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kills - Comparative " sheetId="1" r:id="rId3"/>
    <sheet state="visible" name="Overall Skills Type &amp; Skills Pe" sheetId="2" r:id="rId4"/>
    <sheet state="visible" name="all labels" sheetId="3" r:id="rId5"/>
    <sheet state="visible" name="Copy of Engineering - CoP Submi" sheetId="4" r:id="rId6"/>
    <sheet state="visible" name="List of skills from V2" sheetId="5" r:id="rId7"/>
    <sheet state="hidden" name="Instructions" sheetId="6" r:id="rId8"/>
    <sheet state="hidden" name="Template CompetitiveComparative" sheetId="7" r:id="rId9"/>
    <sheet state="hidden" name="Example Other websites (parking" sheetId="8" r:id="rId10"/>
    <sheet state="hidden" name="Example  Resource comparison" sheetId="9" r:id="rId11"/>
    <sheet state="hidden" name="Example Comparing Other Food Pa" sheetId="10" r:id="rId12"/>
    <sheet state="hidden" name="Example Competitive Analysis Op" sheetId="11" r:id="rId13"/>
    <sheet state="hidden" name="Example Competitive Analysis LA" sheetId="12" r:id="rId14"/>
    <sheet state="hidden" name="Example Comparative Analysis Vo" sheetId="13" r:id="rId15"/>
    <sheet state="hidden" name="Example Competitive Analysis Eq" sheetId="14" r:id="rId16"/>
    <sheet state="hidden" name="Example Initiative or Org Commu" sheetId="15" r:id="rId17"/>
    <sheet state="hidden" name="Suggestions for Improvement" sheetId="16" r:id="rId18"/>
    <sheet state="visible" name="List of subcategory_description" sheetId="17" r:id="rId19"/>
  </sheets>
  <definedNames>
    <definedName hidden="1" localSheetId="0" name="_xlnm._FilterDatabase">'Dashboard Skills - Comparative '!$A$3:$F$28</definedName>
    <definedName hidden="1" localSheetId="3" name="_xlnm._FilterDatabase">'Copy of Engineering - CoP Submi'!$A$1:$M$72</definedName>
    <definedName hidden="1" localSheetId="2" name="Z_19F71DD0_893E_49B6_BDF4_6F6BC3A14358_.wvu.FilterData">'all labels'!$B$1:$K$215</definedName>
    <definedName hidden="1" localSheetId="1" name="Z_CADFAB7B_B6DA_415F_8B11_DD7B32B12FD1_.wvu.FilterData">'Overall Skills Type &amp; Skills Pe'!$A$3:$M$94</definedName>
  </definedNames>
  <calcPr/>
  <customWorkbookViews>
    <customWorkbookView activeSheetId="0" maximized="1" windowHeight="0" windowWidth="0" guid="{CADFAB7B-B6DA-415F-8B11-DD7B32B12FD1}" name="reviewing names and subcategory"/>
    <customWorkbookView activeSheetId="0" maximized="1" windowHeight="0" windowWidth="0" guid="{19F71DD0-893E-49B6-BDF4-6F6BC3A14358}" name="test"/>
  </customWorkbookViews>
</workbook>
</file>

<file path=xl/sharedStrings.xml><?xml version="1.0" encoding="utf-8"?>
<sst xmlns="http://schemas.openxmlformats.org/spreadsheetml/2006/main" count="3422" uniqueCount="1261">
  <si>
    <t>Dashboard: Skills</t>
  </si>
  <si>
    <t xml:space="preserve">Display Ladders </t>
  </si>
  <si>
    <t>efficacy of their PR reviews and aggregate performance of peers.</t>
  </si>
  <si>
    <t xml:space="preserve">Name of person who filled out analysis </t>
  </si>
  <si>
    <t>Functions/Features</t>
  </si>
  <si>
    <t>V4</t>
  </si>
  <si>
    <t>V3</t>
  </si>
  <si>
    <t>Prioritization</t>
  </si>
  <si>
    <t>V2</t>
  </si>
  <si>
    <t>V1</t>
  </si>
  <si>
    <t>V1 Pages</t>
  </si>
  <si>
    <t>V1 URL</t>
  </si>
  <si>
    <t>Internship Skill Exposure / Acquisition Overview</t>
  </si>
  <si>
    <t>Overview</t>
  </si>
  <si>
    <t>https://lookerstudio.google.com/u/0/reporting/98d7a4a7-9092-44f9-937f-cd3cd2a9cd27/page/sYvqC</t>
  </si>
  <si>
    <t>Selector for picking user</t>
  </si>
  <si>
    <t>Number of Participating Users (num)</t>
  </si>
  <si>
    <t>Skill Types Performed (num)  / Available (num)</t>
  </si>
  <si>
    <t>Intern Skill Type Performed (bar chart with number of Skill Type for each users)</t>
  </si>
  <si>
    <t>Skill Performed (num) / Available (num)</t>
  </si>
  <si>
    <t>Intern Skill Performed (bar chart with number of Skills Performed for each user)</t>
  </si>
  <si>
    <t>Overall Skill Type Tasks Performed (bar chart on Y-axis, showing all the skill types accessed across all users) - see list</t>
  </si>
  <si>
    <t>Overall Skill Tasks Performed (bar chart on Y-axis, showing all the skill types accessed across all users) - see list</t>
  </si>
  <si>
    <t>Skill Type Achievement per Intern (record count and distribution by user Bar chart with Skill Type for each user)</t>
  </si>
  <si>
    <t>Exposure Distribution</t>
  </si>
  <si>
    <t>https://lookerstudio.google.com/u/0/reporting/98d7a4a7-9092-44f9-937f-cd3cd2a9cd27/page/p_sz6o2onbuc</t>
  </si>
  <si>
    <t>Skill Achievement per Intern (record count and distribution by user Bar chart with skill performed for each user)</t>
  </si>
  <si>
    <t>Skill Not Acquired (List of Skill Types and their Skills not performed)</t>
  </si>
  <si>
    <t>Skills Not Acquired</t>
  </si>
  <si>
    <t>https://lookerstudio.google.com/u/0/reporting/98d7a4a7-9092-44f9-937f-cd3cd2a9cd27/page/p_02cc3mo7uc</t>
  </si>
  <si>
    <t>Number of PRs Reviewed by Users (bar chart)</t>
  </si>
  <si>
    <t>PR Reviews</t>
  </si>
  <si>
    <t>https://lookerstudio.google.com/u/0/reporting/98d7a4a7-9092-44f9-937f-cd3cd2a9cd27/page/p_ux94i6bfvc</t>
  </si>
  <si>
    <t>Table 1: Number of PRs where the user caught errors &amp; # of PRs improved by user (# caught/total reviewed)</t>
  </si>
  <si>
    <t>Table 2:Number of Uncaught Errors in the PRs reviewed by user &amp; Error catching accuracy (Number of PRs reviewed-number of uncaught errors/number of PRs reviewed)</t>
  </si>
  <si>
    <t>Number of PR reviews by complexity (num)</t>
  </si>
  <si>
    <t>Refreshes every 30 min ish</t>
  </si>
  <si>
    <t>Refreshes every daily (unless we determine it needs to be sooner or there is no downside to it refreshing sooner)</t>
  </si>
  <si>
    <t>Wire up to new spreadsheet</t>
  </si>
  <si>
    <t>Replace Intern number with Github handle</t>
  </si>
  <si>
    <t>Labels for each Skill Type/Skill Task</t>
  </si>
  <si>
    <t>Wire up to live dataset via GitHub API labels and python script</t>
  </si>
  <si>
    <t>Display Ladders (Issue Level, PR Reviews, Leadership Responsibilities)</t>
  </si>
  <si>
    <t>Find project/volunteer based on skill(In discussion and not on dashboard)</t>
  </si>
  <si>
    <t>N/A</t>
  </si>
  <si>
    <t>Phalguni Kambhalur</t>
  </si>
  <si>
    <t>done</t>
  </si>
  <si>
    <t>subcategory_#</t>
  </si>
  <si>
    <t>subcategory_description</t>
  </si>
  <si>
    <t>skill_task_type_#</t>
  </si>
  <si>
    <t>skill_task_type_description</t>
  </si>
  <si>
    <t>skill_task_type.skill_task_#</t>
  </si>
  <si>
    <t>skill_task_description</t>
  </si>
  <si>
    <t xml:space="preserve">items from CTJ : HfLA Skills and Experience Matrix </t>
  </si>
  <si>
    <t>Adding Assets</t>
  </si>
  <si>
    <t>Added Image to codebase</t>
  </si>
  <si>
    <t>Branching</t>
  </si>
  <si>
    <t>Branching 1</t>
  </si>
  <si>
    <t>Branching 2</t>
  </si>
  <si>
    <t>Language</t>
  </si>
  <si>
    <t>Class files</t>
  </si>
  <si>
    <t>Create new SCSS file</t>
  </si>
  <si>
    <t>SCSS</t>
  </si>
  <si>
    <t>Design a Class (wrote a class for a SCSS file)</t>
  </si>
  <si>
    <t>Add a Class (to SCSS file)</t>
  </si>
  <si>
    <t>Design a Class modification</t>
  </si>
  <si>
    <t>Modifiy Class (edit or modify the class within the SCSS file)</t>
  </si>
  <si>
    <t>Implement a Class (In code)</t>
  </si>
  <si>
    <t>Audit a class or SCSS file</t>
  </si>
  <si>
    <t>Refactor SCSS file (doesn't change the overall function, but does change classes)</t>
  </si>
  <si>
    <t>Create Flexbox class</t>
  </si>
  <si>
    <t>Edit Flexbox class</t>
  </si>
  <si>
    <t>Implement a Flexbox class</t>
  </si>
  <si>
    <t>Management</t>
  </si>
  <si>
    <t>Communication</t>
  </si>
  <si>
    <t>Add a decision record</t>
  </si>
  <si>
    <t>Coordinated with Stakeholder</t>
  </si>
  <si>
    <t>Created an issue</t>
  </si>
  <si>
    <t>Presented findings and options</t>
  </si>
  <si>
    <t>Google Docs</t>
  </si>
  <si>
    <t>Created a Google Doc</t>
  </si>
  <si>
    <t>Edited a Google Doc</t>
  </si>
  <si>
    <t>Markdown files</t>
  </si>
  <si>
    <t>Markdown</t>
  </si>
  <si>
    <t>Create Markdown file</t>
  </si>
  <si>
    <t>Testing</t>
  </si>
  <si>
    <t>Resolved Merge Conflicts</t>
  </si>
  <si>
    <t>Google Sheets</t>
  </si>
  <si>
    <t>Created a Google Sheet</t>
  </si>
  <si>
    <t>Edited a Google Sheet</t>
  </si>
  <si>
    <t>Google Slides</t>
  </si>
  <si>
    <t>Created a Google Slide deck</t>
  </si>
  <si>
    <t>Edited a Google Slide deck</t>
  </si>
  <si>
    <t>Edit Markdown file</t>
  </si>
  <si>
    <t>HTML</t>
  </si>
  <si>
    <t>Created HTML page</t>
  </si>
  <si>
    <t>Edited HTML</t>
  </si>
  <si>
    <t>Refactor HTML</t>
  </si>
  <si>
    <t>Image Editing</t>
  </si>
  <si>
    <t>Edit SVG to add element (XML for Image editing)</t>
  </si>
  <si>
    <t>Edit SVG to remove element (XML for Image editing)</t>
  </si>
  <si>
    <t>Resized image</t>
  </si>
  <si>
    <t>Instructions Documentation</t>
  </si>
  <si>
    <t>technical writing and documentation</t>
  </si>
  <si>
    <t>Improved Onboarding (contributing file)</t>
  </si>
  <si>
    <t>Javascript</t>
  </si>
  <si>
    <t>JavaScript</t>
  </si>
  <si>
    <t>Create new .js file</t>
  </si>
  <si>
    <t>Edited .js</t>
  </si>
  <si>
    <t>Refactor .js</t>
  </si>
  <si>
    <t>Licencing</t>
  </si>
  <si>
    <t>Image licencing compliance</t>
  </si>
  <si>
    <t>Merge Conflicts</t>
  </si>
  <si>
    <t>Created new Markdown file</t>
  </si>
  <si>
    <t>PR</t>
  </si>
  <si>
    <t>Public Speaking and Communication</t>
  </si>
  <si>
    <t>Had their PR merged</t>
  </si>
  <si>
    <t>PR Review/PRCoaching</t>
  </si>
  <si>
    <t>Provided Coaching during PR review</t>
  </si>
  <si>
    <t>Provided Issues Coaching</t>
  </si>
  <si>
    <t>Reviewed PR</t>
  </si>
  <si>
    <t>Platform</t>
  </si>
  <si>
    <t>Reading Figma for Developer</t>
  </si>
  <si>
    <t>Figma</t>
  </si>
  <si>
    <t>Created a new page from Figma Design</t>
  </si>
  <si>
    <t>Scope /Feasability</t>
  </si>
  <si>
    <t>Researched technical feasibility</t>
  </si>
  <si>
    <t>Revised Requirements based on Defined Objective/Scope</t>
  </si>
  <si>
    <t>Script Writing</t>
  </si>
  <si>
    <t>Editing a GitHub Action</t>
  </si>
  <si>
    <t>GitHub Projects</t>
  </si>
  <si>
    <t>Refactoring a GitHub Action</t>
  </si>
  <si>
    <t>Writing a GitHub Action</t>
  </si>
  <si>
    <t>Paradigm</t>
  </si>
  <si>
    <t>Site Architecture</t>
  </si>
  <si>
    <t>Creating new folders</t>
  </si>
  <si>
    <t>Feasability of new structure</t>
  </si>
  <si>
    <t>Moving Files to new locations</t>
  </si>
  <si>
    <t>WCAG</t>
  </si>
  <si>
    <t>Web Accessibility (e.g. WAI, WCAG)</t>
  </si>
  <si>
    <t>Added Alt Text</t>
  </si>
  <si>
    <t>ADA and WCAG compliance</t>
  </si>
  <si>
    <t>Edited Alt Text</t>
  </si>
  <si>
    <t>YML file</t>
  </si>
  <si>
    <t>Edit YML file</t>
  </si>
  <si>
    <t>Create new YML file</t>
  </si>
  <si>
    <t>Refactor YML</t>
  </si>
  <si>
    <t>Deployment</t>
  </si>
  <si>
    <t>Update Docker</t>
  </si>
  <si>
    <t>Docker</t>
  </si>
  <si>
    <t>Test Docker</t>
  </si>
  <si>
    <t>Write Docker</t>
  </si>
  <si>
    <t>Practice Area</t>
  </si>
  <si>
    <t>Label Series</t>
  </si>
  <si>
    <t>Concept</t>
  </si>
  <si>
    <t>Label Name = (Label Series: Concept)</t>
  </si>
  <si>
    <t>Description</t>
  </si>
  <si>
    <t>Label Name (Description)</t>
  </si>
  <si>
    <t>Sure/Unsure</t>
  </si>
  <si>
    <t>Type of Thing (for brands)</t>
  </si>
  <si>
    <t>Brand Name</t>
  </si>
  <si>
    <t>Brands</t>
  </si>
  <si>
    <t>Reason unsure</t>
  </si>
  <si>
    <t>Approach</t>
  </si>
  <si>
    <t>Agile</t>
  </si>
  <si>
    <t>Iterative, Collaborative Development</t>
  </si>
  <si>
    <t>Sure</t>
  </si>
  <si>
    <t>Common Term</t>
  </si>
  <si>
    <t>Not sure how we would use this.  I mean, it might get used on so many things as to be meaningless</t>
  </si>
  <si>
    <t>BDD</t>
  </si>
  <si>
    <t>Behavior-Driven Development with Pre-Written Tests</t>
  </si>
  <si>
    <t>DDD</t>
  </si>
  <si>
    <t>Uses Domain Concepts for Software Design</t>
  </si>
  <si>
    <t>FDD</t>
  </si>
  <si>
    <t>Feature-Driven Development</t>
  </si>
  <si>
    <t>TDD</t>
  </si>
  <si>
    <t>Test-Driven Development</t>
  </si>
  <si>
    <t>Web Accessibility Standards Implementation</t>
  </si>
  <si>
    <t>Standard</t>
  </si>
  <si>
    <t>Software Licensing</t>
  </si>
  <si>
    <t>Open Source, Liability, Stakeholder Agreements</t>
  </si>
  <si>
    <t>Comparative Analysis</t>
  </si>
  <si>
    <t>OOP</t>
  </si>
  <si>
    <t>Object-Oriented Programming</t>
  </si>
  <si>
    <t>Architectural pattern</t>
  </si>
  <si>
    <t>MVC</t>
  </si>
  <si>
    <t>Model-View-Controller</t>
  </si>
  <si>
    <t>User Stories</t>
  </si>
  <si>
    <t>Behavior-Driven Requirements with Given/When/Then</t>
  </si>
  <si>
    <t>Waiting on Stakeholder</t>
  </si>
  <si>
    <t>Blocked Pending Stakeholder Input or Decision</t>
  </si>
  <si>
    <t>Living Documentation</t>
  </si>
  <si>
    <t>Maintains Executable Specs as Current Documentation</t>
  </si>
  <si>
    <t>Continuous Feedback</t>
  </si>
  <si>
    <t>Integrates Ongoing Feedback from Tests and Users</t>
  </si>
  <si>
    <t>Database</t>
  </si>
  <si>
    <t>NoSQL</t>
  </si>
  <si>
    <t>Nonrelational Data Stores E.g., MongoDB, Redis</t>
  </si>
  <si>
    <t>Mongo DB, Redis</t>
  </si>
  <si>
    <t>ORMs</t>
  </si>
  <si>
    <t>Object-Relational Mappers</t>
  </si>
  <si>
    <t>SQL</t>
  </si>
  <si>
    <t>Structured Query Language in Relational DBs</t>
  </si>
  <si>
    <t>Postgres, RD - common term, SQL - Standard</t>
  </si>
  <si>
    <t>Documentation</t>
  </si>
  <si>
    <t>Document</t>
  </si>
  <si>
    <t>Structured Document Creation and Editing</t>
  </si>
  <si>
    <t>Google, Microsoft, Apple</t>
  </si>
  <si>
    <t>Instructions</t>
  </si>
  <si>
    <t>Write Step-By-Step Procedures</t>
  </si>
  <si>
    <t>Shared Design Workspace</t>
  </si>
  <si>
    <t>Shared Design Tools (Figma, Framer, Canva)</t>
  </si>
  <si>
    <t>Figma, Adobe</t>
  </si>
  <si>
    <t>Slides</t>
  </si>
  <si>
    <t>Presentation Material Design and Updates</t>
  </si>
  <si>
    <t>Spreadsheet</t>
  </si>
  <si>
    <t>Tabular Data Creation and Management</t>
  </si>
  <si>
    <t>WIKI</t>
  </si>
  <si>
    <t>Collaborative Knowledge Base Creation and Updates</t>
  </si>
  <si>
    <t>Github</t>
  </si>
  <si>
    <t>Framework</t>
  </si>
  <si>
    <t>Django</t>
  </si>
  <si>
    <t>Web Backend Development with Django</t>
  </si>
  <si>
    <t>Express.js</t>
  </si>
  <si>
    <t>Server API Development with Express.js</t>
  </si>
  <si>
    <t>FastAPI</t>
  </si>
  <si>
    <t>API Development with Python FastAPI</t>
  </si>
  <si>
    <t>Flask</t>
  </si>
  <si>
    <t>Lightweight Web App Development with Flask</t>
  </si>
  <si>
    <t>Jekyll</t>
  </si>
  <si>
    <t>Static Website Development with Jekyll</t>
  </si>
  <si>
    <t>Node.js</t>
  </si>
  <si>
    <t>Server-Side Logic Implementation with Node.js</t>
  </si>
  <si>
    <t>React</t>
  </si>
  <si>
    <t>Interactive UI Component Creation with React</t>
  </si>
  <si>
    <t>Infrastructure</t>
  </si>
  <si>
    <t>APM</t>
  </si>
  <si>
    <t>Application and Performance Monitoring (APM)</t>
  </si>
  <si>
    <t>Caching</t>
  </si>
  <si>
    <t>Data Caching for Performance Boost</t>
  </si>
  <si>
    <t>CI/CD</t>
  </si>
  <si>
    <t>Continuous Integration and Deployment</t>
  </si>
  <si>
    <t>GitHub Actions</t>
  </si>
  <si>
    <t>Cloud Hosting</t>
  </si>
  <si>
    <t>Cloud Hosting excluding Container Management</t>
  </si>
  <si>
    <t>AWS, Azure, Google Cloud Platform, GitHub (hackforla.github.io)</t>
  </si>
  <si>
    <t>Cloud Hosting - Building Containers</t>
  </si>
  <si>
    <t>Creating Containers for Cloud Hosting Deployment</t>
  </si>
  <si>
    <t>Deploying Containers for Development or Testing</t>
  </si>
  <si>
    <t>Container - Hosting Deployment</t>
  </si>
  <si>
    <t>Deploying Containers to Hosting Environments</t>
  </si>
  <si>
    <t>Docker, Go find brands</t>
  </si>
  <si>
    <t>Container - Local Deployment</t>
  </si>
  <si>
    <t>Container Deployment for Dev/Testing</t>
  </si>
  <si>
    <t>CDN</t>
  </si>
  <si>
    <t>Content Delivery Network</t>
  </si>
  <si>
    <t>CMS</t>
  </si>
  <si>
    <t>Content Management Systems</t>
  </si>
  <si>
    <t>DNS</t>
  </si>
  <si>
    <t>Domain Name System Management</t>
  </si>
  <si>
    <t>Filesystems</t>
  </si>
  <si>
    <t>Storage Structure and File Management</t>
  </si>
  <si>
    <t>Forms/Response Spreadsheet</t>
  </si>
  <si>
    <t>Integrates Forms With Data Collection in Spreadsheets</t>
  </si>
  <si>
    <t>Google, Go find brands</t>
  </si>
  <si>
    <t>HTTP</t>
  </si>
  <si>
    <t>HyperText Transfer Protocol</t>
  </si>
  <si>
    <t>IaC</t>
  </si>
  <si>
    <t>Infrastructure as Code</t>
  </si>
  <si>
    <t>Terraform, Pulumi, AWS CloudFormation, Azure Resource Manager (ARM), Google Cloud Deployment Manager, Crossplane, CDK (Cloud Development Kit), Ansible (for some IaC use cases), Bicep</t>
  </si>
  <si>
    <t>Ingress Controllers</t>
  </si>
  <si>
    <t>Kubernetes</t>
  </si>
  <si>
    <t>Load Balancers</t>
  </si>
  <si>
    <t>Balances Network Traffic Across Servers</t>
  </si>
  <si>
    <t>Microservices</t>
  </si>
  <si>
    <t>Builds or Maintains Loosely Coupled Service Architectures</t>
  </si>
  <si>
    <t>Provisioning Tools</t>
  </si>
  <si>
    <t>Automated Environment Setup with Infrastructure as Code</t>
  </si>
  <si>
    <t>Ansible, Chef, Puppet, SaltStack, Terraform, Pulumi, CFEngine, Juju, BOSH</t>
  </si>
  <si>
    <t>Reverse Proxies</t>
  </si>
  <si>
    <t>Traffic Routing and Security via Proxy Servers</t>
  </si>
  <si>
    <t>Script Hosting</t>
  </si>
  <si>
    <t>Script Hosting for Client and Server Use</t>
  </si>
  <si>
    <t>Google</t>
  </si>
  <si>
    <t>Service Discovery</t>
  </si>
  <si>
    <t>Automatic Service Registration and Discovery</t>
  </si>
  <si>
    <t>VPCs</t>
  </si>
  <si>
    <t>Virtual Private Clouds</t>
  </si>
  <si>
    <t>Amazon VPC, Google Cloud VPC, Azure Virtual Network (VNet), IBM VPC, Oracle Cloud Virtual Cloud Network (VCN), Alibaba Cloud VPC, DigitalOcean VPC, Linode VLAN / VPC</t>
  </si>
  <si>
    <t>WS</t>
  </si>
  <si>
    <t>Web Sockets</t>
  </si>
  <si>
    <t>Container Orchestration Platform</t>
  </si>
  <si>
    <t>Container Orchestration (Usually Kubernetes)</t>
  </si>
  <si>
    <t>Docker Swarm, Amazon ECS, Amazon EKS, Azure AKS, Google GKE, Nomad, OpenShift, Rancher, Mesos, Marathon, Portainer, K3s, Fargate, Kubernetes</t>
  </si>
  <si>
    <t>Kanban</t>
  </si>
  <si>
    <t>Limiting WIP</t>
  </si>
  <si>
    <t>Limiting Work in Progress</t>
  </si>
  <si>
    <t>Workflow Policies</t>
  </si>
  <si>
    <t>Task Movement and Board Rules</t>
  </si>
  <si>
    <t>Real-Time Updates</t>
  </si>
  <si>
    <t>Live Task Status Updates</t>
  </si>
  <si>
    <t>Lead Time Measurement</t>
  </si>
  <si>
    <t>Measures Total Task Duration (Incl. Wait)</t>
  </si>
  <si>
    <t>Swimlanes</t>
  </si>
  <si>
    <t>Task Organization in Horizontal Lanes</t>
  </si>
  <si>
    <t>Pull-Based System</t>
  </si>
  <si>
    <t>Task Advancement Based on Capacity</t>
  </si>
  <si>
    <t>Visual Workflow Board/Swimlanes</t>
  </si>
  <si>
    <t>Visual Boards to Track Task Progress</t>
  </si>
  <si>
    <t>Language &amp; File Type</t>
  </si>
  <si>
    <t>ICNS</t>
  </si>
  <si>
    <t>.icns File - Apple Icon Format</t>
  </si>
  <si>
    <t>TypeScript</t>
  </si>
  <si>
    <t>.ts File - TypeScript Language</t>
  </si>
  <si>
    <t>WebP</t>
  </si>
  <si>
    <t>.webp File - Web Picture Format (WebP)</t>
  </si>
  <si>
    <t>Liquid</t>
  </si>
  <si>
    <t>.liquid File - Liquid Template</t>
  </si>
  <si>
    <t>Jupyter/IPyNB</t>
  </si>
  <si>
    <t>.ipynb File - Jupyter Interactive Notebook</t>
  </si>
  <si>
    <t>Jupyter Notebook, Google Collab</t>
  </si>
  <si>
    <t>Package Managers</t>
  </si>
  <si>
    <t>Package Manager Files (e.g., package.json, Pipfile)</t>
  </si>
  <si>
    <t>Node Page Manager (NPM)</t>
  </si>
  <si>
    <t>RAW</t>
  </si>
  <si>
    <t>.raw, .cr2, .nef, etc. File - Raw Image Formats</t>
  </si>
  <si>
    <t>Shell</t>
  </si>
  <si>
    <t>.sh File - Shell Scripting</t>
  </si>
  <si>
    <t>BMP</t>
  </si>
  <si>
    <t>.bmp File - Bitmap Format</t>
  </si>
  <si>
    <t>EPS</t>
  </si>
  <si>
    <t>.eps File - Encapsulated PostScript</t>
  </si>
  <si>
    <t>GIF</t>
  </si>
  <si>
    <t>.gif File - Graphics Interchange</t>
  </si>
  <si>
    <t>HEIF</t>
  </si>
  <si>
    <t>.heif/.heic File - High Efficiency Format</t>
  </si>
  <si>
    <t>JPEG</t>
  </si>
  <si>
    <t>.jpg/.jpeg File - Joint Photographic Format</t>
  </si>
  <si>
    <t>PNG</t>
  </si>
  <si>
    <t>.png File - Portable Network Graphics</t>
  </si>
  <si>
    <t>PSD</t>
  </si>
  <si>
    <t>.psd File - Photoshop Document</t>
  </si>
  <si>
    <t>Adobe</t>
  </si>
  <si>
    <t>SVG</t>
  </si>
  <si>
    <t>.svg File - Scalable Vector Graphics</t>
  </si>
  <si>
    <t>TIFF</t>
  </si>
  <si>
    <t>.tif/.tiff File - Tagged Image Format</t>
  </si>
  <si>
    <t>CSS</t>
  </si>
  <si>
    <t>.css File - Cascading Style Sheets</t>
  </si>
  <si>
    <t>.html, .htm File - HyperText Markup Language</t>
  </si>
  <si>
    <t>.md File - Markdown Markup Language</t>
  </si>
  <si>
    <t>PDF</t>
  </si>
  <si>
    <t>.pdf File - Portable Document Format</t>
  </si>
  <si>
    <t>.scss File - Sassy Cascading Style Sheets</t>
  </si>
  <si>
    <t>YAML</t>
  </si>
  <si>
    <t>.yaml, .yml File - YAML Ain't Markup Language</t>
  </si>
  <si>
    <t>R</t>
  </si>
  <si>
    <t>.r File - R Programming Language</t>
  </si>
  <si>
    <t>GraphQL</t>
  </si>
  <si>
    <t>.graphql or .gql File - GraphQL Query Language</t>
  </si>
  <si>
    <t>.js File - JavaScript Programming Language</t>
  </si>
  <si>
    <t>Python</t>
  </si>
  <si>
    <t>.py File - Python Programming Language</t>
  </si>
  <si>
    <t>Lean</t>
  </si>
  <si>
    <t>Decomposing Issues</t>
  </si>
  <si>
    <t>Breaking Work Into Smaller Tasks</t>
  </si>
  <si>
    <t>Labeling</t>
  </si>
  <si>
    <t>Tagging Tasks With Categories or Metadata</t>
  </si>
  <si>
    <t>Method</t>
  </si>
  <si>
    <t>Algorithms</t>
  </si>
  <si>
    <t>Algorithmic Logic and Processes Implementation</t>
  </si>
  <si>
    <t>Async Handling</t>
  </si>
  <si>
    <t>Asynchronous Code Execution Management</t>
  </si>
  <si>
    <t>Blockquotes</t>
  </si>
  <si>
    <t>Markdown and Documentation Quotes</t>
  </si>
  <si>
    <t>Command-Line Scripting</t>
  </si>
  <si>
    <t>Command-Line Script Automation</t>
  </si>
  <si>
    <t>Control Flow</t>
  </si>
  <si>
    <t>Program Logic with Branching and Loops</t>
  </si>
  <si>
    <t>DOM Manipulation</t>
  </si>
  <si>
    <t>Dynamic Webpage Structure Changes via JavaScript</t>
  </si>
  <si>
    <t>Event Handling</t>
  </si>
  <si>
    <t>User and System Event Handling</t>
  </si>
  <si>
    <t>Extends</t>
  </si>
  <si>
    <t>Inheritance, Template, and Shared Code Extension</t>
  </si>
  <si>
    <t>File Handling</t>
  </si>
  <si>
    <t>Programmatic File Read/Write</t>
  </si>
  <si>
    <t>Filters</t>
  </si>
  <si>
    <t>Data Collection Filtering</t>
  </si>
  <si>
    <t>Forms/Input</t>
  </si>
  <si>
    <t>Google Forms and Sheets, Notion</t>
  </si>
  <si>
    <t>Functions</t>
  </si>
  <si>
    <t>Reusable Code Blocks (Functions)</t>
  </si>
  <si>
    <t>Headings</t>
  </si>
  <si>
    <t>Semantic Content Structuring with Headings</t>
  </si>
  <si>
    <t>Includes</t>
  </si>
  <si>
    <t>Reusable Partial Templates and Snippets</t>
  </si>
  <si>
    <t>Links/Navigation</t>
  </si>
  <si>
    <t>Site Navigation and Hyperlink Management</t>
  </si>
  <si>
    <t>Lists</t>
  </si>
  <si>
    <t>Ordered and Unordered List Management</t>
  </si>
  <si>
    <t>Math Operations</t>
  </si>
  <si>
    <t>Arithmetic and Numeric Calculations</t>
  </si>
  <si>
    <t>Mixins</t>
  </si>
  <si>
    <t>Reusable Style or Code Bundles (E.g., SCSS Mixins)</t>
  </si>
  <si>
    <t>Modules/Imports</t>
  </si>
  <si>
    <t>Code Organization with Modules and Imports</t>
  </si>
  <si>
    <t>Nesting</t>
  </si>
  <si>
    <t>Hierarchical Code and Content Structures</t>
  </si>
  <si>
    <t>Objects</t>
  </si>
  <si>
    <t>Object-Based Data and Behavior Organization</t>
  </si>
  <si>
    <t>REST APIs</t>
  </si>
  <si>
    <t>Representational State Transfer APIs</t>
  </si>
  <si>
    <t>Semantic Layout</t>
  </si>
  <si>
    <t>Semantic HTML for Structure and Accessibility</t>
  </si>
  <si>
    <t>Local Storage</t>
  </si>
  <si>
    <t>Session Files</t>
  </si>
  <si>
    <t>String Handling</t>
  </si>
  <si>
    <t>Text and Character Sequence Manipulation</t>
  </si>
  <si>
    <t>Tables</t>
  </si>
  <si>
    <t>Markdown, Spreadsheet, and Data Tables</t>
  </si>
  <si>
    <t>Scrum</t>
  </si>
  <si>
    <t>Sprint Planning</t>
  </si>
  <si>
    <t>Defining Sprint Goals and Backlog</t>
  </si>
  <si>
    <t>Stand-Up</t>
  </si>
  <si>
    <t>Daily Team Status Meeting</t>
  </si>
  <si>
    <t>Review</t>
  </si>
  <si>
    <t>Sprint Demo and Stakeholder Feedback</t>
  </si>
  <si>
    <t>Retrospective</t>
  </si>
  <si>
    <t>Sprint Improvement and Reflection</t>
  </si>
  <si>
    <t>Sprint</t>
  </si>
  <si>
    <t>Timeboxed Development Cycle</t>
  </si>
  <si>
    <t>Security</t>
  </si>
  <si>
    <t>Cookies</t>
  </si>
  <si>
    <t>Session and Tracking Data in Browsers</t>
  </si>
  <si>
    <t>CORS</t>
  </si>
  <si>
    <t>Cross-Origin Resource Sharing</t>
  </si>
  <si>
    <t>Cryptography</t>
  </si>
  <si>
    <t>Data Encryption and Security</t>
  </si>
  <si>
    <t>Firewalls/Security Groups</t>
  </si>
  <si>
    <t>Network Access Controls</t>
  </si>
  <si>
    <t>IAM</t>
  </si>
  <si>
    <t>Identity &amp; Access Management</t>
  </si>
  <si>
    <t>OAuth2</t>
  </si>
  <si>
    <t>OAuth2 Authorization Framework</t>
  </si>
  <si>
    <t>SSL/TLS</t>
  </si>
  <si>
    <t>SSL/TLS Security Protocols</t>
  </si>
  <si>
    <t>VPNs</t>
  </si>
  <si>
    <t>Virtual Private Networks</t>
  </si>
  <si>
    <t>ZTN</t>
  </si>
  <si>
    <t>Zero Trust Networks</t>
  </si>
  <si>
    <t>Skill</t>
  </si>
  <si>
    <t>Images, PDFs, External Links</t>
  </si>
  <si>
    <t>Auditing</t>
  </si>
  <si>
    <t>Code, Security, Compliance, Content, Process</t>
  </si>
  <si>
    <t>Creating</t>
  </si>
  <si>
    <t>Code, Documentation, Diagrams, User Stories, Interfaces</t>
  </si>
  <si>
    <t>Deploying</t>
  </si>
  <si>
    <t>Code Deployment to Staging or Production</t>
  </si>
  <si>
    <t>Diagram</t>
  </si>
  <si>
    <t>Architecture, Flow, System, Process Diagrams</t>
  </si>
  <si>
    <t>Editing</t>
  </si>
  <si>
    <t>Content and Code Corrections and Improvements</t>
  </si>
  <si>
    <t>Enhancing</t>
  </si>
  <si>
    <t>Feature, UI, and Performance Enhancements</t>
  </si>
  <si>
    <t>Feasibility Assessment</t>
  </si>
  <si>
    <t>Technical and Business Evaluation</t>
  </si>
  <si>
    <t>Formatting</t>
  </si>
  <si>
    <t>Code, Documents, Spreadsheets, Visuals</t>
  </si>
  <si>
    <t>PR Review/PR Coaching</t>
  </si>
  <si>
    <t>Reviews Code Contributions and Mentors Collaborators</t>
  </si>
  <si>
    <t>Refactor</t>
  </si>
  <si>
    <t>Testing &amp; QA</t>
  </si>
  <si>
    <t>Task Estimation/Scoring Issues</t>
  </si>
  <si>
    <t>Task Estimation and Scoring</t>
  </si>
  <si>
    <t>Writing</t>
  </si>
  <si>
    <t>Documentation, User Stories, Issue Descriptions, UI Copy</t>
  </si>
  <si>
    <t>Planning/Architecting</t>
  </si>
  <si>
    <t>Sprint, Feature, and System Design Planning</t>
  </si>
  <si>
    <t>Scoping</t>
  </si>
  <si>
    <t>Project and Feature Boundaries</t>
  </si>
  <si>
    <t>Analyzing</t>
  </si>
  <si>
    <t>Investigates Data or Code for Insights and Problem-Solving</t>
  </si>
  <si>
    <t>Prioritizing Features and Tasks by Value or Urgency</t>
  </si>
  <si>
    <t>Feature Description/Definition</t>
  </si>
  <si>
    <t>Feature Documentation and Definition</t>
  </si>
  <si>
    <t>Statistics</t>
  </si>
  <si>
    <t>Bayesian Statistics</t>
  </si>
  <si>
    <t>Applies Probabilistic Methods for Inference and Prediction</t>
  </si>
  <si>
    <t>Descriptive Statistics</t>
  </si>
  <si>
    <t>Mean, Median, Mode, Variance</t>
  </si>
  <si>
    <t>Experimental Design</t>
  </si>
  <si>
    <t>Plans Controlled Tests to Measure Effects and Outcomes</t>
  </si>
  <si>
    <t>IS</t>
  </si>
  <si>
    <t>Inferential Statistics (Hypothesis Testing, Confidence Intervals)</t>
  </si>
  <si>
    <t>Multivariate Analysis</t>
  </si>
  <si>
    <t>Studies Relationships Among Multiple Variables</t>
  </si>
  <si>
    <t>Probability Theory</t>
  </si>
  <si>
    <t>Study of Random Events and Likelihoods</t>
  </si>
  <si>
    <t>Regression Analysis</t>
  </si>
  <si>
    <t>Linear, Logistic</t>
  </si>
  <si>
    <t>Sampling Methods</t>
  </si>
  <si>
    <t>Selects Representative Subsets From Populations or Datasets</t>
  </si>
  <si>
    <t>Statistical Modeling</t>
  </si>
  <si>
    <t>Builds Models to Explain or Predict Data Behaviors</t>
  </si>
  <si>
    <t>Time Series Analysis</t>
  </si>
  <si>
    <t>Analyzes Data Points Collected Over Time Intervals</t>
  </si>
  <si>
    <t>Syntax</t>
  </si>
  <si>
    <t>Access Modifiers</t>
  </si>
  <si>
    <t>Sets Visibility and Access Level of Code Elements</t>
  </si>
  <si>
    <t>Arrays/Lists</t>
  </si>
  <si>
    <t>Defines and Manipulates Ordered Collections of Values</t>
  </si>
  <si>
    <t>Assertions</t>
  </si>
  <si>
    <t>Adds Test or Runtime Checks to Validate Assumptions</t>
  </si>
  <si>
    <t>Classes and Objects</t>
  </si>
  <si>
    <t>Syntax and Usage of Classes and Objects in Object-Oriented Programming</t>
  </si>
  <si>
    <t>Comments</t>
  </si>
  <si>
    <t>Adds Explanatory Notes Within Source Code</t>
  </si>
  <si>
    <t>Conditionals</t>
  </si>
  <si>
    <t>Implements Decision-Making Logic Using If/Else Structures</t>
  </si>
  <si>
    <t>Data Structures</t>
  </si>
  <si>
    <t>Uses Specialized Containers Like Stacks, Queues, Trees</t>
  </si>
  <si>
    <t>Data Types</t>
  </si>
  <si>
    <t>Declares and Converts Variable Types in Code</t>
  </si>
  <si>
    <t>Error Handling</t>
  </si>
  <si>
    <t>Manages Exceptions and Error States in Code Execution</t>
  </si>
  <si>
    <t>Functions/Methods</t>
  </si>
  <si>
    <t>Declares and Calls Reusable Procedural Code Blocks</t>
  </si>
  <si>
    <t>Generics/Template Types</t>
  </si>
  <si>
    <t>Uses Type Parameters for Reusable Code Definitions</t>
  </si>
  <si>
    <t>Importing/Exporting Modules</t>
  </si>
  <si>
    <t>Shares Code Between Files or Packages via Imports and Exports</t>
  </si>
  <si>
    <t>Indentation/Whitespaces</t>
  </si>
  <si>
    <t>Uses Consistent Spacing to Enhance Code Readability</t>
  </si>
  <si>
    <t>Keywords</t>
  </si>
  <si>
    <t>Uses Reserved Language Words Correctly in Code</t>
  </si>
  <si>
    <t>Lambda Functions/Arrow Functions</t>
  </si>
  <si>
    <t>Defines Anonymous Functions With Concise Syntax</t>
  </si>
  <si>
    <t>Loops</t>
  </si>
  <si>
    <t>Repeats Code Execution Using For, While, or Other Loops</t>
  </si>
  <si>
    <t>Operators</t>
  </si>
  <si>
    <t>Uses Arithmetic, Logical, or Comparison Symbols in Expressions</t>
  </si>
  <si>
    <t>Regex</t>
  </si>
  <si>
    <t>Regular Expressions</t>
  </si>
  <si>
    <t>Switch/Case</t>
  </si>
  <si>
    <t>Implements Multi-Way Branching Based on Value Matching</t>
  </si>
  <si>
    <t>Templates/Interpolation</t>
  </si>
  <si>
    <t>Embeds Variables or Expressions Within Strings or Markup</t>
  </si>
  <si>
    <t>Ternary Operator</t>
  </si>
  <si>
    <t>Uses Inline Conditional Expressions for Brevity</t>
  </si>
  <si>
    <t>Type Casting/Conversion</t>
  </si>
  <si>
    <t>Converts Values From One Data Type to Another</t>
  </si>
  <si>
    <t>Variables</t>
  </si>
  <si>
    <t>Declares and Uses Named Data Holders in Code</t>
  </si>
  <si>
    <t>Automated Testing</t>
  </si>
  <si>
    <t>Unit Testing, E2E Testing, and Integration Testing</t>
  </si>
  <si>
    <t>Debugging</t>
  </si>
  <si>
    <t>Identifying and Fixing Code Issues, Using Breakpoints or Logs</t>
  </si>
  <si>
    <t>Error Monitoring</t>
  </si>
  <si>
    <t>Capturing Runtime Errors in Production</t>
  </si>
  <si>
    <t>Data Dog, Sentry</t>
  </si>
  <si>
    <t>Linters</t>
  </si>
  <si>
    <t>Static Analysis Tools for Code Style and Syntax</t>
  </si>
  <si>
    <t>Performance/Load Testing</t>
  </si>
  <si>
    <t>Evaluating System Behavior Under Stress</t>
  </si>
  <si>
    <t>User Story Tests</t>
  </si>
  <si>
    <t>Acceptance Tests Based on User Requirements</t>
  </si>
  <si>
    <t>QA Testing</t>
  </si>
  <si>
    <t>Function Tests</t>
  </si>
  <si>
    <t>Log Aggregation</t>
  </si>
  <si>
    <t>Centralizing Logs From Multiple Services</t>
  </si>
  <si>
    <t>Elasticsearch, Logstash, Kibana (ELK Stack), Splunk, Graylog, Fluentd, Papertrail, Loggly, Sumo Logic, Logz.io, Datadog, Humio, Sematext, Amazon CloudWatch Logs</t>
  </si>
  <si>
    <t>Network Monitoring Tools</t>
  </si>
  <si>
    <t>Tools to Observe and Diagnose Network Issues</t>
  </si>
  <si>
    <t>Prometheus, Datadog, Grafana, Nagios, SolarWinds, Zabbix, Paessler PRTG, New Relic, LogicMonitor, Dynatrace, Wireshark, ManageEngine OpManager, Icinga, NetFlow Analyzer</t>
  </si>
  <si>
    <t xml:space="preserve">Tracing Tools </t>
  </si>
  <si>
    <t>Distributed Request Tracking Across Services</t>
  </si>
  <si>
    <t>Jaeger, Zipkin, OpenTelemetry, Honeycomb, Datadog APM, New Relic APM, Lightstep, Dynatrace, Instana, Elastic APM, Stackdriver Trace (Google Cloud)</t>
  </si>
  <si>
    <t>Workflow</t>
  </si>
  <si>
    <t>Creating and Managing Git Branches</t>
  </si>
  <si>
    <t>Git</t>
  </si>
  <si>
    <t>Version Control</t>
  </si>
  <si>
    <t>Resolving Overlapping Code Changes in Git</t>
  </si>
  <si>
    <t>XP</t>
  </si>
  <si>
    <t>User Stories: Customer Need Descriptions (As a X, I Need to Do Y, for Z Reason)</t>
  </si>
  <si>
    <t>Short User-Focused Descriptions of Needed Features</t>
  </si>
  <si>
    <t>Feature-Based User Requirements</t>
  </si>
  <si>
    <t>SAFe</t>
  </si>
  <si>
    <t>Scaled Agile Work Items Aligned to Program Increments</t>
  </si>
  <si>
    <t>Context Mapping</t>
  </si>
  <si>
    <t>Diagramming and Analyzing Relationships and Communication Between Bounded Context</t>
  </si>
  <si>
    <t>ACL</t>
  </si>
  <si>
    <t>Anti-Corruption Layer: Protects Your Domain Model From Being Influenced by an External or Legacy System</t>
  </si>
  <si>
    <t>Event Storming</t>
  </si>
  <si>
    <t>A Collaborative Workshop Method to Explore Domain Processes Using Events and Sticky Notes</t>
  </si>
  <si>
    <t>Event-Driven Architecture</t>
  </si>
  <si>
    <t>Using Events to Decouple Services and Ensure Responsiveness</t>
  </si>
  <si>
    <t>DDD with CQRS</t>
  </si>
  <si>
    <t>Separating Commands (Write) and Queries (Read) for Scalability and Clarity</t>
  </si>
  <si>
    <t>Domain Object Modeling</t>
  </si>
  <si>
    <t>Establishing a Shared Model of the Domain With Stakeholders, Which Informs Feature Design</t>
  </si>
  <si>
    <t>Iterative and Incremental Delivery</t>
  </si>
  <si>
    <t>FDD Delivers in Small Feature Slices, Improving Adaptability and Client Feedback Loops</t>
  </si>
  <si>
    <t>Client-Centric Development</t>
  </si>
  <si>
    <t>Features Are Defined From the Client's Perspective and Prioritized Based on Business Value</t>
  </si>
  <si>
    <t>Regular Builds/Integration</t>
  </si>
  <si>
    <t>Frequent Integration of Features to Ensure Software Stays in a Working State</t>
  </si>
  <si>
    <t>Version Control/Class Ownership</t>
  </si>
  <si>
    <t>Source Control and Ownership Ensure Consistency and Accountability in Code Changes</t>
  </si>
  <si>
    <t>Red-Green-Refactor Cycle</t>
  </si>
  <si>
    <t>The Core TDD Loop: Write a Failing Test (Red), Make It Pass (Green), and Improve the Code (Refactor)</t>
  </si>
  <si>
    <t>Refactor the Code</t>
  </si>
  <si>
    <t>Clean Up the Code While Keeping Tests Green (Passing)</t>
  </si>
  <si>
    <t>Refactoring Safely</t>
  </si>
  <si>
    <t>Improving Code Design Without Changing Functionality - Supported by Tests</t>
  </si>
  <si>
    <t>Thinking in Examples</t>
  </si>
  <si>
    <t>The Ability to Define Behavior Clearly by First Specifying Examples or Test Cases</t>
  </si>
  <si>
    <t>Coding Standards</t>
  </si>
  <si>
    <t>Teams Agree on Consistent Coding Style to Ensure Readability and Maintainability</t>
  </si>
  <si>
    <t>Incremental Delivery</t>
  </si>
  <si>
    <t>Delivering Useful Software in Short, Repeatable Cycles</t>
  </si>
  <si>
    <t>CATEGORY</t>
  </si>
  <si>
    <t>SUBCATEGORY</t>
  </si>
  <si>
    <t>SKILL</t>
  </si>
  <si>
    <t>1 (no experience)</t>
  </si>
  <si>
    <t>2 (exposure)</t>
  </si>
  <si>
    <t>3 (some experience)</t>
  </si>
  <si>
    <t>4 (experience)</t>
  </si>
  <si>
    <t>5 (portfolio item)</t>
  </si>
  <si>
    <t>LINKS</t>
  </si>
  <si>
    <t>Do you want to grow this skill</t>
  </si>
  <si>
    <t>Is it on the Overall Sheet</t>
  </si>
  <si>
    <t>added to Overall Skills sheet</t>
  </si>
  <si>
    <t>Software Engineering</t>
  </si>
  <si>
    <t>Diagramming</t>
  </si>
  <si>
    <t>Framework/Database</t>
  </si>
  <si>
    <t>MongoDB</t>
  </si>
  <si>
    <t>Postgres</t>
  </si>
  <si>
    <t>Redis</t>
  </si>
  <si>
    <t>Framework/Frontend</t>
  </si>
  <si>
    <t>Framework/Server</t>
  </si>
  <si>
    <t>FastApi</t>
  </si>
  <si>
    <t>code reviews</t>
  </si>
  <si>
    <t>Task Estimation / scoring issues with 'points'</t>
  </si>
  <si>
    <t>Application Error Monitoring</t>
  </si>
  <si>
    <t>caching</t>
  </si>
  <si>
    <t>command-line scripting</t>
  </si>
  <si>
    <t>Consuming APIs</t>
  </si>
  <si>
    <t>Content Delivery Networks (CDNs)</t>
  </si>
  <si>
    <t>Content Management Systems (CMS)</t>
  </si>
  <si>
    <t>Data structures</t>
  </si>
  <si>
    <t>Database architecture</t>
  </si>
  <si>
    <t>DDD (Domain Driven Development)</t>
  </si>
  <si>
    <t>DEBUGGING</t>
  </si>
  <si>
    <t>DevOps Networking</t>
  </si>
  <si>
    <t>Hosting</t>
  </si>
  <si>
    <t>Model View Controller</t>
  </si>
  <si>
    <t>Nonrelational Data Stores (NoSQL)</t>
  </si>
  <si>
    <t>Object Relational Mappers (ORMs)</t>
  </si>
  <si>
    <t>OOP (Object Oriented Programming)</t>
  </si>
  <si>
    <t>package managers</t>
  </si>
  <si>
    <t>Relational Databases</t>
  </si>
  <si>
    <t>TDD (Test Driven Development)</t>
  </si>
  <si>
    <t>Behavior-Driven Development</t>
  </si>
  <si>
    <t>Paradigm/Framework</t>
  </si>
  <si>
    <t>Paradigm/Frontend</t>
  </si>
  <si>
    <t>cookies</t>
  </si>
  <si>
    <t>Paradigm/QA</t>
  </si>
  <si>
    <t>Performance and load testing</t>
  </si>
  <si>
    <r>
      <rPr>
        <rFont val="&quot;Helvetica Neue&quot;, Arial"/>
      </rPr>
      <t>AWS/</t>
    </r>
    <r>
      <rPr>
        <rFont val="&quot;Helvetica Neue&quot;, Arial"/>
        <strike/>
      </rPr>
      <t>Azure/GCP</t>
    </r>
  </si>
  <si>
    <t>CI/CD with GitHub Actions</t>
  </si>
  <si>
    <t>DataDog (Error Monitoring)</t>
  </si>
  <si>
    <t>Sentry (Error Monitoring)</t>
  </si>
  <si>
    <t>Automated Testing (unit testing, E2E testing, integration testing)</t>
  </si>
  <si>
    <t>Tips</t>
  </si>
  <si>
    <t>using linters</t>
  </si>
  <si>
    <t>Utility</t>
  </si>
  <si>
    <t>Git (version control)</t>
  </si>
  <si>
    <t>NPM</t>
  </si>
  <si>
    <t>Created a Class</t>
  </si>
  <si>
    <t>Designed a Class</t>
  </si>
  <si>
    <t>Edit SVG to add element</t>
  </si>
  <si>
    <t>Edit SVG to remove element</t>
  </si>
  <si>
    <t>Edited Markdown file</t>
  </si>
  <si>
    <t>Edited SCSS (review these and see if they can be broken down see row 61)</t>
  </si>
  <si>
    <t>Flexbox</t>
  </si>
  <si>
    <t>Implemented a Class</t>
  </si>
  <si>
    <t>modified a Class</t>
  </si>
  <si>
    <t>Refactor SCSS</t>
  </si>
  <si>
    <t>Standarize image display size</t>
  </si>
  <si>
    <t>HfLA Competitive or</t>
  </si>
  <si>
    <r>
      <rPr>
        <rFont val="Oswald"/>
        <b/>
        <color rgb="FFFA104F"/>
        <sz val="24.0"/>
      </rPr>
      <t xml:space="preserve">Comparative Analysis </t>
    </r>
    <r>
      <rPr>
        <rFont val="Oswald"/>
        <b/>
        <color rgb="FF434343"/>
        <sz val="24.0"/>
      </rPr>
      <t>Template</t>
    </r>
  </si>
  <si>
    <r>
      <rPr>
        <rFont val="Arial"/>
        <sz val="14.0"/>
      </rPr>
      <t xml:space="preserve">This template was iterated by doing a variety of project work on </t>
    </r>
    <r>
      <rPr>
        <rFont val="Arial"/>
        <color rgb="FF1155CC"/>
        <sz val="14.0"/>
        <u/>
      </rPr>
      <t>Hack for LA</t>
    </r>
    <r>
      <rPr>
        <rFont val="Arial"/>
        <sz val="14.0"/>
      </rPr>
      <t xml:space="preserve"> projects.  Each example provided below has the project details.</t>
    </r>
  </si>
  <si>
    <t xml:space="preserve">Overview Instructions: </t>
  </si>
  <si>
    <r>
      <rPr>
        <rFont val="Arial"/>
      </rPr>
      <t xml:space="preserve">1. Copy the </t>
    </r>
    <r>
      <rPr>
        <rFont val="Arial"/>
        <color rgb="FF1155CC"/>
        <u/>
      </rPr>
      <t>template</t>
    </r>
    <r>
      <rPr>
        <rFont val="Arial"/>
      </rPr>
      <t xml:space="preserve"> to your own directory.</t>
    </r>
  </si>
  <si>
    <t xml:space="preserve">Founding Contributors: </t>
  </si>
  <si>
    <t xml:space="preserve">2. Add each Organization or Partner or Product name in a new column.  </t>
  </si>
  <si>
    <t>Bonnie Wolfe</t>
  </si>
  <si>
    <t>3. Add each Comparison Criteria to Column A.</t>
  </si>
  <si>
    <t>Raquel Nishijima</t>
  </si>
  <si>
    <t>4. Add any details about the Criteria into the cell under the Organization.</t>
  </si>
  <si>
    <t>Jenny Mikesell</t>
  </si>
  <si>
    <t>5. (optional) Color the cells under the organization to make it easy to process the overview at a glance</t>
  </si>
  <si>
    <t>Niven Prasad</t>
  </si>
  <si>
    <t>Karen</t>
  </si>
  <si>
    <t xml:space="preserve">Functional Instructions: </t>
  </si>
  <si>
    <t>Randall</t>
  </si>
  <si>
    <t>As you find each organization you will find new Comparison Criteria, and it might make sense to revisit the prior Organizations or Products that you identified to see if you missed any of the Criteria.</t>
  </si>
  <si>
    <t>Mya Stark</t>
  </si>
  <si>
    <t xml:space="preserve">Purpose: </t>
  </si>
  <si>
    <t>To make sure you are not building something someone else has already built.</t>
  </si>
  <si>
    <t xml:space="preserve">Mindset: </t>
  </si>
  <si>
    <t>Some of the organizations you will be documenting can also potentially be partners.</t>
  </si>
  <si>
    <t>Living Document:</t>
  </si>
  <si>
    <r>
      <rPr>
        <rFont val="Arial"/>
      </rPr>
      <t xml:space="preserve">This document will evolve as people use it and provide feedback.  If you have questions or other contributions, please add them on the </t>
    </r>
    <r>
      <rPr>
        <rFont val="Arial"/>
        <color rgb="FF1155CC"/>
        <u/>
      </rPr>
      <t>Suggestions Tab</t>
    </r>
    <r>
      <rPr>
        <rFont val="Arial"/>
        <u/>
      </rPr>
      <t>.</t>
    </r>
  </si>
  <si>
    <t>Project</t>
  </si>
  <si>
    <t>Authors</t>
  </si>
  <si>
    <t>Name of Tab</t>
  </si>
  <si>
    <t>BOP Project</t>
  </si>
  <si>
    <t>Example : Resource comparison</t>
  </si>
  <si>
    <t>Food Oasis</t>
  </si>
  <si>
    <t>Example: Comparing Other Food Pantry sites</t>
  </si>
  <si>
    <t>100 Automations</t>
  </si>
  <si>
    <t>Example: Competitive Analysis Open Source websites</t>
  </si>
  <si>
    <t>311-data.org</t>
  </si>
  <si>
    <t>Example: Competitive Analysis LA311 Data Viz sites</t>
  </si>
  <si>
    <t>Ballot Nav</t>
  </si>
  <si>
    <t>Randall Ellis, Karen Coronel, Mya Stark</t>
  </si>
  <si>
    <t>Example: Comparative Analysis Voting websites</t>
  </si>
  <si>
    <t>Write for All</t>
  </si>
  <si>
    <t>Example: Competitive Analysis Equity Language</t>
  </si>
  <si>
    <t>Competitor Org or Potential Partners or Product</t>
  </si>
  <si>
    <t xml:space="preserve">Name of Org/Partner/Product: </t>
  </si>
  <si>
    <t xml:space="preserve">Name of person who did the research: </t>
  </si>
  <si>
    <t>Comparison Criteria</t>
  </si>
  <si>
    <t>Lucky Parking
(our company)</t>
  </si>
  <si>
    <t>SpotAngels</t>
  </si>
  <si>
    <t>Spot Hero</t>
  </si>
  <si>
    <t xml:space="preserve">Park Mobile </t>
  </si>
  <si>
    <t>Prked</t>
  </si>
  <si>
    <t>Competitor type</t>
  </si>
  <si>
    <t>-</t>
  </si>
  <si>
    <t>Direct</t>
  </si>
  <si>
    <t>Indirect</t>
  </si>
  <si>
    <t>Location</t>
  </si>
  <si>
    <t xml:space="preserve">Los Angeles </t>
  </si>
  <si>
    <t xml:space="preserve">Large Metropolitan Areas (self sourced) </t>
  </si>
  <si>
    <t>Large Metropolitan Areas</t>
  </si>
  <si>
    <t>Large Metropolitan Area</t>
  </si>
  <si>
    <t>Product offering</t>
  </si>
  <si>
    <t xml:space="preserve">Hotspots were parking Citations given and cost </t>
  </si>
  <si>
    <t>10 types of burgers</t>
  </si>
  <si>
    <t>Reserve and pay for spots</t>
  </si>
  <si>
    <t>Reserve and pay for spots and pay for meters on mobile</t>
  </si>
  <si>
    <t>Price</t>
  </si>
  <si>
    <t>Free</t>
  </si>
  <si>
    <t>Free-$</t>
  </si>
  <si>
    <t>Free-$$</t>
  </si>
  <si>
    <t>$-$$$</t>
  </si>
  <si>
    <t>Website</t>
  </si>
  <si>
    <t>http://www.luckyparking.info</t>
  </si>
  <si>
    <t>https://www.spotangels.com/</t>
  </si>
  <si>
    <t>https://spothero.com/</t>
  </si>
  <si>
    <t>https://parkmobile.io/</t>
  </si>
  <si>
    <t>https://www.prked.com/</t>
  </si>
  <si>
    <t>Business size</t>
  </si>
  <si>
    <t xml:space="preserve">LA </t>
  </si>
  <si>
    <t>Large</t>
  </si>
  <si>
    <t xml:space="preserve">Target audience </t>
  </si>
  <si>
    <t>LA residents who drive</t>
  </si>
  <si>
    <t>Large Metropolitan Residents who drive</t>
  </si>
  <si>
    <t>Large Metropolitan Residents who drive and need to reserve parking (event, work, etc.)</t>
  </si>
  <si>
    <t xml:space="preserve">Unique value proposition </t>
  </si>
  <si>
    <t xml:space="preserve">Only one to show citations </t>
  </si>
  <si>
    <t>Has street sweeping schedule</t>
  </si>
  <si>
    <t>Paid parking, monthly, airport or short-term</t>
  </si>
  <si>
    <t>Integrates with the cities meters to pay for them</t>
  </si>
  <si>
    <t>Lets people sell their un-used parking</t>
  </si>
  <si>
    <t>Desktop website experience</t>
  </si>
  <si>
    <r>
      <rPr>
        <rFont val="&quot;Google Sans&quot;, Arial"/>
        <b/>
      </rPr>
      <t xml:space="preserve">Good
</t>
    </r>
    <r>
      <rPr>
        <rFont val="&quot;Google Sans&quot;, Arial"/>
        <b/>
      </rPr>
      <t>- No introduction to services
- Filter on search bar does not limit hot spots
+ Visually appealing 
- Cannot scroll down to see the information on a ticket</t>
    </r>
  </si>
  <si>
    <r>
      <rPr>
        <rFont val="&quot;Google Sans&quot;, Arial"/>
        <b/>
      </rPr>
      <t>Good</t>
    </r>
    <r>
      <rPr>
        <rFont val="&quot;Google Sans&quot;, Arial"/>
        <b/>
      </rPr>
      <t xml:space="preserve">
+ Welcoming and easy to use 
- Clear layout how to search</t>
    </r>
  </si>
  <si>
    <r>
      <rPr>
        <rFont val="&quot;Google Sans&quot;, Arial"/>
        <b/>
      </rPr>
      <t>Good</t>
    </r>
    <r>
      <rPr>
        <rFont val="&quot;Google Sans&quot;, Arial"/>
        <b/>
      </rPr>
      <t xml:space="preserve">
+ Same color scheme as app
+ Clean design
+ More explanation on how it works on web broswer</t>
    </r>
  </si>
  <si>
    <r>
      <rPr>
        <rFont val="&quot;Google Sans&quot;, Arial"/>
        <b/>
      </rPr>
      <t>Good</t>
    </r>
    <r>
      <rPr>
        <rFont val="&quot;Google Sans&quot;, Arial"/>
        <b/>
      </rPr>
      <t xml:space="preserve">
+ Clear branding
- No explantion of symbols</t>
    </r>
  </si>
  <si>
    <r>
      <rPr>
        <rFont val="&quot;Google Sans&quot;, Arial"/>
        <b/>
      </rPr>
      <t xml:space="preserve">N/A 
</t>
    </r>
    <r>
      <rPr>
        <rFont val="&quot;Google Sans&quot;, Arial"/>
        <b/>
      </rPr>
      <t xml:space="preserve">Website only outlines services but you have to download the app to access </t>
    </r>
  </si>
  <si>
    <t>Mobile website experience</t>
  </si>
  <si>
    <r>
      <rPr>
        <rFont val="&quot;Google Sans&quot;, Arial"/>
        <b/>
      </rPr>
      <t xml:space="preserve">N/A
</t>
    </r>
    <r>
      <rPr>
        <rFont val="&quot;Google Sans&quot;, Arial"/>
        <b val="0"/>
      </rPr>
      <t>No mobile application</t>
    </r>
  </si>
  <si>
    <r>
      <rPr>
        <rFont val="&quot;Google Sans&quot;, Arial"/>
        <b/>
      </rPr>
      <t xml:space="preserve">Good
+ </t>
    </r>
    <r>
      <rPr>
        <rFont val="&quot;Google Sans&quot;, Arial"/>
        <b val="0"/>
      </rPr>
      <t xml:space="preserve">Good flow to look for parking
</t>
    </r>
    <r>
      <rPr>
        <rFont val="&quot;Google Sans&quot;, Arial"/>
        <b/>
      </rPr>
      <t xml:space="preserve">- </t>
    </r>
    <r>
      <rPr>
        <rFont val="&quot;Google Sans&quot;, Arial"/>
        <b val="0"/>
      </rPr>
      <t>When you selec on an option it shows more information</t>
    </r>
  </si>
  <si>
    <r>
      <rPr>
        <rFont val="&quot;Google Sans&quot;, Arial"/>
        <b/>
      </rPr>
      <t xml:space="preserve">Good
</t>
    </r>
    <r>
      <rPr>
        <rFont val="&quot;Google Sans&quot;, Arial"/>
        <b val="0"/>
      </rPr>
      <t xml:space="preserve">+ Features are relevant to purpose of app
+ Allows list and map searching </t>
    </r>
  </si>
  <si>
    <r>
      <rPr>
        <rFont val="&quot;Google Sans&quot;, Arial"/>
        <b/>
      </rPr>
      <t>Good
+</t>
    </r>
    <r>
      <rPr>
        <rFont val="&quot;Google Sans&quot;, Arial"/>
        <b val="0"/>
      </rPr>
      <t xml:space="preserve"> Clear where to search for parking 
</t>
    </r>
    <r>
      <rPr>
        <rFont val="&quot;Google Sans&quot;, Arial"/>
        <b/>
      </rPr>
      <t xml:space="preserve">- </t>
    </r>
    <r>
      <rPr>
        <rFont val="&quot;Google Sans&quot;, Arial"/>
        <b val="0"/>
      </rPr>
      <t xml:space="preserve">Not all selections are avaliable but you cannot tell until you select the item
</t>
    </r>
    <r>
      <rPr>
        <rFont val="&quot;Google Sans&quot;, Arial"/>
        <b/>
      </rPr>
      <t xml:space="preserve">- </t>
    </r>
    <r>
      <rPr>
        <rFont val="&quot;Google Sans&quot;, Arial"/>
        <b val="0"/>
      </rPr>
      <t>Cannot tell how much it will cost when I start the meter</t>
    </r>
  </si>
  <si>
    <r>
      <rPr>
        <rFont val="&quot;Google Sans&quot;, Arial"/>
        <b/>
      </rPr>
      <t xml:space="preserve">Outstanding </t>
    </r>
    <r>
      <rPr>
        <rFont val="&quot;Google Sans&quot;, Arial"/>
        <b/>
      </rPr>
      <t xml:space="preserve">
+ Fully responsive 
+ Menu is easy to read</t>
    </r>
  </si>
  <si>
    <t>Features</t>
  </si>
  <si>
    <r>
      <rPr>
        <rFont val="&quot;Google Sans&quot;, Arial"/>
        <b/>
      </rPr>
      <t xml:space="preserve">Okay
- </t>
    </r>
    <r>
      <rPr>
        <rFont val="&quot;Google Sans&quot;, Arial"/>
        <b val="0"/>
      </rPr>
      <t xml:space="preserve">Cannot filter by type of ticket
</t>
    </r>
    <r>
      <rPr>
        <rFont val="&quot;Google Sans&quot;, Arial"/>
        <b/>
      </rPr>
      <t xml:space="preserve">+ </t>
    </r>
    <r>
      <rPr>
        <rFont val="&quot;Google Sans&quot;, Arial"/>
        <b val="0"/>
      </rPr>
      <t>Map allows better idea where tickets are occuring</t>
    </r>
  </si>
  <si>
    <r>
      <rPr>
        <rFont val="&quot;Google Sans&quot;, Arial"/>
        <b/>
      </rPr>
      <t xml:space="preserve">Outstanding
</t>
    </r>
    <r>
      <rPr>
        <rFont val="&quot;Google Sans&quot;, Arial"/>
        <b val="0"/>
      </rPr>
      <t xml:space="preserve">+ Allows searches by hourly or monthly 
+ Guides users to download app (but not overly intrusive)  
</t>
    </r>
    <r>
      <rPr>
        <rFont val="&quot;Google Sans&quot;, Arial"/>
        <b/>
      </rPr>
      <t xml:space="preserve">+ </t>
    </r>
    <r>
      <rPr>
        <rFont val="&quot;Google Sans&quot;, Arial"/>
        <b val="0"/>
      </rPr>
      <t xml:space="preserve">Legend on map to know what all the symbols mean
</t>
    </r>
    <r>
      <rPr>
        <rFont val="&quot;Google Sans&quot;, Arial"/>
        <b/>
      </rPr>
      <t xml:space="preserve">+ </t>
    </r>
    <r>
      <rPr>
        <rFont val="&quot;Google Sans&quot;, Arial"/>
        <b val="0"/>
      </rPr>
      <t xml:space="preserve">Allows changing of base map (satilite or drawn) </t>
    </r>
  </si>
  <si>
    <r>
      <rPr>
        <rFont val="&quot;Google Sans&quot;, Arial"/>
        <b/>
      </rPr>
      <t xml:space="preserve">Good
+ </t>
    </r>
    <r>
      <rPr>
        <rFont val="&quot;Google Sans&quot;, Arial"/>
        <b val="0"/>
      </rPr>
      <t xml:space="preserve">Features are relevant to purpose of app
</t>
    </r>
    <r>
      <rPr>
        <rFont val="&quot;Google Sans&quot;, Arial"/>
        <b/>
      </rPr>
      <t xml:space="preserve">+ </t>
    </r>
    <r>
      <rPr>
        <rFont val="&quot;Google Sans&quot;, Arial"/>
        <b val="0"/>
      </rPr>
      <t>Allows list and map searching</t>
    </r>
    <r>
      <rPr>
        <rFont val="&quot;Google Sans&quot;, Arial"/>
        <b/>
      </rPr>
      <t xml:space="preserve">
- </t>
    </r>
    <r>
      <rPr>
        <rFont val="&quot;Google Sans&quot;, Arial"/>
        <b val="0"/>
      </rPr>
      <t>Has section noting no In/out privleges but does not let you filter by that</t>
    </r>
  </si>
  <si>
    <r>
      <rPr>
        <rFont val="&quot;Google Sans&quot;, Arial"/>
        <b/>
      </rPr>
      <t xml:space="preserve">Needs workd
</t>
    </r>
    <r>
      <rPr>
        <rFont val="&quot;Google Sans&quot;, Arial"/>
        <b val="0"/>
      </rPr>
      <t xml:space="preserve">- Multiple ways to search but not a clear heirarchy of how to use them
- Shows not avaliable parking, unclear why it is not avaliable or labelled to beging with  
</t>
    </r>
    <r>
      <rPr>
        <rFont val="&quot;Google Sans&quot;, Arial"/>
        <b/>
      </rPr>
      <t xml:space="preserve">- </t>
    </r>
    <r>
      <rPr>
        <rFont val="&quot;Google Sans&quot;, Arial"/>
        <b val="0"/>
      </rPr>
      <t>No way to filter parking searches
- Does not have option to see which meters are in use to get an idea of avaliable par</t>
    </r>
    <r>
      <rPr>
        <rFont val="&quot;Google Sans&quot;, Arial"/>
        <b/>
      </rPr>
      <t xml:space="preserve">king </t>
    </r>
  </si>
  <si>
    <r>
      <rPr>
        <rFont val="&quot;Google Sans&quot;, Arial"/>
        <b/>
      </rPr>
      <t xml:space="preserve">Good
</t>
    </r>
    <r>
      <rPr>
        <rFont val="&quot;Google Sans&quot;, Arial"/>
        <b val="0"/>
      </rPr>
      <t>- No way to filter searches
+ Clear to see where parking is on map</t>
    </r>
  </si>
  <si>
    <t>Accessibility</t>
  </si>
  <si>
    <r>
      <rPr>
        <rFont val="&quot;Google Sans&quot;, Arial"/>
        <b/>
      </rPr>
      <t xml:space="preserve">Good
</t>
    </r>
    <r>
      <rPr>
        <rFont val="&quot;Google Sans&quot;, Arial"/>
        <b val="0"/>
      </rPr>
      <t xml:space="preserve">- Website available only avaliable in English
</t>
    </r>
  </si>
  <si>
    <r>
      <rPr>
        <rFont val="&quot;Google Sans&quot;, Arial"/>
        <b/>
      </rPr>
      <t xml:space="preserve">Good
</t>
    </r>
    <r>
      <rPr>
        <rFont val="&quot;Google Sans&quot;, Arial"/>
        <b val="0"/>
      </rPr>
      <t>- Website only available in English
- For parking garage options, not way to tell if it is accessible</t>
    </r>
  </si>
  <si>
    <r>
      <rPr>
        <rFont val="&quot;Google Sans&quot;, Arial"/>
        <b/>
      </rPr>
      <t xml:space="preserve">Good
</t>
    </r>
    <r>
      <rPr>
        <rFont val="&quot;Google Sans&quot;, Arial"/>
        <b val="0"/>
      </rPr>
      <t xml:space="preserve">+/- Allows to filter by wheelchair accessible but does not let you know if that spot is avaliable
</t>
    </r>
    <r>
      <rPr>
        <rFont val="&quot;Google Sans&quot;, Arial"/>
        <b/>
      </rPr>
      <t xml:space="preserve">- </t>
    </r>
    <r>
      <rPr>
        <rFont val="&quot;Google Sans&quot;, Arial"/>
        <b val="0"/>
      </rPr>
      <t>Only avaliable in english</t>
    </r>
  </si>
  <si>
    <r>
      <rPr>
        <rFont val="&quot;Google Sans&quot;, Arial"/>
        <b/>
      </rPr>
      <t>Needs work</t>
    </r>
    <r>
      <rPr>
        <rFont val="&quot;Google Sans&quot;, Arial"/>
        <b val="0"/>
      </rPr>
      <t xml:space="preserve">
- Website only available in English</t>
    </r>
  </si>
  <si>
    <r>
      <rPr>
        <rFont val="&quot;Google Sans&quot;, Arial"/>
        <b/>
      </rPr>
      <t xml:space="preserve">Good
</t>
    </r>
    <r>
      <rPr>
        <rFont val="&quot;Google Sans&quot;, Arial"/>
        <b val="0"/>
      </rPr>
      <t>- App is only avaliable in English
+ Images of menu items are clear and legible</t>
    </r>
  </si>
  <si>
    <t xml:space="preserve">User flow </t>
  </si>
  <si>
    <r>
      <rPr>
        <rFont val="&quot;Google Sans&quot;, Arial"/>
        <b/>
      </rPr>
      <t>Good</t>
    </r>
    <r>
      <rPr>
        <rFont val="&quot;Google Sans&quot;, Arial"/>
        <b/>
      </rPr>
      <t xml:space="preserve">
+ Easy to find key info (search, selecting colors on screen to get tickets) 
- No clear hierarchy, difficult to scan quickly</t>
    </r>
  </si>
  <si>
    <r>
      <rPr>
        <rFont val="&quot;Google Sans&quot;, Arial"/>
        <b/>
      </rPr>
      <t xml:space="preserve">Good
</t>
    </r>
    <r>
      <rPr>
        <rFont val="&quot;Google Sans&quot;, Arial"/>
        <b/>
      </rPr>
      <t>+ Easy to find the menu and search
+ Pops out longer free street parking (indicated by a halo)</t>
    </r>
  </si>
  <si>
    <r>
      <rPr>
        <rFont val="&quot;Google Sans&quot;, Arial"/>
        <b/>
      </rPr>
      <t>Good</t>
    </r>
    <r>
      <rPr>
        <rFont val="&quot;Google Sans&quot;, Arial"/>
        <b/>
      </rPr>
      <t xml:space="preserve">
+ Easy to find key info (menu, search, account) 
- Next step is easily identified</t>
    </r>
  </si>
  <si>
    <r>
      <rPr>
        <rFont val="&quot;Google Sans&quot;, Arial"/>
        <b/>
      </rPr>
      <t>Okay</t>
    </r>
    <r>
      <rPr>
        <rFont val="&quot;Google Sans&quot;, Arial"/>
        <b/>
      </rPr>
      <t xml:space="preserve">
+ Can select through different searches but d/t unclear icons 
- Missed where to find filters on website and changing between reserved parking and metered parking until second time using the webpage. Much more clear on app</t>
    </r>
  </si>
  <si>
    <r>
      <rPr>
        <rFont val="&quot;Google Sans&quot;, Arial"/>
        <b/>
      </rPr>
      <t>Good</t>
    </r>
    <r>
      <rPr>
        <rFont val="&quot;Google Sans&quot;, Arial"/>
        <b/>
      </rPr>
      <t xml:space="preserve">
+ Easy to find key info (menu, search)
- Not clear what all the menu items mean (trips, wallet, etc.) 
</t>
    </r>
  </si>
  <si>
    <t>Navigation</t>
  </si>
  <si>
    <r>
      <rPr>
        <rFont val="&quot;Google Sans&quot;, Arial"/>
        <b/>
      </rPr>
      <t xml:space="preserve">Good </t>
    </r>
    <r>
      <rPr>
        <rFont val="&quot;Google Sans&quot;, Arial"/>
        <b/>
      </rPr>
      <t xml:space="preserve">
+ Easy to navigate 
+ Clear indication of clickable elements</t>
    </r>
  </si>
  <si>
    <r>
      <rPr>
        <rFont val="&quot;Google Sans&quot;, Arial"/>
        <b/>
      </rPr>
      <t xml:space="preserve">Good
</t>
    </r>
    <r>
      <rPr>
        <rFont val="&quot;Google Sans&quot;, Arial"/>
        <b val="0"/>
      </rPr>
      <t>+ Easy to navigate
+ Clear indication of clickable elements</t>
    </r>
  </si>
  <si>
    <r>
      <rPr>
        <rFont val="&quot;Google Sans&quot;, Arial"/>
        <b/>
      </rPr>
      <t>Good</t>
    </r>
    <r>
      <rPr>
        <rFont val="&quot;Google Sans&quot;, Arial"/>
        <b/>
      </rPr>
      <t xml:space="preserve">
+ Easy to navigate
</t>
    </r>
  </si>
  <si>
    <r>
      <rPr>
        <rFont val="&quot;Google Sans&quot;, Arial"/>
        <b/>
      </rPr>
      <t xml:space="preserve">Good
</t>
    </r>
    <r>
      <rPr>
        <rFont val="&quot;Google Sans&quot;, Arial"/>
        <b/>
      </rPr>
      <t>+ Clear indication of clickable elements</t>
    </r>
  </si>
  <si>
    <r>
      <rPr>
        <rFont val="&quot;Google Sans&quot;, Arial"/>
        <b/>
      </rPr>
      <t>Good</t>
    </r>
    <r>
      <rPr>
        <rFont val="&quot;Google Sans&quot;, Arial"/>
        <b/>
      </rPr>
      <t xml:space="preserve">
+ Easy to navigate
+ Clear indication of clickable elements</t>
    </r>
  </si>
  <si>
    <t>Brand identity</t>
  </si>
  <si>
    <r>
      <rPr>
        <rFont val="&quot;Google Sans&quot;, Arial"/>
        <b/>
      </rPr>
      <t>Good</t>
    </r>
    <r>
      <rPr>
        <rFont val="&quot;Google Sans&quot;, Arial"/>
        <b/>
      </rPr>
      <t xml:space="preserve">
+ Clear color scheme, font, and art direction
</t>
    </r>
  </si>
  <si>
    <r>
      <rPr>
        <rFont val="&quot;Google Sans&quot;, Arial"/>
        <b/>
      </rPr>
      <t xml:space="preserve">Outstanding 
+ </t>
    </r>
    <r>
      <rPr>
        <rFont val="&quot;Google Sans&quot;, Arial"/>
        <b val="0"/>
      </rPr>
      <t xml:space="preserve">Clear color scheme, font, and imagery 
</t>
    </r>
    <r>
      <rPr>
        <rFont val="&quot;Google Sans&quot;, Arial"/>
        <b/>
      </rPr>
      <t xml:space="preserve">+ </t>
    </r>
    <r>
      <rPr>
        <rFont val="&quot;Google Sans&quot;, Arial"/>
        <b val="0"/>
      </rPr>
      <t xml:space="preserve">Icons match brand </t>
    </r>
  </si>
  <si>
    <r>
      <rPr>
        <rFont val="&quot;Google Sans&quot;, Arial"/>
        <b/>
      </rPr>
      <t>Outstanding</t>
    </r>
    <r>
      <rPr>
        <rFont val="&quot;Google Sans&quot;, Arial"/>
        <b/>
      </rPr>
      <t xml:space="preserve">
+ Strong brand identity, including colors, font, style, and imagery </t>
    </r>
  </si>
  <si>
    <r>
      <rPr>
        <rFont val="&quot;Google Sans&quot;, Arial"/>
        <b/>
      </rPr>
      <t xml:space="preserve">Outstanding
</t>
    </r>
    <r>
      <rPr>
        <rFont val="&quot;Google Sans&quot;, Arial"/>
        <b/>
      </rPr>
      <t>+ Strong brand identity, including colors, font, and style</t>
    </r>
  </si>
  <si>
    <r>
      <rPr>
        <rFont val="&quot;Google Sans&quot;, Arial"/>
        <b/>
      </rPr>
      <t>Good</t>
    </r>
    <r>
      <rPr>
        <rFont val="&quot;Google Sans&quot;, Arial"/>
        <b/>
      </rPr>
      <t xml:space="preserve">
+ Good brand identity, including colors and style,</t>
    </r>
  </si>
  <si>
    <t>Tone</t>
  </si>
  <si>
    <t xml:space="preserve">Serious and direct, only words come from ticket
</t>
  </si>
  <si>
    <t>Friendly and playful imagery</t>
  </si>
  <si>
    <t>Call to action and a little playful</t>
  </si>
  <si>
    <t>Friendly and Direct</t>
  </si>
  <si>
    <t>Descriptiveness</t>
  </si>
  <si>
    <r>
      <rPr>
        <rFont val="&quot;Google Sans&quot;, Arial"/>
        <b/>
      </rPr>
      <t>Okay</t>
    </r>
    <r>
      <rPr>
        <rFont val="&quot;Google Sans&quot;, Arial"/>
        <b/>
      </rPr>
      <t xml:space="preserve">
- No explanation to guide first time user</t>
    </r>
  </si>
  <si>
    <r>
      <rPr>
        <rFont val="&quot;Google Sans&quot;, Arial"/>
        <b/>
      </rPr>
      <t>Good</t>
    </r>
    <r>
      <rPr>
        <rFont val="&quot;Google Sans&quot;, Arial"/>
        <b/>
      </rPr>
      <t xml:space="preserve">
- No explanation to guide first time user
+ Once you click on possible spots, more information appears</t>
    </r>
  </si>
  <si>
    <r>
      <rPr>
        <rFont val="&quot;Google Sans&quot;, Arial"/>
        <b/>
      </rPr>
      <t xml:space="preserve">Outstanding 
</t>
    </r>
    <r>
      <rPr>
        <rFont val="&quot;Google Sans&quot;, Arial"/>
        <b val="0"/>
      </rPr>
      <t>+ Short
+ Good lists to lay out steps</t>
    </r>
  </si>
  <si>
    <r>
      <rPr>
        <rFont val="&quot;Google Sans&quot;, Arial"/>
        <b/>
      </rPr>
      <t xml:space="preserve">Good
+ </t>
    </r>
    <r>
      <rPr>
        <rFont val="&quot;Google Sans&quot;, Arial"/>
        <b val="0"/>
      </rPr>
      <t>Opening page to lay out purpose of site</t>
    </r>
  </si>
  <si>
    <r>
      <rPr>
        <rFont val="&quot;Google Sans&quot;, Arial"/>
        <b/>
      </rPr>
      <t xml:space="preserve">Good
</t>
    </r>
    <r>
      <rPr>
        <rFont val="&quot;Google Sans&quot;, Arial"/>
        <b val="0"/>
      </rPr>
      <t xml:space="preserve">-/+ Unclear in app, but good description on website.
</t>
    </r>
  </si>
  <si>
    <r>
      <rPr>
        <rFont val="arial, sans, sans-serif"/>
        <b/>
        <color rgb="FF38761D"/>
        <sz val="12.0"/>
      </rPr>
      <t xml:space="preserve">Example: </t>
    </r>
    <r>
      <rPr>
        <rFont val="arial, sans, sans-serif"/>
        <b/>
        <color rgb="FF38761D"/>
        <sz val="12.0"/>
        <u/>
      </rPr>
      <t>Civic Tech Structure/ Brigade Organizers Playbook reasearching other playbooks from other civic tech orgs</t>
    </r>
  </si>
  <si>
    <t>CONTENT COMPARISON</t>
  </si>
  <si>
    <t>Brigade Playbook</t>
  </si>
  <si>
    <t>US Digital Services</t>
  </si>
  <si>
    <t>Code for Canada</t>
  </si>
  <si>
    <r>
      <rPr>
        <rFont val="Arial"/>
        <b/>
        <color rgb="FF1155CC"/>
        <sz val="11.0"/>
        <u/>
      </rPr>
      <t>Smart Cities</t>
    </r>
    <r>
      <rPr>
        <rFont val="Arial"/>
        <b/>
        <color rgb="FF000000"/>
        <sz val="11.0"/>
        <u/>
      </rPr>
      <t xml:space="preserve"> pdf                   </t>
    </r>
  </si>
  <si>
    <t>Change X</t>
  </si>
  <si>
    <r>
      <rPr>
        <rFont val="Arial"/>
        <b/>
        <color rgb="FF1155CC"/>
        <sz val="11.0"/>
        <u/>
      </rPr>
      <t>18F</t>
    </r>
    <r>
      <rPr>
        <rFont val="Arial"/>
        <b/>
        <color rgb="FF000000"/>
        <sz val="11.0"/>
        <u/>
      </rPr>
      <t xml:space="preserve"> 
 website as a playbook</t>
    </r>
  </si>
  <si>
    <t>US  Digital Response</t>
  </si>
  <si>
    <t>BOP CONTENT</t>
  </si>
  <si>
    <t>Hacknight process step by step</t>
  </si>
  <si>
    <t>what is/ goal/ details</t>
  </si>
  <si>
    <t>Separate doc</t>
  </si>
  <si>
    <r>
      <rPr>
        <rFont val="Arial"/>
        <b/>
        <sz val="12.0"/>
      </rPr>
      <t>Government partnership</t>
    </r>
    <r>
      <rPr>
        <rFont val="Arial"/>
        <b val="0"/>
        <sz val="12.0"/>
      </rPr>
      <t xml:space="preserve"> </t>
    </r>
  </si>
  <si>
    <t>case study/ not detailed</t>
  </si>
  <si>
    <t>Community partnership</t>
  </si>
  <si>
    <t>brief info/ broken links</t>
  </si>
  <si>
    <t>Brief info /case study</t>
  </si>
  <si>
    <t xml:space="preserve">Agile/lean software development </t>
  </si>
  <si>
    <t>very brief values</t>
  </si>
  <si>
    <t xml:space="preserve">Conduct user testing </t>
  </si>
  <si>
    <t>brief info/ link CUT case study</t>
  </si>
  <si>
    <t>Code of conduct</t>
  </si>
  <si>
    <t>Build a core team</t>
  </si>
  <si>
    <t>how to manage/ engage</t>
  </si>
  <si>
    <t>Criterea for hiring</t>
  </si>
  <si>
    <t>Brief info</t>
  </si>
  <si>
    <t>Brief blog post</t>
  </si>
  <si>
    <t>Draft strategic plan</t>
  </si>
  <si>
    <t xml:space="preserve">Fundraising </t>
  </si>
  <si>
    <t>Lacks specific instructions</t>
  </si>
  <si>
    <t xml:space="preserve">Tech federal acquisition </t>
  </si>
  <si>
    <t>specific situation/ not detailed</t>
  </si>
  <si>
    <t xml:space="preserve">Set up tools to manage brigade </t>
  </si>
  <si>
    <t xml:space="preserve"> </t>
  </si>
  <si>
    <t>Develop a brand and media strategy</t>
  </si>
  <si>
    <t>OTHER  
PLAYBOOKS CONTENT</t>
  </si>
  <si>
    <r>
      <rPr>
        <rFont val="Arial"/>
        <b/>
        <sz val="12.0"/>
      </rPr>
      <t>Info "who we are"  About your organization</t>
    </r>
    <r>
      <rPr>
        <rFont val="Arial"/>
        <b/>
        <sz val="12.0"/>
      </rPr>
      <t xml:space="preserve"> </t>
    </r>
  </si>
  <si>
    <t>in a big text/difficult find</t>
  </si>
  <si>
    <t>Info "why we do it" Mission/Purpose</t>
  </si>
  <si>
    <t xml:space="preserve">Info  "what we do " Processes &amp; Services </t>
  </si>
  <si>
    <r>
      <rPr>
        <rFont val="Arial"/>
        <b/>
        <sz val="12.0"/>
      </rPr>
      <t>I</t>
    </r>
    <r>
      <rPr>
        <rFont val="Arial"/>
        <b/>
        <sz val="12.0"/>
      </rPr>
      <t xml:space="preserve">nfo " who is it for " </t>
    </r>
  </si>
  <si>
    <t>Not clearly</t>
  </si>
  <si>
    <t xml:space="preserve">Define best practices and UX as part of it </t>
  </si>
  <si>
    <t>Mentioned not explained</t>
  </si>
  <si>
    <t xml:space="preserve">Project manegement content </t>
  </si>
  <si>
    <t>NEW CONTENT :
 RESEARCH &amp; SUGGESTIONS</t>
  </si>
  <si>
    <t>Volunteers engagement/ retention</t>
  </si>
  <si>
    <t>Onboarding to the national network and achieving your objectives within it</t>
  </si>
  <si>
    <t xml:space="preserve">Guide: make effective practices replicable by other brigades  </t>
  </si>
  <si>
    <r>
      <rPr>
        <rFont val="Arial"/>
        <b/>
        <color rgb="FF38761D"/>
        <sz val="12.0"/>
      </rPr>
      <t>Guide: make open source projects replicable by other brigades</t>
    </r>
    <r>
      <rPr>
        <rFont val="Arial"/>
        <b/>
        <color rgb="FF38761D"/>
        <sz val="12.0"/>
      </rPr>
      <t xml:space="preserve">   </t>
    </r>
  </si>
  <si>
    <t>Course remote work</t>
  </si>
  <si>
    <t xml:space="preserve">Running a Remote Brigade  </t>
  </si>
  <si>
    <t xml:space="preserve">How to set and achieve DEI goals </t>
  </si>
  <si>
    <t>Inclusive criterea to recruit</t>
  </si>
  <si>
    <t>Just for user accessibility</t>
  </si>
  <si>
    <t>Connecting people with local government job opportunities</t>
  </si>
  <si>
    <r>
      <rPr>
        <rFont val="Arial"/>
        <b/>
        <color rgb="FF38761D"/>
        <sz val="12.0"/>
      </rPr>
      <t>Workforce Development</t>
    </r>
    <r>
      <rPr>
        <rFont val="Arial"/>
        <b/>
        <color rgb="FF38761D"/>
        <sz val="12.0"/>
      </rPr>
      <t xml:space="preserve"> (resume help, career coaching, guided skill development)</t>
    </r>
  </si>
  <si>
    <t>USABILITY COMPARISON</t>
  </si>
  <si>
    <t>Depth  topic</t>
  </si>
  <si>
    <t>links hard to find</t>
  </si>
  <si>
    <r>
      <rPr>
        <rFont val="Arial"/>
        <b/>
        <sz val="12.0"/>
      </rPr>
      <t xml:space="preserve">Shareability </t>
    </r>
    <r>
      <rPr>
        <rFont val="Arial"/>
        <b val="0"/>
        <sz val="12.0"/>
      </rPr>
      <t xml:space="preserve">  (can send a link of one topic?)</t>
    </r>
  </si>
  <si>
    <t>Topics</t>
  </si>
  <si>
    <t>Overview of content full time at every page (visibility)</t>
  </si>
  <si>
    <t>Case Studies</t>
  </si>
  <si>
    <t xml:space="preserve">Easy to identify step by step processes &amp;practices </t>
  </si>
  <si>
    <t>expensify</t>
  </si>
  <si>
    <t>Templates for  workshops / Processes&amp;Practices</t>
  </si>
  <si>
    <t>strategic plan
donation request</t>
  </si>
  <si>
    <t xml:space="preserve">Good use of links redirecting to other sites 
</t>
  </si>
  <si>
    <t>too many with key info on links</t>
  </si>
  <si>
    <t>Example: Food Oasis Comparing Existing Food Pantry sites prior to us relaunching the project</t>
  </si>
  <si>
    <t>Company Name</t>
  </si>
  <si>
    <t>LA Food Bank</t>
  </si>
  <si>
    <t>Food Pantries</t>
  </si>
  <si>
    <t>CA Food Banks</t>
  </si>
  <si>
    <t>Local Harvest</t>
  </si>
  <si>
    <t>Chow Match</t>
  </si>
  <si>
    <t>Food Finders</t>
  </si>
  <si>
    <t>211.org</t>
  </si>
  <si>
    <t>Yelp</t>
  </si>
  <si>
    <t>One Degree</t>
  </si>
  <si>
    <t>LA Public Library</t>
  </si>
  <si>
    <t>Free Food</t>
  </si>
  <si>
    <t>The Shower of Hope</t>
  </si>
  <si>
    <t>Name of person who filled out analysis</t>
  </si>
  <si>
    <t>https://foodoasis.la/</t>
  </si>
  <si>
    <t>https://www.lafoodbank.org</t>
  </si>
  <si>
    <t>https://www.foodpantries.org</t>
  </si>
  <si>
    <t>http://www.cafoodbanks.org</t>
  </si>
  <si>
    <t>https://www.localharvest.org</t>
  </si>
  <si>
    <t>http://www.chowmatch.com/</t>
  </si>
  <si>
    <t>foodfinders.org</t>
  </si>
  <si>
    <t>https://www.211la.org</t>
  </si>
  <si>
    <t>https://www.yelp.com/</t>
  </si>
  <si>
    <t>https://www.1degree.org</t>
  </si>
  <si>
    <t>lapl.org</t>
  </si>
  <si>
    <t>www.freefood.org</t>
  </si>
  <si>
    <t>theshowerofhope.org</t>
  </si>
  <si>
    <t>this list of criteria can grow</t>
  </si>
  <si>
    <t>Volunteer Registration</t>
  </si>
  <si>
    <t>NO</t>
  </si>
  <si>
    <t>YES</t>
  </si>
  <si>
    <t>Volunteer FAQs</t>
  </si>
  <si>
    <t>Calendar of Activities / Events</t>
  </si>
  <si>
    <t>Volunteer Opportunities</t>
  </si>
  <si>
    <t>Food Advocacy Templates</t>
  </si>
  <si>
    <t>Accepts Monetary Donations</t>
  </si>
  <si>
    <t>Find Food Mapping Database</t>
  </si>
  <si>
    <t xml:space="preserve">Has a list of food banks/pantry </t>
  </si>
  <si>
    <t>List of Free Summer Lunch Programs</t>
  </si>
  <si>
    <t>Can filter search</t>
  </si>
  <si>
    <t>List of groceries</t>
  </si>
  <si>
    <t>List of churches, shelters that can get free food</t>
  </si>
  <si>
    <t>Other social services databases</t>
  </si>
  <si>
    <t>Bilingual - English/Spanish + other languages</t>
  </si>
  <si>
    <t>Eligibility requirements for services</t>
  </si>
  <si>
    <t xml:space="preserve">Sign up/Account </t>
  </si>
  <si>
    <t>Mobile app</t>
  </si>
  <si>
    <t>Farmers Markets</t>
  </si>
  <si>
    <t>Social media account/facebook, instagram,Twitter,...</t>
  </si>
  <si>
    <t>24/7 phone number</t>
  </si>
  <si>
    <t>Live Chat</t>
  </si>
  <si>
    <t>PR - Success Stories - Sound bites</t>
  </si>
  <si>
    <t>List of Partners</t>
  </si>
  <si>
    <t xml:space="preserve">Add a resource option </t>
  </si>
  <si>
    <t>Farms/Orchards Database</t>
  </si>
  <si>
    <t>Newsletter</t>
  </si>
  <si>
    <t>CSAs</t>
  </si>
  <si>
    <t>Purchase products</t>
  </si>
  <si>
    <t>Hunger Fact Sheets and Data</t>
  </si>
  <si>
    <t>Blog</t>
  </si>
  <si>
    <t>Notes</t>
  </si>
  <si>
    <t>only shows locations within a fixed radius around a point.</t>
  </si>
  <si>
    <t>just map searching by zip</t>
  </si>
  <si>
    <t>resources are listed by state then city, but this is the extent of filtering.</t>
  </si>
  <si>
    <t>(but only to find blog posts - Not food banks) (but do link to other sites to volunteer)</t>
  </si>
  <si>
    <t>pdf updated monthly, however last update Mar 2019. . their platform matches food donations with places willing to accept them. the emphasis is on the transaction and Not the end user.</t>
  </si>
  <si>
    <t>There are many languages available</t>
  </si>
  <si>
    <t>also other languages</t>
  </si>
  <si>
    <t>Opportunity to be qualified for CalFresh and get an Electronic Benefits Transfer (EBT) card from the California Department of Social Services (CDSS) to use for grocery shopping.  (limited to books)</t>
  </si>
  <si>
    <t>They manage portable shower facilities around LA County and are expecting to expand to offering a location-aware mobile app similar to FOLA that allows homeless or their helper to locate nearby showers, haircuts, food, etc. The are looking for an authoritative source of food outlets specifically for the homeless, but have Not found one that is satisfactory for their purposes. Facebook only.</t>
  </si>
  <si>
    <t>Data Details</t>
  </si>
  <si>
    <t>Data Source for Aggregation?</t>
  </si>
  <si>
    <t>y</t>
  </si>
  <si>
    <t>NO It seems to be sort of a closed system for matching food doNOrs to recipients.</t>
  </si>
  <si>
    <t>Works with 400 outlets listed here: chrome-extension://oemmndcbldboiebfnladdacbdfmadadm/http://www.foodfinders.org/wp-content/uploads/2019/03/March2019-Website-List.pdf They to Not appear to make their doNOr list available to public?</t>
  </si>
  <si>
    <t>Formal API</t>
  </si>
  <si>
    <t>n</t>
  </si>
  <si>
    <t>NO?</t>
  </si>
  <si>
    <t>maybe? Need to contact organization and see if they have an official API and documentation.</t>
  </si>
  <si>
    <t>YES. Need to register as developer, then api provides search capability.</t>
  </si>
  <si>
    <t>Informal API (we can see AJAX request from their own app and simulate)</t>
  </si>
  <si>
    <t>https://www.lafoodbank.org/wp-admin/admin-ajax.php?action=store_search&amp;lat=33.83221&amp;lng=-118.3871&amp;max_results=25&amp;search_radius=10</t>
  </si>
  <si>
    <t>https://211la.org/211search/ajax?site_services%5Bservice_code%5D=BD-1800.2000-640&amp;ajaxUrl=%2F211search%2Fajax&amp;page=1&amp;items_per_page=10&amp;route=site&amp;radius=15&amp;location=90503</t>
  </si>
  <si>
    <t>Scrapable</t>
  </si>
  <si>
    <t>Looks scrapable, but separate page for each city, e.g., https://www.foodpantries.org/ci/ca-los_angeles</t>
  </si>
  <si>
    <t>Hard to scrape, since there are NO real distinguishing html classes, etc. to use ot locate data. Organized by zip code, e.g., http://www.cafoodbanks.org/food-bank-listing-view?field_zip_codes_hidden_value=90010</t>
  </si>
  <si>
    <t>Scrapable. Easy to id basic data elements. Search by lat, lon, and type code, e.g., https://www.localharvest.org/search.jsp?jmp&amp;lat=33.878254&amp;lon=-119.00612&amp;scale=8&amp;ty=1.  ty=1 for Farmers Market.</t>
  </si>
  <si>
    <t>https://www.lapl.org/homeless-resources-food Imported name, address, phone, services provided population served.  Could get a text string with hours, admin phone number and description with a bit more work.</t>
  </si>
  <si>
    <t>Categories</t>
  </si>
  <si>
    <t>Food Banks</t>
  </si>
  <si>
    <t>Pantries only</t>
  </si>
  <si>
    <t>Farmers Market, U-Pick, Grocery, etc.</t>
  </si>
  <si>
    <t>proprietary</t>
  </si>
  <si>
    <t>Example: 100 Automations Competitive Analysis Open Source websites</t>
  </si>
  <si>
    <t>Competitors</t>
  </si>
  <si>
    <t>npm.community</t>
  </si>
  <si>
    <t>Open Source (.com)</t>
  </si>
  <si>
    <t>The Automatic.net</t>
  </si>
  <si>
    <t>Open Source Automation</t>
  </si>
  <si>
    <t>Linux Foundation - Public Health Website</t>
  </si>
  <si>
    <t>https://npm.community/</t>
  </si>
  <si>
    <r>
      <rPr/>
      <t xml:space="preserve">Supported by RedHat
Link: </t>
    </r>
    <r>
      <rPr>
        <color rgb="FF1155CC"/>
        <u/>
      </rPr>
      <t>https://opensource.com/</t>
    </r>
    <r>
      <rPr/>
      <t xml:space="preserve"> and automation sub-page: </t>
    </r>
    <r>
      <rPr>
        <color rgb="FF1155CC"/>
        <u/>
      </rPr>
      <t>https://opensource.com/tags/automation</t>
    </r>
    <r>
      <rPr/>
      <t xml:space="preserve">
</t>
    </r>
  </si>
  <si>
    <r>
      <rPr/>
      <t xml:space="preserve">WordPress website hosted by Bluehost
Link: </t>
    </r>
    <r>
      <rPr>
        <color rgb="FF1155CC"/>
        <u/>
      </rPr>
      <t xml:space="preserve">TheAutomatic.net
</t>
    </r>
  </si>
  <si>
    <r>
      <rPr/>
      <t xml:space="preserve">Link: </t>
    </r>
    <r>
      <rPr>
        <color rgb="FF1155CC"/>
        <u/>
      </rPr>
      <t>https://www.opensourceautomation.com/</t>
    </r>
  </si>
  <si>
    <t>https://www.lfph.io/</t>
  </si>
  <si>
    <t>Logo / Design</t>
  </si>
  <si>
    <t>Mission</t>
  </si>
  <si>
    <t>Relied upon by more than 11 million developers worldwide, npm is committed to making JavaScript development elegant, productive, and safe. The free npm Registry has become the center of JavaScript code sharing, and with more than one million packages, the largest software registry in the world. Our other tools and services take the Registry, and the work you do around it, to the next level.</t>
  </si>
  <si>
    <t>Opensource.com is a premier, daily publication focused on open source and Linux tutorials, stories, and resources.
We're a diverse and inviting group, made up of staff editors, Correspondents, contributors, and readers. We value differences in skills, talents, backgrounds, and experiences. There are a few different ways to get involved as a reader or a writer.</t>
  </si>
  <si>
    <t>This site is meant to help you learn how to automate everyday tasks by writing open source code. Here we’ll teach you to programmatically download stock and fundamentals data, automate creating and moving around files, extract data from Word documents and PDF files, and a host of other tasks.</t>
  </si>
  <si>
    <t>To make home automation available to everyone</t>
  </si>
  <si>
    <t xml:space="preserve">About </t>
  </si>
  <si>
    <t>Yes</t>
  </si>
  <si>
    <t>Yes
https://github.com/opensourceautomation</t>
  </si>
  <si>
    <t>Contribute</t>
  </si>
  <si>
    <t>Participate page sets out how to be involved:
- Be a reader
- Be a writer
--&gt; Resources for writers
--&gt; Contributor Club
--&gt; Correspondent Program
Login and SignUp options
Subscribe to weekly newsletter</t>
  </si>
  <si>
    <t>No</t>
  </si>
  <si>
    <t>Repos / Contribution Links</t>
  </si>
  <si>
    <r>
      <rPr>
        <color rgb="FF000000"/>
      </rPr>
      <t xml:space="preserve">Yes
</t>
    </r>
    <r>
      <rPr>
        <color rgb="FF1155CC"/>
        <u/>
      </rPr>
      <t>https://github.com/opensourceautomation</t>
    </r>
  </si>
  <si>
    <t>Guides</t>
  </si>
  <si>
    <t>Feature Request</t>
  </si>
  <si>
    <t>Support</t>
  </si>
  <si>
    <t>Community</t>
  </si>
  <si>
    <t xml:space="preserve">No </t>
  </si>
  <si>
    <t>Example: 311-data.org Competitive Analysis LA311 Data Viz sites</t>
  </si>
  <si>
    <t>Compeitors</t>
  </si>
  <si>
    <t>Open 311 Status</t>
  </si>
  <si>
    <t>Mayor's Dashboard</t>
  </si>
  <si>
    <t>Empower LA Demographics BI</t>
  </si>
  <si>
    <t>Neighborhood Council Funding System Dashboard</t>
  </si>
  <si>
    <t>NYC 311 Data Crunched &amp; Visualized</t>
  </si>
  <si>
    <t>A Sound Story About Complaints</t>
  </si>
  <si>
    <t>Code for DC - The Rat Hack</t>
  </si>
  <si>
    <t>Waze Hackathons</t>
  </si>
  <si>
    <t>Line Graph</t>
  </si>
  <si>
    <t>Sortable Table</t>
  </si>
  <si>
    <t>Heat Map</t>
  </si>
  <si>
    <t>Bar Graphs</t>
  </si>
  <si>
    <t>Map</t>
  </si>
  <si>
    <t>Pie Chart</t>
  </si>
  <si>
    <t>Filter</t>
  </si>
  <si>
    <t>Fiscal Year</t>
  </si>
  <si>
    <t>Predictions</t>
  </si>
  <si>
    <t>Initiative/GoalTracking</t>
  </si>
  <si>
    <t>Example: BallotNav Comparative Analysis Voting websites</t>
  </si>
  <si>
    <r>
      <rPr>
        <b/>
      </rPr>
      <t xml:space="preserve">Functions/Features </t>
    </r>
    <r>
      <rPr>
        <b/>
        <u/>
      </rPr>
      <t>(the list of criteria can grow</t>
    </r>
    <r>
      <rPr>
        <b/>
      </rPr>
      <t>)</t>
    </r>
  </si>
  <si>
    <t xml:space="preserve">Ballot Nav </t>
  </si>
  <si>
    <t>Step in Journey</t>
  </si>
  <si>
    <t>USA.GOV</t>
  </si>
  <si>
    <t>FiveThirtyEight</t>
  </si>
  <si>
    <t>Rock the Vote</t>
  </si>
  <si>
    <t>US Vote Foundation</t>
  </si>
  <si>
    <t>Vote 411</t>
  </si>
  <si>
    <t>Vote.org</t>
  </si>
  <si>
    <t>National Association of State Election Directors</t>
  </si>
  <si>
    <t>GODORT</t>
  </si>
  <si>
    <t>iVoterguide</t>
  </si>
  <si>
    <t>NASS</t>
  </si>
  <si>
    <t>Headcount</t>
  </si>
  <si>
    <t>True the Vote</t>
  </si>
  <si>
    <t>National Vote at Home Institute</t>
  </si>
  <si>
    <t>Voter's Edge California</t>
  </si>
  <si>
    <t>Dropoff Ballot</t>
  </si>
  <si>
    <t>Voter Participation Center</t>
  </si>
  <si>
    <t>URL</t>
  </si>
  <si>
    <t>https://www.usa.gov/election-office</t>
  </si>
  <si>
    <t>https://projects.fivethirtyeight.com/how-to-vote-2020/</t>
  </si>
  <si>
    <t>https://www.rockthevote.org/how-to-vote/</t>
  </si>
  <si>
    <t>https://www.usvotefoundation.org/vote/eoddomestic.htm</t>
  </si>
  <si>
    <t>https://www.vote411.org/</t>
  </si>
  <si>
    <t>https://www.vote.org/covid-19/</t>
  </si>
  <si>
    <t>https://www.nased.org/for-voters</t>
  </si>
  <si>
    <t>https://godort.libguides.com/votingtoolkit</t>
  </si>
  <si>
    <t>https://ivoterguide.com/</t>
  </si>
  <si>
    <t>https://www.nass.org/can-I-vote</t>
  </si>
  <si>
    <t>https://www.headcount.org/</t>
  </si>
  <si>
    <t>https://truethevote.org/</t>
  </si>
  <si>
    <t>https://voteathome.org/voter-center/</t>
  </si>
  <si>
    <t>https://votersedge.org/</t>
  </si>
  <si>
    <t>https://www.dropoffballot.com/</t>
  </si>
  <si>
    <t>https://www.voterparticipation.org/</t>
  </si>
  <si>
    <t xml:space="preserve">if the information is not available directly on the resource page, please mark it as "no" and indicate where it directs to. </t>
  </si>
  <si>
    <t>Directs to NASED resource</t>
  </si>
  <si>
    <t>CA only, info is out of date</t>
  </si>
  <si>
    <t>Notes* If no info is provided, or if it links to another page, consider it a no</t>
  </si>
  <si>
    <t>*You can only look by state and then get taken to a general secretary of state page</t>
  </si>
  <si>
    <t xml:space="preserve">*Love the UX design for this link, and it provides pretty informative information on the page but does rely on state links </t>
  </si>
  <si>
    <t>* You can't just look up by state, you have to provide address</t>
  </si>
  <si>
    <t>Redirects to other resources for all info</t>
  </si>
  <si>
    <t>Redirects to SOS</t>
  </si>
  <si>
    <t xml:space="preserve">Randall </t>
  </si>
  <si>
    <t>Mya</t>
  </si>
  <si>
    <t xml:space="preserve">Search by address </t>
  </si>
  <si>
    <t>Must Have</t>
  </si>
  <si>
    <t>Landing Page (1)</t>
  </si>
  <si>
    <t>"Use Current Location"</t>
  </si>
  <si>
    <t xml:space="preserve">Find your state drop-down </t>
  </si>
  <si>
    <t xml:space="preserve">Yes </t>
  </si>
  <si>
    <t>Yes*</t>
  </si>
  <si>
    <t>Site Map</t>
  </si>
  <si>
    <t>Search Results (2)</t>
  </si>
  <si>
    <t xml:space="preserve">Restrict Info by County </t>
  </si>
  <si>
    <t>Links to secretary of state page for more information</t>
  </si>
  <si>
    <t>Each Location (3)</t>
  </si>
  <si>
    <t>5 states</t>
  </si>
  <si>
    <t>Has link that directs you to SOS website for more info</t>
  </si>
  <si>
    <t>Responsible Official</t>
  </si>
  <si>
    <t>Dropoff location Hours</t>
  </si>
  <si>
    <t>Dropoff location Address</t>
  </si>
  <si>
    <t>Dropoff requirements</t>
  </si>
  <si>
    <t>Guidance to doublecheck information*</t>
  </si>
  <si>
    <t>Timestamp info last updated</t>
  </si>
  <si>
    <t xml:space="preserve">Sign up for SMS reminders </t>
  </si>
  <si>
    <t>Low-friction UI**</t>
  </si>
  <si>
    <t>Data provinance (state, county, call notes, etc)</t>
  </si>
  <si>
    <t>Uknown</t>
  </si>
  <si>
    <t xml:space="preserve">Infornation on submitting an absentee ballot in person </t>
  </si>
  <si>
    <t>Should Have</t>
  </si>
  <si>
    <t>Provides directions</t>
  </si>
  <si>
    <t>Social Media Share Button</t>
  </si>
  <si>
    <t>Dropoff location access restricitons</t>
  </si>
  <si>
    <t xml:space="preserve">Dropoff location felony restrictions </t>
  </si>
  <si>
    <t xml:space="preserve">Dropoff location mental health restrictions </t>
  </si>
  <si>
    <t>Dropoff location dress code requirements</t>
  </si>
  <si>
    <t>Information for requesting absentee ballot</t>
  </si>
  <si>
    <t>Ballot request deadline online</t>
  </si>
  <si>
    <t>Ballot request deadline in person</t>
  </si>
  <si>
    <t>Ballot request deadline by mail</t>
  </si>
  <si>
    <t xml:space="preserve">Information on in-person voting </t>
  </si>
  <si>
    <t>Find your state via map/chart</t>
  </si>
  <si>
    <t>Could Have</t>
  </si>
  <si>
    <t>Sign up for email reminders</t>
  </si>
  <si>
    <t>Integration with ridesharing for disabled</t>
  </si>
  <si>
    <t>Wont Have</t>
  </si>
  <si>
    <t>n/a</t>
  </si>
  <si>
    <t>Search by county</t>
  </si>
  <si>
    <t>Example: Write for All Competitive Analysis Tool Features</t>
  </si>
  <si>
    <t>Competitive Analysis: Feature Comparison</t>
  </si>
  <si>
    <t>ReThink</t>
  </si>
  <si>
    <t>Gender Bias Calculator</t>
  </si>
  <si>
    <t>Alex</t>
  </si>
  <si>
    <t>Unbias the Internet</t>
  </si>
  <si>
    <t>Qordoba</t>
  </si>
  <si>
    <t>OpenSource 🎉</t>
  </si>
  <si>
    <t>✔️</t>
  </si>
  <si>
    <t>x</t>
  </si>
  <si>
    <t>?</t>
  </si>
  <si>
    <t>Freemium</t>
  </si>
  <si>
    <t>$11,000+</t>
  </si>
  <si>
    <t>reportedly: $10,000+ 
Extra for scanning &gt; 125 words</t>
  </si>
  <si>
    <t>Flags offensive language</t>
  </si>
  <si>
    <t>Flags pronouns</t>
  </si>
  <si>
    <t>Works with language outside of job postings</t>
  </si>
  <si>
    <t>sort of</t>
  </si>
  <si>
    <t>Can ignore rules within the text</t>
  </si>
  <si>
    <t>Can ignore specific rule once in text</t>
  </si>
  <si>
    <t>Click to edit words automatically based on suggestions</t>
  </si>
  <si>
    <t>Suggests replacements</t>
  </si>
  <si>
    <t>Explains reasons for edit suggestions or flags</t>
  </si>
  <si>
    <t>Flags Sexist Language</t>
  </si>
  <si>
    <t>Some</t>
  </si>
  <si>
    <t>Flagged errors/edits overlaid on text</t>
  </si>
  <si>
    <t>Plagarism Checker</t>
  </si>
  <si>
    <t>Grammar Checker</t>
  </si>
  <si>
    <t>Tone Detector</t>
  </si>
  <si>
    <t>Multiple Language support (German, French, Dutch, etc.)</t>
  </si>
  <si>
    <t>Chrome + Firefox Extension</t>
  </si>
  <si>
    <t>✔️(not open source)</t>
  </si>
  <si>
    <t>Edge + Safari Extension</t>
  </si>
  <si>
    <t>Works with MS Word</t>
  </si>
  <si>
    <t>Works with LibreOpen</t>
  </si>
  <si>
    <t>Works with Android</t>
  </si>
  <si>
    <t>Works within iphones</t>
  </si>
  <si>
    <t>Download reports</t>
  </si>
  <si>
    <t>✔️(Probably)</t>
  </si>
  <si>
    <t>Progress over time with saved scores</t>
  </si>
  <si>
    <t>Data Visualization of flagged language (e.g."Gender Neutrality Score")</t>
  </si>
  <si>
    <t>Summary: # of errors by type</t>
  </si>
  <si>
    <t>Plain Language</t>
  </si>
  <si>
    <t>Competitor Orgs</t>
  </si>
  <si>
    <t>Potential partners</t>
  </si>
  <si>
    <t>DataforGood LA</t>
  </si>
  <si>
    <t>LA Tech 4 Good</t>
  </si>
  <si>
    <t>Data Science LA</t>
  </si>
  <si>
    <t>Data Kind</t>
  </si>
  <si>
    <t>Delta Analytics</t>
  </si>
  <si>
    <t>Women in Data</t>
  </si>
  <si>
    <t>Data Science for Social Good</t>
  </si>
  <si>
    <t>Data.org</t>
  </si>
  <si>
    <t>Social Change Data Commons</t>
  </si>
  <si>
    <t>Kaggle</t>
  </si>
  <si>
    <t>Google AI for social good</t>
  </si>
  <si>
    <t>Tech Jobs for Good</t>
  </si>
  <si>
    <t>DataCon LA</t>
  </si>
  <si>
    <t>d4g.community</t>
  </si>
  <si>
    <t>latech4good.org</t>
  </si>
  <si>
    <t>datascience.la/</t>
  </si>
  <si>
    <t>datakind.org/</t>
  </si>
  <si>
    <t>deltanalytics.org/</t>
  </si>
  <si>
    <t>womenindata.org/</t>
  </si>
  <si>
    <r>
      <rPr>
        <rFont val="Arial"/>
        <color rgb="FF1155CC"/>
        <sz val="9.0"/>
        <u/>
      </rPr>
      <t xml:space="preserve">datascienceforsocialgood.org
</t>
    </r>
    <r>
      <rPr>
        <rFont val="Arial"/>
        <color rgb="FF1155CC"/>
        <sz val="9.0"/>
        <u/>
      </rPr>
      <t>https://solveforgood.org/</t>
    </r>
  </si>
  <si>
    <t>https://data.org/</t>
  </si>
  <si>
    <t>calfund.org/social-change-data-commons/</t>
  </si>
  <si>
    <t>kaggle.com/competitions</t>
  </si>
  <si>
    <t>ai.google/social-good/</t>
  </si>
  <si>
    <t>techjobsforgood.com/</t>
  </si>
  <si>
    <t>Abe Khaleghi</t>
  </si>
  <si>
    <t>Bonnie and Abe K</t>
  </si>
  <si>
    <t>Inclusion notes:</t>
  </si>
  <si>
    <t>Analysis done 9/13/21</t>
  </si>
  <si>
    <t>Analysis done 10/7/21</t>
  </si>
  <si>
    <t>I included the org not the database itself</t>
  </si>
  <si>
    <t>Data Science Competitions potentially a good source for future projects (right now they have no open competitions)</t>
  </si>
  <si>
    <t>Los Angeles</t>
  </si>
  <si>
    <t>UK, India, Singapore, Washington DC, SF</t>
  </si>
  <si>
    <t>San Francisco</t>
  </si>
  <si>
    <t>says they have worldwide chapters but no details about LA chapter</t>
  </si>
  <si>
    <t>not clear from site, but looks like they accept projects from all over the world</t>
  </si>
  <si>
    <t>About</t>
  </si>
  <si>
    <t>Data Science Community Events List</t>
  </si>
  <si>
    <t>YES - Global</t>
  </si>
  <si>
    <t>YES - past events</t>
  </si>
  <si>
    <t xml:space="preserve">NO </t>
  </si>
  <si>
    <t>List of this orgs events</t>
  </si>
  <si>
    <t>YES, local chapter meetings</t>
  </si>
  <si>
    <t>Public Data Repository</t>
  </si>
  <si>
    <t>List of Projects Completed and/or In-Progress</t>
  </si>
  <si>
    <t>YES, but many external projects too</t>
  </si>
  <si>
    <t>YES, with detail pages</t>
  </si>
  <si>
    <t>YES, on grant recipients page, but little detail</t>
  </si>
  <si>
    <t>YES, but org seems to provide funding for projects instead of managing them</t>
  </si>
  <si>
    <t>Sign-up/Contact Form (volunteers, sponsors, etc.)</t>
  </si>
  <si>
    <t>YES for sponsors, otherwise you must create an account</t>
  </si>
  <si>
    <t>YES, only contact form, this isn't a volunteer org</t>
  </si>
  <si>
    <t>Privacy Policy</t>
  </si>
  <si>
    <t>News/Media</t>
  </si>
  <si>
    <t>YES (but coming soon)</t>
  </si>
  <si>
    <t>YES, on Blog page</t>
  </si>
  <si>
    <t>YES - with News page</t>
  </si>
  <si>
    <t>NO - lists past events</t>
  </si>
  <si>
    <t>Donate Page</t>
  </si>
  <si>
    <t>NO, but accepts corporate and individual sponsors</t>
  </si>
  <si>
    <t>Info About Team</t>
  </si>
  <si>
    <t>NO, although some volunteers are named</t>
  </si>
  <si>
    <t>Social Media Links</t>
  </si>
  <si>
    <t>YES, only on home, not in header/footer</t>
  </si>
  <si>
    <t xml:space="preserve">Submit a Project or Apply for Assistance </t>
  </si>
  <si>
    <t>YES, Data Service Grants</t>
  </si>
  <si>
    <t>NO, must set up an appointment to propose a project</t>
  </si>
  <si>
    <t>Hosts Hackathon-style Events</t>
  </si>
  <si>
    <t>YES, called DataDive</t>
  </si>
  <si>
    <t>List of Partner Organizations</t>
  </si>
  <si>
    <t>YES, Supporters page</t>
  </si>
  <si>
    <t>Teaching Fellows Program</t>
  </si>
  <si>
    <t>Sort of - Data Literacy Program</t>
  </si>
  <si>
    <t>YES, ML for Good</t>
  </si>
  <si>
    <t>Job Board</t>
  </si>
  <si>
    <t>Suggestions for Improvement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</si>
</sst>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95">
    <font>
      <sz val="10.0"/>
      <color rgb="FF000000"/>
      <name val="Arial"/>
    </font>
    <font>
      <b/>
    </font>
    <font>
      <sz val="14.0"/>
      <color rgb="FF000000"/>
      <name val="Calibri"/>
    </font>
    <font>
      <b/>
      <color rgb="FF000000"/>
    </font>
    <font>
      <name val="Arial"/>
    </font>
    <font/>
    <font>
      <u/>
      <color rgb="FF0000FF"/>
    </font>
    <font>
      <u/>
      <color rgb="FF0000FF"/>
    </font>
    <font>
      <name val="&quot;Helvetica Neue&quot;"/>
    </font>
    <font>
      <b/>
      <color rgb="FF24292F"/>
      <name val="&quot;Helvetica Neue&quot;"/>
    </font>
    <font>
      <name val="&quot;docs-Helvetica Neue&quot;"/>
    </font>
    <font>
      <b/>
      <sz val="24.0"/>
      <color rgb="FFFA104F"/>
      <name val="Oswald"/>
    </font>
    <font>
      <sz val="14.0"/>
      <name val="Arial"/>
    </font>
    <font>
      <u/>
      <sz val="14.0"/>
      <color rgb="FF0000FF"/>
      <name val="Arial"/>
    </font>
    <font>
      <b/>
      <color rgb="FF000000"/>
      <name val="Arial"/>
    </font>
    <font>
      <u/>
      <color rgb="FF0000FF"/>
      <name val="Arial"/>
    </font>
    <font>
      <color rgb="FF000000"/>
      <name val="Roboto"/>
    </font>
    <font>
      <b/>
      <u/>
      <color rgb="FF000000"/>
      <name val="Arial"/>
    </font>
    <font>
      <b/>
      <name val="Arial"/>
    </font>
    <font>
      <b/>
      <u/>
      <color rgb="FF0000FF"/>
      <name val="Arial"/>
    </font>
    <font>
      <color rgb="FF0000FF"/>
      <name val="Arial"/>
    </font>
    <font>
      <b/>
      <color rgb="FFFFFFFF"/>
      <name val="Arial"/>
    </font>
    <font>
      <u/>
      <color rgb="FF1155CC"/>
      <name val="Arial"/>
    </font>
    <font>
      <sz val="11.0"/>
      <color rgb="FF222222"/>
      <name val="&quot;Google Sans&quot;"/>
    </font>
    <font>
      <u/>
      <color rgb="FF1155CC"/>
      <name val="Arial"/>
    </font>
    <font>
      <sz val="14.0"/>
      <color rgb="FFFFFFFF"/>
    </font>
    <font>
      <sz val="14.0"/>
    </font>
    <font>
      <b/>
      <sz val="10.0"/>
      <color rgb="FF000000"/>
      <name val="Google Sans"/>
    </font>
    <font>
      <name val="&quot;Google Sans&quot;"/>
    </font>
    <font>
      <b/>
      <name val="&quot;Google Sans&quot;"/>
    </font>
    <font>
      <b/>
      <color rgb="FF434343"/>
      <name val="&quot;Google Sans&quot;"/>
    </font>
    <font>
      <color rgb="FF434343"/>
      <name val="&quot;Google Sans&quot;"/>
    </font>
    <font>
      <u/>
      <color rgb="FF434343"/>
      <name val="&quot;Google Sans&quot;"/>
    </font>
    <font>
      <u/>
      <color rgb="FF0000FF"/>
      <name val="&quot;Google Sans&quot;"/>
    </font>
    <font>
      <u/>
      <color rgb="FF0000FF"/>
      <name val="&quot;Google Sans&quot;"/>
    </font>
    <font>
      <b/>
      <u/>
      <sz val="12.0"/>
      <color rgb="FF38761D"/>
      <name val="Arial"/>
    </font>
    <font>
      <b/>
      <sz val="18.0"/>
      <name val="Arial"/>
    </font>
    <font>
      <b/>
      <u/>
      <sz val="11.0"/>
      <color rgb="FFFFFFFF"/>
      <name val="Arial"/>
    </font>
    <font>
      <b/>
      <u/>
      <sz val="11.0"/>
      <color rgb="FF1155CC"/>
      <name val="Arial"/>
    </font>
    <font>
      <b/>
      <u/>
      <sz val="11.0"/>
      <color rgb="FF1155CC"/>
      <name val="Arial"/>
    </font>
    <font>
      <b/>
      <u/>
      <color rgb="FF1155CC"/>
      <name val="Arial"/>
    </font>
    <font>
      <b/>
      <sz val="14.0"/>
      <color rgb="FFFFFFFF"/>
      <name val="Roboto"/>
    </font>
    <font>
      <b/>
      <sz val="12.0"/>
      <name val="Arial"/>
    </font>
    <font>
      <u/>
      <color rgb="FF1155CC"/>
      <name val="Arial"/>
    </font>
    <font>
      <b/>
      <sz val="14.0"/>
      <color rgb="FF000000"/>
      <name val="Roboto"/>
    </font>
    <font>
      <sz val="9.0"/>
      <name val="Arial"/>
    </font>
    <font>
      <b/>
      <sz val="12.0"/>
      <color rgb="FF000000"/>
      <name val="Arial"/>
    </font>
    <font>
      <b/>
      <sz val="14.0"/>
      <name val="Roboto"/>
    </font>
    <font>
      <b/>
      <sz val="12.0"/>
      <color rgb="FF38761D"/>
      <name val="Arial"/>
    </font>
    <font>
      <b/>
      <sz val="11.0"/>
      <name val="Arial"/>
    </font>
    <font>
      <b/>
      <sz val="11.0"/>
      <color rgb="FF222222"/>
      <name val="Arial"/>
    </font>
    <font>
      <sz val="11.0"/>
      <color rgb="FFFFFFFF"/>
      <name val="Arial"/>
    </font>
    <font>
      <sz val="11.0"/>
      <name val="Arial"/>
    </font>
    <font>
      <u/>
      <sz val="11.0"/>
      <color rgb="FF1155CC"/>
      <name val="Arial"/>
    </font>
    <font>
      <u/>
      <sz val="11.0"/>
      <color rgb="FF1155CC"/>
      <name val="Arial"/>
    </font>
    <font>
      <sz val="11.0"/>
    </font>
    <font>
      <b/>
      <sz val="11.0"/>
      <color rgb="FF6AA84F"/>
      <name val="Arial"/>
    </font>
    <font>
      <u/>
      <sz val="11.0"/>
      <color rgb="FF0000FF"/>
      <name val="Arial"/>
    </font>
    <font>
      <u/>
      <sz val="11.0"/>
      <color rgb="FF1155CC"/>
      <name val="Arial"/>
    </font>
    <font>
      <u/>
      <sz val="11.0"/>
      <color rgb="FF1155CC"/>
      <name val="Arial"/>
    </font>
    <font>
      <u/>
      <sz val="11.0"/>
      <color rgb="FF1155CC"/>
      <name val="Arial"/>
    </font>
    <font>
      <u/>
      <sz val="11.0"/>
      <color rgb="FF1155CC"/>
      <name val="Arial"/>
    </font>
    <font>
      <u/>
      <sz val="11.0"/>
      <color rgb="FF0000FF"/>
    </font>
    <font>
      <u/>
      <sz val="11.0"/>
      <color rgb="FF0000FF"/>
      <name val="Arial"/>
    </font>
    <font>
      <i/>
      <sz val="11.0"/>
      <color rgb="FFFF0000"/>
      <name val="Arial"/>
    </font>
    <font>
      <u/>
      <sz val="11.0"/>
      <color rgb="FF0000FF"/>
      <name val="Arial"/>
    </font>
    <font>
      <u/>
      <sz val="11.0"/>
      <color rgb="FF0000FF"/>
    </font>
    <font>
      <sz val="11.0"/>
      <color rgb="FF000000"/>
      <name val="Arial"/>
    </font>
    <font>
      <u/>
      <sz val="11.0"/>
      <color rgb="FF222222"/>
      <name val="Arial"/>
    </font>
    <font>
      <b/>
      <sz val="12.0"/>
    </font>
    <font>
      <u/>
      <color rgb="FF0000FF"/>
    </font>
    <font>
      <u/>
      <color rgb="FF0000FF"/>
    </font>
    <font>
      <u/>
      <color rgb="FF0000FF"/>
    </font>
    <font>
      <u/>
      <color rgb="FF0000FF"/>
    </font>
    <font>
      <u/>
      <color rgb="FF0000FF"/>
    </font>
    <font>
      <u/>
      <color rgb="FF0000FF"/>
    </font>
    <font>
      <color rgb="FF000000"/>
      <name val="Arial"/>
    </font>
    <font>
      <b/>
      <sz val="10.0"/>
      <color rgb="FF000000"/>
      <name val="Proxima Nova"/>
    </font>
    <font>
      <b/>
      <u/>
      <color rgb="FF000000"/>
    </font>
    <font>
      <u/>
      <color rgb="FF0000FF"/>
    </font>
    <font>
      <u/>
      <color rgb="FF1155CC"/>
    </font>
    <font>
      <u/>
      <color rgb="FF0000FF"/>
    </font>
    <font>
      <b/>
      <i/>
      <color rgb="FF000000"/>
    </font>
    <font>
      <i/>
    </font>
    <font>
      <sz val="24.0"/>
      <name val="Arial"/>
    </font>
    <font>
      <u/>
      <sz val="16.0"/>
      <color rgb="FF1155CC"/>
      <name val="Arial"/>
    </font>
    <font>
      <u/>
      <sz val="16.0"/>
      <color rgb="FF1155CC"/>
      <name val="Arial"/>
    </font>
    <font>
      <u/>
      <color rgb="FF1155CC"/>
      <name val="Arial"/>
    </font>
    <font>
      <b/>
      <sz val="14.0"/>
      <color rgb="FFFFFFFF"/>
      <name val="Arial"/>
    </font>
    <font>
      <u/>
      <color rgb="FF1155CC"/>
      <name val="Arial"/>
    </font>
    <font>
      <u/>
      <sz val="9.0"/>
      <color rgb="FF1155CC"/>
      <name val="Arial"/>
    </font>
    <font>
      <u/>
      <sz val="9.0"/>
      <color rgb="FF1155CC"/>
      <name val="Arial"/>
    </font>
    <font>
      <u/>
      <color rgb="FF1155CC"/>
      <name val="Arial"/>
    </font>
    <font>
      <sz val="14.0"/>
      <color rgb="FFFFFFFF"/>
      <name val="Arial"/>
    </font>
    <font>
      <b/>
      <sz val="24.0"/>
      <color rgb="FFFFFFFF"/>
      <name val="Oswald"/>
    </font>
  </fonts>
  <fills count="32">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FFFF00"/>
        <bgColor rgb="FFFFFF00"/>
      </patternFill>
    </fill>
    <fill>
      <patternFill patternType="solid">
        <fgColor rgb="FF434343"/>
        <bgColor rgb="FF434343"/>
      </patternFill>
    </fill>
    <fill>
      <patternFill patternType="solid">
        <fgColor rgb="FFD9D9D9"/>
        <bgColor rgb="FFD9D9D9"/>
      </patternFill>
    </fill>
    <fill>
      <patternFill patternType="solid">
        <fgColor rgb="FFEFEFEF"/>
        <bgColor rgb="FFEFEFEF"/>
      </patternFill>
    </fill>
    <fill>
      <patternFill patternType="solid">
        <fgColor rgb="FF9FC5E8"/>
        <bgColor rgb="FF9FC5E8"/>
      </patternFill>
    </fill>
    <fill>
      <patternFill patternType="solid">
        <fgColor rgb="FFF0F6FB"/>
        <bgColor rgb="FFF0F6FB"/>
      </patternFill>
    </fill>
    <fill>
      <patternFill patternType="solid">
        <fgColor rgb="FFF1C232"/>
        <bgColor rgb="FFF1C232"/>
      </patternFill>
    </fill>
    <fill>
      <patternFill patternType="solid">
        <fgColor rgb="FFFFE599"/>
        <bgColor rgb="FFFFE599"/>
      </patternFill>
    </fill>
    <fill>
      <patternFill patternType="solid">
        <fgColor rgb="FFFFF2CC"/>
        <bgColor rgb="FFFFF2CC"/>
      </patternFill>
    </fill>
    <fill>
      <patternFill patternType="solid">
        <fgColor rgb="FF93C47D"/>
        <bgColor rgb="FF93C47D"/>
      </patternFill>
    </fill>
    <fill>
      <patternFill patternType="solid">
        <fgColor rgb="FFB6D7A8"/>
        <bgColor rgb="FFB6D7A8"/>
      </patternFill>
    </fill>
    <fill>
      <patternFill patternType="solid">
        <fgColor rgb="FFC27BA0"/>
        <bgColor rgb="FFC27BA0"/>
      </patternFill>
    </fill>
    <fill>
      <patternFill patternType="solid">
        <fgColor rgb="FFD5A6BD"/>
        <bgColor rgb="FFD5A6BD"/>
      </patternFill>
    </fill>
    <fill>
      <patternFill patternType="solid">
        <fgColor rgb="FFEAD1DC"/>
        <bgColor rgb="FFEAD1DC"/>
      </patternFill>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20124D"/>
        <bgColor rgb="FF20124D"/>
      </patternFill>
    </fill>
    <fill>
      <patternFill patternType="solid">
        <fgColor rgb="FF6FA8DC"/>
        <bgColor rgb="FF6FA8DC"/>
      </patternFill>
    </fill>
    <fill>
      <patternFill patternType="solid">
        <fgColor rgb="FF6AA84F"/>
        <bgColor rgb="FF6AA84F"/>
      </patternFill>
    </fill>
    <fill>
      <patternFill patternType="solid">
        <fgColor rgb="FF1C4587"/>
        <bgColor rgb="FF1C4587"/>
      </patternFill>
    </fill>
    <fill>
      <patternFill patternType="solid">
        <fgColor rgb="FF012649"/>
        <bgColor rgb="FF012649"/>
      </patternFill>
    </fill>
    <fill>
      <patternFill patternType="solid">
        <fgColor rgb="FF38761D"/>
        <bgColor rgb="FF38761D"/>
      </patternFill>
    </fill>
    <fill>
      <patternFill patternType="solid">
        <fgColor rgb="FFFA104F"/>
        <bgColor rgb="FFFA104F"/>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top style="thin">
        <color rgb="FF000000"/>
      </top>
    </border>
    <border>
      <right style="thin">
        <color rgb="FF000000"/>
      </right>
      <top style="thin">
        <color rgb="FF000000"/>
      </top>
    </border>
    <border>
      <right style="thin">
        <color rgb="FF000000"/>
      </right>
    </border>
    <border>
      <left style="thin">
        <color rgb="FF000000"/>
      </lef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ck">
        <color rgb="FF4285F4"/>
      </bottom>
    </border>
    <border>
      <left style="thin">
        <color rgb="FF000000"/>
      </left>
      <right style="thin">
        <color rgb="FF000000"/>
      </right>
    </border>
    <border>
      <left style="thin">
        <color rgb="FF999999"/>
      </left>
      <right style="thin">
        <color rgb="FF999999"/>
      </right>
      <top style="thin">
        <color rgb="FF999999"/>
      </top>
      <bottom style="thin">
        <color rgb="FF999999"/>
      </bottom>
    </border>
    <border>
      <left style="thin">
        <color rgb="FFCCCCCC"/>
      </left>
      <right style="thin">
        <color rgb="FFCCCCCC"/>
      </right>
      <top style="thin">
        <color rgb="FFCCCCCC"/>
      </top>
      <bottom style="thin">
        <color rgb="FFCCCCCC"/>
      </bottom>
    </border>
    <border>
      <left style="thin">
        <color rgb="FF999999"/>
      </left>
      <top style="thin">
        <color rgb="FF999999"/>
      </top>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rder>
    <border>
      <left style="thin">
        <color rgb="FFCCCCCC"/>
      </left>
      <right style="thin">
        <color rgb="FFCCCCCC"/>
      </right>
      <bottom style="thin">
        <color rgb="FFCCCCCC"/>
      </bottom>
    </border>
  </borders>
  <cellStyleXfs count="1">
    <xf borderId="0" fillId="0" fontId="0" numFmtId="0" applyAlignment="1" applyFont="1"/>
  </cellStyleXfs>
  <cellXfs count="35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wrapText="0"/>
    </xf>
    <xf borderId="1" fillId="0" fontId="4" numFmtId="0" xfId="0" applyAlignment="1" applyBorder="1" applyFont="1">
      <alignment horizontal="left" shrinkToFit="0" vertical="bottom" wrapText="1"/>
    </xf>
    <xf borderId="1" fillId="0" fontId="4" numFmtId="0" xfId="0" applyAlignment="1" applyBorder="1" applyFont="1">
      <alignment horizontal="center" readingOrder="0"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1" fillId="2" fontId="1" numFmtId="0" xfId="0" applyAlignment="1" applyBorder="1" applyFill="1" applyFont="1">
      <alignment readingOrder="0" shrinkToFit="0" wrapText="1"/>
    </xf>
    <xf borderId="1" fillId="2" fontId="3" numFmtId="0" xfId="0" applyAlignment="1" applyBorder="1" applyFont="1">
      <alignment readingOrder="0" shrinkToFit="0" wrapText="1"/>
    </xf>
    <xf borderId="1" fillId="2" fontId="3" numFmtId="0" xfId="0" applyAlignment="1" applyBorder="1" applyFont="1">
      <alignment readingOrder="0" shrinkToFit="0" wrapText="1"/>
    </xf>
    <xf borderId="1" fillId="2" fontId="3" numFmtId="0" xfId="0" applyAlignment="1" applyBorder="1" applyFont="1">
      <alignment readingOrder="0" shrinkToFit="0" wrapText="0"/>
    </xf>
    <xf borderId="1" fillId="3" fontId="5" numFmtId="0" xfId="0" applyAlignment="1" applyBorder="1" applyFill="1" applyFont="1">
      <alignment readingOrder="0" shrinkToFit="0" wrapText="1"/>
    </xf>
    <xf borderId="1" fillId="3" fontId="4" numFmtId="0" xfId="0" applyAlignment="1" applyBorder="1" applyFont="1">
      <alignment horizontal="center" readingOrder="0" vertical="center"/>
    </xf>
    <xf borderId="1" fillId="3" fontId="1" numFmtId="0" xfId="0" applyAlignment="1" applyBorder="1" applyFont="1">
      <alignment readingOrder="0" shrinkToFit="0" wrapText="1"/>
    </xf>
    <xf borderId="5" fillId="3" fontId="6" numFmtId="0" xfId="0" applyAlignment="1" applyBorder="1" applyFont="1">
      <alignment readingOrder="0" shrinkToFit="0" vertical="center" wrapText="0"/>
    </xf>
    <xf borderId="1" fillId="4" fontId="5" numFmtId="0" xfId="0" applyAlignment="1" applyBorder="1" applyFill="1" applyFont="1">
      <alignment readingOrder="0" shrinkToFit="0" wrapText="1"/>
    </xf>
    <xf borderId="1" fillId="4" fontId="4" numFmtId="0" xfId="0" applyAlignment="1" applyBorder="1" applyFont="1">
      <alignment horizontal="center" readingOrder="0" vertical="center"/>
    </xf>
    <xf borderId="5" fillId="4" fontId="7" numFmtId="0" xfId="0" applyAlignment="1" applyBorder="1" applyFont="1">
      <alignment readingOrder="0" shrinkToFit="0" vertical="center" wrapText="0"/>
    </xf>
    <xf borderId="0" fillId="3" fontId="5" numFmtId="0" xfId="0" applyAlignment="1" applyFont="1">
      <alignment readingOrder="0" shrinkToFit="0" wrapText="1"/>
    </xf>
    <xf borderId="0" fillId="3" fontId="4" numFmtId="0" xfId="0" applyAlignment="1" applyFont="1">
      <alignment horizontal="center" readingOrder="0" shrinkToFit="0" vertical="center" wrapText="1"/>
    </xf>
    <xf borderId="1" fillId="3" fontId="4" numFmtId="0" xfId="0" applyAlignment="1" applyBorder="1" applyFont="1">
      <alignment horizontal="center" readingOrder="0" shrinkToFit="0" vertical="center" wrapText="1"/>
    </xf>
    <xf borderId="0" fillId="3" fontId="5" numFmtId="0" xfId="0" applyFont="1"/>
    <xf borderId="5" fillId="3" fontId="5" numFmtId="0" xfId="0" applyAlignment="1" applyBorder="1" applyFont="1">
      <alignment readingOrder="0" shrinkToFit="0" wrapText="0"/>
    </xf>
    <xf borderId="0" fillId="4" fontId="5" numFmtId="0" xfId="0" applyFont="1"/>
    <xf borderId="5" fillId="4" fontId="5" numFmtId="0" xfId="0" applyAlignment="1" applyBorder="1" applyFont="1">
      <alignment readingOrder="0" shrinkToFit="0" wrapText="0"/>
    </xf>
    <xf borderId="1" fillId="3" fontId="5" numFmtId="0" xfId="0" applyAlignment="1" applyBorder="1" applyFont="1">
      <alignment readingOrder="0" shrinkToFit="0" wrapText="0"/>
    </xf>
    <xf borderId="1" fillId="4" fontId="5" numFmtId="0" xfId="0" applyAlignment="1" applyBorder="1" applyFont="1">
      <alignment readingOrder="0" shrinkToFit="0" wrapText="0"/>
    </xf>
    <xf borderId="0" fillId="4" fontId="5" numFmtId="0" xfId="0" applyAlignment="1" applyFont="1">
      <alignment readingOrder="0" shrinkToFit="0" wrapText="1"/>
    </xf>
    <xf borderId="1" fillId="4" fontId="1" numFmtId="0" xfId="0" applyAlignment="1" applyBorder="1" applyFont="1">
      <alignment readingOrder="0" shrinkToFit="0" wrapText="1"/>
    </xf>
    <xf borderId="0" fillId="0" fontId="1" numFmtId="0" xfId="0" applyAlignment="1" applyFont="1">
      <alignment horizontal="center" readingOrder="0" shrinkToFit="0" wrapText="1"/>
    </xf>
    <xf borderId="0" fillId="0" fontId="1" numFmtId="2" xfId="0" applyAlignment="1" applyFont="1" applyNumberFormat="1">
      <alignment readingOrder="0" shrinkToFit="0" wrapText="1"/>
    </xf>
    <xf borderId="0" fillId="0" fontId="4" numFmtId="0" xfId="0" applyAlignment="1" applyFont="1">
      <alignment horizontal="center" shrinkToFit="0" vertical="bottom" wrapText="1"/>
    </xf>
    <xf borderId="0" fillId="0" fontId="4" numFmtId="0" xfId="0" applyAlignment="1" applyFont="1">
      <alignment horizontal="left" shrinkToFit="0" vertical="bottom" wrapText="1"/>
    </xf>
    <xf borderId="0" fillId="0" fontId="4" numFmtId="2" xfId="0" applyAlignment="1" applyFont="1" applyNumberFormat="1">
      <alignment horizontal="left" shrinkToFit="0" vertical="bottom" wrapText="1"/>
    </xf>
    <xf borderId="0" fillId="2" fontId="1" numFmtId="0" xfId="0" applyAlignment="1" applyFont="1">
      <alignment horizontal="center" readingOrder="0" shrinkToFit="0" wrapText="1"/>
    </xf>
    <xf borderId="0" fillId="2" fontId="1" numFmtId="0" xfId="0" applyAlignment="1" applyFont="1">
      <alignment readingOrder="0" shrinkToFit="0" wrapText="1"/>
    </xf>
    <xf borderId="0" fillId="2" fontId="1" numFmtId="2" xfId="0" applyAlignment="1" applyFont="1" applyNumberFormat="1">
      <alignment readingOrder="0" shrinkToFit="0" wrapText="1"/>
    </xf>
    <xf borderId="1" fillId="0" fontId="1" numFmtId="0" xfId="0" applyAlignment="1" applyBorder="1" applyFont="1">
      <alignment readingOrder="0" shrinkToFit="0" wrapText="1"/>
    </xf>
    <xf borderId="0" fillId="0" fontId="4" numFmtId="0" xfId="0" applyAlignment="1" applyFont="1">
      <alignment horizontal="center" vertical="bottom"/>
    </xf>
    <xf borderId="0" fillId="0" fontId="4" numFmtId="0" xfId="0" applyAlignment="1" applyFont="1">
      <alignment horizontal="right" vertical="bottom"/>
    </xf>
    <xf borderId="0" fillId="0" fontId="5" numFmtId="0" xfId="0" applyAlignment="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1" fillId="0" fontId="5" numFmtId="2" xfId="0" applyAlignment="1" applyBorder="1" applyFont="1" applyNumberFormat="1">
      <alignment horizontal="center" readingOrder="0" shrinkToFit="0" wrapText="1"/>
    </xf>
    <xf borderId="1" fillId="0" fontId="4" numFmtId="0" xfId="0" applyAlignment="1" applyBorder="1" applyFont="1">
      <alignment vertical="bottom"/>
    </xf>
    <xf borderId="1" fillId="0" fontId="4" numFmtId="0" xfId="0" applyAlignment="1" applyBorder="1" applyFont="1">
      <alignment horizontal="center" readingOrder="0" vertical="center"/>
    </xf>
    <xf borderId="1" fillId="3" fontId="5" numFmtId="0" xfId="0" applyAlignment="1" applyBorder="1" applyFont="1">
      <alignment horizontal="center" readingOrder="0" shrinkToFit="0" wrapText="1"/>
    </xf>
    <xf borderId="1" fillId="3" fontId="5" numFmtId="2" xfId="0" applyAlignment="1" applyBorder="1" applyFont="1" applyNumberFormat="1">
      <alignment horizontal="center" readingOrder="0" shrinkToFit="0" wrapText="1"/>
    </xf>
    <xf borderId="0" fillId="0" fontId="4" numFmtId="0" xfId="0" applyAlignment="1" applyFont="1">
      <alignment horizontal="center" readingOrder="0" vertical="bottom"/>
    </xf>
    <xf borderId="0" fillId="0" fontId="4" numFmtId="0" xfId="0" applyAlignment="1" applyFont="1">
      <alignment horizontal="center" readingOrder="0" shrinkToFit="0" vertical="bottom" wrapText="1"/>
    </xf>
    <xf borderId="0" fillId="0" fontId="4" numFmtId="0" xfId="0" applyAlignment="1" applyFont="1">
      <alignment horizontal="right" readingOrder="0" vertical="bottom"/>
    </xf>
    <xf borderId="0" fillId="0" fontId="8" numFmtId="0" xfId="0" applyAlignment="1" applyFont="1">
      <alignment vertical="top"/>
    </xf>
    <xf borderId="0" fillId="0" fontId="5" numFmtId="0" xfId="0" applyAlignment="1" applyFont="1">
      <alignment readingOrder="0"/>
    </xf>
    <xf borderId="1" fillId="0" fontId="4" numFmtId="0" xfId="0" applyAlignment="1" applyBorder="1" applyFont="1">
      <alignment readingOrder="0" vertical="bottom"/>
    </xf>
    <xf borderId="0" fillId="0" fontId="5" numFmtId="0" xfId="0" applyAlignment="1" applyFont="1">
      <alignment horizontal="center" readingOrder="0"/>
    </xf>
    <xf borderId="1" fillId="0" fontId="5" numFmtId="0" xfId="0" applyAlignment="1" applyBorder="1" applyFont="1">
      <alignment readingOrder="0"/>
    </xf>
    <xf borderId="1" fillId="0" fontId="5" numFmtId="2" xfId="0" applyAlignment="1" applyBorder="1" applyFont="1" applyNumberFormat="1">
      <alignment horizontal="center" readingOrder="0"/>
    </xf>
    <xf borderId="1" fillId="3" fontId="5" numFmtId="0" xfId="0" applyAlignment="1" applyBorder="1" applyFont="1">
      <alignment horizontal="left" readingOrder="0" shrinkToFit="0" wrapText="1"/>
    </xf>
    <xf borderId="1" fillId="0" fontId="4" numFmtId="0" xfId="0" applyAlignment="1" applyBorder="1" applyFont="1">
      <alignment horizontal="right" readingOrder="0" vertical="bottom"/>
    </xf>
    <xf borderId="1" fillId="0" fontId="4" numFmtId="0" xfId="0" applyAlignment="1" applyBorder="1" applyFont="1">
      <alignment horizontal="right" vertical="bottom"/>
    </xf>
    <xf borderId="1" fillId="0" fontId="5" numFmtId="0" xfId="0" applyAlignment="1" applyBorder="1" applyFont="1">
      <alignment horizontal="center" readingOrder="0"/>
    </xf>
    <xf borderId="0" fillId="0" fontId="4" numFmtId="0" xfId="0" applyAlignment="1" applyFont="1">
      <alignment horizontal="center" readingOrder="0" vertical="center"/>
    </xf>
    <xf borderId="1" fillId="0" fontId="4" numFmtId="2" xfId="0" applyAlignment="1" applyBorder="1" applyFont="1" applyNumberFormat="1">
      <alignment horizontal="center" readingOrder="0" vertical="bottom"/>
    </xf>
    <xf borderId="0" fillId="0" fontId="5" numFmtId="0" xfId="0" applyAlignment="1" applyFont="1">
      <alignment readingOrder="0" shrinkToFit="0" wrapText="1"/>
    </xf>
    <xf borderId="0" fillId="5" fontId="5" numFmtId="0" xfId="0" applyAlignment="1" applyFill="1" applyFont="1">
      <alignment readingOrder="0"/>
    </xf>
    <xf borderId="0" fillId="0" fontId="5" numFmtId="0" xfId="0" applyAlignment="1" applyFont="1">
      <alignment horizontal="left" readingOrder="0"/>
    </xf>
    <xf borderId="0" fillId="0" fontId="8" numFmtId="0" xfId="0" applyAlignment="1" applyFont="1">
      <alignment readingOrder="0" vertical="top"/>
    </xf>
    <xf borderId="0" fillId="0" fontId="5" numFmtId="0" xfId="0" applyAlignment="1" applyFont="1">
      <alignment horizontal="left"/>
    </xf>
    <xf borderId="0" fillId="0" fontId="4" numFmtId="0" xfId="0" applyAlignment="1" applyFont="1">
      <alignment vertical="bottom"/>
    </xf>
    <xf borderId="0" fillId="0" fontId="4" numFmtId="0" xfId="0" applyAlignment="1" applyFont="1">
      <alignment readingOrder="0" vertical="bottom"/>
    </xf>
    <xf borderId="0" fillId="6" fontId="5" numFmtId="0" xfId="0" applyAlignment="1" applyFill="1" applyFont="1">
      <alignment readingOrder="0"/>
    </xf>
    <xf borderId="0" fillId="7" fontId="9" numFmtId="0" xfId="0" applyAlignment="1" applyFill="1" applyFont="1">
      <alignment shrinkToFit="0" vertical="bottom" wrapText="1"/>
    </xf>
    <xf borderId="0" fillId="7" fontId="9" numFmtId="0" xfId="0" applyAlignment="1" applyFont="1">
      <alignment horizontal="left" shrinkToFit="0" vertical="bottom" wrapText="1"/>
    </xf>
    <xf borderId="0" fillId="6" fontId="9" numFmtId="0" xfId="0" applyAlignment="1" applyFont="1">
      <alignment shrinkToFit="0" vertical="bottom" wrapText="1"/>
    </xf>
    <xf borderId="0" fillId="0" fontId="4" numFmtId="0" xfId="0" applyAlignment="1" applyFont="1">
      <alignment horizontal="left" readingOrder="0" vertical="bottom"/>
    </xf>
    <xf borderId="0" fillId="0" fontId="4" numFmtId="0" xfId="0" applyAlignment="1" applyFont="1">
      <alignment readingOrder="0" vertical="bottom"/>
    </xf>
    <xf borderId="0" fillId="0" fontId="8" numFmtId="0" xfId="0" applyAlignment="1" applyFont="1">
      <alignment vertical="top"/>
    </xf>
    <xf borderId="0" fillId="0" fontId="4" numFmtId="0" xfId="0" applyAlignment="1" applyFont="1">
      <alignment vertical="top"/>
    </xf>
    <xf borderId="0" fillId="0" fontId="4" numFmtId="0" xfId="0" applyAlignment="1" applyFont="1">
      <alignment vertical="top"/>
    </xf>
    <xf borderId="0" fillId="8" fontId="8" numFmtId="0" xfId="0" applyAlignment="1" applyFill="1" applyFont="1">
      <alignment vertical="top"/>
    </xf>
    <xf borderId="0" fillId="8" fontId="8" numFmtId="0" xfId="0" applyAlignment="1" applyFont="1">
      <alignment vertical="bottom"/>
    </xf>
    <xf borderId="0" fillId="8" fontId="8" numFmtId="0" xfId="0" applyAlignment="1" applyFont="1">
      <alignment readingOrder="0" vertical="top"/>
    </xf>
    <xf borderId="0" fillId="8" fontId="8" numFmtId="0" xfId="0" applyAlignment="1" applyFont="1">
      <alignment vertical="top"/>
    </xf>
    <xf borderId="0" fillId="3" fontId="10" numFmtId="0" xfId="0" applyAlignment="1" applyFont="1">
      <alignment vertical="bottom"/>
    </xf>
    <xf borderId="0" fillId="8" fontId="8" numFmtId="0" xfId="0" applyAlignment="1" applyFont="1">
      <alignment vertical="top"/>
    </xf>
    <xf borderId="0" fillId="0" fontId="11" numFmtId="0" xfId="0" applyAlignment="1" applyFont="1">
      <alignment horizontal="center" readingOrder="0"/>
    </xf>
    <xf borderId="0" fillId="3" fontId="4" numFmtId="0" xfId="0" applyAlignment="1" applyFont="1">
      <alignment vertical="bottom"/>
    </xf>
    <xf borderId="0" fillId="3" fontId="4" numFmtId="0" xfId="0" applyAlignment="1" applyFont="1">
      <alignment shrinkToFit="0" vertical="bottom" wrapText="1"/>
    </xf>
    <xf borderId="0" fillId="3" fontId="12" numFmtId="0" xfId="0" applyAlignment="1" applyFont="1">
      <alignment readingOrder="0" shrinkToFit="0" vertical="bottom" wrapText="1"/>
    </xf>
    <xf borderId="0" fillId="3" fontId="13" numFmtId="0" xfId="0" applyAlignment="1" applyFont="1">
      <alignment readingOrder="0" shrinkToFit="0" vertical="bottom" wrapText="1"/>
    </xf>
    <xf borderId="0" fillId="0" fontId="4" numFmtId="0" xfId="0" applyAlignment="1" applyFont="1">
      <alignment vertical="bottom"/>
    </xf>
    <xf borderId="0" fillId="0" fontId="14" numFmtId="0" xfId="0" applyAlignment="1" applyFont="1">
      <alignment readingOrder="0" shrinkToFit="0" vertical="bottom" wrapText="1"/>
    </xf>
    <xf borderId="1" fillId="0" fontId="14" numFmtId="0" xfId="0" applyAlignment="1" applyBorder="1" applyFont="1">
      <alignment readingOrder="0" shrinkToFit="0" vertical="bottom" wrapText="1"/>
    </xf>
    <xf borderId="0" fillId="3" fontId="4" numFmtId="0" xfId="0" applyAlignment="1" applyFont="1">
      <alignment readingOrder="0" shrinkToFit="0" vertical="bottom" wrapText="1"/>
    </xf>
    <xf borderId="0" fillId="3" fontId="15" numFmtId="0" xfId="0" applyAlignment="1" applyFont="1">
      <alignment readingOrder="0" shrinkToFit="0" vertical="bottom" wrapText="1"/>
    </xf>
    <xf borderId="1" fillId="0" fontId="14" numFmtId="0" xfId="0" applyAlignment="1" applyBorder="1" applyFont="1">
      <alignment vertical="bottom"/>
    </xf>
    <xf borderId="4" fillId="0" fontId="4" numFmtId="0" xfId="0" applyAlignment="1" applyBorder="1" applyFont="1">
      <alignment vertical="bottom"/>
    </xf>
    <xf borderId="0" fillId="0" fontId="4" numFmtId="0" xfId="0" applyAlignment="1" applyFont="1">
      <alignment readingOrder="0" shrinkToFit="0" vertical="bottom" wrapText="1"/>
    </xf>
    <xf borderId="0" fillId="0" fontId="16" numFmtId="0" xfId="0" applyAlignment="1" applyFont="1">
      <alignment readingOrder="0" vertical="bottom"/>
    </xf>
    <xf borderId="0" fillId="3" fontId="4" numFmtId="0" xfId="0" applyAlignment="1" applyFont="1">
      <alignment readingOrder="0" shrinkToFit="0" vertical="bottom" wrapText="1"/>
    </xf>
    <xf borderId="0" fillId="3" fontId="4" numFmtId="0" xfId="0" applyAlignment="1" applyFont="1">
      <alignment readingOrder="0" vertical="bottom"/>
    </xf>
    <xf borderId="0" fillId="0" fontId="14" numFmtId="0" xfId="0" applyAlignment="1" applyFont="1">
      <alignment shrinkToFit="0" vertical="bottom" wrapText="1"/>
    </xf>
    <xf borderId="1" fillId="0" fontId="14" numFmtId="0" xfId="0" applyAlignment="1" applyBorder="1" applyFont="1">
      <alignment shrinkToFit="0" vertical="bottom" wrapText="1"/>
    </xf>
    <xf borderId="1" fillId="0" fontId="17" numFmtId="0" xfId="0" applyAlignment="1" applyBorder="1" applyFont="1">
      <alignment shrinkToFit="0" vertical="bottom" wrapText="1"/>
    </xf>
    <xf borderId="0" fillId="3" fontId="18" numFmtId="0" xfId="0" applyAlignment="1" applyFont="1">
      <alignment shrinkToFit="0" vertical="bottom" wrapText="1"/>
    </xf>
    <xf borderId="1" fillId="3" fontId="19" numFmtId="0" xfId="0" applyAlignment="1" applyBorder="1" applyFont="1">
      <alignment shrinkToFit="0" vertical="bottom" wrapText="1"/>
    </xf>
    <xf borderId="0" fillId="3" fontId="4" numFmtId="0" xfId="0" applyAlignment="1" applyFont="1">
      <alignment readingOrder="0" shrinkToFit="0" vertical="bottom" wrapText="1"/>
    </xf>
    <xf borderId="0" fillId="3" fontId="20" numFmtId="0" xfId="0" applyAlignment="1" applyFont="1">
      <alignment readingOrder="0" shrinkToFit="0" vertical="bottom" wrapText="1"/>
    </xf>
    <xf borderId="1" fillId="9" fontId="21" numFmtId="0" xfId="0" applyAlignment="1" applyBorder="1" applyFill="1" applyFont="1">
      <alignment readingOrder="0" vertical="bottom"/>
    </xf>
    <xf borderId="6" fillId="3" fontId="22" numFmtId="0" xfId="0" applyAlignment="1" applyBorder="1" applyFont="1">
      <alignment readingOrder="0" vertical="top"/>
    </xf>
    <xf borderId="6" fillId="0" fontId="5" numFmtId="0" xfId="0" applyAlignment="1" applyBorder="1" applyFont="1">
      <alignment readingOrder="0" vertical="top"/>
    </xf>
    <xf borderId="6" fillId="3" fontId="23" numFmtId="0" xfId="0" applyAlignment="1" applyBorder="1" applyFont="1">
      <alignment readingOrder="0" vertical="top"/>
    </xf>
    <xf borderId="3" fillId="0" fontId="24" numFmtId="0" xfId="0" applyAlignment="1" applyBorder="1" applyFont="1">
      <alignment readingOrder="0" vertical="top"/>
    </xf>
    <xf borderId="3" fillId="0" fontId="5" numFmtId="0" xfId="0" applyAlignment="1" applyBorder="1" applyFont="1">
      <alignment readingOrder="0" vertical="top"/>
    </xf>
    <xf borderId="3" fillId="3" fontId="23" numFmtId="0" xfId="0" applyAlignment="1" applyBorder="1" applyFont="1">
      <alignment readingOrder="0" vertical="top"/>
    </xf>
    <xf borderId="3" fillId="0" fontId="4" numFmtId="0" xfId="0" applyAlignment="1" applyBorder="1" applyFont="1">
      <alignment readingOrder="0" vertical="top"/>
    </xf>
    <xf borderId="3" fillId="0" fontId="4" numFmtId="0" xfId="0" applyAlignment="1" applyBorder="1" applyFont="1">
      <alignment vertical="top"/>
    </xf>
    <xf borderId="3" fillId="0" fontId="4" numFmtId="0" xfId="0" applyAlignment="1" applyBorder="1" applyFont="1">
      <alignment readingOrder="0" shrinkToFit="0" vertical="top" wrapText="1"/>
    </xf>
    <xf borderId="7" fillId="9" fontId="25" numFmtId="0" xfId="0" applyAlignment="1" applyBorder="1" applyFont="1">
      <alignment horizontal="center" readingOrder="0"/>
    </xf>
    <xf borderId="7" fillId="0" fontId="5" numFmtId="0" xfId="0" applyBorder="1" applyFont="1"/>
    <xf borderId="8" fillId="0" fontId="5" numFmtId="0" xfId="0" applyBorder="1" applyFont="1"/>
    <xf borderId="0" fillId="4" fontId="26" numFmtId="0" xfId="0" applyAlignment="1" applyFont="1">
      <alignment horizontal="right" readingOrder="0" shrinkToFit="0" wrapText="1"/>
    </xf>
    <xf borderId="9" fillId="4" fontId="5" numFmtId="0" xfId="0" applyAlignment="1" applyBorder="1" applyFont="1">
      <alignment readingOrder="0"/>
    </xf>
    <xf borderId="9" fillId="4" fontId="5" numFmtId="0" xfId="0" applyBorder="1" applyFont="1"/>
    <xf borderId="0" fillId="10" fontId="26" numFmtId="0" xfId="0" applyAlignment="1" applyFill="1" applyFont="1">
      <alignment horizontal="right" readingOrder="0" shrinkToFit="0" wrapText="1"/>
    </xf>
    <xf borderId="9" fillId="10" fontId="5" numFmtId="0" xfId="0" applyBorder="1" applyFont="1"/>
    <xf borderId="10" fillId="9" fontId="25" numFmtId="0" xfId="0" applyAlignment="1" applyBorder="1" applyFont="1">
      <alignment horizontal="center" readingOrder="0" shrinkToFit="0" wrapText="1"/>
    </xf>
    <xf borderId="11" fillId="0" fontId="5" numFmtId="0" xfId="0" applyBorder="1" applyFont="1"/>
    <xf borderId="12" fillId="0" fontId="5" numFmtId="0" xfId="0" applyBorder="1" applyFont="1"/>
    <xf borderId="13" fillId="4" fontId="5" numFmtId="0" xfId="0" applyAlignment="1" applyBorder="1" applyFont="1">
      <alignment readingOrder="0"/>
    </xf>
    <xf borderId="1" fillId="0" fontId="5" numFmtId="0" xfId="0" applyBorder="1" applyFont="1"/>
    <xf borderId="2" fillId="0" fontId="5" numFmtId="0" xfId="0" applyBorder="1" applyFont="1"/>
    <xf borderId="0" fillId="11" fontId="27" numFmtId="0" xfId="0" applyAlignment="1" applyFill="1" applyFont="1">
      <alignment readingOrder="0" vertical="center"/>
    </xf>
    <xf borderId="0" fillId="0" fontId="28" numFmtId="0" xfId="0" applyFont="1"/>
    <xf borderId="0" fillId="3" fontId="28" numFmtId="0" xfId="0" applyFont="1"/>
    <xf borderId="0" fillId="10" fontId="5" numFmtId="0" xfId="0" applyFont="1"/>
    <xf borderId="0" fillId="12" fontId="29" numFmtId="0" xfId="0" applyAlignment="1" applyFill="1" applyFont="1">
      <alignment shrinkToFit="0" wrapText="1"/>
    </xf>
    <xf borderId="0" fillId="2" fontId="30" numFmtId="0" xfId="0" applyAlignment="1" applyFont="1">
      <alignment shrinkToFit="0" wrapText="1"/>
    </xf>
    <xf borderId="0" fillId="13" fontId="31" numFmtId="0" xfId="0" applyAlignment="1" applyFill="1" applyFont="1">
      <alignment shrinkToFit="0" wrapText="1"/>
    </xf>
    <xf borderId="14" fillId="13" fontId="31" numFmtId="0" xfId="0" applyAlignment="1" applyBorder="1" applyFont="1">
      <alignment shrinkToFit="0" wrapText="1"/>
    </xf>
    <xf borderId="0" fillId="2" fontId="31" numFmtId="0" xfId="0" applyAlignment="1" applyFont="1">
      <alignment shrinkToFit="0" wrapText="1"/>
    </xf>
    <xf borderId="0" fillId="13" fontId="31" numFmtId="0" xfId="0" applyAlignment="1" applyFont="1">
      <alignment shrinkToFit="0" vertical="bottom" wrapText="1"/>
    </xf>
    <xf borderId="0" fillId="2" fontId="28" numFmtId="0" xfId="0" applyAlignment="1" applyFont="1">
      <alignment shrinkToFit="0" wrapText="1"/>
    </xf>
    <xf borderId="0" fillId="13" fontId="28" numFmtId="0" xfId="0" applyAlignment="1" applyFont="1">
      <alignment shrinkToFit="0" wrapText="1"/>
    </xf>
    <xf borderId="14" fillId="13" fontId="28" numFmtId="0" xfId="0" applyAlignment="1" applyBorder="1" applyFont="1">
      <alignment shrinkToFit="0" wrapText="1"/>
    </xf>
    <xf borderId="0" fillId="2" fontId="32" numFmtId="0" xfId="0" applyAlignment="1" applyFont="1">
      <alignment shrinkToFit="0" wrapText="1"/>
    </xf>
    <xf borderId="0" fillId="13" fontId="33" numFmtId="0" xfId="0" applyAlignment="1" applyFont="1">
      <alignment shrinkToFit="0" wrapText="1"/>
    </xf>
    <xf borderId="14" fillId="13" fontId="34" numFmtId="0" xfId="0" applyAlignment="1" applyBorder="1" applyFont="1">
      <alignment shrinkToFit="0" wrapText="1"/>
    </xf>
    <xf borderId="0" fillId="13" fontId="31" numFmtId="3" xfId="0" applyAlignment="1" applyFont="1" applyNumberFormat="1">
      <alignment shrinkToFit="0" wrapText="1"/>
    </xf>
    <xf borderId="0" fillId="14" fontId="29" numFmtId="0" xfId="0" applyAlignment="1" applyFill="1" applyFont="1">
      <alignment shrinkToFit="0" wrapText="1"/>
    </xf>
    <xf borderId="0" fillId="15" fontId="29" numFmtId="0" xfId="0" applyAlignment="1" applyFill="1" applyFont="1">
      <alignment shrinkToFit="0" vertical="top" wrapText="1"/>
    </xf>
    <xf borderId="0" fillId="16" fontId="29" numFmtId="0" xfId="0" applyAlignment="1" applyFill="1" applyFont="1">
      <alignment shrinkToFit="0" vertical="top" wrapText="1"/>
    </xf>
    <xf borderId="14" fillId="16" fontId="29" numFmtId="0" xfId="0" applyAlignment="1" applyBorder="1" applyFont="1">
      <alignment shrinkToFit="0" vertical="top" wrapText="1"/>
    </xf>
    <xf borderId="0" fillId="17" fontId="29" numFmtId="0" xfId="0" applyAlignment="1" applyFill="1" applyFont="1">
      <alignment shrinkToFit="0" vertical="bottom" wrapText="1"/>
    </xf>
    <xf borderId="0" fillId="18" fontId="29" numFmtId="0" xfId="0" applyAlignment="1" applyFill="1" applyFont="1">
      <alignment shrinkToFit="0" vertical="top" wrapText="1"/>
    </xf>
    <xf borderId="0" fillId="5" fontId="29" numFmtId="0" xfId="0" applyAlignment="1" applyFont="1">
      <alignment shrinkToFit="0" vertical="top" wrapText="1"/>
    </xf>
    <xf borderId="0" fillId="17" fontId="29" numFmtId="0" xfId="0" applyAlignment="1" applyFont="1">
      <alignment shrinkToFit="0" wrapText="1"/>
    </xf>
    <xf borderId="14" fillId="5" fontId="29" numFmtId="0" xfId="0" applyAlignment="1" applyBorder="1" applyFont="1">
      <alignment shrinkToFit="0" vertical="top" wrapText="1"/>
    </xf>
    <xf borderId="0" fillId="19" fontId="29" numFmtId="0" xfId="0" applyAlignment="1" applyFill="1" applyFont="1">
      <alignment shrinkToFit="0" wrapText="1"/>
    </xf>
    <xf borderId="0" fillId="20" fontId="29" numFmtId="0" xfId="0" applyAlignment="1" applyFill="1" applyFont="1">
      <alignment shrinkToFit="0" vertical="top" wrapText="1"/>
    </xf>
    <xf borderId="0" fillId="21" fontId="29" numFmtId="0" xfId="0" applyAlignment="1" applyFill="1" applyFont="1">
      <alignment shrinkToFit="0" vertical="top" wrapText="1"/>
    </xf>
    <xf borderId="14" fillId="21" fontId="29" numFmtId="0" xfId="0" applyAlignment="1" applyBorder="1" applyFont="1">
      <alignment shrinkToFit="0" vertical="top" wrapText="1"/>
    </xf>
    <xf borderId="0" fillId="22" fontId="29" numFmtId="0" xfId="0" applyAlignment="1" applyFill="1" applyFont="1">
      <alignment shrinkToFit="0" wrapText="1"/>
    </xf>
    <xf borderId="0" fillId="23" fontId="28" numFmtId="0" xfId="0" applyAlignment="1" applyFill="1" applyFont="1">
      <alignment shrinkToFit="0" vertical="top" wrapText="1"/>
    </xf>
    <xf borderId="0" fillId="24" fontId="28" numFmtId="0" xfId="0" applyAlignment="1" applyFill="1" applyFont="1">
      <alignment shrinkToFit="0" vertical="top" wrapText="1"/>
    </xf>
    <xf borderId="14" fillId="24" fontId="28" numFmtId="0" xfId="0" applyAlignment="1" applyBorder="1" applyFont="1">
      <alignment shrinkToFit="0" vertical="top" wrapText="1"/>
    </xf>
    <xf borderId="0" fillId="23" fontId="29" numFmtId="0" xfId="0" applyAlignment="1" applyFont="1">
      <alignment shrinkToFit="0" vertical="top" wrapText="1"/>
    </xf>
    <xf borderId="0" fillId="24" fontId="29" numFmtId="0" xfId="0" applyAlignment="1" applyFont="1">
      <alignment shrinkToFit="0" vertical="top" wrapText="1"/>
    </xf>
    <xf borderId="14" fillId="24" fontId="29" numFmtId="0" xfId="0" applyAlignment="1" applyBorder="1" applyFont="1">
      <alignment shrinkToFit="0" vertical="top" wrapText="1"/>
    </xf>
    <xf borderId="0" fillId="3" fontId="35" numFmtId="0" xfId="0" applyAlignment="1" applyFont="1">
      <alignment horizontal="left" readingOrder="0"/>
    </xf>
    <xf borderId="0" fillId="3" fontId="36" numFmtId="0" xfId="0" applyAlignment="1" applyFont="1">
      <alignment horizontal="center"/>
    </xf>
    <xf borderId="0" fillId="0" fontId="36" numFmtId="0" xfId="0" applyAlignment="1" applyFont="1">
      <alignment horizontal="center"/>
    </xf>
    <xf borderId="6" fillId="0" fontId="5" numFmtId="0" xfId="0" applyBorder="1" applyFont="1"/>
    <xf borderId="1" fillId="25" fontId="37" numFmtId="0" xfId="0" applyAlignment="1" applyBorder="1" applyFill="1" applyFont="1">
      <alignment horizontal="center" shrinkToFit="0" wrapText="1"/>
    </xf>
    <xf borderId="1" fillId="0" fontId="38" numFmtId="0" xfId="0" applyAlignment="1" applyBorder="1" applyFont="1">
      <alignment horizontal="center" shrinkToFit="0" wrapText="1"/>
    </xf>
    <xf borderId="1" fillId="0" fontId="39" numFmtId="0" xfId="0" applyAlignment="1" applyBorder="1" applyFont="1">
      <alignment horizontal="center" shrinkToFit="0" wrapText="1"/>
    </xf>
    <xf borderId="1" fillId="0" fontId="40" numFmtId="0" xfId="0" applyAlignment="1" applyBorder="1" applyFont="1">
      <alignment horizontal="center" shrinkToFit="0" wrapText="1"/>
    </xf>
    <xf borderId="0" fillId="0" fontId="41" numFmtId="0" xfId="0" applyAlignment="1" applyFont="1">
      <alignment horizontal="center" textRotation="90" vertical="center"/>
    </xf>
    <xf borderId="5" fillId="25" fontId="41" numFmtId="0" xfId="0" applyAlignment="1" applyBorder="1" applyFont="1">
      <alignment horizontal="center" textRotation="90" vertical="center"/>
    </xf>
    <xf borderId="1" fillId="0" fontId="42" numFmtId="0" xfId="0" applyAlignment="1" applyBorder="1" applyFont="1">
      <alignment horizontal="center" shrinkToFit="0" wrapText="1"/>
    </xf>
    <xf borderId="1" fillId="15" fontId="4" numFmtId="0" xfId="0" applyAlignment="1" applyBorder="1" applyFont="1">
      <alignment shrinkToFit="0" vertical="bottom" wrapText="1"/>
    </xf>
    <xf borderId="1" fillId="0" fontId="4" numFmtId="0" xfId="0" applyAlignment="1" applyBorder="1" applyFont="1">
      <alignment vertical="bottom"/>
    </xf>
    <xf borderId="1" fillId="17" fontId="43" numFmtId="0" xfId="0" applyBorder="1" applyFont="1"/>
    <xf borderId="1" fillId="17" fontId="4" numFmtId="0" xfId="0" applyAlignment="1" applyBorder="1" applyFont="1">
      <alignment vertical="bottom"/>
    </xf>
    <xf borderId="15" fillId="0" fontId="5" numFmtId="0" xfId="0" applyBorder="1" applyFont="1"/>
    <xf borderId="1" fillId="0" fontId="42" numFmtId="0" xfId="0" applyAlignment="1" applyBorder="1" applyFont="1">
      <alignment horizontal="center" shrinkToFit="0" wrapText="1"/>
    </xf>
    <xf borderId="0" fillId="0" fontId="44" numFmtId="0" xfId="0" applyAlignment="1" applyFont="1">
      <alignment horizontal="center" readingOrder="0" textRotation="90" vertical="center"/>
    </xf>
    <xf borderId="1" fillId="15" fontId="4" numFmtId="0" xfId="0" applyAlignment="1" applyBorder="1" applyFont="1">
      <alignment vertical="bottom"/>
    </xf>
    <xf borderId="1" fillId="15" fontId="45" numFmtId="0" xfId="0" applyAlignment="1" applyBorder="1" applyFont="1">
      <alignment shrinkToFit="0" vertical="bottom" wrapText="1"/>
    </xf>
    <xf borderId="1" fillId="0" fontId="46" numFmtId="0" xfId="0" applyAlignment="1" applyBorder="1" applyFont="1">
      <alignment horizontal="center" shrinkToFit="0" wrapText="1"/>
    </xf>
    <xf borderId="0" fillId="0" fontId="47" numFmtId="0" xfId="0" applyAlignment="1" applyFont="1">
      <alignment horizontal="center" textRotation="90" vertical="center"/>
    </xf>
    <xf borderId="5" fillId="26" fontId="47" numFmtId="0" xfId="0" applyAlignment="1" applyBorder="1" applyFill="1" applyFont="1">
      <alignment horizontal="center" textRotation="90" vertical="center"/>
    </xf>
    <xf borderId="1" fillId="15" fontId="4" numFmtId="0" xfId="0" applyAlignment="1" applyBorder="1" applyFont="1">
      <alignment horizontal="center" shrinkToFit="0" wrapText="1"/>
    </xf>
    <xf borderId="0" fillId="0" fontId="42" numFmtId="0" xfId="0" applyAlignment="1" applyFont="1">
      <alignment horizontal="center" textRotation="90" vertical="center"/>
    </xf>
    <xf borderId="5" fillId="18" fontId="42" numFmtId="0" xfId="0" applyAlignment="1" applyBorder="1" applyFont="1">
      <alignment horizontal="center" textRotation="90" vertical="center"/>
    </xf>
    <xf borderId="1" fillId="0" fontId="48" numFmtId="0" xfId="0" applyAlignment="1" applyBorder="1" applyFont="1">
      <alignment horizontal="center" shrinkToFit="0" wrapText="1"/>
    </xf>
    <xf borderId="1" fillId="0" fontId="48" numFmtId="0" xfId="0" applyAlignment="1" applyBorder="1" applyFont="1">
      <alignment horizontal="center" shrinkToFit="0" wrapText="1"/>
    </xf>
    <xf borderId="0" fillId="0" fontId="4" numFmtId="0" xfId="0" applyAlignment="1" applyFont="1">
      <alignment vertical="bottom"/>
    </xf>
    <xf borderId="0" fillId="0" fontId="4" numFmtId="0" xfId="0" applyFont="1"/>
    <xf borderId="1" fillId="12" fontId="42" numFmtId="0" xfId="0" applyAlignment="1" applyBorder="1" applyFont="1">
      <alignment horizontal="center"/>
    </xf>
    <xf borderId="1" fillId="0" fontId="42" numFmtId="0" xfId="0" applyAlignment="1" applyBorder="1" applyFont="1">
      <alignment horizontal="center" shrinkToFit="0" vertical="bottom" wrapText="1"/>
    </xf>
    <xf borderId="1" fillId="15" fontId="45" numFmtId="0" xfId="0" applyAlignment="1" applyBorder="1" applyFont="1">
      <alignment shrinkToFit="0" wrapText="1"/>
    </xf>
    <xf borderId="1" fillId="17" fontId="4" numFmtId="0" xfId="0" applyBorder="1" applyFont="1"/>
    <xf borderId="0" fillId="3" fontId="48" numFmtId="0" xfId="0" applyAlignment="1" applyFont="1">
      <alignment horizontal="left" readingOrder="0"/>
    </xf>
    <xf borderId="0" fillId="0" fontId="49" numFmtId="0" xfId="0" applyAlignment="1" applyFont="1">
      <alignment horizontal="left" readingOrder="0" shrinkToFit="0" wrapText="1"/>
    </xf>
    <xf borderId="0" fillId="0" fontId="50" numFmtId="0" xfId="0" applyAlignment="1" applyFont="1">
      <alignment horizontal="left" readingOrder="0" shrinkToFit="0" wrapText="1"/>
    </xf>
    <xf borderId="0" fillId="0" fontId="50" numFmtId="0" xfId="0" applyAlignment="1" applyFont="1">
      <alignment horizontal="left" readingOrder="0" shrinkToFit="0" wrapText="1"/>
    </xf>
    <xf borderId="0" fillId="0" fontId="51" numFmtId="0" xfId="0" applyAlignment="1" applyFont="1">
      <alignment horizontal="left" readingOrder="0" shrinkToFit="0" wrapText="1"/>
    </xf>
    <xf borderId="16" fillId="0" fontId="51" numFmtId="0" xfId="0" applyAlignment="1" applyBorder="1" applyFont="1">
      <alignment horizontal="left" readingOrder="0" shrinkToFit="0" wrapText="1"/>
    </xf>
    <xf borderId="17" fillId="0" fontId="49" numFmtId="0" xfId="0" applyAlignment="1" applyBorder="1" applyFont="1">
      <alignment horizontal="left" readingOrder="0" shrinkToFit="0" wrapText="1"/>
    </xf>
    <xf borderId="18" fillId="0" fontId="49" numFmtId="0" xfId="0" applyAlignment="1" applyBorder="1" applyFont="1">
      <alignment horizontal="left" readingOrder="0" shrinkToFit="0" wrapText="1"/>
    </xf>
    <xf borderId="0" fillId="0" fontId="52" numFmtId="0" xfId="0" applyAlignment="1" applyFont="1">
      <alignment horizontal="left" readingOrder="0" shrinkToFit="0" wrapText="1"/>
    </xf>
    <xf borderId="16" fillId="8" fontId="52" numFmtId="0" xfId="0" applyAlignment="1" applyBorder="1" applyFont="1">
      <alignment horizontal="left" readingOrder="0" shrinkToFit="0" wrapText="1"/>
    </xf>
    <xf borderId="17" fillId="8" fontId="52" numFmtId="0" xfId="0" applyAlignment="1" applyBorder="1" applyFont="1">
      <alignment horizontal="left" readingOrder="0" shrinkToFit="0" wrapText="1"/>
    </xf>
    <xf borderId="18" fillId="8" fontId="53" numFmtId="0" xfId="0" applyAlignment="1" applyBorder="1" applyFont="1">
      <alignment horizontal="left" shrinkToFit="0" vertical="bottom" wrapText="1"/>
    </xf>
    <xf borderId="17" fillId="8" fontId="54" numFmtId="0" xfId="0" applyAlignment="1" applyBorder="1" applyFont="1">
      <alignment horizontal="left" shrinkToFit="0" vertical="bottom" wrapText="1"/>
    </xf>
    <xf borderId="0" fillId="8" fontId="52" numFmtId="0" xfId="0" applyAlignment="1" applyFont="1">
      <alignment horizontal="left" readingOrder="0" shrinkToFit="0" wrapText="1"/>
    </xf>
    <xf borderId="0" fillId="8" fontId="55" numFmtId="0" xfId="0" applyAlignment="1" applyFont="1">
      <alignment readingOrder="0"/>
    </xf>
    <xf borderId="0" fillId="0" fontId="56" numFmtId="0" xfId="0" applyAlignment="1" applyFont="1">
      <alignment horizontal="left" readingOrder="0" shrinkToFit="0" wrapText="1"/>
    </xf>
    <xf borderId="16" fillId="0" fontId="56" numFmtId="0" xfId="0" applyAlignment="1" applyBorder="1" applyFont="1">
      <alignment horizontal="left" readingOrder="0" shrinkToFit="0" wrapText="1"/>
    </xf>
    <xf borderId="17" fillId="0" fontId="57" numFmtId="0" xfId="0" applyAlignment="1" applyBorder="1" applyFont="1">
      <alignment horizontal="left" readingOrder="0" shrinkToFit="0" wrapText="1"/>
    </xf>
    <xf borderId="18" fillId="0" fontId="58" numFmtId="0" xfId="0" applyAlignment="1" applyBorder="1" applyFont="1">
      <alignment horizontal="left" shrinkToFit="0" vertical="bottom" wrapText="1"/>
    </xf>
    <xf borderId="17" fillId="0" fontId="59" numFmtId="0" xfId="0" applyAlignment="1" applyBorder="1" applyFont="1">
      <alignment horizontal="left" shrinkToFit="0" vertical="bottom" wrapText="1"/>
    </xf>
    <xf borderId="17" fillId="0" fontId="60" numFmtId="0" xfId="0" applyAlignment="1" applyBorder="1" applyFont="1">
      <alignment horizontal="left" readingOrder="0" shrinkToFit="0" wrapText="1"/>
    </xf>
    <xf borderId="0" fillId="0" fontId="61" numFmtId="0" xfId="0" applyAlignment="1" applyFont="1">
      <alignment horizontal="left" readingOrder="0" shrinkToFit="0" wrapText="1"/>
    </xf>
    <xf borderId="0" fillId="0" fontId="62" numFmtId="0" xfId="0" applyAlignment="1" applyFont="1">
      <alignment readingOrder="0"/>
    </xf>
    <xf borderId="0" fillId="0" fontId="63" numFmtId="0" xfId="0" applyAlignment="1" applyFont="1">
      <alignment horizontal="left" readingOrder="0" shrinkToFit="0" wrapText="1"/>
    </xf>
    <xf borderId="0" fillId="0" fontId="64" numFmtId="0" xfId="0" applyAlignment="1" applyFont="1">
      <alignment horizontal="left" readingOrder="0" shrinkToFit="0" wrapText="1"/>
    </xf>
    <xf borderId="19" fillId="0" fontId="64" numFmtId="0" xfId="0" applyAlignment="1" applyBorder="1" applyFont="1">
      <alignment horizontal="left" readingOrder="0" shrinkToFit="0" wrapText="1"/>
    </xf>
    <xf borderId="17" fillId="0" fontId="52" numFmtId="0" xfId="0" applyAlignment="1" applyBorder="1" applyFont="1">
      <alignment horizontal="left" shrinkToFit="0" wrapText="1"/>
    </xf>
    <xf borderId="18" fillId="0" fontId="52" numFmtId="0" xfId="0" applyAlignment="1" applyBorder="1" applyFont="1">
      <alignment horizontal="left" shrinkToFit="0" wrapText="1"/>
    </xf>
    <xf borderId="0" fillId="0" fontId="52" numFmtId="0" xfId="0" applyAlignment="1" applyFont="1">
      <alignment horizontal="left" shrinkToFit="0" wrapText="1"/>
    </xf>
    <xf borderId="16" fillId="0" fontId="52" numFmtId="0" xfId="0" applyAlignment="1" applyBorder="1" applyFont="1">
      <alignment horizontal="left" readingOrder="0" shrinkToFit="0" wrapText="1"/>
    </xf>
    <xf borderId="17" fillId="0" fontId="52" numFmtId="0" xfId="0" applyAlignment="1" applyBorder="1" applyFont="1">
      <alignment horizontal="left" readingOrder="0" shrinkToFit="0" wrapText="1"/>
    </xf>
    <xf borderId="18" fillId="27" fontId="52" numFmtId="0" xfId="0" applyAlignment="1" applyBorder="1" applyFill="1" applyFont="1">
      <alignment horizontal="left" readingOrder="0" shrinkToFit="0" wrapText="1"/>
    </xf>
    <xf borderId="17" fillId="27" fontId="52" numFmtId="0" xfId="0" applyAlignment="1" applyBorder="1" applyFont="1">
      <alignment horizontal="left" readingOrder="0" shrinkToFit="0" wrapText="1"/>
    </xf>
    <xf borderId="18" fillId="0" fontId="52" numFmtId="0" xfId="0" applyAlignment="1" applyBorder="1" applyFont="1">
      <alignment horizontal="left" readingOrder="0" shrinkToFit="0" wrapText="1"/>
    </xf>
    <xf borderId="17" fillId="27" fontId="65" numFmtId="0" xfId="0" applyAlignment="1" applyBorder="1" applyFont="1">
      <alignment horizontal="left" readingOrder="0" shrinkToFit="0" wrapText="1"/>
    </xf>
    <xf borderId="0" fillId="27" fontId="66" numFmtId="0" xfId="0" applyAlignment="1" applyFont="1">
      <alignment readingOrder="0"/>
    </xf>
    <xf borderId="0" fillId="27" fontId="52" numFmtId="0" xfId="0" applyAlignment="1" applyFont="1">
      <alignment horizontal="left" readingOrder="0" shrinkToFit="0" wrapText="1"/>
    </xf>
    <xf borderId="0" fillId="3" fontId="67" numFmtId="0" xfId="0" applyAlignment="1" applyFont="1">
      <alignment horizontal="left" readingOrder="0"/>
    </xf>
    <xf borderId="0" fillId="0" fontId="55" numFmtId="0" xfId="0" applyAlignment="1" applyFont="1">
      <alignment readingOrder="0"/>
    </xf>
    <xf borderId="0" fillId="3" fontId="67" numFmtId="0" xfId="0" applyAlignment="1" applyFont="1">
      <alignment horizontal="left" readingOrder="0" shrinkToFit="0" wrapText="1"/>
    </xf>
    <xf borderId="0" fillId="3" fontId="16" numFmtId="0" xfId="0" applyAlignment="1" applyFont="1">
      <alignment readingOrder="0" shrinkToFit="0" wrapText="1"/>
    </xf>
    <xf borderId="0" fillId="21" fontId="64" numFmtId="0" xfId="0" applyAlignment="1" applyFont="1">
      <alignment horizontal="left" readingOrder="0" shrinkToFit="0" wrapText="1"/>
    </xf>
    <xf borderId="16" fillId="21" fontId="64" numFmtId="0" xfId="0" applyAlignment="1" applyBorder="1" applyFont="1">
      <alignment horizontal="left" readingOrder="0" shrinkToFit="0" wrapText="1"/>
    </xf>
    <xf borderId="0" fillId="3" fontId="52" numFmtId="0" xfId="0" applyAlignment="1" applyFont="1">
      <alignment horizontal="left" shrinkToFit="0" wrapText="1"/>
    </xf>
    <xf borderId="18" fillId="3" fontId="52" numFmtId="0" xfId="0" applyAlignment="1" applyBorder="1" applyFont="1">
      <alignment horizontal="left" shrinkToFit="0" wrapText="1"/>
    </xf>
    <xf borderId="17" fillId="3" fontId="52" numFmtId="0" xfId="0" applyAlignment="1" applyBorder="1" applyFont="1">
      <alignment horizontal="left" shrinkToFit="0" wrapText="1"/>
    </xf>
    <xf borderId="0" fillId="3" fontId="52" numFmtId="0" xfId="0" applyAlignment="1" applyFont="1">
      <alignment horizontal="left" readingOrder="0" shrinkToFit="0" wrapText="1"/>
    </xf>
    <xf borderId="0" fillId="3" fontId="56" numFmtId="0" xfId="0" applyAlignment="1" applyFont="1">
      <alignment horizontal="left" readingOrder="0" shrinkToFit="0" wrapText="1"/>
    </xf>
    <xf borderId="16" fillId="3" fontId="56" numFmtId="0" xfId="0" applyAlignment="1" applyBorder="1" applyFont="1">
      <alignment horizontal="left" readingOrder="0" shrinkToFit="0" wrapText="1"/>
    </xf>
    <xf borderId="0" fillId="0" fontId="68" numFmtId="0" xfId="0" applyAlignment="1" applyFont="1">
      <alignment horizontal="left" readingOrder="0" shrinkToFit="0" wrapText="1"/>
    </xf>
    <xf borderId="20" fillId="0" fontId="52" numFmtId="0" xfId="0" applyAlignment="1" applyBorder="1" applyFont="1">
      <alignment horizontal="left" readingOrder="0" shrinkToFit="0" wrapText="1"/>
    </xf>
    <xf borderId="21" fillId="0" fontId="52" numFmtId="0" xfId="0" applyAlignment="1" applyBorder="1" applyFont="1">
      <alignment horizontal="left" shrinkToFit="0" wrapText="1"/>
    </xf>
    <xf borderId="21" fillId="0" fontId="52" numFmtId="0" xfId="0" applyAlignment="1" applyBorder="1" applyFont="1">
      <alignment horizontal="left" readingOrder="0" shrinkToFit="0" wrapText="1"/>
    </xf>
    <xf borderId="1" fillId="0" fontId="52" numFmtId="0" xfId="0" applyAlignment="1" applyBorder="1" applyFont="1">
      <alignment horizontal="left" readingOrder="0" shrinkToFit="0" wrapText="1"/>
    </xf>
    <xf borderId="1" fillId="0" fontId="52" numFmtId="0" xfId="0" applyAlignment="1" applyBorder="1" applyFont="1">
      <alignment horizontal="left" shrinkToFit="0" wrapText="1"/>
    </xf>
    <xf borderId="22" fillId="0" fontId="52" numFmtId="0" xfId="0" applyAlignment="1" applyBorder="1" applyFont="1">
      <alignment horizontal="left" shrinkToFit="0" wrapText="1"/>
    </xf>
    <xf borderId="0" fillId="0" fontId="25" numFmtId="0" xfId="0" applyAlignment="1" applyFont="1">
      <alignment horizontal="center" readingOrder="0"/>
    </xf>
    <xf borderId="0" fillId="0" fontId="69" numFmtId="0" xfId="0" applyAlignment="1" applyFont="1">
      <alignment horizontal="center" readingOrder="0" vertical="center"/>
    </xf>
    <xf borderId="7" fillId="28" fontId="25" numFmtId="0" xfId="0" applyAlignment="1" applyBorder="1" applyFill="1" applyFont="1">
      <alignment horizontal="center" readingOrder="0"/>
    </xf>
    <xf borderId="0" fillId="0" fontId="25" numFmtId="0" xfId="0" applyAlignment="1" applyFont="1">
      <alignment horizontal="center" readingOrder="0" shrinkToFit="0" wrapText="1"/>
    </xf>
    <xf borderId="10" fillId="28" fontId="25" numFmtId="0" xfId="0" applyAlignment="1" applyBorder="1" applyFont="1">
      <alignment horizontal="center" readingOrder="0" shrinkToFit="0" wrapText="1"/>
    </xf>
    <xf borderId="12"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vertical="center"/>
    </xf>
    <xf borderId="13" fillId="0" fontId="5" numFmtId="0" xfId="0" applyAlignment="1" applyBorder="1" applyFont="1">
      <alignment readingOrder="0"/>
    </xf>
    <xf borderId="12" fillId="0" fontId="70" numFmtId="0" xfId="0" applyAlignment="1" applyBorder="1" applyFont="1">
      <alignment readingOrder="0"/>
    </xf>
    <xf borderId="13" fillId="0" fontId="71" numFmtId="0" xfId="0" applyAlignment="1" applyBorder="1" applyFont="1">
      <alignment readingOrder="0" shrinkToFit="0" vertical="center" wrapText="1"/>
    </xf>
    <xf borderId="1" fillId="0" fontId="72" numFmtId="0" xfId="0" applyAlignment="1" applyBorder="1" applyFont="1">
      <alignment readingOrder="0" vertical="center"/>
    </xf>
    <xf borderId="0" fillId="0" fontId="73" numFmtId="0" xfId="0" applyAlignment="1" applyFont="1">
      <alignment readingOrder="0" shrinkToFit="0" vertical="center" wrapText="1"/>
    </xf>
    <xf borderId="0" fillId="0" fontId="74" numFmtId="0" xfId="0" applyAlignment="1" applyFont="1">
      <alignment readingOrder="0"/>
    </xf>
    <xf borderId="1" fillId="0" fontId="5" numFmtId="0" xfId="0" applyAlignment="1" applyBorder="1" applyFont="1">
      <alignment horizontal="center" readingOrder="0"/>
    </xf>
    <xf borderId="1" fillId="0" fontId="5" numFmtId="0" xfId="0" applyAlignment="1" applyBorder="1" applyFont="1">
      <alignment readingOrder="0" shrinkToFit="0" vertical="center" wrapText="1"/>
    </xf>
    <xf borderId="1" fillId="5" fontId="5" numFmtId="0" xfId="0" applyAlignment="1" applyBorder="1" applyFont="1">
      <alignment readingOrder="0"/>
    </xf>
    <xf borderId="2" fillId="0" fontId="5" numFmtId="0" xfId="0" applyAlignment="1" applyBorder="1" applyFont="1">
      <alignment readingOrder="0"/>
    </xf>
    <xf borderId="1" fillId="5" fontId="75" numFmtId="0" xfId="0" applyAlignment="1" applyBorder="1" applyFont="1">
      <alignment readingOrder="0"/>
    </xf>
    <xf borderId="0" fillId="3" fontId="76" numFmtId="0" xfId="0" applyAlignment="1" applyFont="1">
      <alignment horizontal="left" readingOrder="0" shrinkToFit="0" vertical="top" wrapText="1"/>
    </xf>
    <xf borderId="0" fillId="29" fontId="25" numFmtId="0" xfId="0" applyAlignment="1" applyFill="1" applyFont="1">
      <alignment horizontal="center" readingOrder="0" shrinkToFit="0" wrapText="1"/>
    </xf>
    <xf borderId="0" fillId="0" fontId="77" numFmtId="0" xfId="0" applyAlignment="1" applyFont="1">
      <alignment readingOrder="0" shrinkToFit="0" vertical="top" wrapText="1"/>
    </xf>
    <xf borderId="13" fillId="15" fontId="5" numFmtId="0" xfId="0" applyAlignment="1" applyBorder="1" applyFont="1">
      <alignment readingOrder="0"/>
    </xf>
    <xf borderId="1" fillId="0" fontId="4" numFmtId="0" xfId="0" applyAlignment="1" applyBorder="1" applyFont="1">
      <alignment readingOrder="0"/>
    </xf>
    <xf borderId="2" fillId="15" fontId="5" numFmtId="0" xfId="0" applyAlignment="1" applyBorder="1" applyFont="1">
      <alignment readingOrder="0"/>
    </xf>
    <xf borderId="0" fillId="0" fontId="48" numFmtId="0" xfId="0" applyAlignment="1" applyFont="1">
      <alignment horizontal="left" readingOrder="0"/>
    </xf>
    <xf borderId="0" fillId="0" fontId="3" numFmtId="0" xfId="0" applyAlignment="1" applyFont="1">
      <alignment readingOrder="0" shrinkToFit="0" wrapText="1"/>
    </xf>
    <xf borderId="0" fillId="0" fontId="1" numFmtId="0" xfId="0" applyAlignment="1" applyFont="1">
      <alignment readingOrder="0" shrinkToFit="0" wrapText="1"/>
    </xf>
    <xf borderId="1" fillId="2" fontId="1" numFmtId="0" xfId="0" applyAlignment="1" applyBorder="1" applyFont="1">
      <alignment shrinkToFit="0" wrapText="1"/>
    </xf>
    <xf borderId="1" fillId="2" fontId="78" numFmtId="0" xfId="0" applyAlignment="1" applyBorder="1" applyFont="1">
      <alignment shrinkToFit="0" wrapText="1"/>
    </xf>
    <xf borderId="1" fillId="2" fontId="1" numFmtId="0" xfId="0" applyAlignment="1" applyBorder="1" applyFont="1">
      <alignment readingOrder="0" shrinkToFit="0" wrapText="1"/>
    </xf>
    <xf borderId="0" fillId="4" fontId="5" numFmtId="0" xfId="0" applyAlignment="1" applyFont="1">
      <alignment readingOrder="0"/>
    </xf>
    <xf borderId="1" fillId="4" fontId="5" numFmtId="0" xfId="0" applyAlignment="1" applyBorder="1" applyFont="1">
      <alignment readingOrder="0"/>
    </xf>
    <xf borderId="1" fillId="4" fontId="5" numFmtId="0" xfId="0" applyAlignment="1" applyBorder="1" applyFont="1">
      <alignment shrinkToFit="0" wrapText="1"/>
    </xf>
    <xf borderId="1" fillId="4" fontId="79" numFmtId="0" xfId="0" applyAlignment="1" applyBorder="1" applyFont="1">
      <alignment shrinkToFit="0" wrapText="1"/>
    </xf>
    <xf borderId="1" fillId="4" fontId="80" numFmtId="0" xfId="0" applyAlignment="1" applyBorder="1" applyFont="1">
      <alignment readingOrder="0" shrinkToFit="0" wrapText="1"/>
    </xf>
    <xf borderId="1" fillId="4" fontId="81" numFmtId="0" xfId="0" applyAlignment="1" applyBorder="1" applyFont="1">
      <alignment readingOrder="0" shrinkToFit="0" wrapText="1"/>
    </xf>
    <xf borderId="0" fillId="4" fontId="82" numFmtId="0" xfId="0" applyAlignment="1" applyFont="1">
      <alignment readingOrder="0" shrinkToFit="0" wrapText="1"/>
    </xf>
    <xf borderId="1" fillId="4" fontId="82" numFmtId="0" xfId="0" applyAlignment="1" applyBorder="1" applyFont="1">
      <alignment readingOrder="0" shrinkToFit="0" wrapText="1"/>
    </xf>
    <xf borderId="0" fillId="0" fontId="83" numFmtId="0" xfId="0" applyAlignment="1" applyFont="1">
      <alignment readingOrder="0" shrinkToFit="0" wrapText="1"/>
    </xf>
    <xf borderId="0" fillId="0" fontId="5" numFmtId="0" xfId="0" applyAlignment="1" applyFont="1">
      <alignment shrinkToFit="0" wrapText="1"/>
    </xf>
    <xf borderId="0" fillId="0" fontId="4" numFmtId="0" xfId="0" applyAlignment="1" applyFont="1">
      <alignment shrinkToFit="0" vertical="bottom" wrapText="1"/>
    </xf>
    <xf borderId="1" fillId="8" fontId="4" numFmtId="0" xfId="0" applyAlignment="1" applyBorder="1" applyFont="1">
      <alignment shrinkToFit="0" vertical="bottom" wrapText="1"/>
    </xf>
    <xf borderId="4" fillId="8" fontId="4" numFmtId="0" xfId="0" applyAlignment="1" applyBorder="1" applyFont="1">
      <alignment shrinkToFit="0" vertical="bottom" wrapText="1"/>
    </xf>
    <xf borderId="4" fillId="8" fontId="4" numFmtId="0" xfId="0" applyAlignment="1" applyBorder="1" applyFont="1">
      <alignment readingOrder="0" shrinkToFit="0" vertical="bottom" wrapText="1"/>
    </xf>
    <xf borderId="4" fillId="8" fontId="4" numFmtId="0" xfId="0" applyAlignment="1" applyBorder="1" applyFont="1">
      <alignment shrinkToFit="0" vertical="bottom" wrapText="1"/>
    </xf>
    <xf borderId="1" fillId="5" fontId="5" numFmtId="0" xfId="0" applyAlignment="1" applyBorder="1" applyFont="1">
      <alignment readingOrder="0" shrinkToFit="0" wrapText="1"/>
    </xf>
    <xf borderId="1" fillId="0" fontId="5" numFmtId="0" xfId="0" applyAlignment="1" applyBorder="1" applyFont="1">
      <alignment shrinkToFit="0" wrapText="1"/>
    </xf>
    <xf borderId="1" fillId="3" fontId="5" numFmtId="0" xfId="0" applyAlignment="1" applyBorder="1" applyFont="1">
      <alignment shrinkToFit="0" wrapText="1"/>
    </xf>
    <xf borderId="4" fillId="0" fontId="5" numFmtId="0" xfId="0" applyAlignment="1" applyBorder="1" applyFont="1">
      <alignment readingOrder="0" shrinkToFit="0" wrapText="1"/>
    </xf>
    <xf borderId="4" fillId="3" fontId="5" numFmtId="0" xfId="0" applyAlignment="1" applyBorder="1" applyFont="1">
      <alignment readingOrder="0" shrinkToFit="0" wrapText="1"/>
    </xf>
    <xf borderId="4" fillId="5" fontId="5" numFmtId="0" xfId="0" applyAlignment="1" applyBorder="1" applyFont="1">
      <alignment readingOrder="0" shrinkToFit="0" wrapText="1"/>
    </xf>
    <xf borderId="4" fillId="0" fontId="5" numFmtId="0" xfId="0" applyAlignment="1" applyBorder="1" applyFont="1">
      <alignment shrinkToFit="0" wrapText="1"/>
    </xf>
    <xf borderId="0" fillId="5" fontId="5" numFmtId="0" xfId="0" applyAlignment="1" applyFont="1">
      <alignment readingOrder="0" shrinkToFit="0" wrapText="1"/>
    </xf>
    <xf borderId="0" fillId="3" fontId="76" numFmtId="0" xfId="0" applyAlignment="1" applyFont="1">
      <alignment horizontal="left" readingOrder="0"/>
    </xf>
    <xf borderId="1" fillId="3" fontId="76" numFmtId="0" xfId="0" applyAlignment="1" applyBorder="1" applyFont="1">
      <alignment horizontal="left" readingOrder="0"/>
    </xf>
    <xf borderId="1" fillId="8" fontId="5" numFmtId="0" xfId="0" applyAlignment="1" applyBorder="1" applyFont="1">
      <alignment shrinkToFit="0" wrapText="1"/>
    </xf>
    <xf borderId="0" fillId="0" fontId="4" numFmtId="0" xfId="0" applyAlignment="1" applyFont="1">
      <alignment vertical="center"/>
    </xf>
    <xf borderId="0" fillId="0" fontId="84" numFmtId="0" xfId="0" applyAlignment="1" applyFont="1">
      <alignment readingOrder="0" shrinkToFit="0" vertical="center" wrapText="0"/>
    </xf>
    <xf borderId="0" fillId="0" fontId="85" numFmtId="0" xfId="0" applyAlignment="1" applyFont="1">
      <alignment vertical="center"/>
    </xf>
    <xf borderId="0" fillId="0" fontId="86" numFmtId="0" xfId="0" applyAlignment="1" applyFont="1">
      <alignment readingOrder="0" vertical="center"/>
    </xf>
    <xf borderId="0" fillId="0" fontId="87" numFmtId="0" xfId="0" applyAlignment="1" applyFont="1">
      <alignment readingOrder="0" vertical="center"/>
    </xf>
    <xf borderId="0" fillId="5" fontId="4" numFmtId="0" xfId="0" applyAlignment="1" applyFont="1">
      <alignment horizontal="center" vertical="center"/>
    </xf>
    <xf borderId="0" fillId="0" fontId="4" numFmtId="0" xfId="0" applyAlignment="1" applyFont="1">
      <alignment horizontal="center" vertical="center"/>
    </xf>
    <xf borderId="0" fillId="16" fontId="4" numFmtId="0" xfId="0" applyAlignment="1" applyFont="1">
      <alignment horizontal="center" vertical="center"/>
    </xf>
    <xf borderId="0" fillId="0" fontId="4" numFmtId="164" xfId="0" applyAlignment="1" applyFont="1" applyNumberFormat="1">
      <alignment horizontal="center"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16" fontId="4" numFmtId="0" xfId="0" applyAlignment="1" applyFont="1">
      <alignment horizontal="center" readingOrder="0" vertical="center"/>
    </xf>
    <xf borderId="0" fillId="3" fontId="76" numFmtId="0" xfId="0" applyAlignment="1" applyFont="1">
      <alignment horizontal="center" vertical="center"/>
    </xf>
    <xf borderId="1" fillId="28" fontId="88" numFmtId="0" xfId="0" applyAlignment="1" applyBorder="1" applyFont="1">
      <alignment shrinkToFit="0" vertical="bottom" wrapText="0"/>
    </xf>
    <xf borderId="1" fillId="28" fontId="88" numFmtId="0" xfId="0" applyAlignment="1" applyBorder="1" applyFont="1">
      <alignment vertical="bottom"/>
    </xf>
    <xf borderId="1" fillId="28" fontId="4" numFmtId="0" xfId="0" applyAlignment="1" applyBorder="1" applyFont="1">
      <alignment vertical="bottom"/>
    </xf>
    <xf borderId="1" fillId="30" fontId="88" numFmtId="0" xfId="0" applyAlignment="1" applyBorder="1" applyFill="1" applyFont="1">
      <alignment vertical="bottom"/>
    </xf>
    <xf borderId="1" fillId="30" fontId="4" numFmtId="0" xfId="0" applyAlignment="1" applyBorder="1" applyFont="1">
      <alignment vertical="bottom"/>
    </xf>
    <xf borderId="1" fillId="4" fontId="12" numFmtId="0" xfId="0" applyAlignment="1" applyBorder="1" applyFont="1">
      <alignment horizontal="right" shrinkToFit="0" vertical="bottom" wrapText="1"/>
    </xf>
    <xf borderId="1" fillId="4" fontId="4" numFmtId="0" xfId="0" applyAlignment="1" applyBorder="1" applyFont="1">
      <alignment vertical="bottom"/>
    </xf>
    <xf borderId="1" fillId="4" fontId="76" numFmtId="0" xfId="0" applyAlignment="1" applyBorder="1" applyFont="1">
      <alignment vertical="bottom"/>
    </xf>
    <xf borderId="1" fillId="0" fontId="89" numFmtId="0" xfId="0" applyAlignment="1" applyBorder="1" applyFont="1">
      <alignment vertical="bottom"/>
    </xf>
    <xf borderId="1" fillId="10" fontId="12" numFmtId="0" xfId="0" applyAlignment="1" applyBorder="1" applyFont="1">
      <alignment horizontal="right" shrinkToFit="0" vertical="bottom" wrapText="1"/>
    </xf>
    <xf borderId="1" fillId="10" fontId="90" numFmtId="0" xfId="0" applyAlignment="1" applyBorder="1" applyFont="1">
      <alignment vertical="bottom"/>
    </xf>
    <xf borderId="1" fillId="10" fontId="91" numFmtId="0" xfId="0" applyAlignment="1" applyBorder="1" applyFont="1">
      <alignment vertical="bottom"/>
    </xf>
    <xf borderId="1" fillId="10" fontId="92" numFmtId="0" xfId="0" applyAlignment="1" applyBorder="1" applyFont="1">
      <alignment vertical="bottom"/>
    </xf>
    <xf borderId="1" fillId="10" fontId="4" numFmtId="0" xfId="0" applyAlignment="1" applyBorder="1" applyFont="1">
      <alignment vertical="bottom"/>
    </xf>
    <xf borderId="1" fillId="28" fontId="93" numFmtId="0" xfId="0" applyAlignment="1" applyBorder="1" applyFont="1">
      <alignment horizontal="right" shrinkToFit="0" vertical="bottom" wrapText="1"/>
    </xf>
    <xf borderId="1" fillId="0" fontId="4" numFmtId="0" xfId="0" applyAlignment="1" applyBorder="1" applyFont="1">
      <alignment shrinkToFit="0" vertical="bottom" wrapText="1"/>
    </xf>
    <xf borderId="1" fillId="28" fontId="93" numFmtId="0" xfId="0" applyAlignment="1" applyBorder="1" applyFont="1">
      <alignment horizontal="center" shrinkToFit="0" vertical="bottom" wrapText="1"/>
    </xf>
    <xf borderId="1" fillId="4" fontId="4" numFmtId="0" xfId="0" applyAlignment="1" applyBorder="1" applyFont="1">
      <alignment shrinkToFit="0" vertical="bottom" wrapText="1"/>
    </xf>
    <xf borderId="1" fillId="17" fontId="4" numFmtId="0" xfId="0" applyAlignment="1" applyBorder="1" applyFont="1">
      <alignment shrinkToFit="0" vertical="bottom" wrapText="1"/>
    </xf>
    <xf borderId="0" fillId="31" fontId="94" numFmtId="0" xfId="0" applyFill="1" applyFont="1"/>
  </cellXfs>
  <cellStyles count="1">
    <cellStyle xfId="0" name="Normal" builtinId="0"/>
  </cellStyles>
  <dxfs count="5">
    <dxf>
      <font/>
      <fill>
        <patternFill patternType="solid">
          <fgColor rgb="FFD9EAD3"/>
          <bgColor rgb="FFD9EAD3"/>
        </patternFill>
      </fill>
      <border/>
    </dxf>
    <dxf>
      <font/>
      <fill>
        <patternFill patternType="none"/>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9.png"/><Relationship Id="rId5"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676900" cy="495300"/>
    <xdr:grpSp>
      <xdr:nvGrpSpPr>
        <xdr:cNvPr id="2" name="Shape 2" title="Drawing"/>
        <xdr:cNvGrpSpPr/>
      </xdr:nvGrpSpPr>
      <xdr:grpSpPr>
        <a:xfrm>
          <a:off x="789000" y="391350"/>
          <a:ext cx="5655600" cy="475500"/>
          <a:chOff x="789000" y="391350"/>
          <a:chExt cx="5655600" cy="475500"/>
        </a:xfrm>
      </xdr:grpSpPr>
      <xdr:sp>
        <xdr:nvSpPr>
          <xdr:cNvPr id="3" name="Shape 3"/>
          <xdr:cNvSpPr/>
        </xdr:nvSpPr>
        <xdr:spPr>
          <a:xfrm>
            <a:off x="789000" y="467550"/>
            <a:ext cx="467400" cy="399300"/>
          </a:xfrm>
          <a:prstGeom prst="rect">
            <a:avLst/>
          </a:prstGeom>
          <a:solidFill>
            <a:srgbClr val="93C47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1256400" y="526050"/>
            <a:ext cx="1431900" cy="282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Has the content</a:t>
            </a:r>
            <a:endParaRPr sz="1000"/>
          </a:p>
        </xdr:txBody>
      </xdr:sp>
      <xdr:sp>
        <xdr:nvSpPr>
          <xdr:cNvPr id="5" name="Shape 5"/>
          <xdr:cNvSpPr/>
        </xdr:nvSpPr>
        <xdr:spPr>
          <a:xfrm>
            <a:off x="2646000" y="467550"/>
            <a:ext cx="467400" cy="399300"/>
          </a:xfrm>
          <a:prstGeom prst="rect">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3113400" y="391350"/>
            <a:ext cx="1431900" cy="282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Less content or hard to find</a:t>
            </a:r>
            <a:endParaRPr sz="1000"/>
          </a:p>
        </xdr:txBody>
      </xdr:sp>
      <xdr:sp>
        <xdr:nvSpPr>
          <xdr:cNvPr id="7" name="Shape 7"/>
          <xdr:cNvSpPr/>
        </xdr:nvSpPr>
        <xdr:spPr>
          <a:xfrm>
            <a:off x="4545300" y="467550"/>
            <a:ext cx="467400" cy="3993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5012700" y="526050"/>
            <a:ext cx="1431900" cy="282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 No content</a:t>
            </a:r>
            <a:endParaRPr sz="1000"/>
          </a:p>
        </xdr:txBody>
      </xdr: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2</xdr:row>
      <xdr:rowOff>9525</xdr:rowOff>
    </xdr:from>
    <xdr:ext cx="5676900" cy="495300"/>
    <xdr:grpSp>
      <xdr:nvGrpSpPr>
        <xdr:cNvPr id="2" name="Shape 2" title="Drawing"/>
        <xdr:cNvGrpSpPr/>
      </xdr:nvGrpSpPr>
      <xdr:grpSpPr>
        <a:xfrm>
          <a:off x="789000" y="391350"/>
          <a:ext cx="5655600" cy="475500"/>
          <a:chOff x="789000" y="391350"/>
          <a:chExt cx="5655600" cy="475500"/>
        </a:xfrm>
      </xdr:grpSpPr>
      <xdr:sp>
        <xdr:nvSpPr>
          <xdr:cNvPr id="9" name="Shape 9"/>
          <xdr:cNvSpPr/>
        </xdr:nvSpPr>
        <xdr:spPr>
          <a:xfrm>
            <a:off x="789000" y="467550"/>
            <a:ext cx="467400" cy="399300"/>
          </a:xfrm>
          <a:prstGeom prst="rect">
            <a:avLst/>
          </a:prstGeom>
          <a:solidFill>
            <a:srgbClr val="93C47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1256400" y="526050"/>
            <a:ext cx="1431900" cy="282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Has the content</a:t>
            </a:r>
            <a:endParaRPr sz="1000"/>
          </a:p>
        </xdr:txBody>
      </xdr:sp>
      <xdr:sp>
        <xdr:nvSpPr>
          <xdr:cNvPr id="11" name="Shape 11"/>
          <xdr:cNvSpPr/>
        </xdr:nvSpPr>
        <xdr:spPr>
          <a:xfrm>
            <a:off x="2646000" y="467550"/>
            <a:ext cx="467400" cy="399300"/>
          </a:xfrm>
          <a:prstGeom prst="rect">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2" name="Shape 12"/>
          <xdr:cNvSpPr txBox="1"/>
        </xdr:nvSpPr>
        <xdr:spPr>
          <a:xfrm>
            <a:off x="3113400" y="391350"/>
            <a:ext cx="1431900" cy="282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Less content or hard to find</a:t>
            </a:r>
            <a:endParaRPr sz="1000"/>
          </a:p>
        </xdr:txBody>
      </xdr:sp>
      <xdr:sp>
        <xdr:nvSpPr>
          <xdr:cNvPr id="13" name="Shape 13"/>
          <xdr:cNvSpPr/>
        </xdr:nvSpPr>
        <xdr:spPr>
          <a:xfrm>
            <a:off x="4545300" y="467550"/>
            <a:ext cx="467400" cy="3993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txBox="1"/>
        </xdr:nvSpPr>
        <xdr:spPr>
          <a:xfrm>
            <a:off x="5012700" y="526050"/>
            <a:ext cx="1431900" cy="282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 No content</a:t>
            </a:r>
            <a:endParaRPr sz="1000"/>
          </a:p>
        </xdr:txBody>
      </xdr:sp>
    </xdr:grpSp>
    <xdr:clientData fLocksWithSheet="0"/>
  </xdr:oneCellAnchor>
  <xdr:oneCellAnchor>
    <xdr:from>
      <xdr:col>0</xdr:col>
      <xdr:colOff>0</xdr:colOff>
      <xdr:row>1</xdr:row>
      <xdr:rowOff>28575</xdr:rowOff>
    </xdr:from>
    <xdr:ext cx="876300" cy="1419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2</xdr:row>
      <xdr:rowOff>47625</xdr:rowOff>
    </xdr:from>
    <xdr:ext cx="1695450" cy="857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1123950</xdr:colOff>
      <xdr:row>5</xdr:row>
      <xdr:rowOff>47625</xdr:rowOff>
    </xdr:from>
    <xdr:ext cx="1219200" cy="733425"/>
    <xdr:grpSp>
      <xdr:nvGrpSpPr>
        <xdr:cNvPr id="2" name="Shape 2" title="Drawing"/>
        <xdr:cNvGrpSpPr/>
      </xdr:nvGrpSpPr>
      <xdr:grpSpPr>
        <a:xfrm>
          <a:off x="152400" y="1058700"/>
          <a:ext cx="6307602" cy="3783852"/>
          <a:chOff x="152400" y="1058700"/>
          <a:chExt cx="6307602" cy="3783852"/>
        </a:xfrm>
      </xdr:grpSpPr>
      <xdr:pic>
        <xdr:nvPicPr>
          <xdr:cNvPr id="15" name="Shape 15"/>
          <xdr:cNvPicPr preferRelativeResize="0"/>
        </xdr:nvPicPr>
        <xdr:blipFill rotWithShape="1">
          <a:blip r:embed="rId1">
            <a:alphaModFix/>
          </a:blip>
          <a:srcRect b="4234" l="0" r="1136" t="6805"/>
          <a:stretch/>
        </xdr:blipFill>
        <xdr:spPr>
          <a:xfrm>
            <a:off x="152400" y="1058700"/>
            <a:ext cx="6307602" cy="3783852"/>
          </a:xfrm>
          <a:prstGeom prst="rect">
            <a:avLst/>
          </a:prstGeom>
          <a:noFill/>
          <a:ln>
            <a:noFill/>
          </a:ln>
        </xdr:spPr>
      </xdr:pic>
    </xdr:grpSp>
    <xdr:clientData fLocksWithSheet="0"/>
  </xdr:oneCellAnchor>
  <xdr:oneCellAnchor>
    <xdr:from>
      <xdr:col>0</xdr:col>
      <xdr:colOff>133350</xdr:colOff>
      <xdr:row>3</xdr:row>
      <xdr:rowOff>19050</xdr:rowOff>
    </xdr:from>
    <xdr:ext cx="1276350" cy="12763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xdr:row>
      <xdr:rowOff>0</xdr:rowOff>
    </xdr:from>
    <xdr:ext cx="1295400" cy="86677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5</xdr:row>
      <xdr:rowOff>0</xdr:rowOff>
    </xdr:from>
    <xdr:ext cx="1295400" cy="86677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xdr:row>
      <xdr:rowOff>0</xdr:rowOff>
    </xdr:from>
    <xdr:ext cx="866775" cy="8667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xdr:row>
      <xdr:rowOff>152400</xdr:rowOff>
    </xdr:from>
    <xdr:ext cx="904875" cy="2571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1466850" cy="4191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200025</xdr:rowOff>
    </xdr:from>
    <xdr:ext cx="1495425" cy="10001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s://lookerstudio.google.com/u/0/reporting/98d7a4a7-9092-44f9-937f-cd3cd2a9cd27/page/p_sz6o2onbuc" TargetMode="External"/><Relationship Id="rId10" Type="http://schemas.openxmlformats.org/officeDocument/2006/relationships/hyperlink" Target="https://lookerstudio.google.com/u/0/reporting/98d7a4a7-9092-44f9-937f-cd3cd2a9cd27/page/p_sz6o2onbuc" TargetMode="External"/><Relationship Id="rId13" Type="http://schemas.openxmlformats.org/officeDocument/2006/relationships/hyperlink" Target="https://lookerstudio.google.com/u/0/reporting/98d7a4a7-9092-44f9-937f-cd3cd2a9cd27/page/p_ux94i6bfvc" TargetMode="External"/><Relationship Id="rId12" Type="http://schemas.openxmlformats.org/officeDocument/2006/relationships/hyperlink" Target="https://lookerstudio.google.com/u/0/reporting/98d7a4a7-9092-44f9-937f-cd3cd2a9cd27/page/p_02cc3mo7uc" TargetMode="External"/><Relationship Id="rId1" Type="http://schemas.openxmlformats.org/officeDocument/2006/relationships/hyperlink" Target="https://lookerstudio.google.com/u/0/reporting/98d7a4a7-9092-44f9-937f-cd3cd2a9cd27/page/sYvqC" TargetMode="External"/><Relationship Id="rId2" Type="http://schemas.openxmlformats.org/officeDocument/2006/relationships/hyperlink" Target="https://lookerstudio.google.com/u/0/reporting/98d7a4a7-9092-44f9-937f-cd3cd2a9cd27/page/sYvqC" TargetMode="External"/><Relationship Id="rId3" Type="http://schemas.openxmlformats.org/officeDocument/2006/relationships/hyperlink" Target="https://lookerstudio.google.com/u/0/reporting/98d7a4a7-9092-44f9-937f-cd3cd2a9cd27/page/sYvqC" TargetMode="External"/><Relationship Id="rId4" Type="http://schemas.openxmlformats.org/officeDocument/2006/relationships/hyperlink" Target="https://lookerstudio.google.com/u/0/reporting/98d7a4a7-9092-44f9-937f-cd3cd2a9cd27/page/sYvqC" TargetMode="External"/><Relationship Id="rId9" Type="http://schemas.openxmlformats.org/officeDocument/2006/relationships/hyperlink" Target="https://lookerstudio.google.com/u/0/reporting/98d7a4a7-9092-44f9-937f-cd3cd2a9cd27/page/sYvqC" TargetMode="External"/><Relationship Id="rId15" Type="http://schemas.openxmlformats.org/officeDocument/2006/relationships/hyperlink" Target="https://lookerstudio.google.com/u/0/reporting/98d7a4a7-9092-44f9-937f-cd3cd2a9cd27/page/p_ux94i6bfvc" TargetMode="External"/><Relationship Id="rId14" Type="http://schemas.openxmlformats.org/officeDocument/2006/relationships/hyperlink" Target="https://lookerstudio.google.com/u/0/reporting/98d7a4a7-9092-44f9-937f-cd3cd2a9cd27/page/p_ux94i6bfvc" TargetMode="External"/><Relationship Id="rId17" Type="http://schemas.openxmlformats.org/officeDocument/2006/relationships/drawing" Target="../drawings/drawing1.xml"/><Relationship Id="rId16" Type="http://schemas.openxmlformats.org/officeDocument/2006/relationships/hyperlink" Target="https://lookerstudio.google.com/u/0/reporting/98d7a4a7-9092-44f9-937f-cd3cd2a9cd27/page/p_ux94i6bfvc" TargetMode="External"/><Relationship Id="rId5" Type="http://schemas.openxmlformats.org/officeDocument/2006/relationships/hyperlink" Target="https://lookerstudio.google.com/u/0/reporting/98d7a4a7-9092-44f9-937f-cd3cd2a9cd27/page/sYvqC" TargetMode="External"/><Relationship Id="rId6" Type="http://schemas.openxmlformats.org/officeDocument/2006/relationships/hyperlink" Target="https://lookerstudio.google.com/u/0/reporting/98d7a4a7-9092-44f9-937f-cd3cd2a9cd27/page/sYvqC" TargetMode="External"/><Relationship Id="rId7" Type="http://schemas.openxmlformats.org/officeDocument/2006/relationships/hyperlink" Target="https://lookerstudio.google.com/u/0/reporting/98d7a4a7-9092-44f9-937f-cd3cd2a9cd27/page/sYvqC" TargetMode="External"/><Relationship Id="rId8" Type="http://schemas.openxmlformats.org/officeDocument/2006/relationships/hyperlink" Target="https://lookerstudio.google.com/u/0/reporting/98d7a4a7-9092-44f9-937f-cd3cd2a9cd27/page/sYvq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hackforla.org/" TargetMode="External"/><Relationship Id="rId2" Type="http://schemas.openxmlformats.org/officeDocument/2006/relationships/hyperlink" Target="https://docs.google.com/document/d/1P7HmROzkFYVyu7cFkzirwgO-F4i8v6ijQQ4PF44f5bE/preview" TargetMode="External"/><Relationship Id="rId3" Type="http://schemas.openxmlformats.org/officeDocument/2006/relationships/hyperlink" Target="http://foodoasis.la/" TargetMode="External"/><Relationship Id="rId4" Type="http://schemas.openxmlformats.org/officeDocument/2006/relationships/hyperlink" Target="https://100automations.org/" TargetMode="External"/><Relationship Id="rId5" Type="http://schemas.openxmlformats.org/officeDocument/2006/relationships/hyperlink" Target="http://311-data.org/" TargetMode="External"/><Relationship Id="rId6" Type="http://schemas.openxmlformats.org/officeDocument/2006/relationships/hyperlink" Target="https://ballotnav.org/"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luckyparking.info/" TargetMode="External"/><Relationship Id="rId2" Type="http://schemas.openxmlformats.org/officeDocument/2006/relationships/hyperlink" Target="https://www.spotangels.com/" TargetMode="External"/><Relationship Id="rId3" Type="http://schemas.openxmlformats.org/officeDocument/2006/relationships/hyperlink" Target="https://parkmobile.io/" TargetMode="External"/><Relationship Id="rId4" Type="http://schemas.openxmlformats.org/officeDocument/2006/relationships/hyperlink" Target="https://parkmobile.io/" TargetMode="External"/><Relationship Id="rId5" Type="http://schemas.openxmlformats.org/officeDocument/2006/relationships/hyperlink" Target="https://www.prked.com/"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P7HmROzkFYVyu7cFkzirwgO-F4i8v6ijQQ4PF44f5bE/preview" TargetMode="External"/><Relationship Id="rId2" Type="http://schemas.openxmlformats.org/officeDocument/2006/relationships/hyperlink" Target="https://docs.google.com/document/d/1G_v53fGyHqdZNmXkDxqhqkzT7q2TBZ9Xmh9JkWtFQ8Y/edit" TargetMode="External"/><Relationship Id="rId3" Type="http://schemas.openxmlformats.org/officeDocument/2006/relationships/hyperlink" Target="https://playbook.cio.gov/" TargetMode="External"/><Relationship Id="rId4" Type="http://schemas.openxmlformats.org/officeDocument/2006/relationships/hyperlink" Target="https://docs.google.com/document/d/1x0DY-VPnai2Fx1eyjItqp5oi6sTet0HJOVm5VSwAmHo/edit" TargetMode="External"/><Relationship Id="rId9" Type="http://schemas.openxmlformats.org/officeDocument/2006/relationships/drawing" Target="../drawings/drawing9.xml"/><Relationship Id="rId5" Type="http://schemas.openxmlformats.org/officeDocument/2006/relationships/hyperlink" Target="https://www.changex.org/gl" TargetMode="External"/><Relationship Id="rId6" Type="http://schemas.openxmlformats.org/officeDocument/2006/relationships/hyperlink" Target="https://18f.gsa.gov/" TargetMode="External"/><Relationship Id="rId7" Type="http://schemas.openxmlformats.org/officeDocument/2006/relationships/hyperlink" Target="https://policies.usdigitalresponse.org/" TargetMode="External"/><Relationship Id="rId8" Type="http://schemas.openxmlformats.org/officeDocument/2006/relationships/hyperlink" Target="https://docs.google.com/document/d/1r_p32UkhfQpY-2wglVNU2YfkK9C_tS9JoJ8vJ8aqFL4/edit"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1degree.org/" TargetMode="External"/><Relationship Id="rId10" Type="http://schemas.openxmlformats.org/officeDocument/2006/relationships/hyperlink" Target="https://www.yelp.com/" TargetMode="External"/><Relationship Id="rId13" Type="http://schemas.openxmlformats.org/officeDocument/2006/relationships/hyperlink" Target="http://www.freefood.org/" TargetMode="External"/><Relationship Id="rId12" Type="http://schemas.openxmlformats.org/officeDocument/2006/relationships/hyperlink" Target="http://lapl.org/" TargetMode="External"/><Relationship Id="rId1" Type="http://schemas.openxmlformats.org/officeDocument/2006/relationships/hyperlink" Target="http://211.org/" TargetMode="External"/><Relationship Id="rId2" Type="http://schemas.openxmlformats.org/officeDocument/2006/relationships/hyperlink" Target="https://foodoasis.la/" TargetMode="External"/><Relationship Id="rId3" Type="http://schemas.openxmlformats.org/officeDocument/2006/relationships/hyperlink" Target="https://www.lafoodbank.org" TargetMode="External"/><Relationship Id="rId4" Type="http://schemas.openxmlformats.org/officeDocument/2006/relationships/hyperlink" Target="https://www.foodpantries.org" TargetMode="External"/><Relationship Id="rId9" Type="http://schemas.openxmlformats.org/officeDocument/2006/relationships/hyperlink" Target="https://www.211la.org/" TargetMode="External"/><Relationship Id="rId15" Type="http://schemas.openxmlformats.org/officeDocument/2006/relationships/hyperlink" Target="https://www.lafoodbank.org/wp-admin/admin-ajax.php?action=store_search&amp;lat=33.83221&amp;lng=-118.3871&amp;max_results=25&amp;search_radius=10" TargetMode="External"/><Relationship Id="rId14" Type="http://schemas.openxmlformats.org/officeDocument/2006/relationships/hyperlink" Target="http://theshowerofhope.org" TargetMode="External"/><Relationship Id="rId17" Type="http://schemas.openxmlformats.org/officeDocument/2006/relationships/drawing" Target="../drawings/drawing10.xml"/><Relationship Id="rId16" Type="http://schemas.openxmlformats.org/officeDocument/2006/relationships/hyperlink" Target="https://211la.org/211search/ajax?site_services%5Bservice_code%5D=BD-1800.2000-640&amp;ajaxUrl=%2F211search%2Fajax&amp;page=1&amp;items_per_page=10&amp;route=site&amp;radius=15&amp;location=90503" TargetMode="External"/><Relationship Id="rId5" Type="http://schemas.openxmlformats.org/officeDocument/2006/relationships/hyperlink" Target="http://www.cafoodbanks.org" TargetMode="External"/><Relationship Id="rId6" Type="http://schemas.openxmlformats.org/officeDocument/2006/relationships/hyperlink" Target="https://www.localharvest.org" TargetMode="External"/><Relationship Id="rId7" Type="http://schemas.openxmlformats.org/officeDocument/2006/relationships/hyperlink" Target="http://www.chowmatch.com/" TargetMode="External"/><Relationship Id="rId8" Type="http://schemas.openxmlformats.org/officeDocument/2006/relationships/hyperlink" Target="http://foodfinders.or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npm.community/" TargetMode="External"/><Relationship Id="rId2" Type="http://schemas.openxmlformats.org/officeDocument/2006/relationships/hyperlink" Target="https://opensource.com/" TargetMode="External"/><Relationship Id="rId3" Type="http://schemas.openxmlformats.org/officeDocument/2006/relationships/hyperlink" Target="http://theautomatic.net/" TargetMode="External"/><Relationship Id="rId4" Type="http://schemas.openxmlformats.org/officeDocument/2006/relationships/hyperlink" Target="https://www.opensourceautomation.com/" TargetMode="External"/><Relationship Id="rId5" Type="http://schemas.openxmlformats.org/officeDocument/2006/relationships/hyperlink" Target="https://www.lfph.io/" TargetMode="External"/><Relationship Id="rId6" Type="http://schemas.openxmlformats.org/officeDocument/2006/relationships/hyperlink" Target="https://github.com/opensourceautomation"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nass.org/can-I-vote" TargetMode="External"/><Relationship Id="rId10" Type="http://schemas.openxmlformats.org/officeDocument/2006/relationships/hyperlink" Target="https://ivoterguide.com/" TargetMode="External"/><Relationship Id="rId13" Type="http://schemas.openxmlformats.org/officeDocument/2006/relationships/hyperlink" Target="https://truethevote.org/" TargetMode="External"/><Relationship Id="rId12" Type="http://schemas.openxmlformats.org/officeDocument/2006/relationships/hyperlink" Target="https://www.headcount.org/" TargetMode="External"/><Relationship Id="rId1" Type="http://schemas.openxmlformats.org/officeDocument/2006/relationships/hyperlink" Target="http://usa.gov/" TargetMode="External"/><Relationship Id="rId2" Type="http://schemas.openxmlformats.org/officeDocument/2006/relationships/hyperlink" Target="https://www.usa.gov/election-office" TargetMode="External"/><Relationship Id="rId3" Type="http://schemas.openxmlformats.org/officeDocument/2006/relationships/hyperlink" Target="https://projects.fivethirtyeight.com/how-to-vote-2020/" TargetMode="External"/><Relationship Id="rId4" Type="http://schemas.openxmlformats.org/officeDocument/2006/relationships/hyperlink" Target="https://www.rockthevote.org/how-to-vote/" TargetMode="External"/><Relationship Id="rId9" Type="http://schemas.openxmlformats.org/officeDocument/2006/relationships/hyperlink" Target="https://godort.libguides.com/votingtoolkit" TargetMode="External"/><Relationship Id="rId15" Type="http://schemas.openxmlformats.org/officeDocument/2006/relationships/hyperlink" Target="https://votersedge.org/" TargetMode="External"/><Relationship Id="rId14" Type="http://schemas.openxmlformats.org/officeDocument/2006/relationships/hyperlink" Target="https://voteathome.org/voter-center/" TargetMode="External"/><Relationship Id="rId17" Type="http://schemas.openxmlformats.org/officeDocument/2006/relationships/hyperlink" Target="https://www.voterparticipation.org/" TargetMode="External"/><Relationship Id="rId16" Type="http://schemas.openxmlformats.org/officeDocument/2006/relationships/hyperlink" Target="https://www.dropoffballot.com/" TargetMode="External"/><Relationship Id="rId5" Type="http://schemas.openxmlformats.org/officeDocument/2006/relationships/hyperlink" Target="https://www.usvotefoundation.org/vote/eoddomestic.htm" TargetMode="External"/><Relationship Id="rId6" Type="http://schemas.openxmlformats.org/officeDocument/2006/relationships/hyperlink" Target="https://www.vote411.org/" TargetMode="External"/><Relationship Id="rId18" Type="http://schemas.openxmlformats.org/officeDocument/2006/relationships/drawing" Target="../drawings/drawing13.xml"/><Relationship Id="rId7" Type="http://schemas.openxmlformats.org/officeDocument/2006/relationships/hyperlink" Target="https://www.vote.org/covid-19/" TargetMode="External"/><Relationship Id="rId8" Type="http://schemas.openxmlformats.org/officeDocument/2006/relationships/hyperlink" Target="https://www.nased.org/for-voter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rethinkwords.com/" TargetMode="External"/><Relationship Id="rId2" Type="http://schemas.openxmlformats.org/officeDocument/2006/relationships/hyperlink" Target="http://slowe.github.io/genderbias/" TargetMode="External"/><Relationship Id="rId3" Type="http://schemas.openxmlformats.org/officeDocument/2006/relationships/hyperlink" Target="https://alexjs.com/" TargetMode="External"/><Relationship Id="rId4" Type="http://schemas.openxmlformats.org/officeDocument/2006/relationships/hyperlink" Target="https://chrome.google.com/webstore/detail/unbias-the-internet/njcdabcgjmpoedeoloccmpnejapkcjci" TargetMode="External"/><Relationship Id="rId5" Type="http://schemas.openxmlformats.org/officeDocument/2006/relationships/hyperlink" Target="https://chrome.google.com/webstore/detail/qordoba-chrome-plugin/hngnkmianenpifegfoggnkamjnffiobn"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s://www.kaggle.com/competitions" TargetMode="External"/><Relationship Id="rId10" Type="http://schemas.openxmlformats.org/officeDocument/2006/relationships/hyperlink" Target="https://www.calfund.org/social-change-data-commons/" TargetMode="External"/><Relationship Id="rId13" Type="http://schemas.openxmlformats.org/officeDocument/2006/relationships/hyperlink" Target="https://techjobsforgood.com/" TargetMode="External"/><Relationship Id="rId12" Type="http://schemas.openxmlformats.org/officeDocument/2006/relationships/hyperlink" Target="https://ai.google/social-good/" TargetMode="External"/><Relationship Id="rId1" Type="http://schemas.openxmlformats.org/officeDocument/2006/relationships/hyperlink" Target="http://data.org/" TargetMode="External"/><Relationship Id="rId2" Type="http://schemas.openxmlformats.org/officeDocument/2006/relationships/hyperlink" Target="https://d4g.community/" TargetMode="External"/><Relationship Id="rId3" Type="http://schemas.openxmlformats.org/officeDocument/2006/relationships/hyperlink" Target="https://www.latech4good.org/" TargetMode="External"/><Relationship Id="rId4" Type="http://schemas.openxmlformats.org/officeDocument/2006/relationships/hyperlink" Target="http://datascience.la/" TargetMode="External"/><Relationship Id="rId9" Type="http://schemas.openxmlformats.org/officeDocument/2006/relationships/hyperlink" Target="https://data.org/" TargetMode="External"/><Relationship Id="rId14" Type="http://schemas.openxmlformats.org/officeDocument/2006/relationships/drawing" Target="../drawings/drawing15.xml"/><Relationship Id="rId5" Type="http://schemas.openxmlformats.org/officeDocument/2006/relationships/hyperlink" Target="https://www.datakind.org/" TargetMode="External"/><Relationship Id="rId6" Type="http://schemas.openxmlformats.org/officeDocument/2006/relationships/hyperlink" Target="http://www.deltanalytics.org/" TargetMode="External"/><Relationship Id="rId7" Type="http://schemas.openxmlformats.org/officeDocument/2006/relationships/hyperlink" Target="https://www.womenindata.org/" TargetMode="External"/><Relationship Id="rId8" Type="http://schemas.openxmlformats.org/officeDocument/2006/relationships/hyperlink" Target="https://solveforgood.or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76.63"/>
    <col customWidth="1" min="2" max="2" width="9.0"/>
    <col customWidth="1" min="3" max="3" width="5.5"/>
    <col customWidth="1" min="4" max="4" width="13.63"/>
    <col customWidth="1" min="5" max="6" width="5.5"/>
    <col customWidth="1" min="7" max="7" width="19.63"/>
    <col customWidth="1" min="8" max="8" width="13.63"/>
  </cols>
  <sheetData>
    <row r="1">
      <c r="A1" s="1" t="s">
        <v>0</v>
      </c>
      <c r="B1" s="2" t="s">
        <v>1</v>
      </c>
      <c r="C1" s="3" t="s">
        <v>2</v>
      </c>
      <c r="D1" s="4"/>
      <c r="E1" s="5"/>
      <c r="F1" s="1"/>
      <c r="G1" s="6"/>
      <c r="H1" s="7"/>
    </row>
    <row r="2">
      <c r="A2" s="8" t="s">
        <v>3</v>
      </c>
      <c r="B2" s="9"/>
      <c r="C2" s="10"/>
      <c r="D2" s="11"/>
      <c r="E2" s="11"/>
      <c r="F2" s="11"/>
      <c r="G2" s="11"/>
      <c r="H2" s="12"/>
    </row>
    <row r="3">
      <c r="A3" s="13" t="s">
        <v>4</v>
      </c>
      <c r="B3" s="13" t="s">
        <v>5</v>
      </c>
      <c r="C3" s="13" t="s">
        <v>6</v>
      </c>
      <c r="D3" s="13" t="s">
        <v>7</v>
      </c>
      <c r="E3" s="14" t="s">
        <v>8</v>
      </c>
      <c r="F3" s="13" t="s">
        <v>9</v>
      </c>
      <c r="G3" s="15" t="s">
        <v>10</v>
      </c>
      <c r="H3" s="16" t="s">
        <v>11</v>
      </c>
    </row>
    <row r="4">
      <c r="A4" s="17" t="s">
        <v>12</v>
      </c>
      <c r="B4" s="18" t="b">
        <v>0</v>
      </c>
      <c r="C4" s="18" t="b">
        <v>0</v>
      </c>
      <c r="D4" s="17"/>
      <c r="E4" s="18" t="b">
        <v>1</v>
      </c>
      <c r="F4" s="18" t="b">
        <v>1</v>
      </c>
      <c r="G4" s="19" t="s">
        <v>13</v>
      </c>
      <c r="H4" s="20" t="s">
        <v>14</v>
      </c>
    </row>
    <row r="5">
      <c r="A5" s="21" t="s">
        <v>15</v>
      </c>
      <c r="B5" s="22" t="b">
        <v>0</v>
      </c>
      <c r="C5" s="22" t="b">
        <v>0</v>
      </c>
      <c r="D5" s="21"/>
      <c r="E5" s="22" t="b">
        <v>1</v>
      </c>
      <c r="F5" s="22" t="b">
        <v>1</v>
      </c>
      <c r="G5" s="21" t="s">
        <v>13</v>
      </c>
      <c r="H5" s="23" t="s">
        <v>14</v>
      </c>
    </row>
    <row r="6">
      <c r="A6" s="17" t="s">
        <v>16</v>
      </c>
      <c r="B6" s="18" t="b">
        <v>0</v>
      </c>
      <c r="C6" s="18" t="b">
        <v>0</v>
      </c>
      <c r="D6" s="17"/>
      <c r="E6" s="18" t="b">
        <v>1</v>
      </c>
      <c r="F6" s="18" t="b">
        <v>1</v>
      </c>
      <c r="G6" s="17" t="s">
        <v>13</v>
      </c>
      <c r="H6" s="20" t="s">
        <v>14</v>
      </c>
    </row>
    <row r="7">
      <c r="A7" s="21" t="s">
        <v>17</v>
      </c>
      <c r="B7" s="22" t="b">
        <v>0</v>
      </c>
      <c r="C7" s="22" t="b">
        <v>0</v>
      </c>
      <c r="D7" s="21"/>
      <c r="E7" s="22" t="b">
        <v>1</v>
      </c>
      <c r="F7" s="22" t="b">
        <v>1</v>
      </c>
      <c r="G7" s="21" t="s">
        <v>13</v>
      </c>
      <c r="H7" s="23" t="s">
        <v>14</v>
      </c>
    </row>
    <row r="8">
      <c r="A8" s="17" t="s">
        <v>18</v>
      </c>
      <c r="B8" s="18" t="b">
        <v>0</v>
      </c>
      <c r="C8" s="18" t="b">
        <v>0</v>
      </c>
      <c r="D8" s="17"/>
      <c r="E8" s="18" t="b">
        <v>1</v>
      </c>
      <c r="F8" s="18" t="b">
        <v>1</v>
      </c>
      <c r="G8" s="17" t="s">
        <v>13</v>
      </c>
      <c r="H8" s="20" t="s">
        <v>14</v>
      </c>
    </row>
    <row r="9">
      <c r="A9" s="21" t="s">
        <v>19</v>
      </c>
      <c r="B9" s="22" t="b">
        <v>0</v>
      </c>
      <c r="C9" s="22" t="b">
        <v>0</v>
      </c>
      <c r="D9" s="21"/>
      <c r="E9" s="22" t="b">
        <v>1</v>
      </c>
      <c r="F9" s="22" t="b">
        <v>1</v>
      </c>
      <c r="G9" s="21" t="s">
        <v>13</v>
      </c>
      <c r="H9" s="23" t="s">
        <v>14</v>
      </c>
    </row>
    <row r="10">
      <c r="A10" s="17" t="s">
        <v>20</v>
      </c>
      <c r="B10" s="18" t="b">
        <v>0</v>
      </c>
      <c r="C10" s="18" t="b">
        <v>0</v>
      </c>
      <c r="D10" s="17"/>
      <c r="E10" s="18" t="b">
        <v>1</v>
      </c>
      <c r="F10" s="18" t="b">
        <v>1</v>
      </c>
      <c r="G10" s="17" t="s">
        <v>13</v>
      </c>
      <c r="H10" s="20" t="s">
        <v>14</v>
      </c>
    </row>
    <row r="11">
      <c r="A11" s="21" t="s">
        <v>21</v>
      </c>
      <c r="B11" s="22" t="b">
        <v>0</v>
      </c>
      <c r="C11" s="22" t="b">
        <v>0</v>
      </c>
      <c r="D11" s="21"/>
      <c r="E11" s="22" t="b">
        <v>1</v>
      </c>
      <c r="F11" s="22" t="b">
        <v>1</v>
      </c>
      <c r="G11" s="21" t="s">
        <v>13</v>
      </c>
      <c r="H11" s="23" t="s">
        <v>14</v>
      </c>
    </row>
    <row r="12">
      <c r="A12" s="17" t="s">
        <v>22</v>
      </c>
      <c r="B12" s="18" t="b">
        <v>0</v>
      </c>
      <c r="C12" s="18" t="b">
        <v>0</v>
      </c>
      <c r="D12" s="17"/>
      <c r="E12" s="18" t="b">
        <v>1</v>
      </c>
      <c r="F12" s="18" t="b">
        <v>1</v>
      </c>
      <c r="G12" s="17" t="s">
        <v>13</v>
      </c>
      <c r="H12" s="20" t="s">
        <v>14</v>
      </c>
    </row>
    <row r="13">
      <c r="A13" s="21" t="s">
        <v>23</v>
      </c>
      <c r="B13" s="22" t="b">
        <v>0</v>
      </c>
      <c r="C13" s="22" t="b">
        <v>0</v>
      </c>
      <c r="D13" s="21"/>
      <c r="E13" s="22" t="b">
        <v>1</v>
      </c>
      <c r="F13" s="22" t="b">
        <v>1</v>
      </c>
      <c r="G13" s="21" t="s">
        <v>24</v>
      </c>
      <c r="H13" s="23" t="s">
        <v>25</v>
      </c>
    </row>
    <row r="14">
      <c r="A14" s="17" t="s">
        <v>26</v>
      </c>
      <c r="B14" s="18" t="b">
        <v>0</v>
      </c>
      <c r="C14" s="18" t="b">
        <v>0</v>
      </c>
      <c r="D14" s="17"/>
      <c r="E14" s="18" t="b">
        <v>1</v>
      </c>
      <c r="F14" s="18" t="b">
        <v>1</v>
      </c>
      <c r="G14" s="17" t="s">
        <v>24</v>
      </c>
      <c r="H14" s="20" t="s">
        <v>25</v>
      </c>
    </row>
    <row r="15">
      <c r="A15" s="21" t="s">
        <v>27</v>
      </c>
      <c r="B15" s="22" t="b">
        <v>0</v>
      </c>
      <c r="C15" s="22" t="b">
        <v>0</v>
      </c>
      <c r="D15" s="21"/>
      <c r="E15" s="22" t="b">
        <v>1</v>
      </c>
      <c r="F15" s="22" t="b">
        <v>1</v>
      </c>
      <c r="G15" s="21" t="s">
        <v>28</v>
      </c>
      <c r="H15" s="23" t="s">
        <v>29</v>
      </c>
    </row>
    <row r="16">
      <c r="A16" s="17" t="s">
        <v>30</v>
      </c>
      <c r="B16" s="18" t="b">
        <v>0</v>
      </c>
      <c r="C16" s="18" t="b">
        <v>0</v>
      </c>
      <c r="D16" s="17"/>
      <c r="E16" s="18" t="b">
        <v>1</v>
      </c>
      <c r="F16" s="18" t="b">
        <v>1</v>
      </c>
      <c r="G16" s="19" t="s">
        <v>31</v>
      </c>
      <c r="H16" s="20" t="s">
        <v>32</v>
      </c>
    </row>
    <row r="17">
      <c r="A17" s="21" t="s">
        <v>33</v>
      </c>
      <c r="B17" s="22" t="b">
        <v>0</v>
      </c>
      <c r="C17" s="22" t="b">
        <v>0</v>
      </c>
      <c r="D17" s="21"/>
      <c r="E17" s="22" t="b">
        <v>1</v>
      </c>
      <c r="F17" s="22" t="b">
        <v>1</v>
      </c>
      <c r="G17" s="21" t="s">
        <v>31</v>
      </c>
      <c r="H17" s="23" t="s">
        <v>32</v>
      </c>
    </row>
    <row r="18">
      <c r="A18" s="24" t="s">
        <v>34</v>
      </c>
      <c r="B18" s="25" t="b">
        <v>0</v>
      </c>
      <c r="C18" s="26" t="b">
        <v>0</v>
      </c>
      <c r="D18" s="17"/>
      <c r="E18" s="17" t="b">
        <v>1</v>
      </c>
      <c r="F18" s="17" t="b">
        <v>1</v>
      </c>
      <c r="G18" s="17" t="s">
        <v>31</v>
      </c>
      <c r="H18" s="20" t="s">
        <v>32</v>
      </c>
    </row>
    <row r="19">
      <c r="A19" s="21" t="s">
        <v>35</v>
      </c>
      <c r="B19" s="22" t="b">
        <v>0</v>
      </c>
      <c r="C19" s="22" t="b">
        <v>0</v>
      </c>
      <c r="D19" s="21"/>
      <c r="E19" s="21" t="b">
        <v>1</v>
      </c>
      <c r="F19" s="21" t="b">
        <v>1</v>
      </c>
      <c r="G19" s="21" t="s">
        <v>31</v>
      </c>
      <c r="H19" s="23" t="s">
        <v>32</v>
      </c>
    </row>
    <row r="20">
      <c r="A20" s="17" t="s">
        <v>36</v>
      </c>
      <c r="B20" s="18" t="b">
        <v>0</v>
      </c>
      <c r="C20" s="18" t="b">
        <v>0</v>
      </c>
      <c r="D20" s="17"/>
      <c r="E20" s="17" t="b">
        <v>0</v>
      </c>
      <c r="F20" s="17" t="b">
        <v>1</v>
      </c>
      <c r="G20" s="27"/>
      <c r="H20" s="28"/>
    </row>
    <row r="21">
      <c r="A21" s="21" t="s">
        <v>37</v>
      </c>
      <c r="B21" s="22" t="b">
        <v>0</v>
      </c>
      <c r="C21" s="22" t="b">
        <v>0</v>
      </c>
      <c r="D21" s="21"/>
      <c r="E21" s="21" t="b">
        <v>1</v>
      </c>
      <c r="F21" s="21" t="b">
        <v>0</v>
      </c>
      <c r="G21" s="29"/>
      <c r="H21" s="30"/>
    </row>
    <row r="22">
      <c r="A22" s="17" t="s">
        <v>38</v>
      </c>
      <c r="B22" s="18" t="b">
        <v>0</v>
      </c>
      <c r="C22" s="18" t="b">
        <v>0</v>
      </c>
      <c r="D22" s="17"/>
      <c r="E22" s="17" t="b">
        <v>1</v>
      </c>
      <c r="F22" s="17" t="b">
        <v>0</v>
      </c>
      <c r="G22" s="27"/>
      <c r="H22" s="31"/>
    </row>
    <row r="23">
      <c r="A23" s="21" t="s">
        <v>39</v>
      </c>
      <c r="B23" s="22" t="b">
        <v>1</v>
      </c>
      <c r="C23" s="22" t="b">
        <v>1</v>
      </c>
      <c r="D23" s="21"/>
      <c r="E23" s="21" t="b">
        <v>1</v>
      </c>
      <c r="F23" s="21" t="b">
        <v>0</v>
      </c>
      <c r="G23" s="29"/>
      <c r="H23" s="32"/>
    </row>
    <row r="24">
      <c r="A24" s="17" t="s">
        <v>40</v>
      </c>
      <c r="B24" s="18" t="b">
        <v>0</v>
      </c>
      <c r="C24" s="18" t="b">
        <v>1</v>
      </c>
      <c r="D24" s="17"/>
      <c r="E24" s="17" t="b">
        <v>0</v>
      </c>
      <c r="F24" s="17" t="b">
        <v>0</v>
      </c>
      <c r="G24" s="24"/>
      <c r="H24" s="31"/>
    </row>
    <row r="25">
      <c r="A25" s="21" t="s">
        <v>41</v>
      </c>
      <c r="B25" s="22" t="b">
        <v>1</v>
      </c>
      <c r="C25" s="22" t="b">
        <v>1</v>
      </c>
      <c r="D25" s="21"/>
      <c r="E25" s="21" t="b">
        <v>0</v>
      </c>
      <c r="F25" s="21" t="b">
        <v>0</v>
      </c>
      <c r="G25" s="33"/>
      <c r="H25" s="32"/>
    </row>
    <row r="26">
      <c r="A26" s="17" t="s">
        <v>42</v>
      </c>
      <c r="B26" s="18" t="b">
        <v>1</v>
      </c>
      <c r="C26" s="18" t="b">
        <v>1</v>
      </c>
      <c r="D26" s="17"/>
      <c r="E26" s="17" t="b">
        <v>0</v>
      </c>
      <c r="F26" s="17" t="b">
        <v>0</v>
      </c>
      <c r="G26" s="17"/>
      <c r="H26" s="31"/>
    </row>
    <row r="27">
      <c r="A27" s="21" t="s">
        <v>43</v>
      </c>
      <c r="B27" s="22" t="b">
        <v>1</v>
      </c>
      <c r="C27" s="22" t="b">
        <v>0</v>
      </c>
      <c r="D27" s="21"/>
      <c r="E27" s="21" t="b">
        <v>0</v>
      </c>
      <c r="F27" s="21" t="b">
        <v>0</v>
      </c>
      <c r="G27" s="34" t="s">
        <v>44</v>
      </c>
      <c r="H27" s="32"/>
    </row>
    <row r="28">
      <c r="A28" s="17"/>
      <c r="B28" s="18" t="b">
        <v>0</v>
      </c>
      <c r="C28" s="18" t="b">
        <v>0</v>
      </c>
      <c r="D28" s="17"/>
      <c r="E28" s="17" t="b">
        <v>0</v>
      </c>
      <c r="F28" s="17" t="b">
        <v>0</v>
      </c>
      <c r="G28" s="17"/>
      <c r="H28" s="31"/>
    </row>
  </sheetData>
  <autoFilter ref="$A$3:$F$28"/>
  <mergeCells count="1">
    <mergeCell ref="C2:H2"/>
  </mergeCells>
  <conditionalFormatting sqref="B4:F28 G4:G17 H4:H28 G28">
    <cfRule type="cellIs" dxfId="0" priority="1" operator="equal">
      <formula>"TRUE"</formula>
    </cfRule>
  </conditionalFormatting>
  <hyperlinks>
    <hyperlink r:id="rId1" ref="H4"/>
    <hyperlink r:id="rId2" ref="H5"/>
    <hyperlink r:id="rId3" ref="H6"/>
    <hyperlink r:id="rId4" ref="H7"/>
    <hyperlink r:id="rId5" ref="H8"/>
    <hyperlink r:id="rId6" ref="H9"/>
    <hyperlink r:id="rId7" ref="H10"/>
    <hyperlink r:id="rId8" ref="H11"/>
    <hyperlink r:id="rId9" ref="H12"/>
    <hyperlink r:id="rId10" ref="H13"/>
    <hyperlink r:id="rId11" ref="H14"/>
    <hyperlink r:id="rId12" ref="H15"/>
    <hyperlink r:id="rId13" ref="H16"/>
    <hyperlink r:id="rId14" ref="H17"/>
    <hyperlink r:id="rId15" ref="H18"/>
    <hyperlink r:id="rId16" ref="H19"/>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5.0"/>
    <col customWidth="1" min="2" max="2" width="14.5"/>
    <col customWidth="1" min="3" max="3" width="16.25"/>
    <col customWidth="1" min="4" max="4" width="11.63"/>
    <col customWidth="1" min="5" max="5" width="23.75"/>
    <col customWidth="1" min="6" max="6" width="15.38"/>
    <col customWidth="1" min="7" max="8" width="57.0"/>
    <col customWidth="1" min="9" max="12" width="5.5"/>
    <col customWidth="1" min="13" max="13" width="17.0"/>
  </cols>
  <sheetData>
    <row r="1">
      <c r="A1" s="35"/>
      <c r="B1" s="35"/>
      <c r="C1" s="35"/>
      <c r="D1" s="35"/>
      <c r="E1" s="1"/>
      <c r="F1" s="36"/>
      <c r="G1" s="1" t="s">
        <v>0</v>
      </c>
      <c r="H1" s="1"/>
      <c r="I1" s="5"/>
      <c r="J1" s="5"/>
      <c r="K1" s="5"/>
      <c r="L1" s="1"/>
      <c r="M1" s="6"/>
    </row>
    <row r="2">
      <c r="A2" s="37"/>
      <c r="B2" s="37"/>
      <c r="C2" s="37"/>
      <c r="D2" s="37"/>
      <c r="E2" s="38"/>
      <c r="F2" s="39"/>
      <c r="G2" s="8" t="s">
        <v>3</v>
      </c>
      <c r="H2" s="8"/>
      <c r="I2" s="9"/>
      <c r="J2" s="9"/>
      <c r="K2" s="10" t="s">
        <v>45</v>
      </c>
      <c r="L2" s="11"/>
      <c r="M2" s="12"/>
    </row>
    <row r="3">
      <c r="A3" s="40" t="s">
        <v>46</v>
      </c>
      <c r="B3" s="40" t="s">
        <v>47</v>
      </c>
      <c r="C3" s="40" t="s">
        <v>48</v>
      </c>
      <c r="D3" s="40" t="s">
        <v>49</v>
      </c>
      <c r="E3" s="41" t="s">
        <v>50</v>
      </c>
      <c r="F3" s="42" t="s">
        <v>51</v>
      </c>
      <c r="G3" s="43" t="s">
        <v>52</v>
      </c>
      <c r="H3" s="43" t="s">
        <v>53</v>
      </c>
      <c r="I3" s="14" t="s">
        <v>5</v>
      </c>
      <c r="J3" s="14" t="s">
        <v>6</v>
      </c>
      <c r="K3" s="14" t="s">
        <v>8</v>
      </c>
      <c r="L3" s="13" t="s">
        <v>9</v>
      </c>
      <c r="M3" s="15" t="s">
        <v>10</v>
      </c>
    </row>
    <row r="4">
      <c r="A4" s="44" t="b">
        <v>0</v>
      </c>
      <c r="B4" s="45"/>
      <c r="C4" s="46"/>
      <c r="D4" s="47">
        <v>1.0</v>
      </c>
      <c r="E4" s="48"/>
      <c r="F4" s="49">
        <v>1.0</v>
      </c>
      <c r="G4" s="50" t="s">
        <v>54</v>
      </c>
      <c r="H4" s="50"/>
      <c r="I4" s="51" t="b">
        <v>0</v>
      </c>
      <c r="J4" s="51" t="b">
        <v>0</v>
      </c>
      <c r="K4" s="51" t="b">
        <v>1</v>
      </c>
      <c r="L4" s="51" t="b">
        <v>1</v>
      </c>
      <c r="M4" s="48" t="s">
        <v>13</v>
      </c>
    </row>
    <row r="5">
      <c r="A5" s="44" t="b">
        <v>0</v>
      </c>
      <c r="B5" s="45"/>
      <c r="C5" s="46"/>
      <c r="D5" s="52">
        <v>1.0</v>
      </c>
      <c r="E5" s="17" t="s">
        <v>54</v>
      </c>
      <c r="F5" s="53">
        <v>1.1</v>
      </c>
      <c r="G5" s="17" t="s">
        <v>55</v>
      </c>
      <c r="H5" s="17"/>
      <c r="I5" s="51" t="b">
        <v>0</v>
      </c>
      <c r="J5" s="51" t="b">
        <v>0</v>
      </c>
      <c r="K5" s="51" t="b">
        <v>1</v>
      </c>
      <c r="L5" s="51" t="b">
        <v>1</v>
      </c>
      <c r="M5" s="48" t="s">
        <v>13</v>
      </c>
    </row>
    <row r="6">
      <c r="A6" s="54" t="b">
        <v>1</v>
      </c>
      <c r="B6" s="45"/>
      <c r="C6" s="46"/>
      <c r="D6" s="47">
        <v>2.0</v>
      </c>
      <c r="E6" s="48"/>
      <c r="F6" s="49">
        <v>2.0</v>
      </c>
      <c r="G6" s="50" t="s">
        <v>56</v>
      </c>
      <c r="H6" s="50"/>
      <c r="I6" s="51" t="b">
        <v>0</v>
      </c>
      <c r="J6" s="51" t="b">
        <v>0</v>
      </c>
      <c r="K6" s="51" t="b">
        <v>1</v>
      </c>
      <c r="L6" s="51" t="b">
        <v>1</v>
      </c>
      <c r="M6" s="48" t="s">
        <v>13</v>
      </c>
    </row>
    <row r="7">
      <c r="A7" s="54" t="b">
        <v>1</v>
      </c>
      <c r="B7" s="45"/>
      <c r="C7" s="46"/>
      <c r="D7" s="52">
        <v>2.0</v>
      </c>
      <c r="E7" s="17" t="s">
        <v>56</v>
      </c>
      <c r="F7" s="53">
        <v>2.1</v>
      </c>
      <c r="G7" s="17" t="s">
        <v>57</v>
      </c>
      <c r="H7" s="17"/>
      <c r="I7" s="51" t="b">
        <v>0</v>
      </c>
      <c r="J7" s="51" t="b">
        <v>0</v>
      </c>
      <c r="K7" s="51" t="b">
        <v>1</v>
      </c>
      <c r="L7" s="51" t="b">
        <v>1</v>
      </c>
      <c r="M7" s="48" t="s">
        <v>13</v>
      </c>
    </row>
    <row r="8">
      <c r="A8" s="54" t="b">
        <v>1</v>
      </c>
      <c r="B8" s="45"/>
      <c r="C8" s="46"/>
      <c r="D8" s="52">
        <v>2.0</v>
      </c>
      <c r="E8" s="17" t="s">
        <v>56</v>
      </c>
      <c r="F8" s="53">
        <v>2.2</v>
      </c>
      <c r="G8" s="17" t="s">
        <v>58</v>
      </c>
      <c r="H8" s="17"/>
      <c r="I8" s="51" t="b">
        <v>0</v>
      </c>
      <c r="J8" s="51" t="b">
        <v>0</v>
      </c>
      <c r="K8" s="51" t="b">
        <v>1</v>
      </c>
      <c r="L8" s="51" t="b">
        <v>1</v>
      </c>
      <c r="M8" s="48" t="s">
        <v>13</v>
      </c>
    </row>
    <row r="9">
      <c r="A9" s="54" t="b">
        <v>1</v>
      </c>
      <c r="B9" s="45">
        <v>3.0</v>
      </c>
      <c r="C9" s="55" t="s">
        <v>59</v>
      </c>
      <c r="D9" s="47">
        <v>3.0</v>
      </c>
      <c r="E9" s="17"/>
      <c r="F9" s="49">
        <v>3.0</v>
      </c>
      <c r="G9" s="50" t="s">
        <v>60</v>
      </c>
      <c r="H9" s="50"/>
      <c r="I9" s="51" t="b">
        <v>0</v>
      </c>
      <c r="J9" s="51" t="b">
        <v>0</v>
      </c>
      <c r="K9" s="51" t="b">
        <v>1</v>
      </c>
      <c r="L9" s="51" t="b">
        <v>1</v>
      </c>
      <c r="M9" s="48" t="s">
        <v>13</v>
      </c>
    </row>
    <row r="10">
      <c r="A10" s="54" t="b">
        <v>1</v>
      </c>
      <c r="B10" s="56">
        <v>7.0</v>
      </c>
      <c r="C10" s="46" t="s">
        <v>59</v>
      </c>
      <c r="D10" s="52">
        <v>3.0</v>
      </c>
      <c r="E10" s="17" t="s">
        <v>60</v>
      </c>
      <c r="F10" s="53">
        <v>3.01</v>
      </c>
      <c r="G10" s="17" t="s">
        <v>61</v>
      </c>
      <c r="H10" s="57" t="s">
        <v>62</v>
      </c>
      <c r="I10" s="51" t="b">
        <v>0</v>
      </c>
      <c r="J10" s="51" t="b">
        <v>0</v>
      </c>
      <c r="K10" s="51" t="b">
        <v>1</v>
      </c>
      <c r="L10" s="51" t="b">
        <v>1</v>
      </c>
      <c r="M10" s="48" t="s">
        <v>13</v>
      </c>
    </row>
    <row r="11">
      <c r="A11" s="54" t="b">
        <v>1</v>
      </c>
      <c r="B11" s="56">
        <v>3.0</v>
      </c>
      <c r="C11" s="46" t="s">
        <v>59</v>
      </c>
      <c r="D11" s="52">
        <v>3.0</v>
      </c>
      <c r="E11" s="17" t="s">
        <v>60</v>
      </c>
      <c r="F11" s="53">
        <v>3.02</v>
      </c>
      <c r="G11" s="17" t="s">
        <v>63</v>
      </c>
      <c r="H11" s="17"/>
      <c r="I11" s="51" t="b">
        <v>0</v>
      </c>
      <c r="J11" s="51" t="b">
        <v>0</v>
      </c>
      <c r="K11" s="51" t="b">
        <v>1</v>
      </c>
      <c r="L11" s="51" t="b">
        <v>1</v>
      </c>
      <c r="M11" s="48" t="s">
        <v>13</v>
      </c>
    </row>
    <row r="12">
      <c r="A12" s="54" t="b">
        <v>1</v>
      </c>
      <c r="B12" s="56">
        <v>3.0</v>
      </c>
      <c r="C12" s="46" t="s">
        <v>59</v>
      </c>
      <c r="D12" s="52">
        <v>3.0</v>
      </c>
      <c r="E12" s="17" t="s">
        <v>60</v>
      </c>
      <c r="F12" s="53">
        <v>3.03</v>
      </c>
      <c r="G12" s="17" t="s">
        <v>64</v>
      </c>
      <c r="H12" s="17"/>
      <c r="I12" s="51" t="b">
        <v>0</v>
      </c>
      <c r="J12" s="51" t="b">
        <v>0</v>
      </c>
      <c r="K12" s="51" t="b">
        <v>1</v>
      </c>
      <c r="L12" s="51" t="b">
        <v>1</v>
      </c>
      <c r="M12" s="48" t="s">
        <v>13</v>
      </c>
    </row>
    <row r="13">
      <c r="A13" s="54" t="b">
        <v>1</v>
      </c>
      <c r="B13" s="56">
        <v>7.0</v>
      </c>
      <c r="C13" s="46" t="s">
        <v>59</v>
      </c>
      <c r="D13" s="52">
        <v>3.0</v>
      </c>
      <c r="E13" s="17" t="s">
        <v>60</v>
      </c>
      <c r="F13" s="53">
        <v>3.04</v>
      </c>
      <c r="G13" s="58" t="s">
        <v>65</v>
      </c>
      <c r="H13" s="57" t="s">
        <v>62</v>
      </c>
      <c r="I13" s="51" t="b">
        <v>0</v>
      </c>
      <c r="J13" s="51" t="b">
        <v>0</v>
      </c>
      <c r="K13" s="51" t="b">
        <v>1</v>
      </c>
      <c r="L13" s="51" t="b">
        <v>1</v>
      </c>
      <c r="M13" s="48" t="s">
        <v>13</v>
      </c>
    </row>
    <row r="14">
      <c r="A14" s="54" t="b">
        <v>1</v>
      </c>
      <c r="B14" s="56">
        <v>3.0</v>
      </c>
      <c r="C14" s="46" t="s">
        <v>59</v>
      </c>
      <c r="D14" s="52">
        <v>3.0</v>
      </c>
      <c r="E14" s="17" t="s">
        <v>60</v>
      </c>
      <c r="F14" s="53">
        <v>3.05</v>
      </c>
      <c r="G14" s="58" t="s">
        <v>66</v>
      </c>
      <c r="H14" s="17"/>
      <c r="I14" s="51" t="b">
        <v>0</v>
      </c>
      <c r="J14" s="51" t="b">
        <v>0</v>
      </c>
      <c r="K14" s="51" t="b">
        <v>1</v>
      </c>
      <c r="L14" s="51" t="b">
        <v>1</v>
      </c>
      <c r="M14" s="48" t="s">
        <v>13</v>
      </c>
    </row>
    <row r="15">
      <c r="A15" s="54" t="b">
        <v>1</v>
      </c>
      <c r="B15" s="56">
        <v>3.0</v>
      </c>
      <c r="C15" s="46" t="s">
        <v>59</v>
      </c>
      <c r="D15" s="52">
        <v>3.0</v>
      </c>
      <c r="E15" s="17" t="s">
        <v>60</v>
      </c>
      <c r="F15" s="53">
        <v>3.06</v>
      </c>
      <c r="G15" s="17" t="s">
        <v>67</v>
      </c>
      <c r="H15" s="17"/>
      <c r="I15" s="51" t="b">
        <v>0</v>
      </c>
      <c r="J15" s="51" t="b">
        <v>0</v>
      </c>
      <c r="K15" s="51" t="b">
        <v>1</v>
      </c>
      <c r="L15" s="51" t="b">
        <v>1</v>
      </c>
      <c r="M15" s="48" t="s">
        <v>13</v>
      </c>
    </row>
    <row r="16">
      <c r="A16" s="54" t="b">
        <v>1</v>
      </c>
      <c r="B16" s="56">
        <v>3.0</v>
      </c>
      <c r="C16" s="46" t="s">
        <v>59</v>
      </c>
      <c r="D16" s="52">
        <v>3.0</v>
      </c>
      <c r="E16" s="17" t="s">
        <v>60</v>
      </c>
      <c r="F16" s="53">
        <v>3.07</v>
      </c>
      <c r="G16" s="17" t="s">
        <v>68</v>
      </c>
      <c r="H16" s="17"/>
      <c r="I16" s="51" t="b">
        <v>0</v>
      </c>
      <c r="J16" s="51" t="b">
        <v>0</v>
      </c>
      <c r="K16" s="51" t="b">
        <v>1</v>
      </c>
      <c r="L16" s="51" t="b">
        <v>1</v>
      </c>
      <c r="M16" s="48"/>
    </row>
    <row r="17">
      <c r="A17" s="54" t="b">
        <v>1</v>
      </c>
      <c r="B17" s="56">
        <v>3.0</v>
      </c>
      <c r="C17" s="46" t="s">
        <v>59</v>
      </c>
      <c r="D17" s="52">
        <v>3.0</v>
      </c>
      <c r="E17" s="17" t="s">
        <v>60</v>
      </c>
      <c r="F17" s="53">
        <v>3.08</v>
      </c>
      <c r="G17" s="48" t="s">
        <v>69</v>
      </c>
      <c r="H17" s="17"/>
      <c r="I17" s="51" t="b">
        <v>0</v>
      </c>
      <c r="J17" s="51" t="b">
        <v>0</v>
      </c>
      <c r="K17" s="51" t="b">
        <v>1</v>
      </c>
      <c r="L17" s="51" t="b">
        <v>1</v>
      </c>
      <c r="M17" s="48" t="s">
        <v>13</v>
      </c>
    </row>
    <row r="18">
      <c r="A18" s="54" t="b">
        <v>1</v>
      </c>
      <c r="B18" s="56">
        <v>3.0</v>
      </c>
      <c r="C18" s="46" t="s">
        <v>59</v>
      </c>
      <c r="D18" s="52">
        <v>3.0</v>
      </c>
      <c r="E18" s="17" t="s">
        <v>60</v>
      </c>
      <c r="F18" s="53">
        <v>3.09000000000001</v>
      </c>
      <c r="G18" s="17" t="s">
        <v>70</v>
      </c>
      <c r="H18" s="17"/>
      <c r="I18" s="51" t="b">
        <v>0</v>
      </c>
      <c r="J18" s="51" t="b">
        <v>0</v>
      </c>
      <c r="K18" s="51" t="b">
        <v>1</v>
      </c>
      <c r="L18" s="51" t="b">
        <v>1</v>
      </c>
      <c r="M18" s="48" t="s">
        <v>13</v>
      </c>
    </row>
    <row r="19">
      <c r="A19" s="54" t="b">
        <v>1</v>
      </c>
      <c r="B19" s="56">
        <v>3.0</v>
      </c>
      <c r="C19" s="46" t="s">
        <v>59</v>
      </c>
      <c r="D19" s="52">
        <v>3.0</v>
      </c>
      <c r="E19" s="17" t="s">
        <v>60</v>
      </c>
      <c r="F19" s="53">
        <v>3.10000000000001</v>
      </c>
      <c r="G19" s="17" t="s">
        <v>71</v>
      </c>
      <c r="H19" s="17"/>
      <c r="I19" s="51" t="b">
        <v>0</v>
      </c>
      <c r="J19" s="51" t="b">
        <v>0</v>
      </c>
      <c r="K19" s="51" t="b">
        <v>1</v>
      </c>
      <c r="L19" s="51" t="b">
        <v>1</v>
      </c>
      <c r="M19" s="48" t="s">
        <v>13</v>
      </c>
    </row>
    <row r="20">
      <c r="A20" s="54" t="b">
        <v>1</v>
      </c>
      <c r="B20" s="56">
        <v>3.0</v>
      </c>
      <c r="C20" s="46" t="s">
        <v>59</v>
      </c>
      <c r="D20" s="52">
        <v>3.0</v>
      </c>
      <c r="E20" s="17" t="s">
        <v>60</v>
      </c>
      <c r="F20" s="53">
        <v>3.11000000000001</v>
      </c>
      <c r="G20" s="17" t="s">
        <v>72</v>
      </c>
      <c r="H20" s="17"/>
      <c r="I20" s="51" t="b">
        <v>0</v>
      </c>
      <c r="J20" s="51" t="b">
        <v>0</v>
      </c>
      <c r="K20" s="51" t="b">
        <v>1</v>
      </c>
      <c r="L20" s="51" t="b">
        <v>1</v>
      </c>
      <c r="M20" s="48" t="s">
        <v>13</v>
      </c>
    </row>
    <row r="21">
      <c r="A21" s="44" t="b">
        <v>0</v>
      </c>
      <c r="B21" s="45">
        <v>8.0</v>
      </c>
      <c r="C21" s="37" t="s">
        <v>73</v>
      </c>
      <c r="D21" s="47">
        <v>5.0</v>
      </c>
      <c r="E21" s="17"/>
      <c r="F21" s="49">
        <v>5.0</v>
      </c>
      <c r="G21" s="50" t="s">
        <v>74</v>
      </c>
      <c r="H21" s="50"/>
      <c r="I21" s="51" t="b">
        <v>0</v>
      </c>
      <c r="J21" s="51" t="b">
        <v>0</v>
      </c>
      <c r="K21" s="51" t="b">
        <v>1</v>
      </c>
      <c r="L21" s="51" t="b">
        <v>1</v>
      </c>
      <c r="M21" s="48" t="s">
        <v>13</v>
      </c>
    </row>
    <row r="22">
      <c r="A22" s="44" t="b">
        <v>0</v>
      </c>
      <c r="B22" s="56">
        <v>8.0</v>
      </c>
      <c r="C22" s="46" t="s">
        <v>73</v>
      </c>
      <c r="D22" s="52">
        <v>5.0</v>
      </c>
      <c r="E22" s="48" t="s">
        <v>74</v>
      </c>
      <c r="F22" s="49">
        <v>5.1</v>
      </c>
      <c r="G22" s="48" t="s">
        <v>75</v>
      </c>
      <c r="H22" s="48"/>
      <c r="I22" s="51" t="b">
        <v>0</v>
      </c>
      <c r="J22" s="51" t="b">
        <v>0</v>
      </c>
      <c r="K22" s="51" t="b">
        <v>1</v>
      </c>
      <c r="L22" s="51" t="b">
        <v>1</v>
      </c>
      <c r="M22" s="48" t="s">
        <v>13</v>
      </c>
    </row>
    <row r="23">
      <c r="A23" s="44" t="b">
        <v>0</v>
      </c>
      <c r="B23" s="56">
        <v>8.0</v>
      </c>
      <c r="C23" s="46" t="s">
        <v>73</v>
      </c>
      <c r="D23" s="52">
        <v>5.0</v>
      </c>
      <c r="E23" s="17" t="s">
        <v>74</v>
      </c>
      <c r="F23" s="49">
        <v>5.2</v>
      </c>
      <c r="G23" s="17" t="s">
        <v>76</v>
      </c>
      <c r="H23" s="17"/>
      <c r="I23" s="51" t="b">
        <v>0</v>
      </c>
      <c r="J23" s="51" t="b">
        <v>0</v>
      </c>
      <c r="K23" s="51" t="b">
        <v>1</v>
      </c>
      <c r="L23" s="51" t="b">
        <v>1</v>
      </c>
      <c r="M23" s="48" t="s">
        <v>13</v>
      </c>
    </row>
    <row r="24">
      <c r="A24" s="44" t="b">
        <v>0</v>
      </c>
      <c r="B24" s="56">
        <v>8.0</v>
      </c>
      <c r="C24" s="46" t="s">
        <v>73</v>
      </c>
      <c r="D24" s="52">
        <v>5.0</v>
      </c>
      <c r="E24" s="17" t="s">
        <v>74</v>
      </c>
      <c r="F24" s="49">
        <v>5.3</v>
      </c>
      <c r="G24" s="17" t="s">
        <v>77</v>
      </c>
      <c r="H24" s="17"/>
      <c r="I24" s="51" t="b">
        <v>0</v>
      </c>
      <c r="J24" s="51" t="b">
        <v>0</v>
      </c>
      <c r="K24" s="51" t="b">
        <v>1</v>
      </c>
      <c r="L24" s="51" t="b">
        <v>1</v>
      </c>
      <c r="M24" s="48" t="s">
        <v>13</v>
      </c>
    </row>
    <row r="25">
      <c r="A25" s="44" t="b">
        <v>0</v>
      </c>
      <c r="B25" s="56">
        <v>8.0</v>
      </c>
      <c r="C25" s="46" t="s">
        <v>73</v>
      </c>
      <c r="D25" s="52">
        <v>5.0</v>
      </c>
      <c r="E25" s="17" t="s">
        <v>74</v>
      </c>
      <c r="F25" s="49">
        <v>5.4</v>
      </c>
      <c r="G25" s="17" t="s">
        <v>78</v>
      </c>
      <c r="H25" s="17"/>
      <c r="I25" s="51" t="b">
        <v>0</v>
      </c>
      <c r="J25" s="51" t="b">
        <v>0</v>
      </c>
      <c r="K25" s="51" t="b">
        <v>1</v>
      </c>
      <c r="L25" s="51" t="b">
        <v>1</v>
      </c>
      <c r="M25" s="48" t="s">
        <v>13</v>
      </c>
    </row>
    <row r="26">
      <c r="A26" s="44" t="b">
        <v>0</v>
      </c>
      <c r="B26" s="45"/>
      <c r="C26" s="46"/>
      <c r="D26" s="47">
        <v>6.0</v>
      </c>
      <c r="E26" s="48"/>
      <c r="F26" s="49">
        <v>6.0</v>
      </c>
      <c r="G26" s="50" t="s">
        <v>79</v>
      </c>
      <c r="H26" s="50"/>
      <c r="I26" s="51" t="b">
        <v>0</v>
      </c>
      <c r="J26" s="51" t="b">
        <v>0</v>
      </c>
      <c r="K26" s="51" t="b">
        <v>1</v>
      </c>
      <c r="L26" s="51" t="b">
        <v>1</v>
      </c>
      <c r="M26" s="48" t="s">
        <v>13</v>
      </c>
    </row>
    <row r="27">
      <c r="A27" s="44" t="b">
        <v>0</v>
      </c>
      <c r="B27" s="45"/>
      <c r="C27" s="46"/>
      <c r="D27" s="52">
        <v>6.0</v>
      </c>
      <c r="E27" s="17" t="s">
        <v>79</v>
      </c>
      <c r="F27" s="53">
        <v>6.1</v>
      </c>
      <c r="G27" s="17" t="s">
        <v>80</v>
      </c>
      <c r="H27" s="17"/>
      <c r="I27" s="51" t="b">
        <v>0</v>
      </c>
      <c r="J27" s="51" t="b">
        <v>0</v>
      </c>
      <c r="K27" s="51" t="b">
        <v>1</v>
      </c>
      <c r="L27" s="51" t="b">
        <v>1</v>
      </c>
      <c r="M27" s="48" t="s">
        <v>13</v>
      </c>
    </row>
    <row r="28">
      <c r="A28" s="44" t="b">
        <v>0</v>
      </c>
      <c r="B28" s="45"/>
      <c r="C28" s="46"/>
      <c r="D28" s="52">
        <v>6.0</v>
      </c>
      <c r="E28" s="17" t="s">
        <v>79</v>
      </c>
      <c r="F28" s="53">
        <v>6.2</v>
      </c>
      <c r="G28" s="17" t="s">
        <v>81</v>
      </c>
      <c r="H28" s="17"/>
      <c r="I28" s="51" t="b">
        <v>0</v>
      </c>
      <c r="J28" s="51" t="b">
        <v>0</v>
      </c>
      <c r="K28" s="51" t="b">
        <v>1</v>
      </c>
      <c r="L28" s="51" t="b">
        <v>1</v>
      </c>
      <c r="M28" s="48" t="s">
        <v>13</v>
      </c>
    </row>
    <row r="29">
      <c r="A29" s="44" t="b">
        <v>0</v>
      </c>
      <c r="B29" s="56">
        <v>7.0</v>
      </c>
      <c r="C29" s="46" t="s">
        <v>59</v>
      </c>
      <c r="D29" s="47">
        <v>7.0</v>
      </c>
      <c r="E29" s="48"/>
      <c r="F29" s="49">
        <v>7.0</v>
      </c>
      <c r="G29" s="50" t="s">
        <v>82</v>
      </c>
      <c r="H29" s="59" t="s">
        <v>83</v>
      </c>
      <c r="I29" s="51" t="b">
        <v>0</v>
      </c>
      <c r="J29" s="51" t="b">
        <v>0</v>
      </c>
      <c r="K29" s="51" t="b">
        <v>1</v>
      </c>
      <c r="L29" s="51" t="b">
        <v>1</v>
      </c>
      <c r="M29" s="48" t="s">
        <v>13</v>
      </c>
    </row>
    <row r="30">
      <c r="A30" s="44" t="b">
        <v>0</v>
      </c>
      <c r="B30" s="56">
        <v>7.0</v>
      </c>
      <c r="C30" s="46" t="s">
        <v>59</v>
      </c>
      <c r="D30" s="52">
        <v>7.0</v>
      </c>
      <c r="E30" s="17" t="s">
        <v>82</v>
      </c>
      <c r="F30" s="60">
        <v>7.01</v>
      </c>
      <c r="G30" s="58" t="s">
        <v>84</v>
      </c>
    </row>
    <row r="31">
      <c r="A31" s="44" t="b">
        <v>0</v>
      </c>
      <c r="B31" s="56">
        <v>14.0</v>
      </c>
      <c r="C31" s="46" t="s">
        <v>85</v>
      </c>
      <c r="D31" s="52"/>
      <c r="E31" s="17"/>
      <c r="F31" s="53">
        <v>7.2</v>
      </c>
      <c r="G31" s="17" t="s">
        <v>86</v>
      </c>
      <c r="H31" s="17"/>
      <c r="I31" s="51" t="b">
        <v>0</v>
      </c>
      <c r="J31" s="51" t="b">
        <v>0</v>
      </c>
      <c r="K31" s="51" t="b">
        <v>1</v>
      </c>
      <c r="L31" s="51" t="b">
        <v>1</v>
      </c>
      <c r="M31" s="48" t="s">
        <v>13</v>
      </c>
    </row>
    <row r="32">
      <c r="A32" s="44" t="b">
        <v>0</v>
      </c>
      <c r="B32" s="45"/>
      <c r="C32" s="46"/>
      <c r="D32" s="47">
        <v>8.0</v>
      </c>
      <c r="E32" s="48"/>
      <c r="F32" s="49">
        <v>8.0</v>
      </c>
      <c r="G32" s="50" t="s">
        <v>87</v>
      </c>
      <c r="H32" s="50"/>
      <c r="I32" s="51" t="b">
        <v>0</v>
      </c>
      <c r="J32" s="51" t="b">
        <v>0</v>
      </c>
      <c r="K32" s="51" t="b">
        <v>1</v>
      </c>
      <c r="L32" s="51" t="b">
        <v>1</v>
      </c>
      <c r="M32" s="48" t="s">
        <v>13</v>
      </c>
    </row>
    <row r="33">
      <c r="A33" s="44" t="b">
        <v>0</v>
      </c>
      <c r="B33" s="45"/>
      <c r="C33" s="46"/>
      <c r="D33" s="52">
        <v>8.0</v>
      </c>
      <c r="E33" s="17" t="s">
        <v>87</v>
      </c>
      <c r="F33" s="53">
        <v>8.1</v>
      </c>
      <c r="G33" s="17" t="s">
        <v>88</v>
      </c>
      <c r="H33" s="17"/>
      <c r="I33" s="51" t="b">
        <v>0</v>
      </c>
      <c r="J33" s="51" t="b">
        <v>0</v>
      </c>
      <c r="K33" s="51" t="b">
        <v>1</v>
      </c>
      <c r="L33" s="51" t="b">
        <v>1</v>
      </c>
      <c r="M33" s="48" t="s">
        <v>13</v>
      </c>
    </row>
    <row r="34">
      <c r="A34" s="44" t="b">
        <v>0</v>
      </c>
      <c r="B34" s="45"/>
      <c r="C34" s="46"/>
      <c r="D34" s="52">
        <v>8.0</v>
      </c>
      <c r="E34" s="48" t="s">
        <v>87</v>
      </c>
      <c r="F34" s="49">
        <v>8.2</v>
      </c>
      <c r="G34" s="48" t="s">
        <v>89</v>
      </c>
      <c r="H34" s="48"/>
      <c r="I34" s="51" t="b">
        <v>0</v>
      </c>
      <c r="J34" s="51" t="b">
        <v>0</v>
      </c>
      <c r="K34" s="51" t="b">
        <v>1</v>
      </c>
      <c r="L34" s="51" t="b">
        <v>1</v>
      </c>
      <c r="M34" s="48" t="s">
        <v>13</v>
      </c>
    </row>
    <row r="35">
      <c r="A35" s="44" t="b">
        <v>0</v>
      </c>
      <c r="B35" s="45"/>
      <c r="C35" s="46"/>
      <c r="D35" s="47">
        <v>9.0</v>
      </c>
      <c r="E35" s="48"/>
      <c r="F35" s="49">
        <v>9.0</v>
      </c>
      <c r="G35" s="50" t="s">
        <v>90</v>
      </c>
      <c r="H35" s="50"/>
      <c r="I35" s="51" t="b">
        <v>0</v>
      </c>
      <c r="J35" s="51" t="b">
        <v>0</v>
      </c>
      <c r="K35" s="51" t="b">
        <v>1</v>
      </c>
      <c r="L35" s="51" t="b">
        <v>1</v>
      </c>
      <c r="M35" s="48" t="s">
        <v>13</v>
      </c>
    </row>
    <row r="36">
      <c r="A36" s="44" t="b">
        <v>0</v>
      </c>
      <c r="B36" s="45"/>
      <c r="C36" s="46"/>
      <c r="D36" s="52">
        <v>9.0</v>
      </c>
      <c r="E36" s="17" t="s">
        <v>90</v>
      </c>
      <c r="F36" s="53">
        <v>9.1</v>
      </c>
      <c r="G36" s="17" t="s">
        <v>91</v>
      </c>
      <c r="H36" s="17"/>
      <c r="I36" s="51" t="b">
        <v>0</v>
      </c>
      <c r="J36" s="51" t="b">
        <v>0</v>
      </c>
      <c r="K36" s="51" t="b">
        <v>1</v>
      </c>
      <c r="L36" s="51" t="b">
        <v>1</v>
      </c>
      <c r="M36" s="48" t="s">
        <v>13</v>
      </c>
    </row>
    <row r="37">
      <c r="A37" s="44" t="b">
        <v>0</v>
      </c>
      <c r="B37" s="45"/>
      <c r="C37" s="46"/>
      <c r="D37" s="52">
        <v>9.0</v>
      </c>
      <c r="E37" s="17" t="s">
        <v>90</v>
      </c>
      <c r="F37" s="53">
        <v>9.2</v>
      </c>
      <c r="G37" s="17" t="s">
        <v>92</v>
      </c>
      <c r="H37" s="17"/>
      <c r="I37" s="51" t="b">
        <v>0</v>
      </c>
      <c r="J37" s="51" t="b">
        <v>0</v>
      </c>
      <c r="K37" s="51" t="b">
        <v>1</v>
      </c>
      <c r="L37" s="51" t="b">
        <v>1</v>
      </c>
      <c r="M37" s="48" t="s">
        <v>13</v>
      </c>
    </row>
    <row r="38">
      <c r="A38" s="44" t="b">
        <v>0</v>
      </c>
      <c r="B38" s="56">
        <v>7.0</v>
      </c>
      <c r="C38" s="46" t="s">
        <v>59</v>
      </c>
      <c r="D38" s="52">
        <v>7.0</v>
      </c>
      <c r="E38" s="17" t="s">
        <v>82</v>
      </c>
      <c r="F38" s="53">
        <v>7.02</v>
      </c>
      <c r="G38" s="17" t="s">
        <v>93</v>
      </c>
      <c r="H38" s="17"/>
      <c r="I38" s="51" t="b">
        <v>0</v>
      </c>
      <c r="J38" s="51" t="b">
        <v>0</v>
      </c>
      <c r="K38" s="51" t="b">
        <v>1</v>
      </c>
      <c r="L38" s="51" t="b">
        <v>1</v>
      </c>
      <c r="M38" s="48" t="s">
        <v>13</v>
      </c>
    </row>
    <row r="39">
      <c r="A39" s="44" t="b">
        <v>0</v>
      </c>
      <c r="B39" s="56"/>
      <c r="C39" s="46"/>
      <c r="D39" s="47"/>
      <c r="E39" s="17"/>
      <c r="F39" s="53"/>
      <c r="G39" s="50"/>
      <c r="H39" s="59"/>
      <c r="I39" s="51" t="b">
        <v>0</v>
      </c>
      <c r="J39" s="51" t="b">
        <v>0</v>
      </c>
      <c r="K39" s="51" t="b">
        <v>0</v>
      </c>
      <c r="L39" s="51" t="b">
        <v>0</v>
      </c>
      <c r="M39" s="48"/>
    </row>
    <row r="40">
      <c r="A40" s="44" t="b">
        <v>0</v>
      </c>
      <c r="B40" s="56">
        <v>7.0</v>
      </c>
      <c r="C40" s="46" t="s">
        <v>59</v>
      </c>
      <c r="D40" s="47">
        <v>10.0</v>
      </c>
      <c r="E40" s="17"/>
      <c r="F40" s="53">
        <v>10.0</v>
      </c>
      <c r="G40" s="50" t="s">
        <v>94</v>
      </c>
      <c r="H40" s="59" t="s">
        <v>94</v>
      </c>
      <c r="I40" s="51" t="b">
        <v>0</v>
      </c>
      <c r="J40" s="51" t="b">
        <v>0</v>
      </c>
      <c r="K40" s="51" t="b">
        <v>1</v>
      </c>
      <c r="L40" s="51" t="b">
        <v>1</v>
      </c>
      <c r="M40" s="48" t="s">
        <v>13</v>
      </c>
    </row>
    <row r="41">
      <c r="A41" s="44" t="b">
        <v>0</v>
      </c>
      <c r="B41" s="56">
        <v>7.0</v>
      </c>
      <c r="C41" s="46" t="s">
        <v>59</v>
      </c>
      <c r="D41" s="52">
        <v>10.0</v>
      </c>
      <c r="E41" s="17" t="s">
        <v>94</v>
      </c>
      <c r="F41" s="53">
        <v>10.1</v>
      </c>
      <c r="G41" s="17" t="s">
        <v>95</v>
      </c>
      <c r="H41" s="17"/>
      <c r="I41" s="51" t="b">
        <v>0</v>
      </c>
      <c r="J41" s="51" t="b">
        <v>0</v>
      </c>
      <c r="K41" s="51" t="b">
        <v>1</v>
      </c>
      <c r="L41" s="51" t="b">
        <v>1</v>
      </c>
      <c r="M41" s="48" t="s">
        <v>13</v>
      </c>
    </row>
    <row r="42">
      <c r="A42" s="44" t="b">
        <v>0</v>
      </c>
      <c r="B42" s="56">
        <v>7.0</v>
      </c>
      <c r="C42" s="46" t="s">
        <v>59</v>
      </c>
      <c r="D42" s="52">
        <v>10.0</v>
      </c>
      <c r="E42" s="17" t="s">
        <v>94</v>
      </c>
      <c r="F42" s="53">
        <v>10.2</v>
      </c>
      <c r="G42" s="17" t="s">
        <v>96</v>
      </c>
      <c r="H42" s="17"/>
      <c r="I42" s="51" t="b">
        <v>0</v>
      </c>
      <c r="J42" s="51" t="b">
        <v>0</v>
      </c>
      <c r="K42" s="51" t="b">
        <v>1</v>
      </c>
      <c r="L42" s="51" t="b">
        <v>1</v>
      </c>
      <c r="M42" s="48" t="s">
        <v>13</v>
      </c>
    </row>
    <row r="43">
      <c r="A43" s="44" t="b">
        <v>0</v>
      </c>
      <c r="B43" s="56">
        <v>7.0</v>
      </c>
      <c r="C43" s="46" t="s">
        <v>59</v>
      </c>
      <c r="D43" s="52">
        <v>10.0</v>
      </c>
      <c r="E43" s="61" t="s">
        <v>94</v>
      </c>
      <c r="F43" s="62">
        <v>10.3</v>
      </c>
      <c r="G43" s="61" t="s">
        <v>97</v>
      </c>
      <c r="H43" s="61"/>
      <c r="I43" s="51" t="b">
        <v>0</v>
      </c>
      <c r="J43" s="51" t="b">
        <v>0</v>
      </c>
      <c r="K43" s="51" t="b">
        <v>1</v>
      </c>
      <c r="L43" s="51" t="b">
        <v>1</v>
      </c>
      <c r="M43" s="48" t="s">
        <v>13</v>
      </c>
    </row>
    <row r="44">
      <c r="A44" s="44" t="b">
        <v>0</v>
      </c>
      <c r="B44" s="45"/>
      <c r="C44" s="46"/>
      <c r="D44" s="47">
        <v>11.0</v>
      </c>
      <c r="E44" s="17"/>
      <c r="F44" s="53">
        <v>11.0</v>
      </c>
      <c r="G44" s="50" t="s">
        <v>98</v>
      </c>
      <c r="H44" s="50"/>
      <c r="I44" s="51" t="b">
        <v>0</v>
      </c>
      <c r="J44" s="51" t="b">
        <v>0</v>
      </c>
      <c r="K44" s="51" t="b">
        <v>1</v>
      </c>
      <c r="L44" s="51" t="b">
        <v>1</v>
      </c>
      <c r="M44" s="48" t="s">
        <v>13</v>
      </c>
    </row>
    <row r="45">
      <c r="A45" s="44" t="b">
        <v>0</v>
      </c>
      <c r="B45" s="45"/>
      <c r="C45" s="46"/>
      <c r="D45" s="52">
        <v>11.0</v>
      </c>
      <c r="E45" s="17" t="s">
        <v>98</v>
      </c>
      <c r="F45" s="53">
        <v>11.1</v>
      </c>
      <c r="G45" s="17" t="s">
        <v>99</v>
      </c>
      <c r="H45" s="17"/>
      <c r="I45" s="51" t="b">
        <v>0</v>
      </c>
      <c r="J45" s="51" t="b">
        <v>0</v>
      </c>
      <c r="K45" s="51" t="b">
        <v>1</v>
      </c>
      <c r="L45" s="51" t="b">
        <v>1</v>
      </c>
      <c r="M45" s="48" t="s">
        <v>13</v>
      </c>
    </row>
    <row r="46">
      <c r="A46" s="44" t="b">
        <v>0</v>
      </c>
      <c r="B46" s="45"/>
      <c r="C46" s="46"/>
      <c r="D46" s="52">
        <v>11.0</v>
      </c>
      <c r="E46" s="17" t="s">
        <v>98</v>
      </c>
      <c r="F46" s="53">
        <v>11.2</v>
      </c>
      <c r="G46" s="17" t="s">
        <v>100</v>
      </c>
      <c r="H46" s="17"/>
      <c r="I46" s="51" t="b">
        <v>0</v>
      </c>
      <c r="J46" s="51" t="b">
        <v>0</v>
      </c>
      <c r="K46" s="51" t="b">
        <v>1</v>
      </c>
      <c r="L46" s="51" t="b">
        <v>1</v>
      </c>
      <c r="M46" s="48" t="s">
        <v>13</v>
      </c>
    </row>
    <row r="47">
      <c r="A47" s="44" t="b">
        <v>0</v>
      </c>
      <c r="B47" s="45"/>
      <c r="C47" s="46"/>
      <c r="D47" s="52">
        <v>11.0</v>
      </c>
      <c r="E47" s="17" t="s">
        <v>98</v>
      </c>
      <c r="F47" s="53">
        <v>11.3</v>
      </c>
      <c r="G47" s="17" t="s">
        <v>101</v>
      </c>
      <c r="H47" s="17"/>
      <c r="I47" s="51" t="b">
        <v>0</v>
      </c>
      <c r="J47" s="51" t="b">
        <v>0</v>
      </c>
      <c r="K47" s="51" t="b">
        <v>1</v>
      </c>
      <c r="L47" s="51" t="b">
        <v>1</v>
      </c>
      <c r="M47" s="48" t="s">
        <v>13</v>
      </c>
    </row>
    <row r="48">
      <c r="A48" s="44" t="b">
        <v>0</v>
      </c>
      <c r="B48" s="56">
        <v>8.0</v>
      </c>
      <c r="C48" s="46" t="s">
        <v>73</v>
      </c>
      <c r="D48" s="47">
        <v>12.0</v>
      </c>
      <c r="E48" s="17"/>
      <c r="F48" s="53">
        <v>12.0</v>
      </c>
      <c r="G48" s="50" t="s">
        <v>102</v>
      </c>
      <c r="H48" s="59" t="s">
        <v>103</v>
      </c>
      <c r="I48" s="51" t="b">
        <v>0</v>
      </c>
      <c r="J48" s="51" t="b">
        <v>0</v>
      </c>
      <c r="K48" s="51" t="b">
        <v>1</v>
      </c>
      <c r="L48" s="51" t="b">
        <v>1</v>
      </c>
      <c r="M48" s="48" t="s">
        <v>13</v>
      </c>
    </row>
    <row r="49">
      <c r="A49" s="44" t="b">
        <v>0</v>
      </c>
      <c r="B49" s="56">
        <v>8.0</v>
      </c>
      <c r="C49" s="46" t="s">
        <v>73</v>
      </c>
      <c r="D49" s="52">
        <v>12.0</v>
      </c>
      <c r="E49" s="17" t="s">
        <v>102</v>
      </c>
      <c r="F49" s="53">
        <v>12.1</v>
      </c>
      <c r="G49" s="17" t="s">
        <v>104</v>
      </c>
      <c r="H49" s="17"/>
      <c r="I49" s="51" t="b">
        <v>0</v>
      </c>
      <c r="J49" s="51" t="b">
        <v>0</v>
      </c>
      <c r="K49" s="51" t="b">
        <v>1</v>
      </c>
      <c r="L49" s="51" t="b">
        <v>1</v>
      </c>
      <c r="M49" s="48" t="s">
        <v>13</v>
      </c>
    </row>
    <row r="50">
      <c r="A50" s="44" t="b">
        <v>0</v>
      </c>
      <c r="B50" s="56">
        <v>7.0</v>
      </c>
      <c r="C50" s="46" t="s">
        <v>59</v>
      </c>
      <c r="D50" s="47">
        <v>13.0</v>
      </c>
      <c r="E50" s="17"/>
      <c r="F50" s="53">
        <v>13.0</v>
      </c>
      <c r="G50" s="50" t="s">
        <v>105</v>
      </c>
      <c r="H50" s="59" t="s">
        <v>106</v>
      </c>
      <c r="I50" s="51" t="b">
        <v>0</v>
      </c>
      <c r="J50" s="51" t="b">
        <v>0</v>
      </c>
      <c r="K50" s="51" t="b">
        <v>1</v>
      </c>
      <c r="L50" s="51" t="b">
        <v>1</v>
      </c>
      <c r="M50" s="48" t="s">
        <v>13</v>
      </c>
    </row>
    <row r="51">
      <c r="A51" s="44" t="b">
        <v>0</v>
      </c>
      <c r="B51" s="56">
        <v>7.0</v>
      </c>
      <c r="C51" s="46" t="s">
        <v>59</v>
      </c>
      <c r="D51" s="52">
        <v>13.0</v>
      </c>
      <c r="E51" s="17" t="s">
        <v>105</v>
      </c>
      <c r="F51" s="53">
        <v>13.1</v>
      </c>
      <c r="G51" s="17" t="s">
        <v>107</v>
      </c>
      <c r="H51" s="17"/>
      <c r="I51" s="51" t="b">
        <v>0</v>
      </c>
      <c r="J51" s="51" t="b">
        <v>0</v>
      </c>
      <c r="K51" s="51" t="b">
        <v>1</v>
      </c>
      <c r="L51" s="51" t="b">
        <v>1</v>
      </c>
      <c r="M51" s="48" t="s">
        <v>13</v>
      </c>
    </row>
    <row r="52">
      <c r="A52" s="44" t="b">
        <v>0</v>
      </c>
      <c r="B52" s="56">
        <v>7.0</v>
      </c>
      <c r="C52" s="46" t="s">
        <v>59</v>
      </c>
      <c r="D52" s="52">
        <v>13.0</v>
      </c>
      <c r="E52" s="17" t="s">
        <v>105</v>
      </c>
      <c r="F52" s="53">
        <v>13.2</v>
      </c>
      <c r="G52" s="17" t="s">
        <v>108</v>
      </c>
      <c r="H52" s="17"/>
      <c r="I52" s="51" t="b">
        <v>0</v>
      </c>
      <c r="J52" s="51" t="b">
        <v>0</v>
      </c>
      <c r="K52" s="51" t="b">
        <v>1</v>
      </c>
      <c r="L52" s="51" t="b">
        <v>1</v>
      </c>
      <c r="M52" s="48" t="s">
        <v>13</v>
      </c>
    </row>
    <row r="53">
      <c r="A53" s="44" t="b">
        <v>0</v>
      </c>
      <c r="B53" s="56">
        <v>7.0</v>
      </c>
      <c r="C53" s="46" t="s">
        <v>59</v>
      </c>
      <c r="D53" s="52">
        <v>13.0</v>
      </c>
      <c r="E53" s="17" t="s">
        <v>105</v>
      </c>
      <c r="F53" s="53">
        <v>13.3</v>
      </c>
      <c r="G53" s="17" t="s">
        <v>109</v>
      </c>
      <c r="H53" s="17"/>
      <c r="I53" s="51" t="b">
        <v>0</v>
      </c>
      <c r="J53" s="51" t="b">
        <v>0</v>
      </c>
      <c r="K53" s="51" t="b">
        <v>1</v>
      </c>
      <c r="L53" s="51" t="b">
        <v>1</v>
      </c>
      <c r="M53" s="48" t="s">
        <v>13</v>
      </c>
    </row>
    <row r="54">
      <c r="A54" s="44" t="b">
        <v>0</v>
      </c>
      <c r="B54" s="56">
        <v>8.0</v>
      </c>
      <c r="C54" s="46" t="s">
        <v>73</v>
      </c>
      <c r="D54" s="47">
        <v>14.0</v>
      </c>
      <c r="E54" s="17"/>
      <c r="F54" s="53">
        <v>14.0</v>
      </c>
      <c r="G54" s="50" t="s">
        <v>110</v>
      </c>
      <c r="H54" s="50"/>
      <c r="I54" s="51" t="b">
        <v>0</v>
      </c>
      <c r="J54" s="51" t="b">
        <v>0</v>
      </c>
      <c r="K54" s="51" t="b">
        <v>1</v>
      </c>
      <c r="L54" s="51" t="b">
        <v>1</v>
      </c>
      <c r="M54" s="48" t="s">
        <v>13</v>
      </c>
    </row>
    <row r="55">
      <c r="A55" s="44" t="b">
        <v>0</v>
      </c>
      <c r="B55" s="56">
        <v>8.0</v>
      </c>
      <c r="C55" s="46" t="s">
        <v>73</v>
      </c>
      <c r="D55" s="52">
        <v>14.0</v>
      </c>
      <c r="E55" s="61" t="s">
        <v>110</v>
      </c>
      <c r="F55" s="62">
        <v>14.1</v>
      </c>
      <c r="G55" s="48" t="s">
        <v>111</v>
      </c>
      <c r="H55" s="48"/>
      <c r="I55" s="51" t="b">
        <v>0</v>
      </c>
      <c r="J55" s="51" t="b">
        <v>0</v>
      </c>
      <c r="K55" s="51" t="b">
        <v>1</v>
      </c>
      <c r="L55" s="51" t="b">
        <v>1</v>
      </c>
      <c r="M55" s="48" t="s">
        <v>13</v>
      </c>
    </row>
    <row r="56">
      <c r="A56" s="44" t="b">
        <v>0</v>
      </c>
      <c r="B56" s="56">
        <v>8.0</v>
      </c>
      <c r="C56" s="46" t="s">
        <v>73</v>
      </c>
      <c r="D56" s="47">
        <v>15.0</v>
      </c>
      <c r="E56" s="17"/>
      <c r="F56" s="53">
        <v>15.0</v>
      </c>
      <c r="G56" s="50" t="s">
        <v>112</v>
      </c>
      <c r="H56" s="50"/>
      <c r="I56" s="51" t="b">
        <v>0</v>
      </c>
      <c r="J56" s="51" t="b">
        <v>0</v>
      </c>
      <c r="K56" s="51" t="b">
        <v>1</v>
      </c>
      <c r="L56" s="51" t="b">
        <v>1</v>
      </c>
      <c r="M56" s="48" t="s">
        <v>13</v>
      </c>
    </row>
    <row r="57">
      <c r="A57" s="44" t="b">
        <v>0</v>
      </c>
      <c r="B57" s="56">
        <v>8.0</v>
      </c>
      <c r="C57" s="46" t="s">
        <v>73</v>
      </c>
      <c r="D57" s="52">
        <v>15.0</v>
      </c>
      <c r="E57" s="17" t="s">
        <v>112</v>
      </c>
      <c r="F57" s="53">
        <v>15.1</v>
      </c>
      <c r="G57" s="17" t="s">
        <v>113</v>
      </c>
      <c r="H57" s="63"/>
      <c r="I57" s="51" t="b">
        <v>0</v>
      </c>
      <c r="J57" s="51" t="b">
        <v>0</v>
      </c>
      <c r="K57" s="51" t="b">
        <v>1</v>
      </c>
      <c r="L57" s="51" t="b">
        <v>1</v>
      </c>
      <c r="M57" s="48" t="s">
        <v>13</v>
      </c>
    </row>
    <row r="58">
      <c r="A58" s="44" t="b">
        <v>0</v>
      </c>
      <c r="B58" s="56">
        <v>8.0</v>
      </c>
      <c r="C58" s="46" t="s">
        <v>73</v>
      </c>
      <c r="D58" s="47">
        <v>16.0</v>
      </c>
      <c r="E58" s="17"/>
      <c r="F58" s="53">
        <v>16.0</v>
      </c>
      <c r="G58" s="50" t="s">
        <v>114</v>
      </c>
      <c r="H58" s="59" t="s">
        <v>115</v>
      </c>
      <c r="I58" s="51" t="b">
        <v>0</v>
      </c>
      <c r="J58" s="51" t="b">
        <v>0</v>
      </c>
      <c r="K58" s="51" t="b">
        <v>1</v>
      </c>
      <c r="L58" s="51" t="b">
        <v>1</v>
      </c>
      <c r="M58" s="48" t="s">
        <v>13</v>
      </c>
    </row>
    <row r="59">
      <c r="A59" s="44" t="b">
        <v>0</v>
      </c>
      <c r="B59" s="56">
        <v>8.0</v>
      </c>
      <c r="C59" s="46" t="s">
        <v>73</v>
      </c>
      <c r="D59" s="52">
        <v>16.0</v>
      </c>
      <c r="E59" s="48" t="s">
        <v>114</v>
      </c>
      <c r="F59" s="49">
        <v>16.1</v>
      </c>
      <c r="G59" s="48" t="s">
        <v>116</v>
      </c>
      <c r="H59" s="48"/>
      <c r="I59" s="51" t="b">
        <v>0</v>
      </c>
      <c r="J59" s="51" t="b">
        <v>0</v>
      </c>
      <c r="K59" s="51" t="b">
        <v>1</v>
      </c>
      <c r="L59" s="51" t="b">
        <v>1</v>
      </c>
      <c r="M59" s="48" t="s">
        <v>13</v>
      </c>
    </row>
    <row r="60">
      <c r="A60" s="44" t="b">
        <v>0</v>
      </c>
      <c r="B60" s="56">
        <v>8.0</v>
      </c>
      <c r="C60" s="46" t="s">
        <v>73</v>
      </c>
      <c r="D60" s="47">
        <v>17.0</v>
      </c>
      <c r="E60" s="17"/>
      <c r="F60" s="53">
        <v>17.0</v>
      </c>
      <c r="G60" s="50" t="s">
        <v>117</v>
      </c>
      <c r="H60" s="50"/>
      <c r="I60" s="51" t="b">
        <v>0</v>
      </c>
      <c r="J60" s="51" t="b">
        <v>0</v>
      </c>
      <c r="K60" s="51" t="b">
        <v>1</v>
      </c>
      <c r="L60" s="51" t="b">
        <v>1</v>
      </c>
      <c r="M60" s="48" t="s">
        <v>13</v>
      </c>
    </row>
    <row r="61">
      <c r="A61" s="44" t="b">
        <v>0</v>
      </c>
      <c r="B61" s="64">
        <v>8.0</v>
      </c>
      <c r="C61" s="47" t="s">
        <v>73</v>
      </c>
      <c r="D61" s="52">
        <v>17.0</v>
      </c>
      <c r="E61" s="17" t="s">
        <v>117</v>
      </c>
      <c r="F61" s="53">
        <v>17.1</v>
      </c>
      <c r="G61" s="17" t="s">
        <v>118</v>
      </c>
      <c r="H61" s="17"/>
      <c r="I61" s="51" t="b">
        <v>0</v>
      </c>
      <c r="J61" s="51" t="b">
        <v>0</v>
      </c>
      <c r="K61" s="51" t="b">
        <v>1</v>
      </c>
      <c r="L61" s="51" t="b">
        <v>1</v>
      </c>
      <c r="M61" s="48" t="s">
        <v>13</v>
      </c>
    </row>
    <row r="62">
      <c r="A62" s="44" t="b">
        <v>0</v>
      </c>
      <c r="B62" s="64">
        <v>8.0</v>
      </c>
      <c r="C62" s="47" t="s">
        <v>73</v>
      </c>
      <c r="D62" s="52">
        <v>17.0</v>
      </c>
      <c r="E62" s="17" t="s">
        <v>117</v>
      </c>
      <c r="F62" s="53">
        <v>17.2</v>
      </c>
      <c r="G62" s="17" t="s">
        <v>119</v>
      </c>
      <c r="H62" s="17"/>
      <c r="I62" s="51" t="b">
        <v>0</v>
      </c>
      <c r="J62" s="51" t="b">
        <v>0</v>
      </c>
      <c r="K62" s="51" t="b">
        <v>1</v>
      </c>
      <c r="L62" s="51" t="b">
        <v>1</v>
      </c>
      <c r="M62" s="48" t="s">
        <v>13</v>
      </c>
    </row>
    <row r="63">
      <c r="A63" s="44" t="b">
        <v>0</v>
      </c>
      <c r="B63" s="64">
        <v>8.0</v>
      </c>
      <c r="C63" s="47" t="s">
        <v>73</v>
      </c>
      <c r="D63" s="52">
        <v>17.0</v>
      </c>
      <c r="E63" s="17" t="s">
        <v>117</v>
      </c>
      <c r="F63" s="53">
        <v>17.3</v>
      </c>
      <c r="G63" s="17" t="s">
        <v>120</v>
      </c>
      <c r="H63" s="17"/>
      <c r="I63" s="51" t="b">
        <v>0</v>
      </c>
      <c r="J63" s="51" t="b">
        <v>0</v>
      </c>
      <c r="K63" s="51" t="b">
        <v>1</v>
      </c>
      <c r="L63" s="51" t="b">
        <v>1</v>
      </c>
      <c r="M63" s="48" t="s">
        <v>13</v>
      </c>
    </row>
    <row r="64">
      <c r="A64" s="44" t="b">
        <v>0</v>
      </c>
      <c r="B64" s="64">
        <v>13.0</v>
      </c>
      <c r="C64" s="47" t="s">
        <v>121</v>
      </c>
      <c r="D64" s="47">
        <v>18.0</v>
      </c>
      <c r="E64" s="17"/>
      <c r="F64" s="53">
        <v>18.0</v>
      </c>
      <c r="G64" s="50" t="s">
        <v>122</v>
      </c>
      <c r="H64" s="59" t="s">
        <v>123</v>
      </c>
      <c r="I64" s="51" t="b">
        <v>0</v>
      </c>
      <c r="J64" s="51" t="b">
        <v>0</v>
      </c>
      <c r="K64" s="51" t="b">
        <v>1</v>
      </c>
      <c r="L64" s="51" t="b">
        <v>1</v>
      </c>
      <c r="M64" s="48" t="s">
        <v>13</v>
      </c>
    </row>
    <row r="65">
      <c r="A65" s="44" t="b">
        <v>0</v>
      </c>
      <c r="B65" s="64">
        <v>13.0</v>
      </c>
      <c r="C65" s="47" t="s">
        <v>121</v>
      </c>
      <c r="D65" s="52">
        <v>18.0</v>
      </c>
      <c r="E65" s="17" t="s">
        <v>122</v>
      </c>
      <c r="F65" s="53">
        <v>18.1</v>
      </c>
      <c r="G65" s="17" t="s">
        <v>124</v>
      </c>
      <c r="H65" s="17"/>
      <c r="I65" s="51" t="b">
        <v>0</v>
      </c>
      <c r="J65" s="51" t="b">
        <v>0</v>
      </c>
      <c r="K65" s="51" t="b">
        <v>1</v>
      </c>
      <c r="L65" s="51" t="b">
        <v>1</v>
      </c>
      <c r="M65" s="48" t="s">
        <v>13</v>
      </c>
    </row>
    <row r="66">
      <c r="A66" s="44" t="b">
        <v>0</v>
      </c>
      <c r="B66" s="65"/>
      <c r="C66" s="47"/>
      <c r="D66" s="47">
        <v>19.0</v>
      </c>
      <c r="E66" s="17"/>
      <c r="F66" s="53">
        <v>19.0</v>
      </c>
      <c r="G66" s="50" t="s">
        <v>125</v>
      </c>
      <c r="H66" s="50"/>
      <c r="I66" s="51" t="b">
        <v>0</v>
      </c>
      <c r="J66" s="51" t="b">
        <v>0</v>
      </c>
      <c r="K66" s="51" t="b">
        <v>1</v>
      </c>
      <c r="L66" s="51" t="b">
        <v>1</v>
      </c>
      <c r="M66" s="48" t="s">
        <v>13</v>
      </c>
    </row>
    <row r="67">
      <c r="A67" s="44" t="b">
        <v>0</v>
      </c>
      <c r="B67" s="65"/>
      <c r="C67" s="47"/>
      <c r="D67" s="52">
        <v>19.0</v>
      </c>
      <c r="E67" s="17" t="s">
        <v>125</v>
      </c>
      <c r="F67" s="53">
        <v>19.1</v>
      </c>
      <c r="G67" s="17" t="s">
        <v>126</v>
      </c>
      <c r="H67" s="17"/>
      <c r="I67" s="51" t="b">
        <v>0</v>
      </c>
      <c r="J67" s="51" t="b">
        <v>0</v>
      </c>
      <c r="K67" s="51" t="b">
        <v>1</v>
      </c>
      <c r="L67" s="51" t="b">
        <v>1</v>
      </c>
      <c r="M67" s="48" t="s">
        <v>13</v>
      </c>
    </row>
    <row r="68">
      <c r="A68" s="44" t="b">
        <v>0</v>
      </c>
      <c r="B68" s="65"/>
      <c r="C68" s="47"/>
      <c r="D68" s="52">
        <v>19.0</v>
      </c>
      <c r="E68" s="17" t="s">
        <v>125</v>
      </c>
      <c r="F68" s="53">
        <v>19.2</v>
      </c>
      <c r="G68" s="17" t="s">
        <v>127</v>
      </c>
      <c r="H68" s="17"/>
      <c r="I68" s="51" t="b">
        <v>0</v>
      </c>
      <c r="J68" s="51" t="b">
        <v>0</v>
      </c>
      <c r="K68" s="51" t="b">
        <v>1</v>
      </c>
      <c r="L68" s="51" t="b">
        <v>1</v>
      </c>
      <c r="M68" s="48" t="s">
        <v>13</v>
      </c>
    </row>
    <row r="69">
      <c r="A69" s="44" t="b">
        <v>0</v>
      </c>
      <c r="B69" s="64">
        <v>7.0</v>
      </c>
      <c r="C69" s="47" t="s">
        <v>59</v>
      </c>
      <c r="D69" s="47">
        <v>20.0</v>
      </c>
      <c r="E69" s="17"/>
      <c r="F69" s="53">
        <v>20.0</v>
      </c>
      <c r="G69" s="50" t="s">
        <v>128</v>
      </c>
      <c r="H69" s="50"/>
      <c r="I69" s="51" t="b">
        <v>0</v>
      </c>
      <c r="J69" s="51" t="b">
        <v>0</v>
      </c>
      <c r="K69" s="51" t="b">
        <v>1</v>
      </c>
      <c r="L69" s="51" t="b">
        <v>1</v>
      </c>
      <c r="M69" s="48" t="s">
        <v>13</v>
      </c>
    </row>
    <row r="70">
      <c r="A70" s="44" t="b">
        <v>0</v>
      </c>
      <c r="B70" s="64">
        <v>7.0</v>
      </c>
      <c r="C70" s="47" t="s">
        <v>59</v>
      </c>
      <c r="D70" s="52">
        <v>20.0</v>
      </c>
      <c r="E70" s="17" t="s">
        <v>128</v>
      </c>
      <c r="F70" s="53">
        <v>20.1</v>
      </c>
      <c r="G70" s="17" t="s">
        <v>129</v>
      </c>
      <c r="H70" s="17" t="s">
        <v>130</v>
      </c>
      <c r="I70" s="51" t="b">
        <v>0</v>
      </c>
      <c r="J70" s="51" t="b">
        <v>0</v>
      </c>
      <c r="K70" s="51" t="b">
        <v>1</v>
      </c>
      <c r="L70" s="51" t="b">
        <v>1</v>
      </c>
      <c r="M70" s="48" t="s">
        <v>13</v>
      </c>
    </row>
    <row r="71">
      <c r="A71" s="44" t="b">
        <v>0</v>
      </c>
      <c r="B71" s="64">
        <v>7.0</v>
      </c>
      <c r="C71" s="47" t="s">
        <v>59</v>
      </c>
      <c r="D71" s="66">
        <v>20.0</v>
      </c>
      <c r="E71" s="17" t="s">
        <v>128</v>
      </c>
      <c r="F71" s="53">
        <v>20.2</v>
      </c>
      <c r="G71" s="17" t="s">
        <v>131</v>
      </c>
      <c r="H71" s="17"/>
      <c r="I71" s="51" t="b">
        <v>0</v>
      </c>
      <c r="J71" s="51" t="b">
        <v>0</v>
      </c>
      <c r="K71" s="51" t="b">
        <v>1</v>
      </c>
      <c r="L71" s="51" t="b">
        <v>1</v>
      </c>
      <c r="M71" s="48" t="s">
        <v>13</v>
      </c>
    </row>
    <row r="72">
      <c r="A72" s="44" t="b">
        <v>0</v>
      </c>
      <c r="B72" s="64">
        <v>7.0</v>
      </c>
      <c r="C72" s="47" t="s">
        <v>59</v>
      </c>
      <c r="D72" s="47">
        <v>20.0</v>
      </c>
      <c r="E72" s="17" t="s">
        <v>128</v>
      </c>
      <c r="F72" s="53">
        <v>20.3</v>
      </c>
      <c r="G72" s="17" t="s">
        <v>132</v>
      </c>
      <c r="H72" s="17"/>
      <c r="I72" s="51" t="b">
        <v>0</v>
      </c>
      <c r="J72" s="51" t="b">
        <v>0</v>
      </c>
      <c r="K72" s="51" t="b">
        <v>1</v>
      </c>
      <c r="L72" s="51" t="b">
        <v>1</v>
      </c>
      <c r="M72" s="48" t="s">
        <v>13</v>
      </c>
    </row>
    <row r="73">
      <c r="A73" s="44" t="b">
        <v>0</v>
      </c>
      <c r="B73" s="64">
        <v>9.0</v>
      </c>
      <c r="C73" s="47" t="s">
        <v>133</v>
      </c>
      <c r="D73" s="47">
        <v>21.0</v>
      </c>
      <c r="E73" s="17"/>
      <c r="F73" s="53">
        <v>21.0</v>
      </c>
      <c r="G73" s="50" t="s">
        <v>134</v>
      </c>
      <c r="H73" s="50"/>
      <c r="I73" s="51" t="b">
        <v>0</v>
      </c>
      <c r="J73" s="51" t="b">
        <v>0</v>
      </c>
      <c r="K73" s="51" t="b">
        <v>1</v>
      </c>
      <c r="L73" s="51" t="b">
        <v>1</v>
      </c>
      <c r="M73" s="48" t="s">
        <v>13</v>
      </c>
    </row>
    <row r="74">
      <c r="A74" s="44" t="b">
        <v>0</v>
      </c>
      <c r="B74" s="64">
        <v>9.0</v>
      </c>
      <c r="C74" s="47" t="s">
        <v>133</v>
      </c>
      <c r="D74" s="47">
        <v>21.0</v>
      </c>
      <c r="E74" s="17" t="s">
        <v>134</v>
      </c>
      <c r="F74" s="53">
        <v>21.1</v>
      </c>
      <c r="G74" s="17" t="s">
        <v>135</v>
      </c>
      <c r="H74" s="17"/>
      <c r="I74" s="51" t="b">
        <v>0</v>
      </c>
      <c r="J74" s="51" t="b">
        <v>0</v>
      </c>
      <c r="K74" s="51" t="b">
        <v>1</v>
      </c>
      <c r="L74" s="51" t="b">
        <v>1</v>
      </c>
      <c r="M74" s="48" t="s">
        <v>13</v>
      </c>
    </row>
    <row r="75">
      <c r="A75" s="44" t="b">
        <v>0</v>
      </c>
      <c r="B75" s="64">
        <v>9.0</v>
      </c>
      <c r="C75" s="47" t="s">
        <v>133</v>
      </c>
      <c r="D75" s="52">
        <v>21.0</v>
      </c>
      <c r="E75" s="17" t="s">
        <v>134</v>
      </c>
      <c r="F75" s="53">
        <v>21.2</v>
      </c>
      <c r="G75" s="17" t="s">
        <v>136</v>
      </c>
      <c r="H75" s="17"/>
      <c r="I75" s="51" t="b">
        <v>0</v>
      </c>
      <c r="J75" s="51" t="b">
        <v>0</v>
      </c>
      <c r="K75" s="51" t="b">
        <v>1</v>
      </c>
      <c r="L75" s="51" t="b">
        <v>1</v>
      </c>
      <c r="M75" s="48" t="s">
        <v>13</v>
      </c>
    </row>
    <row r="76">
      <c r="A76" s="44" t="b">
        <v>0</v>
      </c>
      <c r="B76" s="64">
        <v>9.0</v>
      </c>
      <c r="C76" s="47" t="s">
        <v>133</v>
      </c>
      <c r="D76" s="47">
        <v>21.0</v>
      </c>
      <c r="E76" s="17" t="s">
        <v>134</v>
      </c>
      <c r="F76" s="53">
        <v>21.3</v>
      </c>
      <c r="G76" s="17" t="s">
        <v>137</v>
      </c>
      <c r="H76" s="17"/>
      <c r="I76" s="51" t="b">
        <v>0</v>
      </c>
      <c r="J76" s="51" t="b">
        <v>0</v>
      </c>
      <c r="K76" s="51" t="b">
        <v>1</v>
      </c>
      <c r="L76" s="51" t="b">
        <v>1</v>
      </c>
      <c r="M76" s="48" t="s">
        <v>13</v>
      </c>
    </row>
    <row r="77">
      <c r="A77" s="44" t="b">
        <v>0</v>
      </c>
      <c r="B77" s="64">
        <v>9.0</v>
      </c>
      <c r="C77" s="47" t="s">
        <v>133</v>
      </c>
      <c r="D77" s="47">
        <v>22.0</v>
      </c>
      <c r="E77" s="17"/>
      <c r="F77" s="53">
        <v>22.0</v>
      </c>
      <c r="G77" s="50" t="s">
        <v>138</v>
      </c>
      <c r="H77" s="57" t="s">
        <v>139</v>
      </c>
      <c r="I77" s="51" t="b">
        <v>0</v>
      </c>
      <c r="J77" s="51" t="b">
        <v>0</v>
      </c>
      <c r="K77" s="51" t="b">
        <v>1</v>
      </c>
      <c r="L77" s="51" t="b">
        <v>1</v>
      </c>
      <c r="M77" s="48" t="s">
        <v>13</v>
      </c>
    </row>
    <row r="78">
      <c r="A78" s="44" t="b">
        <v>0</v>
      </c>
      <c r="B78" s="64">
        <v>9.0</v>
      </c>
      <c r="C78" s="47" t="s">
        <v>133</v>
      </c>
      <c r="D78" s="47">
        <v>22.0</v>
      </c>
      <c r="E78" s="17" t="s">
        <v>138</v>
      </c>
      <c r="F78" s="53">
        <v>22.1</v>
      </c>
      <c r="G78" s="17" t="s">
        <v>140</v>
      </c>
      <c r="H78" s="17"/>
      <c r="I78" s="67" t="b">
        <v>0</v>
      </c>
      <c r="J78" s="67" t="b">
        <v>0</v>
      </c>
      <c r="K78" s="51" t="b">
        <v>1</v>
      </c>
      <c r="L78" s="51" t="b">
        <v>1</v>
      </c>
      <c r="M78" s="48" t="s">
        <v>13</v>
      </c>
    </row>
    <row r="79">
      <c r="A79" s="44" t="b">
        <v>0</v>
      </c>
      <c r="B79" s="64">
        <v>9.0</v>
      </c>
      <c r="C79" s="47" t="s">
        <v>133</v>
      </c>
      <c r="D79" s="52">
        <v>22.0</v>
      </c>
      <c r="E79" s="59" t="s">
        <v>138</v>
      </c>
      <c r="F79" s="68">
        <v>22.2</v>
      </c>
      <c r="G79" s="17" t="s">
        <v>141</v>
      </c>
      <c r="H79" s="17"/>
      <c r="I79" s="51" t="b">
        <v>0</v>
      </c>
      <c r="J79" s="51" t="b">
        <v>0</v>
      </c>
      <c r="K79" s="51" t="b">
        <v>1</v>
      </c>
      <c r="L79" s="51" t="b">
        <v>1</v>
      </c>
      <c r="M79" s="48" t="s">
        <v>13</v>
      </c>
    </row>
    <row r="80">
      <c r="A80" s="44" t="b">
        <v>0</v>
      </c>
      <c r="B80" s="64">
        <v>9.0</v>
      </c>
      <c r="C80" s="47" t="s">
        <v>133</v>
      </c>
      <c r="D80" s="47">
        <v>22.0</v>
      </c>
      <c r="E80" s="17" t="s">
        <v>138</v>
      </c>
      <c r="F80" s="53">
        <v>22.3</v>
      </c>
      <c r="G80" s="17" t="s">
        <v>142</v>
      </c>
      <c r="H80" s="17"/>
      <c r="I80" s="51" t="b">
        <v>0</v>
      </c>
      <c r="J80" s="51" t="b">
        <v>0</v>
      </c>
      <c r="K80" s="51" t="b">
        <v>1</v>
      </c>
      <c r="L80" s="51" t="b">
        <v>1</v>
      </c>
      <c r="M80" s="48" t="s">
        <v>13</v>
      </c>
    </row>
    <row r="81">
      <c r="A81" s="44" t="b">
        <v>0</v>
      </c>
      <c r="B81" s="64">
        <v>9.0</v>
      </c>
      <c r="C81" s="47" t="s">
        <v>133</v>
      </c>
      <c r="D81" s="47">
        <v>23.0</v>
      </c>
      <c r="E81" s="17"/>
      <c r="F81" s="53">
        <v>23.0</v>
      </c>
      <c r="G81" s="50" t="s">
        <v>143</v>
      </c>
      <c r="H81" s="50"/>
      <c r="I81" s="51" t="b">
        <v>0</v>
      </c>
      <c r="J81" s="51" t="b">
        <v>0</v>
      </c>
      <c r="K81" s="51" t="b">
        <v>1</v>
      </c>
      <c r="L81" s="51" t="b">
        <v>1</v>
      </c>
      <c r="M81" s="48" t="s">
        <v>13</v>
      </c>
    </row>
    <row r="82">
      <c r="A82" s="44" t="b">
        <v>0</v>
      </c>
      <c r="B82" s="64">
        <v>9.0</v>
      </c>
      <c r="C82" s="47" t="s">
        <v>133</v>
      </c>
      <c r="D82" s="47">
        <v>23.0</v>
      </c>
      <c r="E82" s="48" t="s">
        <v>143</v>
      </c>
      <c r="F82" s="49">
        <v>23.1</v>
      </c>
      <c r="G82" s="48" t="s">
        <v>144</v>
      </c>
      <c r="H82" s="48"/>
      <c r="I82" s="51" t="b">
        <v>0</v>
      </c>
      <c r="J82" s="51" t="b">
        <v>0</v>
      </c>
      <c r="K82" s="51" t="b">
        <v>1</v>
      </c>
      <c r="L82" s="51" t="b">
        <v>1</v>
      </c>
      <c r="M82" s="48" t="s">
        <v>13</v>
      </c>
    </row>
    <row r="83">
      <c r="A83" s="44" t="b">
        <v>0</v>
      </c>
      <c r="B83" s="64">
        <v>9.0</v>
      </c>
      <c r="C83" s="47" t="s">
        <v>133</v>
      </c>
      <c r="D83" s="47">
        <v>23.0</v>
      </c>
      <c r="E83" s="17" t="s">
        <v>143</v>
      </c>
      <c r="F83" s="53">
        <v>23.2</v>
      </c>
      <c r="G83" s="17" t="s">
        <v>145</v>
      </c>
      <c r="H83" s="17"/>
      <c r="I83" s="51" t="b">
        <v>0</v>
      </c>
      <c r="J83" s="51" t="b">
        <v>0</v>
      </c>
      <c r="K83" s="51" t="b">
        <v>1</v>
      </c>
      <c r="L83" s="51" t="b">
        <v>1</v>
      </c>
      <c r="M83" s="48" t="s">
        <v>13</v>
      </c>
    </row>
    <row r="84">
      <c r="A84" s="44" t="b">
        <v>0</v>
      </c>
      <c r="B84" s="64">
        <v>9.0</v>
      </c>
      <c r="C84" s="47" t="s">
        <v>133</v>
      </c>
      <c r="D84" s="52">
        <v>23.0</v>
      </c>
      <c r="E84" s="17" t="s">
        <v>143</v>
      </c>
      <c r="F84" s="53">
        <v>23.3</v>
      </c>
      <c r="G84" s="48" t="s">
        <v>146</v>
      </c>
      <c r="H84" s="48"/>
      <c r="I84" s="51" t="b">
        <v>0</v>
      </c>
      <c r="J84" s="51" t="b">
        <v>0</v>
      </c>
      <c r="K84" s="51" t="b">
        <v>1</v>
      </c>
      <c r="L84" s="51" t="b">
        <v>1</v>
      </c>
      <c r="M84" s="48" t="s">
        <v>13</v>
      </c>
    </row>
    <row r="85">
      <c r="A85" s="44" t="b">
        <v>0</v>
      </c>
      <c r="B85" s="64">
        <v>9.0</v>
      </c>
      <c r="C85" s="47" t="s">
        <v>147</v>
      </c>
      <c r="D85" s="52"/>
      <c r="E85" s="17"/>
      <c r="F85" s="53"/>
      <c r="G85" s="48" t="s">
        <v>148</v>
      </c>
      <c r="H85" s="48" t="s">
        <v>149</v>
      </c>
      <c r="I85" s="67" t="b">
        <v>0</v>
      </c>
      <c r="J85" s="67" t="b">
        <v>1</v>
      </c>
      <c r="K85" s="67" t="b">
        <v>0</v>
      </c>
      <c r="L85" s="67" t="b">
        <v>0</v>
      </c>
      <c r="M85" s="69"/>
    </row>
    <row r="86">
      <c r="A86" s="44" t="b">
        <v>0</v>
      </c>
      <c r="B86" s="64">
        <v>9.0</v>
      </c>
      <c r="C86" s="47" t="s">
        <v>147</v>
      </c>
      <c r="D86" s="52"/>
      <c r="E86" s="17"/>
      <c r="F86" s="53"/>
      <c r="G86" s="48" t="s">
        <v>150</v>
      </c>
      <c r="H86" s="48" t="s">
        <v>149</v>
      </c>
      <c r="I86" s="67" t="b">
        <v>0</v>
      </c>
      <c r="J86" s="67" t="b">
        <v>1</v>
      </c>
      <c r="K86" s="67" t="b">
        <v>0</v>
      </c>
      <c r="L86" s="67" t="b">
        <v>0</v>
      </c>
      <c r="M86" s="69"/>
    </row>
    <row r="87">
      <c r="A87" s="44" t="b">
        <v>0</v>
      </c>
      <c r="B87" s="64">
        <v>9.0</v>
      </c>
      <c r="C87" s="47" t="s">
        <v>147</v>
      </c>
      <c r="D87" s="52"/>
      <c r="E87" s="17"/>
      <c r="F87" s="53"/>
      <c r="G87" s="48" t="s">
        <v>151</v>
      </c>
      <c r="H87" s="48" t="s">
        <v>149</v>
      </c>
      <c r="I87" s="67" t="b">
        <v>0</v>
      </c>
      <c r="J87" s="67" t="b">
        <v>1</v>
      </c>
      <c r="K87" s="67" t="b">
        <v>0</v>
      </c>
      <c r="L87" s="67" t="b">
        <v>0</v>
      </c>
      <c r="M87" s="69"/>
    </row>
    <row r="88">
      <c r="A88" s="44" t="b">
        <v>0</v>
      </c>
      <c r="B88" s="64"/>
      <c r="C88" s="47"/>
      <c r="D88" s="52"/>
      <c r="E88" s="17"/>
      <c r="F88" s="53"/>
      <c r="G88" s="48"/>
      <c r="H88" s="48"/>
      <c r="I88" s="67" t="b">
        <v>0</v>
      </c>
      <c r="J88" s="67" t="b">
        <v>0</v>
      </c>
      <c r="K88" s="67" t="b">
        <v>0</v>
      </c>
      <c r="L88" s="67" t="b">
        <v>0</v>
      </c>
      <c r="M88" s="69"/>
    </row>
    <row r="89">
      <c r="A89" s="44" t="b">
        <v>0</v>
      </c>
      <c r="B89" s="64"/>
      <c r="C89" s="47"/>
      <c r="D89" s="52"/>
      <c r="E89" s="17"/>
      <c r="F89" s="53"/>
      <c r="G89" s="48"/>
      <c r="H89" s="48"/>
      <c r="I89" s="67" t="b">
        <v>0</v>
      </c>
      <c r="J89" s="67" t="b">
        <v>0</v>
      </c>
      <c r="K89" s="67" t="b">
        <v>0</v>
      </c>
      <c r="L89" s="67" t="b">
        <v>0</v>
      </c>
      <c r="M89" s="69"/>
    </row>
    <row r="90">
      <c r="A90" s="44" t="b">
        <v>0</v>
      </c>
      <c r="B90" s="64"/>
      <c r="C90" s="47"/>
      <c r="D90" s="52"/>
      <c r="E90" s="17"/>
      <c r="F90" s="53"/>
      <c r="G90" s="48"/>
      <c r="H90" s="48"/>
      <c r="I90" s="67" t="b">
        <v>0</v>
      </c>
      <c r="J90" s="67" t="b">
        <v>0</v>
      </c>
      <c r="K90" s="67" t="b">
        <v>0</v>
      </c>
      <c r="L90" s="67" t="b">
        <v>0</v>
      </c>
      <c r="M90" s="69"/>
    </row>
    <row r="91">
      <c r="A91" s="44" t="b">
        <v>0</v>
      </c>
      <c r="B91" s="64"/>
      <c r="C91" s="47"/>
      <c r="D91" s="52"/>
      <c r="E91" s="17"/>
      <c r="F91" s="53"/>
      <c r="G91" s="48"/>
      <c r="H91" s="48"/>
      <c r="I91" s="67" t="b">
        <v>0</v>
      </c>
      <c r="J91" s="67" t="b">
        <v>0</v>
      </c>
      <c r="K91" s="67" t="b">
        <v>0</v>
      </c>
      <c r="L91" s="67" t="b">
        <v>0</v>
      </c>
      <c r="M91" s="69"/>
    </row>
    <row r="92">
      <c r="A92" s="44" t="b">
        <v>0</v>
      </c>
      <c r="B92" s="64"/>
      <c r="C92" s="47"/>
      <c r="D92" s="52"/>
      <c r="E92" s="17"/>
      <c r="F92" s="53"/>
      <c r="G92" s="48"/>
      <c r="H92" s="48"/>
      <c r="I92" s="67" t="b">
        <v>0</v>
      </c>
      <c r="J92" s="67" t="b">
        <v>0</v>
      </c>
      <c r="K92" s="67" t="b">
        <v>0</v>
      </c>
      <c r="L92" s="67" t="b">
        <v>0</v>
      </c>
      <c r="M92" s="69"/>
    </row>
    <row r="93">
      <c r="A93" s="44" t="b">
        <v>0</v>
      </c>
      <c r="B93" s="64"/>
      <c r="C93" s="47"/>
      <c r="D93" s="52"/>
      <c r="E93" s="17"/>
      <c r="F93" s="53"/>
      <c r="G93" s="48"/>
      <c r="H93" s="48"/>
      <c r="I93" s="67" t="b">
        <v>0</v>
      </c>
      <c r="J93" s="67" t="b">
        <v>0</v>
      </c>
      <c r="K93" s="67" t="b">
        <v>0</v>
      </c>
      <c r="L93" s="67" t="b">
        <v>0</v>
      </c>
      <c r="M93" s="69"/>
    </row>
    <row r="94">
      <c r="A94" s="44" t="b">
        <v>0</v>
      </c>
      <c r="B94" s="64"/>
      <c r="C94" s="47"/>
      <c r="D94" s="52"/>
      <c r="E94" s="17"/>
      <c r="F94" s="53"/>
      <c r="G94" s="48"/>
      <c r="H94" s="48"/>
      <c r="I94" s="67" t="b">
        <v>0</v>
      </c>
      <c r="J94" s="67" t="b">
        <v>0</v>
      </c>
      <c r="K94" s="67" t="b">
        <v>0</v>
      </c>
      <c r="L94" s="67" t="b">
        <v>0</v>
      </c>
      <c r="M94" s="69"/>
    </row>
  </sheetData>
  <customSheetViews>
    <customSheetView guid="{CADFAB7B-B6DA-415F-8B11-DD7B32B12FD1}" filter="1" showAutoFilter="1">
      <autoFilter ref="$A$3:$M$94"/>
    </customSheetView>
  </customSheetViews>
  <mergeCells count="1">
    <mergeCell ref="K2:M2"/>
  </mergeCells>
  <conditionalFormatting sqref="I4:M94">
    <cfRule type="cellIs" dxfId="0" priority="1" operator="equal">
      <formula>"TRUE"</formula>
    </cfRule>
  </conditionalFormatting>
  <dataValidations>
    <dataValidation type="list" allowBlank="1" showErrorMessage="1" sqref="B4:B94">
      <formula1>"1,2,3,4,5,6,7,8,9,10,11,12,13,14,15,16"</formula1>
    </dataValidation>
    <dataValidation type="list" allowBlank="1" showErrorMessage="1" sqref="C4:C94">
      <formula1>"Communication,Deployment,Framework,Framework/Database,Framework/Frontend,Framework/Server,Language,Management,Paradigm,Paradigm/Framework,Paradigm/Frontend,Paradigm/QA,Platform,Testing,Tips,Utility"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5.0"/>
    <col customWidth="1" min="3" max="4" width="48.0"/>
    <col customWidth="1" min="5" max="5" width="81.13"/>
    <col customWidth="1" min="6" max="6" width="100.5"/>
    <col customWidth="1" min="7" max="7" width="18.13"/>
    <col customWidth="1" min="8" max="8" width="9.75"/>
    <col customWidth="1" min="9" max="9" width="18.0"/>
    <col customWidth="1" min="10" max="10" width="35.25"/>
    <col customWidth="1" min="11" max="11" width="37.63"/>
  </cols>
  <sheetData>
    <row r="1">
      <c r="A1" s="69" t="s">
        <v>152</v>
      </c>
      <c r="B1" s="69" t="s">
        <v>153</v>
      </c>
      <c r="C1" s="69" t="s">
        <v>154</v>
      </c>
      <c r="D1" s="69" t="s">
        <v>155</v>
      </c>
      <c r="E1" s="69" t="s">
        <v>156</v>
      </c>
      <c r="F1" s="69" t="s">
        <v>157</v>
      </c>
      <c r="G1" s="69" t="s">
        <v>158</v>
      </c>
      <c r="H1" s="69" t="s">
        <v>159</v>
      </c>
      <c r="I1" s="69" t="s">
        <v>160</v>
      </c>
      <c r="J1" s="69" t="s">
        <v>161</v>
      </c>
      <c r="K1" s="69" t="s">
        <v>162</v>
      </c>
    </row>
    <row r="2">
      <c r="B2" s="58" t="s">
        <v>163</v>
      </c>
      <c r="C2" s="58" t="s">
        <v>164</v>
      </c>
      <c r="D2" s="58" t="str">
        <f t="shared" ref="D2:D8" si="1">CONCATENATE(B2,": ",C2)</f>
        <v>Approach: Agile</v>
      </c>
      <c r="E2" s="58" t="s">
        <v>165</v>
      </c>
      <c r="F2" s="58" t="str">
        <f t="shared" ref="F2:F35" si="2">CONCATENATE(D2," (",E2,")")</f>
        <v>Approach: Agile (Iterative, Collaborative Development)</v>
      </c>
      <c r="G2" s="58" t="s">
        <v>166</v>
      </c>
      <c r="H2" s="58"/>
      <c r="I2" s="58" t="s">
        <v>167</v>
      </c>
      <c r="J2" s="58"/>
      <c r="K2" s="58" t="s">
        <v>168</v>
      </c>
    </row>
    <row r="3">
      <c r="B3" s="58" t="s">
        <v>163</v>
      </c>
      <c r="C3" s="58" t="s">
        <v>169</v>
      </c>
      <c r="D3" s="58" t="str">
        <f t="shared" si="1"/>
        <v>Approach: BDD</v>
      </c>
      <c r="E3" s="58" t="s">
        <v>170</v>
      </c>
      <c r="F3" s="58" t="str">
        <f t="shared" si="2"/>
        <v>Approach: BDD (Behavior-Driven Development with Pre-Written Tests)</v>
      </c>
      <c r="G3" s="58" t="s">
        <v>166</v>
      </c>
      <c r="H3" s="58"/>
      <c r="I3" s="58" t="s">
        <v>167</v>
      </c>
      <c r="J3" s="58"/>
      <c r="K3" s="58"/>
    </row>
    <row r="4">
      <c r="B4" s="58" t="s">
        <v>163</v>
      </c>
      <c r="C4" s="70" t="s">
        <v>171</v>
      </c>
      <c r="D4" s="58" t="str">
        <f t="shared" si="1"/>
        <v>Approach: DDD</v>
      </c>
      <c r="E4" s="58" t="s">
        <v>172</v>
      </c>
      <c r="F4" s="58" t="str">
        <f t="shared" si="2"/>
        <v>Approach: DDD (Uses Domain Concepts for Software Design)</v>
      </c>
      <c r="G4" s="58" t="s">
        <v>166</v>
      </c>
      <c r="I4" s="58" t="s">
        <v>167</v>
      </c>
    </row>
    <row r="5">
      <c r="B5" s="58" t="s">
        <v>163</v>
      </c>
      <c r="C5" s="70" t="s">
        <v>173</v>
      </c>
      <c r="D5" s="58" t="str">
        <f t="shared" si="1"/>
        <v>Approach: FDD</v>
      </c>
      <c r="E5" s="58" t="s">
        <v>174</v>
      </c>
      <c r="F5" s="58" t="str">
        <f t="shared" si="2"/>
        <v>Approach: FDD (Feature-Driven Development)</v>
      </c>
      <c r="G5" s="58" t="s">
        <v>166</v>
      </c>
      <c r="I5" s="58" t="s">
        <v>167</v>
      </c>
      <c r="J5" s="58"/>
    </row>
    <row r="6">
      <c r="B6" s="58" t="s">
        <v>163</v>
      </c>
      <c r="C6" s="70" t="s">
        <v>175</v>
      </c>
      <c r="D6" s="58" t="str">
        <f t="shared" si="1"/>
        <v>Approach: TDD</v>
      </c>
      <c r="E6" s="58" t="s">
        <v>176</v>
      </c>
      <c r="F6" s="58" t="str">
        <f t="shared" si="2"/>
        <v>Approach: TDD (Test-Driven Development)</v>
      </c>
      <c r="G6" s="58" t="s">
        <v>166</v>
      </c>
      <c r="I6" s="58" t="s">
        <v>167</v>
      </c>
    </row>
    <row r="7">
      <c r="B7" s="58" t="s">
        <v>163</v>
      </c>
      <c r="C7" s="71" t="s">
        <v>138</v>
      </c>
      <c r="D7" s="58" t="str">
        <f t="shared" si="1"/>
        <v>Approach: WCAG</v>
      </c>
      <c r="E7" s="71" t="s">
        <v>177</v>
      </c>
      <c r="F7" s="58" t="str">
        <f t="shared" si="2"/>
        <v>Approach: WCAG (Web Accessibility Standards Implementation)</v>
      </c>
      <c r="G7" s="58" t="s">
        <v>166</v>
      </c>
      <c r="I7" s="58" t="s">
        <v>178</v>
      </c>
    </row>
    <row r="8">
      <c r="B8" s="58" t="s">
        <v>163</v>
      </c>
      <c r="C8" s="58" t="s">
        <v>179</v>
      </c>
      <c r="D8" s="58" t="str">
        <f t="shared" si="1"/>
        <v>Approach: Software Licensing</v>
      </c>
      <c r="E8" s="58" t="s">
        <v>180</v>
      </c>
      <c r="F8" s="58" t="str">
        <f t="shared" si="2"/>
        <v>Approach: Software Licensing (Open Source, Liability, Stakeholder Agreements)</v>
      </c>
      <c r="G8" s="58" t="s">
        <v>166</v>
      </c>
      <c r="I8" s="58" t="s">
        <v>167</v>
      </c>
    </row>
    <row r="9">
      <c r="B9" s="58" t="s">
        <v>163</v>
      </c>
      <c r="C9" s="58" t="s">
        <v>181</v>
      </c>
      <c r="D9" s="58" t="str">
        <f>CONCATENATE(B9,": ",E9)</f>
        <v>Approach: Comparative Analysis</v>
      </c>
      <c r="E9" s="58" t="s">
        <v>181</v>
      </c>
      <c r="F9" s="58" t="str">
        <f t="shared" si="2"/>
        <v>Approach: Comparative Analysis (Comparative Analysis)</v>
      </c>
      <c r="G9" s="58" t="s">
        <v>166</v>
      </c>
      <c r="I9" s="58" t="s">
        <v>167</v>
      </c>
    </row>
    <row r="10">
      <c r="B10" s="58" t="s">
        <v>163</v>
      </c>
      <c r="C10" s="58" t="s">
        <v>182</v>
      </c>
      <c r="D10" s="58" t="str">
        <f t="shared" ref="D10:D215" si="3">CONCATENATE(B10,": ",C10)</f>
        <v>Approach: OOP</v>
      </c>
      <c r="E10" s="58" t="s">
        <v>183</v>
      </c>
      <c r="F10" s="58" t="str">
        <f t="shared" si="2"/>
        <v>Approach: OOP (Object-Oriented Programming)</v>
      </c>
      <c r="G10" s="58" t="s">
        <v>166</v>
      </c>
      <c r="I10" s="58" t="s">
        <v>167</v>
      </c>
    </row>
    <row r="11">
      <c r="B11" s="58" t="s">
        <v>184</v>
      </c>
      <c r="C11" s="58" t="s">
        <v>185</v>
      </c>
      <c r="D11" s="58" t="str">
        <f t="shared" si="3"/>
        <v>Architectural pattern: MVC</v>
      </c>
      <c r="E11" s="58" t="s">
        <v>186</v>
      </c>
      <c r="F11" s="58" t="str">
        <f t="shared" si="2"/>
        <v>Architectural pattern: MVC (Model-View-Controller)</v>
      </c>
      <c r="G11" s="58" t="s">
        <v>166</v>
      </c>
      <c r="I11" s="58" t="s">
        <v>167</v>
      </c>
    </row>
    <row r="12">
      <c r="B12" s="58" t="s">
        <v>169</v>
      </c>
      <c r="C12" s="58" t="s">
        <v>187</v>
      </c>
      <c r="D12" s="58" t="str">
        <f t="shared" si="3"/>
        <v>BDD: User Stories</v>
      </c>
      <c r="E12" s="58" t="s">
        <v>188</v>
      </c>
      <c r="F12" s="58" t="str">
        <f t="shared" si="2"/>
        <v>BDD: User Stories (Behavior-Driven Requirements with Given/When/Then)</v>
      </c>
      <c r="G12" s="58" t="s">
        <v>166</v>
      </c>
      <c r="I12" s="58" t="s">
        <v>167</v>
      </c>
    </row>
    <row r="13">
      <c r="B13" s="58" t="s">
        <v>169</v>
      </c>
      <c r="C13" s="58" t="s">
        <v>189</v>
      </c>
      <c r="D13" s="58" t="str">
        <f t="shared" si="3"/>
        <v>BDD: Waiting on Stakeholder</v>
      </c>
      <c r="E13" s="58" t="s">
        <v>190</v>
      </c>
      <c r="F13" s="58" t="str">
        <f t="shared" si="2"/>
        <v>BDD: Waiting on Stakeholder (Blocked Pending Stakeholder Input or Decision)</v>
      </c>
      <c r="G13" s="58" t="s">
        <v>166</v>
      </c>
      <c r="I13" s="58" t="s">
        <v>167</v>
      </c>
    </row>
    <row r="14">
      <c r="B14" s="58" t="s">
        <v>169</v>
      </c>
      <c r="C14" s="58" t="s">
        <v>191</v>
      </c>
      <c r="D14" s="58" t="str">
        <f t="shared" si="3"/>
        <v>BDD: Living Documentation</v>
      </c>
      <c r="E14" s="58" t="s">
        <v>192</v>
      </c>
      <c r="F14" s="58" t="str">
        <f t="shared" si="2"/>
        <v>BDD: Living Documentation (Maintains Executable Specs as Current Documentation)</v>
      </c>
      <c r="G14" s="58" t="s">
        <v>166</v>
      </c>
      <c r="I14" s="58" t="s">
        <v>167</v>
      </c>
    </row>
    <row r="15">
      <c r="B15" s="58" t="s">
        <v>169</v>
      </c>
      <c r="C15" s="58" t="s">
        <v>193</v>
      </c>
      <c r="D15" s="58" t="str">
        <f t="shared" si="3"/>
        <v>BDD: Continuous Feedback</v>
      </c>
      <c r="E15" s="58" t="s">
        <v>194</v>
      </c>
      <c r="F15" s="58" t="str">
        <f t="shared" si="2"/>
        <v>BDD: Continuous Feedback (Integrates Ongoing Feedback from Tests and Users)</v>
      </c>
      <c r="G15" s="58" t="s">
        <v>166</v>
      </c>
      <c r="I15" s="58" t="s">
        <v>167</v>
      </c>
    </row>
    <row r="16">
      <c r="B16" s="58" t="s">
        <v>195</v>
      </c>
      <c r="C16" s="58" t="s">
        <v>196</v>
      </c>
      <c r="D16" s="58" t="str">
        <f t="shared" si="3"/>
        <v>Database: NoSQL</v>
      </c>
      <c r="E16" s="58" t="s">
        <v>197</v>
      </c>
      <c r="F16" s="58" t="str">
        <f t="shared" si="2"/>
        <v>Database: NoSQL (Nonrelational Data Stores E.g., MongoDB, Redis)</v>
      </c>
      <c r="G16" s="58" t="s">
        <v>166</v>
      </c>
      <c r="I16" s="58" t="s">
        <v>167</v>
      </c>
      <c r="J16" s="58" t="s">
        <v>198</v>
      </c>
      <c r="K16" s="58"/>
    </row>
    <row r="17">
      <c r="B17" s="58" t="s">
        <v>195</v>
      </c>
      <c r="C17" s="58" t="s">
        <v>199</v>
      </c>
      <c r="D17" s="58" t="str">
        <f t="shared" si="3"/>
        <v>Database: ORMs</v>
      </c>
      <c r="E17" s="58" t="s">
        <v>200</v>
      </c>
      <c r="F17" s="58" t="str">
        <f t="shared" si="2"/>
        <v>Database: ORMs (Object-Relational Mappers)</v>
      </c>
      <c r="G17" s="58" t="s">
        <v>166</v>
      </c>
      <c r="H17" s="58"/>
      <c r="I17" s="58" t="s">
        <v>167</v>
      </c>
      <c r="J17" s="58"/>
      <c r="K17" s="58"/>
    </row>
    <row r="18">
      <c r="B18" s="58" t="s">
        <v>195</v>
      </c>
      <c r="C18" s="58" t="s">
        <v>201</v>
      </c>
      <c r="D18" s="58" t="str">
        <f t="shared" si="3"/>
        <v>Database: SQL</v>
      </c>
      <c r="E18" s="58" t="s">
        <v>202</v>
      </c>
      <c r="F18" s="58" t="str">
        <f t="shared" si="2"/>
        <v>Database: SQL (Structured Query Language in Relational DBs)</v>
      </c>
      <c r="G18" s="58" t="s">
        <v>166</v>
      </c>
      <c r="I18" s="58" t="s">
        <v>167</v>
      </c>
      <c r="J18" s="58" t="s">
        <v>203</v>
      </c>
      <c r="K18" s="58"/>
    </row>
    <row r="19">
      <c r="B19" s="58" t="s">
        <v>204</v>
      </c>
      <c r="C19" s="58" t="s">
        <v>205</v>
      </c>
      <c r="D19" s="58" t="str">
        <f t="shared" si="3"/>
        <v>Documentation: Document</v>
      </c>
      <c r="E19" s="58" t="s">
        <v>206</v>
      </c>
      <c r="F19" s="58" t="str">
        <f t="shared" si="2"/>
        <v>Documentation: Document (Structured Document Creation and Editing)</v>
      </c>
      <c r="G19" s="58" t="s">
        <v>166</v>
      </c>
      <c r="I19" s="58" t="s">
        <v>167</v>
      </c>
      <c r="J19" s="58" t="s">
        <v>207</v>
      </c>
    </row>
    <row r="20">
      <c r="B20" s="58" t="s">
        <v>204</v>
      </c>
      <c r="C20" s="58" t="s">
        <v>208</v>
      </c>
      <c r="D20" s="58" t="str">
        <f t="shared" si="3"/>
        <v>Documentation: Instructions</v>
      </c>
      <c r="E20" s="58" t="s">
        <v>209</v>
      </c>
      <c r="F20" s="58" t="str">
        <f t="shared" si="2"/>
        <v>Documentation: Instructions (Write Step-By-Step Procedures)</v>
      </c>
      <c r="G20" s="58" t="s">
        <v>166</v>
      </c>
      <c r="I20" s="58" t="s">
        <v>167</v>
      </c>
    </row>
    <row r="21">
      <c r="B21" s="58" t="s">
        <v>204</v>
      </c>
      <c r="C21" s="58" t="s">
        <v>210</v>
      </c>
      <c r="D21" s="58" t="str">
        <f t="shared" si="3"/>
        <v>Documentation: Shared Design Workspace</v>
      </c>
      <c r="E21" s="58" t="s">
        <v>211</v>
      </c>
      <c r="F21" s="58" t="str">
        <f t="shared" si="2"/>
        <v>Documentation: Shared Design Workspace (Shared Design Tools (Figma, Framer, Canva))</v>
      </c>
      <c r="G21" s="58" t="s">
        <v>166</v>
      </c>
      <c r="I21" s="58" t="s">
        <v>167</v>
      </c>
      <c r="J21" s="58" t="s">
        <v>212</v>
      </c>
    </row>
    <row r="22">
      <c r="B22" s="58" t="s">
        <v>204</v>
      </c>
      <c r="C22" s="58" t="s">
        <v>213</v>
      </c>
      <c r="D22" s="58" t="str">
        <f t="shared" si="3"/>
        <v>Documentation: Slides</v>
      </c>
      <c r="E22" s="58" t="s">
        <v>214</v>
      </c>
      <c r="F22" s="58" t="str">
        <f t="shared" si="2"/>
        <v>Documentation: Slides (Presentation Material Design and Updates)</v>
      </c>
      <c r="G22" s="58" t="s">
        <v>166</v>
      </c>
      <c r="I22" s="58" t="s">
        <v>167</v>
      </c>
      <c r="J22" s="58" t="s">
        <v>207</v>
      </c>
    </row>
    <row r="23">
      <c r="B23" s="58" t="s">
        <v>204</v>
      </c>
      <c r="C23" s="58" t="s">
        <v>215</v>
      </c>
      <c r="D23" s="58" t="str">
        <f t="shared" si="3"/>
        <v>Documentation: Spreadsheet</v>
      </c>
      <c r="E23" s="58" t="s">
        <v>216</v>
      </c>
      <c r="F23" s="58" t="str">
        <f t="shared" si="2"/>
        <v>Documentation: Spreadsheet (Tabular Data Creation and Management)</v>
      </c>
      <c r="G23" s="58" t="s">
        <v>166</v>
      </c>
      <c r="I23" s="58" t="s">
        <v>167</v>
      </c>
      <c r="J23" s="58" t="s">
        <v>207</v>
      </c>
    </row>
    <row r="24">
      <c r="B24" s="58" t="s">
        <v>204</v>
      </c>
      <c r="C24" s="58" t="s">
        <v>217</v>
      </c>
      <c r="D24" s="58" t="str">
        <f t="shared" si="3"/>
        <v>Documentation: WIKI</v>
      </c>
      <c r="E24" s="58" t="s">
        <v>218</v>
      </c>
      <c r="F24" s="58" t="str">
        <f t="shared" si="2"/>
        <v>Documentation: WIKI (Collaborative Knowledge Base Creation and Updates)</v>
      </c>
      <c r="G24" s="58" t="s">
        <v>166</v>
      </c>
      <c r="I24" s="58" t="s">
        <v>167</v>
      </c>
      <c r="J24" s="58" t="s">
        <v>219</v>
      </c>
    </row>
    <row r="25">
      <c r="B25" s="58" t="s">
        <v>220</v>
      </c>
      <c r="C25" s="58" t="s">
        <v>221</v>
      </c>
      <c r="D25" s="58" t="str">
        <f t="shared" si="3"/>
        <v>Framework: Django</v>
      </c>
      <c r="E25" s="58" t="s">
        <v>222</v>
      </c>
      <c r="F25" s="58" t="str">
        <f t="shared" si="2"/>
        <v>Framework: Django (Web Backend Development with Django)</v>
      </c>
      <c r="G25" s="58" t="s">
        <v>166</v>
      </c>
      <c r="I25" s="58" t="s">
        <v>160</v>
      </c>
      <c r="J25" s="58"/>
      <c r="K25" s="58"/>
    </row>
    <row r="26">
      <c r="B26" s="58" t="s">
        <v>220</v>
      </c>
      <c r="C26" s="58" t="s">
        <v>223</v>
      </c>
      <c r="D26" s="58" t="str">
        <f t="shared" si="3"/>
        <v>Framework: Express.js</v>
      </c>
      <c r="E26" s="58" t="s">
        <v>224</v>
      </c>
      <c r="F26" s="58" t="str">
        <f t="shared" si="2"/>
        <v>Framework: Express.js (Server API Development with Express.js)</v>
      </c>
      <c r="G26" s="58" t="s">
        <v>166</v>
      </c>
      <c r="H26" s="58"/>
      <c r="I26" s="58" t="s">
        <v>160</v>
      </c>
      <c r="J26" s="58"/>
      <c r="K26" s="58"/>
    </row>
    <row r="27">
      <c r="B27" s="58" t="s">
        <v>220</v>
      </c>
      <c r="C27" s="58" t="s">
        <v>225</v>
      </c>
      <c r="D27" s="58" t="str">
        <f t="shared" si="3"/>
        <v>Framework: FastAPI</v>
      </c>
      <c r="E27" s="58" t="s">
        <v>226</v>
      </c>
      <c r="F27" s="58" t="str">
        <f t="shared" si="2"/>
        <v>Framework: FastAPI (API Development with Python FastAPI)</v>
      </c>
      <c r="G27" s="58" t="s">
        <v>166</v>
      </c>
      <c r="H27" s="58"/>
      <c r="I27" s="58" t="s">
        <v>160</v>
      </c>
      <c r="J27" s="58"/>
      <c r="K27" s="58"/>
    </row>
    <row r="28">
      <c r="B28" s="58" t="s">
        <v>220</v>
      </c>
      <c r="C28" s="58" t="s">
        <v>227</v>
      </c>
      <c r="D28" s="58" t="str">
        <f t="shared" si="3"/>
        <v>Framework: Flask</v>
      </c>
      <c r="E28" s="58" t="s">
        <v>228</v>
      </c>
      <c r="F28" s="58" t="str">
        <f t="shared" si="2"/>
        <v>Framework: Flask (Lightweight Web App Development with Flask)</v>
      </c>
      <c r="G28" s="58" t="s">
        <v>166</v>
      </c>
      <c r="H28" s="58"/>
      <c r="I28" s="58" t="s">
        <v>160</v>
      </c>
      <c r="J28" s="58"/>
      <c r="K28" s="58"/>
    </row>
    <row r="29">
      <c r="B29" s="58" t="s">
        <v>220</v>
      </c>
      <c r="C29" s="58" t="s">
        <v>229</v>
      </c>
      <c r="D29" s="58" t="str">
        <f t="shared" si="3"/>
        <v>Framework: Jekyll</v>
      </c>
      <c r="E29" s="58" t="s">
        <v>230</v>
      </c>
      <c r="F29" s="58" t="str">
        <f t="shared" si="2"/>
        <v>Framework: Jekyll (Static Website Development with Jekyll)</v>
      </c>
      <c r="G29" s="58" t="s">
        <v>166</v>
      </c>
      <c r="H29" s="58"/>
      <c r="I29" s="58" t="s">
        <v>160</v>
      </c>
      <c r="J29" s="58"/>
      <c r="K29" s="58"/>
    </row>
    <row r="30">
      <c r="B30" s="58" t="s">
        <v>220</v>
      </c>
      <c r="C30" s="58" t="s">
        <v>231</v>
      </c>
      <c r="D30" s="58" t="str">
        <f t="shared" si="3"/>
        <v>Framework: Node.js</v>
      </c>
      <c r="E30" s="58" t="s">
        <v>232</v>
      </c>
      <c r="F30" s="58" t="str">
        <f t="shared" si="2"/>
        <v>Framework: Node.js (Server-Side Logic Implementation with Node.js)</v>
      </c>
      <c r="G30" s="58" t="s">
        <v>166</v>
      </c>
      <c r="H30" s="58"/>
      <c r="I30" s="58" t="s">
        <v>160</v>
      </c>
      <c r="J30" s="58"/>
      <c r="K30" s="58"/>
    </row>
    <row r="31">
      <c r="B31" s="58" t="s">
        <v>220</v>
      </c>
      <c r="C31" s="58" t="s">
        <v>233</v>
      </c>
      <c r="D31" s="58" t="str">
        <f t="shared" si="3"/>
        <v>Framework: React</v>
      </c>
      <c r="E31" s="58" t="s">
        <v>234</v>
      </c>
      <c r="F31" s="58" t="str">
        <f t="shared" si="2"/>
        <v>Framework: React (Interactive UI Component Creation with React)</v>
      </c>
      <c r="G31" s="58" t="s">
        <v>166</v>
      </c>
      <c r="H31" s="58"/>
      <c r="I31" s="58" t="s">
        <v>160</v>
      </c>
      <c r="J31" s="58"/>
      <c r="K31" s="58"/>
    </row>
    <row r="32">
      <c r="B32" s="58" t="s">
        <v>235</v>
      </c>
      <c r="C32" s="58" t="s">
        <v>236</v>
      </c>
      <c r="D32" s="58" t="str">
        <f t="shared" si="3"/>
        <v>Infrastructure: APM</v>
      </c>
      <c r="E32" s="58" t="s">
        <v>237</v>
      </c>
      <c r="F32" s="58" t="str">
        <f t="shared" si="2"/>
        <v>Infrastructure: APM (Application and Performance Monitoring (APM))</v>
      </c>
      <c r="G32" s="58" t="s">
        <v>166</v>
      </c>
      <c r="H32" s="58"/>
      <c r="I32" s="58" t="s">
        <v>167</v>
      </c>
      <c r="J32" s="58"/>
      <c r="K32" s="58"/>
    </row>
    <row r="33">
      <c r="B33" s="58" t="s">
        <v>235</v>
      </c>
      <c r="C33" s="58" t="s">
        <v>238</v>
      </c>
      <c r="D33" s="58" t="str">
        <f t="shared" si="3"/>
        <v>Infrastructure: Caching</v>
      </c>
      <c r="E33" s="58" t="s">
        <v>239</v>
      </c>
      <c r="F33" s="58" t="str">
        <f t="shared" si="2"/>
        <v>Infrastructure: Caching (Data Caching for Performance Boost)</v>
      </c>
      <c r="G33" s="58" t="s">
        <v>166</v>
      </c>
      <c r="H33" s="58"/>
      <c r="I33" s="58" t="s">
        <v>167</v>
      </c>
      <c r="J33" s="58"/>
      <c r="K33" s="58"/>
    </row>
    <row r="34">
      <c r="B34" s="58" t="s">
        <v>235</v>
      </c>
      <c r="C34" s="58" t="s">
        <v>240</v>
      </c>
      <c r="D34" s="58" t="str">
        <f t="shared" si="3"/>
        <v>Infrastructure: CI/CD</v>
      </c>
      <c r="E34" s="58" t="s">
        <v>241</v>
      </c>
      <c r="F34" s="58" t="str">
        <f t="shared" si="2"/>
        <v>Infrastructure: CI/CD (Continuous Integration and Deployment)</v>
      </c>
      <c r="G34" s="58" t="s">
        <v>166</v>
      </c>
      <c r="H34" s="58"/>
      <c r="I34" s="58" t="s">
        <v>167</v>
      </c>
      <c r="J34" s="58" t="s">
        <v>242</v>
      </c>
      <c r="K34" s="58"/>
    </row>
    <row r="35">
      <c r="B35" s="58" t="s">
        <v>235</v>
      </c>
      <c r="C35" s="58" t="s">
        <v>243</v>
      </c>
      <c r="D35" s="58" t="str">
        <f t="shared" si="3"/>
        <v>Infrastructure: Cloud Hosting</v>
      </c>
      <c r="E35" s="58" t="s">
        <v>244</v>
      </c>
      <c r="F35" s="58" t="str">
        <f t="shared" si="2"/>
        <v>Infrastructure: Cloud Hosting (Cloud Hosting excluding Container Management)</v>
      </c>
      <c r="G35" s="58" t="s">
        <v>166</v>
      </c>
      <c r="I35" s="58" t="s">
        <v>167</v>
      </c>
      <c r="J35" s="58" t="s">
        <v>245</v>
      </c>
      <c r="K35" s="58"/>
    </row>
    <row r="36">
      <c r="B36" s="58" t="s">
        <v>235</v>
      </c>
      <c r="C36" s="58" t="s">
        <v>246</v>
      </c>
      <c r="D36" s="58" t="str">
        <f t="shared" si="3"/>
        <v>Infrastructure: Cloud Hosting - Building Containers</v>
      </c>
      <c r="E36" s="58" t="s">
        <v>247</v>
      </c>
      <c r="F36" s="58" t="s">
        <v>248</v>
      </c>
      <c r="G36" s="58"/>
      <c r="I36" s="58"/>
      <c r="J36" s="58"/>
      <c r="K36" s="58"/>
    </row>
    <row r="37">
      <c r="B37" s="58" t="s">
        <v>235</v>
      </c>
      <c r="C37" s="58" t="s">
        <v>249</v>
      </c>
      <c r="D37" s="58" t="str">
        <f t="shared" si="3"/>
        <v>Infrastructure: Container - Hosting Deployment</v>
      </c>
      <c r="E37" s="58" t="s">
        <v>250</v>
      </c>
      <c r="F37" s="58" t="str">
        <f t="shared" ref="F37:F215" si="4">CONCATENATE(D37," (",E37,")")</f>
        <v>Infrastructure: Container - Hosting Deployment (Deploying Containers to Hosting Environments)</v>
      </c>
      <c r="G37" s="58" t="s">
        <v>166</v>
      </c>
      <c r="I37" s="58" t="s">
        <v>167</v>
      </c>
      <c r="J37" s="58" t="s">
        <v>251</v>
      </c>
      <c r="K37" s="58"/>
    </row>
    <row r="38">
      <c r="B38" s="58" t="s">
        <v>235</v>
      </c>
      <c r="C38" s="58" t="s">
        <v>252</v>
      </c>
      <c r="D38" s="58" t="str">
        <f t="shared" si="3"/>
        <v>Infrastructure: Container - Local Deployment</v>
      </c>
      <c r="E38" s="58" t="s">
        <v>253</v>
      </c>
      <c r="F38" s="58" t="str">
        <f t="shared" si="4"/>
        <v>Infrastructure: Container - Local Deployment (Container Deployment for Dev/Testing)</v>
      </c>
      <c r="G38" s="58" t="s">
        <v>166</v>
      </c>
      <c r="I38" s="58" t="s">
        <v>167</v>
      </c>
      <c r="J38" s="58" t="s">
        <v>251</v>
      </c>
      <c r="K38" s="58"/>
    </row>
    <row r="39">
      <c r="B39" s="58" t="s">
        <v>235</v>
      </c>
      <c r="C39" s="58" t="s">
        <v>254</v>
      </c>
      <c r="D39" s="58" t="str">
        <f t="shared" si="3"/>
        <v>Infrastructure: CDN</v>
      </c>
      <c r="E39" s="58" t="s">
        <v>255</v>
      </c>
      <c r="F39" s="58" t="str">
        <f t="shared" si="4"/>
        <v>Infrastructure: CDN (Content Delivery Network)</v>
      </c>
      <c r="G39" s="58" t="s">
        <v>166</v>
      </c>
      <c r="H39" s="58"/>
      <c r="I39" s="58" t="s">
        <v>167</v>
      </c>
      <c r="J39" s="58"/>
      <c r="K39" s="58"/>
    </row>
    <row r="40">
      <c r="B40" s="58" t="s">
        <v>235</v>
      </c>
      <c r="C40" s="72" t="s">
        <v>256</v>
      </c>
      <c r="D40" s="58" t="str">
        <f t="shared" si="3"/>
        <v>Infrastructure: CMS</v>
      </c>
      <c r="E40" s="58" t="s">
        <v>257</v>
      </c>
      <c r="F40" s="58" t="str">
        <f t="shared" si="4"/>
        <v>Infrastructure: CMS (Content Management Systems)</v>
      </c>
      <c r="G40" s="58" t="s">
        <v>166</v>
      </c>
      <c r="H40" s="58"/>
      <c r="I40" s="58" t="s">
        <v>167</v>
      </c>
      <c r="J40" s="58"/>
      <c r="K40" s="58"/>
    </row>
    <row r="41">
      <c r="B41" s="58" t="s">
        <v>235</v>
      </c>
      <c r="C41" s="58" t="s">
        <v>258</v>
      </c>
      <c r="D41" s="58" t="str">
        <f t="shared" si="3"/>
        <v>Infrastructure: DNS</v>
      </c>
      <c r="E41" s="58" t="s">
        <v>259</v>
      </c>
      <c r="F41" s="58" t="str">
        <f t="shared" si="4"/>
        <v>Infrastructure: DNS (Domain Name System Management)</v>
      </c>
      <c r="G41" s="58" t="s">
        <v>166</v>
      </c>
      <c r="H41" s="58"/>
      <c r="I41" s="58" t="s">
        <v>167</v>
      </c>
      <c r="J41" s="58"/>
      <c r="K41" s="58"/>
    </row>
    <row r="42">
      <c r="B42" s="58" t="s">
        <v>235</v>
      </c>
      <c r="C42" s="58" t="s">
        <v>260</v>
      </c>
      <c r="D42" s="58" t="str">
        <f t="shared" si="3"/>
        <v>Infrastructure: Filesystems</v>
      </c>
      <c r="E42" s="58" t="s">
        <v>261</v>
      </c>
      <c r="F42" s="58" t="str">
        <f t="shared" si="4"/>
        <v>Infrastructure: Filesystems (Storage Structure and File Management)</v>
      </c>
      <c r="G42" s="58" t="s">
        <v>166</v>
      </c>
      <c r="H42" s="58"/>
      <c r="I42" s="58" t="s">
        <v>167</v>
      </c>
      <c r="J42" s="58"/>
      <c r="K42" s="58"/>
    </row>
    <row r="43">
      <c r="B43" s="58" t="s">
        <v>235</v>
      </c>
      <c r="C43" s="58" t="s">
        <v>262</v>
      </c>
      <c r="D43" s="58" t="str">
        <f t="shared" si="3"/>
        <v>Infrastructure: Forms/Response Spreadsheet</v>
      </c>
      <c r="E43" s="58" t="s">
        <v>263</v>
      </c>
      <c r="F43" s="58" t="str">
        <f t="shared" si="4"/>
        <v>Infrastructure: Forms/Response Spreadsheet (Integrates Forms With Data Collection in Spreadsheets)</v>
      </c>
      <c r="G43" s="58" t="s">
        <v>166</v>
      </c>
      <c r="I43" s="58" t="s">
        <v>167</v>
      </c>
      <c r="J43" s="58" t="s">
        <v>264</v>
      </c>
    </row>
    <row r="44">
      <c r="B44" s="58" t="s">
        <v>235</v>
      </c>
      <c r="C44" s="58" t="s">
        <v>265</v>
      </c>
      <c r="D44" s="58" t="str">
        <f t="shared" si="3"/>
        <v>Infrastructure: HTTP</v>
      </c>
      <c r="E44" s="58" t="s">
        <v>266</v>
      </c>
      <c r="F44" s="58" t="str">
        <f t="shared" si="4"/>
        <v>Infrastructure: HTTP (HyperText Transfer Protocol)</v>
      </c>
      <c r="G44" s="58" t="s">
        <v>166</v>
      </c>
      <c r="H44" s="58"/>
      <c r="I44" s="58" t="s">
        <v>178</v>
      </c>
      <c r="J44" s="58"/>
      <c r="K44" s="58"/>
    </row>
    <row r="45">
      <c r="B45" s="58" t="s">
        <v>235</v>
      </c>
      <c r="C45" s="58" t="s">
        <v>267</v>
      </c>
      <c r="D45" s="58" t="str">
        <f t="shared" si="3"/>
        <v>Infrastructure: IaC</v>
      </c>
      <c r="E45" s="58" t="s">
        <v>268</v>
      </c>
      <c r="F45" s="58" t="str">
        <f t="shared" si="4"/>
        <v>Infrastructure: IaC (Infrastructure as Code)</v>
      </c>
      <c r="G45" s="58" t="s">
        <v>166</v>
      </c>
      <c r="I45" s="58" t="s">
        <v>167</v>
      </c>
      <c r="J45" s="58" t="s">
        <v>269</v>
      </c>
    </row>
    <row r="46">
      <c r="B46" s="58" t="s">
        <v>235</v>
      </c>
      <c r="C46" s="58" t="s">
        <v>270</v>
      </c>
      <c r="D46" s="58" t="str">
        <f t="shared" si="3"/>
        <v>Infrastructure: Ingress Controllers</v>
      </c>
      <c r="E46" s="58" t="s">
        <v>271</v>
      </c>
      <c r="F46" s="58" t="str">
        <f t="shared" si="4"/>
        <v>Infrastructure: Ingress Controllers (Kubernetes)</v>
      </c>
      <c r="G46" s="58" t="s">
        <v>166</v>
      </c>
      <c r="H46" s="58"/>
      <c r="I46" s="58" t="s">
        <v>167</v>
      </c>
      <c r="J46" s="58"/>
      <c r="K46" s="58"/>
    </row>
    <row r="47">
      <c r="B47" s="58" t="s">
        <v>235</v>
      </c>
      <c r="C47" s="58" t="s">
        <v>272</v>
      </c>
      <c r="D47" s="58" t="str">
        <f t="shared" si="3"/>
        <v>Infrastructure: Load Balancers</v>
      </c>
      <c r="E47" s="58" t="s">
        <v>273</v>
      </c>
      <c r="F47" s="58" t="str">
        <f t="shared" si="4"/>
        <v>Infrastructure: Load Balancers (Balances Network Traffic Across Servers)</v>
      </c>
      <c r="G47" s="58" t="s">
        <v>166</v>
      </c>
      <c r="H47" s="58"/>
      <c r="I47" s="58" t="s">
        <v>167</v>
      </c>
      <c r="J47" s="58"/>
      <c r="K47" s="58"/>
    </row>
    <row r="48">
      <c r="B48" s="58" t="s">
        <v>235</v>
      </c>
      <c r="C48" s="58" t="s">
        <v>274</v>
      </c>
      <c r="D48" s="58" t="str">
        <f t="shared" si="3"/>
        <v>Infrastructure: Microservices</v>
      </c>
      <c r="E48" s="58" t="s">
        <v>275</v>
      </c>
      <c r="F48" s="58" t="str">
        <f t="shared" si="4"/>
        <v>Infrastructure: Microservices (Builds or Maintains Loosely Coupled Service Architectures)</v>
      </c>
      <c r="G48" s="58" t="s">
        <v>166</v>
      </c>
      <c r="H48" s="58"/>
      <c r="I48" s="58" t="s">
        <v>167</v>
      </c>
      <c r="J48" s="58"/>
      <c r="K48" s="58"/>
    </row>
    <row r="49">
      <c r="B49" s="58" t="s">
        <v>235</v>
      </c>
      <c r="C49" s="58" t="s">
        <v>276</v>
      </c>
      <c r="D49" s="58" t="str">
        <f t="shared" si="3"/>
        <v>Infrastructure: Provisioning Tools</v>
      </c>
      <c r="E49" s="58" t="s">
        <v>277</v>
      </c>
      <c r="F49" s="58" t="str">
        <f t="shared" si="4"/>
        <v>Infrastructure: Provisioning Tools (Automated Environment Setup with Infrastructure as Code)</v>
      </c>
      <c r="G49" s="58" t="s">
        <v>166</v>
      </c>
      <c r="I49" s="58" t="s">
        <v>167</v>
      </c>
      <c r="J49" s="58" t="s">
        <v>278</v>
      </c>
    </row>
    <row r="50">
      <c r="B50" s="58" t="s">
        <v>235</v>
      </c>
      <c r="C50" s="58" t="s">
        <v>279</v>
      </c>
      <c r="D50" s="58" t="str">
        <f t="shared" si="3"/>
        <v>Infrastructure: Reverse Proxies</v>
      </c>
      <c r="E50" s="58" t="s">
        <v>280</v>
      </c>
      <c r="F50" s="58" t="str">
        <f t="shared" si="4"/>
        <v>Infrastructure: Reverse Proxies (Traffic Routing and Security via Proxy Servers)</v>
      </c>
      <c r="G50" s="58" t="s">
        <v>166</v>
      </c>
      <c r="H50" s="58"/>
      <c r="I50" s="58" t="s">
        <v>167</v>
      </c>
      <c r="J50" s="58"/>
      <c r="K50" s="58"/>
    </row>
    <row r="51">
      <c r="B51" s="58" t="s">
        <v>235</v>
      </c>
      <c r="C51" s="58" t="s">
        <v>281</v>
      </c>
      <c r="D51" s="58" t="str">
        <f t="shared" si="3"/>
        <v>Infrastructure: Script Hosting</v>
      </c>
      <c r="E51" s="58" t="s">
        <v>282</v>
      </c>
      <c r="F51" s="58" t="str">
        <f t="shared" si="4"/>
        <v>Infrastructure: Script Hosting (Script Hosting for Client and Server Use)</v>
      </c>
      <c r="G51" s="58" t="s">
        <v>166</v>
      </c>
      <c r="I51" s="58" t="s">
        <v>167</v>
      </c>
      <c r="J51" s="58" t="s">
        <v>283</v>
      </c>
    </row>
    <row r="52">
      <c r="B52" s="58" t="s">
        <v>235</v>
      </c>
      <c r="C52" s="58" t="s">
        <v>284</v>
      </c>
      <c r="D52" s="58" t="str">
        <f t="shared" si="3"/>
        <v>Infrastructure: Service Discovery</v>
      </c>
      <c r="E52" s="58" t="s">
        <v>285</v>
      </c>
      <c r="F52" s="58" t="str">
        <f t="shared" si="4"/>
        <v>Infrastructure: Service Discovery (Automatic Service Registration and Discovery)</v>
      </c>
      <c r="G52" s="58" t="s">
        <v>166</v>
      </c>
      <c r="H52" s="58"/>
      <c r="I52" s="58" t="s">
        <v>167</v>
      </c>
      <c r="J52" s="58"/>
      <c r="K52" s="58"/>
    </row>
    <row r="53">
      <c r="B53" s="58" t="s">
        <v>235</v>
      </c>
      <c r="C53" s="58" t="s">
        <v>286</v>
      </c>
      <c r="D53" s="58" t="str">
        <f t="shared" si="3"/>
        <v>Infrastructure: VPCs</v>
      </c>
      <c r="E53" s="58" t="s">
        <v>287</v>
      </c>
      <c r="F53" s="58" t="str">
        <f t="shared" si="4"/>
        <v>Infrastructure: VPCs (Virtual Private Clouds)</v>
      </c>
      <c r="G53" s="58" t="s">
        <v>166</v>
      </c>
      <c r="I53" s="58" t="s">
        <v>167</v>
      </c>
      <c r="J53" s="58" t="s">
        <v>288</v>
      </c>
    </row>
    <row r="54">
      <c r="B54" s="58" t="s">
        <v>235</v>
      </c>
      <c r="C54" s="58" t="s">
        <v>289</v>
      </c>
      <c r="D54" s="58" t="str">
        <f t="shared" si="3"/>
        <v>Infrastructure: WS</v>
      </c>
      <c r="E54" s="58" t="s">
        <v>290</v>
      </c>
      <c r="F54" s="58" t="str">
        <f t="shared" si="4"/>
        <v>Infrastructure: WS (Web Sockets)</v>
      </c>
      <c r="G54" s="58" t="s">
        <v>166</v>
      </c>
      <c r="H54" s="58"/>
      <c r="I54" s="58" t="s">
        <v>178</v>
      </c>
      <c r="J54" s="58"/>
      <c r="K54" s="58"/>
    </row>
    <row r="55">
      <c r="B55" s="58" t="s">
        <v>235</v>
      </c>
      <c r="C55" s="58" t="s">
        <v>291</v>
      </c>
      <c r="D55" s="58" t="str">
        <f t="shared" si="3"/>
        <v>Infrastructure: Container Orchestration Platform</v>
      </c>
      <c r="E55" s="58" t="s">
        <v>292</v>
      </c>
      <c r="F55" s="58" t="str">
        <f t="shared" si="4"/>
        <v>Infrastructure: Container Orchestration Platform (Container Orchestration (Usually Kubernetes))</v>
      </c>
      <c r="G55" s="58" t="s">
        <v>166</v>
      </c>
      <c r="I55" s="58" t="s">
        <v>167</v>
      </c>
      <c r="J55" s="58" t="s">
        <v>293</v>
      </c>
    </row>
    <row r="56">
      <c r="B56" s="58" t="s">
        <v>294</v>
      </c>
      <c r="C56" s="58" t="s">
        <v>295</v>
      </c>
      <c r="D56" s="58" t="str">
        <f t="shared" si="3"/>
        <v>Kanban: Limiting WIP</v>
      </c>
      <c r="E56" s="58" t="s">
        <v>296</v>
      </c>
      <c r="F56" s="58" t="str">
        <f t="shared" si="4"/>
        <v>Kanban: Limiting WIP (Limiting Work in Progress)</v>
      </c>
      <c r="G56" s="58" t="s">
        <v>166</v>
      </c>
      <c r="I56" s="58" t="s">
        <v>167</v>
      </c>
    </row>
    <row r="57">
      <c r="B57" s="58" t="s">
        <v>294</v>
      </c>
      <c r="C57" s="58" t="s">
        <v>297</v>
      </c>
      <c r="D57" s="58" t="str">
        <f t="shared" si="3"/>
        <v>Kanban: Workflow Policies</v>
      </c>
      <c r="E57" s="58" t="s">
        <v>298</v>
      </c>
      <c r="F57" s="58" t="str">
        <f t="shared" si="4"/>
        <v>Kanban: Workflow Policies (Task Movement and Board Rules)</v>
      </c>
      <c r="G57" s="58" t="s">
        <v>166</v>
      </c>
      <c r="I57" s="58" t="s">
        <v>167</v>
      </c>
    </row>
    <row r="58">
      <c r="B58" s="58" t="s">
        <v>294</v>
      </c>
      <c r="C58" s="58" t="s">
        <v>299</v>
      </c>
      <c r="D58" s="58" t="str">
        <f t="shared" si="3"/>
        <v>Kanban: Real-Time Updates</v>
      </c>
      <c r="E58" s="58" t="s">
        <v>300</v>
      </c>
      <c r="F58" s="58" t="str">
        <f t="shared" si="4"/>
        <v>Kanban: Real-Time Updates (Live Task Status Updates)</v>
      </c>
      <c r="G58" s="58" t="s">
        <v>166</v>
      </c>
      <c r="I58" s="58" t="s">
        <v>167</v>
      </c>
    </row>
    <row r="59">
      <c r="B59" s="58" t="s">
        <v>294</v>
      </c>
      <c r="C59" s="58" t="s">
        <v>301</v>
      </c>
      <c r="D59" s="58" t="str">
        <f t="shared" si="3"/>
        <v>Kanban: Lead Time Measurement</v>
      </c>
      <c r="E59" s="58" t="s">
        <v>302</v>
      </c>
      <c r="F59" s="58" t="str">
        <f t="shared" si="4"/>
        <v>Kanban: Lead Time Measurement (Measures Total Task Duration (Incl. Wait))</v>
      </c>
      <c r="G59" s="58" t="s">
        <v>166</v>
      </c>
      <c r="I59" s="58" t="s">
        <v>167</v>
      </c>
    </row>
    <row r="60">
      <c r="B60" s="58" t="s">
        <v>294</v>
      </c>
      <c r="C60" s="58" t="s">
        <v>303</v>
      </c>
      <c r="D60" s="58" t="str">
        <f t="shared" si="3"/>
        <v>Kanban: Swimlanes</v>
      </c>
      <c r="E60" s="58" t="s">
        <v>304</v>
      </c>
      <c r="F60" s="58" t="str">
        <f t="shared" si="4"/>
        <v>Kanban: Swimlanes (Task Organization in Horizontal Lanes)</v>
      </c>
      <c r="G60" s="58" t="s">
        <v>166</v>
      </c>
      <c r="I60" s="58" t="s">
        <v>167</v>
      </c>
    </row>
    <row r="61">
      <c r="B61" s="58" t="s">
        <v>294</v>
      </c>
      <c r="C61" s="58" t="s">
        <v>305</v>
      </c>
      <c r="D61" s="58" t="str">
        <f t="shared" si="3"/>
        <v>Kanban: Pull-Based System</v>
      </c>
      <c r="E61" s="58" t="s">
        <v>306</v>
      </c>
      <c r="F61" s="58" t="str">
        <f t="shared" si="4"/>
        <v>Kanban: Pull-Based System (Task Advancement Based on Capacity)</v>
      </c>
      <c r="G61" s="58" t="s">
        <v>166</v>
      </c>
      <c r="I61" s="58" t="s">
        <v>167</v>
      </c>
    </row>
    <row r="62">
      <c r="B62" s="58" t="s">
        <v>294</v>
      </c>
      <c r="C62" s="58" t="s">
        <v>307</v>
      </c>
      <c r="D62" s="58" t="str">
        <f t="shared" si="3"/>
        <v>Kanban: Visual Workflow Board/Swimlanes</v>
      </c>
      <c r="E62" s="58" t="s">
        <v>308</v>
      </c>
      <c r="F62" s="58" t="str">
        <f t="shared" si="4"/>
        <v>Kanban: Visual Workflow Board/Swimlanes (Visual Boards to Track Task Progress)</v>
      </c>
      <c r="G62" s="58" t="s">
        <v>166</v>
      </c>
      <c r="I62" s="58" t="s">
        <v>167</v>
      </c>
    </row>
    <row r="63">
      <c r="B63" s="58" t="s">
        <v>309</v>
      </c>
      <c r="C63" s="58" t="s">
        <v>310</v>
      </c>
      <c r="D63" s="58" t="str">
        <f t="shared" si="3"/>
        <v>Language &amp; File Type: ICNS</v>
      </c>
      <c r="E63" s="58" t="s">
        <v>311</v>
      </c>
      <c r="F63" s="58" t="str">
        <f t="shared" si="4"/>
        <v>Language &amp; File Type: ICNS (.icns File - Apple Icon Format)</v>
      </c>
      <c r="G63" s="58" t="s">
        <v>166</v>
      </c>
      <c r="I63" s="58" t="s">
        <v>178</v>
      </c>
    </row>
    <row r="64">
      <c r="B64" s="58" t="s">
        <v>309</v>
      </c>
      <c r="C64" s="58" t="s">
        <v>312</v>
      </c>
      <c r="D64" s="58" t="str">
        <f t="shared" si="3"/>
        <v>Language &amp; File Type: TypeScript</v>
      </c>
      <c r="E64" s="58" t="s">
        <v>313</v>
      </c>
      <c r="F64" s="58" t="str">
        <f t="shared" si="4"/>
        <v>Language &amp; File Type: TypeScript (.ts File - TypeScript Language)</v>
      </c>
      <c r="G64" s="58" t="s">
        <v>166</v>
      </c>
      <c r="H64" s="58"/>
      <c r="I64" s="58" t="s">
        <v>160</v>
      </c>
      <c r="J64" s="58"/>
      <c r="K64" s="58"/>
    </row>
    <row r="65">
      <c r="B65" s="58" t="s">
        <v>309</v>
      </c>
      <c r="C65" s="58" t="s">
        <v>314</v>
      </c>
      <c r="D65" s="58" t="str">
        <f t="shared" si="3"/>
        <v>Language &amp; File Type: WebP</v>
      </c>
      <c r="E65" s="58" t="s">
        <v>315</v>
      </c>
      <c r="F65" s="58" t="str">
        <f t="shared" si="4"/>
        <v>Language &amp; File Type: WebP (.webp File - Web Picture Format (WebP))</v>
      </c>
      <c r="G65" s="58" t="s">
        <v>166</v>
      </c>
      <c r="I65" s="58" t="s">
        <v>178</v>
      </c>
    </row>
    <row r="66">
      <c r="B66" s="58" t="s">
        <v>309</v>
      </c>
      <c r="C66" s="58" t="s">
        <v>316</v>
      </c>
      <c r="D66" s="58" t="str">
        <f t="shared" si="3"/>
        <v>Language &amp; File Type: Liquid</v>
      </c>
      <c r="E66" s="58" t="s">
        <v>317</v>
      </c>
      <c r="F66" s="58" t="str">
        <f t="shared" si="4"/>
        <v>Language &amp; File Type: Liquid (.liquid File - Liquid Template)</v>
      </c>
      <c r="G66" s="58" t="s">
        <v>166</v>
      </c>
      <c r="I66" s="58" t="s">
        <v>160</v>
      </c>
      <c r="J66" s="58"/>
      <c r="K66" s="58"/>
    </row>
    <row r="67">
      <c r="B67" s="58" t="s">
        <v>309</v>
      </c>
      <c r="C67" s="58" t="s">
        <v>318</v>
      </c>
      <c r="D67" s="58" t="str">
        <f t="shared" si="3"/>
        <v>Language &amp; File Type: Jupyter/IPyNB</v>
      </c>
      <c r="E67" s="58" t="s">
        <v>319</v>
      </c>
      <c r="F67" s="58" t="str">
        <f t="shared" si="4"/>
        <v>Language &amp; File Type: Jupyter/IPyNB (.ipynb File - Jupyter Interactive Notebook)</v>
      </c>
      <c r="G67" s="58" t="s">
        <v>166</v>
      </c>
      <c r="I67" s="58" t="s">
        <v>167</v>
      </c>
      <c r="J67" s="58" t="s">
        <v>320</v>
      </c>
    </row>
    <row r="68">
      <c r="B68" s="58" t="s">
        <v>309</v>
      </c>
      <c r="C68" s="58" t="s">
        <v>321</v>
      </c>
      <c r="D68" s="58" t="str">
        <f t="shared" si="3"/>
        <v>Language &amp; File Type: Package Managers</v>
      </c>
      <c r="E68" s="58" t="s">
        <v>322</v>
      </c>
      <c r="F68" s="58" t="str">
        <f t="shared" si="4"/>
        <v>Language &amp; File Type: Package Managers (Package Manager Files (e.g., package.json, Pipfile))</v>
      </c>
      <c r="G68" s="58" t="s">
        <v>166</v>
      </c>
      <c r="I68" s="58" t="s">
        <v>167</v>
      </c>
      <c r="J68" s="58" t="s">
        <v>323</v>
      </c>
    </row>
    <row r="69">
      <c r="B69" s="58" t="s">
        <v>309</v>
      </c>
      <c r="C69" s="58" t="s">
        <v>324</v>
      </c>
      <c r="D69" s="58" t="str">
        <f t="shared" si="3"/>
        <v>Language &amp; File Type: RAW</v>
      </c>
      <c r="E69" s="58" t="s">
        <v>325</v>
      </c>
      <c r="F69" s="58" t="str">
        <f t="shared" si="4"/>
        <v>Language &amp; File Type: RAW (.raw, .cr2, .nef, etc. File - Raw Image Formats)</v>
      </c>
      <c r="G69" s="58" t="s">
        <v>166</v>
      </c>
      <c r="I69" s="58" t="s">
        <v>167</v>
      </c>
    </row>
    <row r="70">
      <c r="B70" s="58" t="s">
        <v>309</v>
      </c>
      <c r="C70" s="58" t="s">
        <v>326</v>
      </c>
      <c r="D70" s="58" t="str">
        <f t="shared" si="3"/>
        <v>Language &amp; File Type: Shell</v>
      </c>
      <c r="E70" s="58" t="s">
        <v>327</v>
      </c>
      <c r="F70" s="58" t="str">
        <f t="shared" si="4"/>
        <v>Language &amp; File Type: Shell (.sh File - Shell Scripting)</v>
      </c>
      <c r="G70" s="58" t="s">
        <v>166</v>
      </c>
      <c r="H70" s="58"/>
      <c r="I70" s="58" t="s">
        <v>167</v>
      </c>
      <c r="J70" s="58"/>
      <c r="K70" s="58"/>
    </row>
    <row r="71">
      <c r="B71" s="58" t="s">
        <v>309</v>
      </c>
      <c r="C71" s="58" t="s">
        <v>328</v>
      </c>
      <c r="D71" s="58" t="str">
        <f t="shared" si="3"/>
        <v>Language &amp; File Type: BMP</v>
      </c>
      <c r="E71" s="58" t="s">
        <v>329</v>
      </c>
      <c r="F71" s="58" t="str">
        <f t="shared" si="4"/>
        <v>Language &amp; File Type: BMP (.bmp File - Bitmap Format)</v>
      </c>
      <c r="G71" s="58" t="s">
        <v>166</v>
      </c>
      <c r="I71" s="58" t="s">
        <v>178</v>
      </c>
    </row>
    <row r="72">
      <c r="B72" s="58" t="s">
        <v>309</v>
      </c>
      <c r="C72" s="58" t="s">
        <v>330</v>
      </c>
      <c r="D72" s="58" t="str">
        <f t="shared" si="3"/>
        <v>Language &amp; File Type: EPS</v>
      </c>
      <c r="E72" s="58" t="s">
        <v>331</v>
      </c>
      <c r="F72" s="58" t="str">
        <f t="shared" si="4"/>
        <v>Language &amp; File Type: EPS (.eps File - Encapsulated PostScript)</v>
      </c>
      <c r="G72" s="58" t="s">
        <v>166</v>
      </c>
      <c r="I72" s="58" t="s">
        <v>178</v>
      </c>
    </row>
    <row r="73">
      <c r="B73" s="58" t="s">
        <v>309</v>
      </c>
      <c r="C73" s="58" t="s">
        <v>332</v>
      </c>
      <c r="D73" s="58" t="str">
        <f t="shared" si="3"/>
        <v>Language &amp; File Type: GIF</v>
      </c>
      <c r="E73" s="58" t="s">
        <v>333</v>
      </c>
      <c r="F73" s="58" t="str">
        <f t="shared" si="4"/>
        <v>Language &amp; File Type: GIF (.gif File - Graphics Interchange)</v>
      </c>
      <c r="G73" s="58" t="s">
        <v>166</v>
      </c>
      <c r="I73" s="58" t="s">
        <v>178</v>
      </c>
    </row>
    <row r="74">
      <c r="B74" s="58" t="s">
        <v>309</v>
      </c>
      <c r="C74" s="58" t="s">
        <v>334</v>
      </c>
      <c r="D74" s="58" t="str">
        <f t="shared" si="3"/>
        <v>Language &amp; File Type: HEIF</v>
      </c>
      <c r="E74" s="58" t="s">
        <v>335</v>
      </c>
      <c r="F74" s="58" t="str">
        <f t="shared" si="4"/>
        <v>Language &amp; File Type: HEIF (.heif/.heic File - High Efficiency Format)</v>
      </c>
      <c r="G74" s="58" t="s">
        <v>166</v>
      </c>
      <c r="I74" s="58" t="s">
        <v>178</v>
      </c>
    </row>
    <row r="75">
      <c r="B75" s="58" t="s">
        <v>309</v>
      </c>
      <c r="C75" s="58" t="s">
        <v>336</v>
      </c>
      <c r="D75" s="58" t="str">
        <f t="shared" si="3"/>
        <v>Language &amp; File Type: JPEG</v>
      </c>
      <c r="E75" s="58" t="s">
        <v>337</v>
      </c>
      <c r="F75" s="58" t="str">
        <f t="shared" si="4"/>
        <v>Language &amp; File Type: JPEG (.jpg/.jpeg File - Joint Photographic Format)</v>
      </c>
      <c r="G75" s="58" t="s">
        <v>166</v>
      </c>
      <c r="I75" s="58" t="s">
        <v>178</v>
      </c>
    </row>
    <row r="76">
      <c r="B76" s="58" t="s">
        <v>309</v>
      </c>
      <c r="C76" s="58" t="s">
        <v>338</v>
      </c>
      <c r="D76" s="58" t="str">
        <f t="shared" si="3"/>
        <v>Language &amp; File Type: PNG</v>
      </c>
      <c r="E76" s="58" t="s">
        <v>339</v>
      </c>
      <c r="F76" s="58" t="str">
        <f t="shared" si="4"/>
        <v>Language &amp; File Type: PNG (.png File - Portable Network Graphics)</v>
      </c>
      <c r="G76" s="58" t="s">
        <v>166</v>
      </c>
      <c r="I76" s="58" t="s">
        <v>178</v>
      </c>
    </row>
    <row r="77">
      <c r="B77" s="58" t="s">
        <v>309</v>
      </c>
      <c r="C77" s="58" t="s">
        <v>340</v>
      </c>
      <c r="D77" s="58" t="str">
        <f t="shared" si="3"/>
        <v>Language &amp; File Type: PSD</v>
      </c>
      <c r="E77" s="58" t="s">
        <v>341</v>
      </c>
      <c r="F77" s="58" t="str">
        <f t="shared" si="4"/>
        <v>Language &amp; File Type: PSD (.psd File - Photoshop Document)</v>
      </c>
      <c r="G77" s="58" t="s">
        <v>166</v>
      </c>
      <c r="I77" s="58" t="s">
        <v>160</v>
      </c>
      <c r="J77" s="58" t="s">
        <v>342</v>
      </c>
    </row>
    <row r="78">
      <c r="B78" s="58" t="s">
        <v>309</v>
      </c>
      <c r="C78" s="58" t="s">
        <v>343</v>
      </c>
      <c r="D78" s="58" t="str">
        <f t="shared" si="3"/>
        <v>Language &amp; File Type: SVG</v>
      </c>
      <c r="E78" s="58" t="s">
        <v>344</v>
      </c>
      <c r="F78" s="58" t="str">
        <f t="shared" si="4"/>
        <v>Language &amp; File Type: SVG (.svg File - Scalable Vector Graphics)</v>
      </c>
      <c r="G78" s="58" t="s">
        <v>166</v>
      </c>
      <c r="I78" s="58" t="s">
        <v>178</v>
      </c>
    </row>
    <row r="79">
      <c r="B79" s="58" t="s">
        <v>309</v>
      </c>
      <c r="C79" s="58" t="s">
        <v>345</v>
      </c>
      <c r="D79" s="58" t="str">
        <f t="shared" si="3"/>
        <v>Language &amp; File Type: TIFF</v>
      </c>
      <c r="E79" s="58" t="s">
        <v>346</v>
      </c>
      <c r="F79" s="58" t="str">
        <f t="shared" si="4"/>
        <v>Language &amp; File Type: TIFF (.tif/.tiff File - Tagged Image Format)</v>
      </c>
      <c r="G79" s="58" t="s">
        <v>166</v>
      </c>
      <c r="I79" s="58" t="s">
        <v>178</v>
      </c>
    </row>
    <row r="80">
      <c r="B80" s="58" t="s">
        <v>309</v>
      </c>
      <c r="C80" s="58" t="s">
        <v>347</v>
      </c>
      <c r="D80" s="58" t="str">
        <f t="shared" si="3"/>
        <v>Language &amp; File Type: CSS</v>
      </c>
      <c r="E80" s="58" t="s">
        <v>348</v>
      </c>
      <c r="F80" s="58" t="str">
        <f t="shared" si="4"/>
        <v>Language &amp; File Type: CSS (.css File - Cascading Style Sheets)</v>
      </c>
      <c r="G80" s="58" t="s">
        <v>166</v>
      </c>
      <c r="H80" s="58"/>
      <c r="I80" s="58" t="s">
        <v>178</v>
      </c>
      <c r="J80" s="58"/>
      <c r="K80" s="58"/>
    </row>
    <row r="81">
      <c r="B81" s="58" t="s">
        <v>309</v>
      </c>
      <c r="C81" s="58" t="s">
        <v>94</v>
      </c>
      <c r="D81" s="58" t="str">
        <f t="shared" si="3"/>
        <v>Language &amp; File Type: HTML</v>
      </c>
      <c r="E81" s="58" t="s">
        <v>349</v>
      </c>
      <c r="F81" s="58" t="str">
        <f t="shared" si="4"/>
        <v>Language &amp; File Type: HTML (.html, .htm File - HyperText Markup Language)</v>
      </c>
      <c r="G81" s="58" t="s">
        <v>166</v>
      </c>
      <c r="I81" s="58" t="s">
        <v>178</v>
      </c>
      <c r="J81" s="58"/>
      <c r="K81" s="58"/>
    </row>
    <row r="82">
      <c r="B82" s="58" t="s">
        <v>309</v>
      </c>
      <c r="C82" s="58" t="s">
        <v>83</v>
      </c>
      <c r="D82" s="58" t="str">
        <f t="shared" si="3"/>
        <v>Language &amp; File Type: Markdown</v>
      </c>
      <c r="E82" s="58" t="s">
        <v>350</v>
      </c>
      <c r="F82" s="58" t="str">
        <f t="shared" si="4"/>
        <v>Language &amp; File Type: Markdown (.md File - Markdown Markup Language)</v>
      </c>
      <c r="G82" s="58" t="s">
        <v>166</v>
      </c>
      <c r="I82" s="58" t="s">
        <v>178</v>
      </c>
      <c r="J82" s="58"/>
      <c r="K82" s="58"/>
    </row>
    <row r="83">
      <c r="B83" s="58" t="s">
        <v>309</v>
      </c>
      <c r="C83" s="58" t="s">
        <v>351</v>
      </c>
      <c r="D83" s="58" t="str">
        <f t="shared" si="3"/>
        <v>Language &amp; File Type: PDF</v>
      </c>
      <c r="E83" s="58" t="s">
        <v>352</v>
      </c>
      <c r="F83" s="58" t="str">
        <f t="shared" si="4"/>
        <v>Language &amp; File Type: PDF (.pdf File - Portable Document Format)</v>
      </c>
      <c r="G83" s="58" t="s">
        <v>166</v>
      </c>
      <c r="I83" s="58" t="s">
        <v>178</v>
      </c>
      <c r="J83" s="58" t="s">
        <v>342</v>
      </c>
    </row>
    <row r="84">
      <c r="B84" s="58" t="s">
        <v>309</v>
      </c>
      <c r="C84" s="58" t="s">
        <v>62</v>
      </c>
      <c r="D84" s="58" t="str">
        <f t="shared" si="3"/>
        <v>Language &amp; File Type: SCSS</v>
      </c>
      <c r="E84" s="58" t="s">
        <v>353</v>
      </c>
      <c r="F84" s="58" t="str">
        <f t="shared" si="4"/>
        <v>Language &amp; File Type: SCSS (.scss File - Sassy Cascading Style Sheets)</v>
      </c>
      <c r="G84" s="58" t="s">
        <v>166</v>
      </c>
      <c r="H84" s="58"/>
      <c r="I84" s="58" t="s">
        <v>178</v>
      </c>
      <c r="J84" s="58"/>
      <c r="K84" s="58"/>
    </row>
    <row r="85">
      <c r="B85" s="58" t="s">
        <v>309</v>
      </c>
      <c r="C85" s="58" t="s">
        <v>354</v>
      </c>
      <c r="D85" s="58" t="str">
        <f t="shared" si="3"/>
        <v>Language &amp; File Type: YAML</v>
      </c>
      <c r="E85" s="58" t="s">
        <v>355</v>
      </c>
      <c r="F85" s="58" t="str">
        <f t="shared" si="4"/>
        <v>Language &amp; File Type: YAML (.yaml, .yml File - YAML Ain't Markup Language)</v>
      </c>
      <c r="G85" s="58" t="s">
        <v>166</v>
      </c>
      <c r="H85" s="58"/>
      <c r="I85" s="58" t="s">
        <v>178</v>
      </c>
      <c r="J85" s="58"/>
      <c r="K85" s="58"/>
    </row>
    <row r="86">
      <c r="B86" s="58" t="s">
        <v>309</v>
      </c>
      <c r="C86" s="58" t="s">
        <v>356</v>
      </c>
      <c r="D86" s="58" t="str">
        <f t="shared" si="3"/>
        <v>Language &amp; File Type: R</v>
      </c>
      <c r="E86" s="58" t="s">
        <v>357</v>
      </c>
      <c r="F86" s="58" t="str">
        <f t="shared" si="4"/>
        <v>Language &amp; File Type: R (.r File - R Programming Language)</v>
      </c>
      <c r="G86" s="58" t="s">
        <v>166</v>
      </c>
      <c r="H86" s="58"/>
      <c r="I86" s="58" t="s">
        <v>178</v>
      </c>
      <c r="J86" s="58"/>
      <c r="K86" s="58"/>
    </row>
    <row r="87">
      <c r="B87" s="58" t="s">
        <v>309</v>
      </c>
      <c r="C87" s="58" t="s">
        <v>358</v>
      </c>
      <c r="D87" s="58" t="str">
        <f t="shared" si="3"/>
        <v>Language &amp; File Type: GraphQL</v>
      </c>
      <c r="E87" s="58" t="s">
        <v>359</v>
      </c>
      <c r="F87" s="58" t="str">
        <f t="shared" si="4"/>
        <v>Language &amp; File Type: GraphQL (.graphql or .gql File - GraphQL Query Language)</v>
      </c>
      <c r="G87" s="58" t="s">
        <v>166</v>
      </c>
      <c r="I87" s="58" t="s">
        <v>178</v>
      </c>
    </row>
    <row r="88">
      <c r="B88" s="58" t="s">
        <v>309</v>
      </c>
      <c r="C88" s="58" t="s">
        <v>106</v>
      </c>
      <c r="D88" s="58" t="str">
        <f t="shared" si="3"/>
        <v>Language &amp; File Type: JavaScript</v>
      </c>
      <c r="E88" s="58" t="s">
        <v>360</v>
      </c>
      <c r="F88" s="58" t="str">
        <f t="shared" si="4"/>
        <v>Language &amp; File Type: JavaScript (.js File - JavaScript Programming Language)</v>
      </c>
      <c r="G88" s="58" t="s">
        <v>166</v>
      </c>
      <c r="I88" s="58" t="s">
        <v>178</v>
      </c>
      <c r="J88" s="58"/>
      <c r="K88" s="58"/>
    </row>
    <row r="89">
      <c r="B89" s="58" t="s">
        <v>309</v>
      </c>
      <c r="C89" s="58" t="s">
        <v>361</v>
      </c>
      <c r="D89" s="58" t="str">
        <f t="shared" si="3"/>
        <v>Language &amp; File Type: Python</v>
      </c>
      <c r="E89" s="58" t="s">
        <v>362</v>
      </c>
      <c r="F89" s="58" t="str">
        <f t="shared" si="4"/>
        <v>Language &amp; File Type: Python (.py File - Python Programming Language)</v>
      </c>
      <c r="G89" s="58" t="s">
        <v>166</v>
      </c>
      <c r="I89" s="58" t="s">
        <v>178</v>
      </c>
      <c r="J89" s="58"/>
      <c r="K89" s="58"/>
    </row>
    <row r="90">
      <c r="B90" s="58" t="s">
        <v>363</v>
      </c>
      <c r="C90" s="58" t="s">
        <v>364</v>
      </c>
      <c r="D90" s="58" t="str">
        <f t="shared" si="3"/>
        <v>Lean: Decomposing Issues</v>
      </c>
      <c r="E90" s="58" t="s">
        <v>365</v>
      </c>
      <c r="F90" s="58" t="str">
        <f t="shared" si="4"/>
        <v>Lean: Decomposing Issues (Breaking Work Into Smaller Tasks)</v>
      </c>
      <c r="G90" s="58" t="s">
        <v>166</v>
      </c>
      <c r="I90" s="58" t="s">
        <v>167</v>
      </c>
    </row>
    <row r="91">
      <c r="B91" s="58" t="s">
        <v>363</v>
      </c>
      <c r="C91" s="58" t="s">
        <v>366</v>
      </c>
      <c r="D91" s="58" t="str">
        <f t="shared" si="3"/>
        <v>Lean: Labeling</v>
      </c>
      <c r="E91" s="58" t="s">
        <v>367</v>
      </c>
      <c r="F91" s="58" t="str">
        <f t="shared" si="4"/>
        <v>Lean: Labeling (Tagging Tasks With Categories or Metadata)</v>
      </c>
      <c r="G91" s="58" t="s">
        <v>166</v>
      </c>
      <c r="I91" s="58" t="s">
        <v>167</v>
      </c>
    </row>
    <row r="92">
      <c r="B92" s="58" t="s">
        <v>368</v>
      </c>
      <c r="C92" s="58" t="s">
        <v>369</v>
      </c>
      <c r="D92" s="58" t="str">
        <f t="shared" si="3"/>
        <v>Method: Algorithms</v>
      </c>
      <c r="E92" s="58" t="s">
        <v>370</v>
      </c>
      <c r="F92" s="58" t="str">
        <f t="shared" si="4"/>
        <v>Method: Algorithms (Algorithmic Logic and Processes Implementation)</v>
      </c>
      <c r="G92" s="58" t="s">
        <v>166</v>
      </c>
      <c r="I92" s="58" t="s">
        <v>167</v>
      </c>
    </row>
    <row r="93">
      <c r="B93" s="58" t="s">
        <v>368</v>
      </c>
      <c r="C93" s="58" t="s">
        <v>371</v>
      </c>
      <c r="D93" s="58" t="str">
        <f t="shared" si="3"/>
        <v>Method: Async Handling</v>
      </c>
      <c r="E93" s="58" t="s">
        <v>372</v>
      </c>
      <c r="F93" s="58" t="str">
        <f t="shared" si="4"/>
        <v>Method: Async Handling (Asynchronous Code Execution Management)</v>
      </c>
      <c r="G93" s="58" t="s">
        <v>166</v>
      </c>
      <c r="I93" s="58" t="s">
        <v>167</v>
      </c>
    </row>
    <row r="94" ht="15.0" customHeight="1">
      <c r="B94" s="58" t="s">
        <v>368</v>
      </c>
      <c r="C94" s="58" t="s">
        <v>373</v>
      </c>
      <c r="D94" s="58" t="str">
        <f t="shared" si="3"/>
        <v>Method: Blockquotes</v>
      </c>
      <c r="E94" s="58" t="s">
        <v>374</v>
      </c>
      <c r="F94" s="58" t="str">
        <f t="shared" si="4"/>
        <v>Method: Blockquotes (Markdown and Documentation Quotes)</v>
      </c>
      <c r="G94" s="58" t="s">
        <v>166</v>
      </c>
      <c r="H94" s="58"/>
      <c r="I94" s="58" t="s">
        <v>178</v>
      </c>
      <c r="J94" s="58"/>
    </row>
    <row r="95">
      <c r="B95" s="58" t="s">
        <v>368</v>
      </c>
      <c r="C95" s="58" t="s">
        <v>375</v>
      </c>
      <c r="D95" s="58" t="str">
        <f t="shared" si="3"/>
        <v>Method: Command-Line Scripting</v>
      </c>
      <c r="E95" s="58" t="s">
        <v>376</v>
      </c>
      <c r="F95" s="58" t="str">
        <f t="shared" si="4"/>
        <v>Method: Command-Line Scripting (Command-Line Script Automation)</v>
      </c>
      <c r="G95" s="58" t="s">
        <v>166</v>
      </c>
      <c r="I95" s="58" t="s">
        <v>167</v>
      </c>
    </row>
    <row r="96">
      <c r="B96" s="58" t="s">
        <v>368</v>
      </c>
      <c r="C96" s="58" t="s">
        <v>377</v>
      </c>
      <c r="D96" s="58" t="str">
        <f t="shared" si="3"/>
        <v>Method: Control Flow</v>
      </c>
      <c r="E96" s="58" t="s">
        <v>378</v>
      </c>
      <c r="F96" s="58" t="str">
        <f t="shared" si="4"/>
        <v>Method: Control Flow (Program Logic with Branching and Loops)</v>
      </c>
      <c r="G96" s="58" t="s">
        <v>166</v>
      </c>
      <c r="H96" s="58"/>
      <c r="I96" s="58" t="s">
        <v>167</v>
      </c>
      <c r="J96" s="58"/>
      <c r="K96" s="58"/>
    </row>
    <row r="97">
      <c r="B97" s="58" t="s">
        <v>368</v>
      </c>
      <c r="C97" s="58" t="s">
        <v>379</v>
      </c>
      <c r="D97" s="58" t="str">
        <f t="shared" si="3"/>
        <v>Method: DOM Manipulation</v>
      </c>
      <c r="E97" s="58" t="s">
        <v>380</v>
      </c>
      <c r="F97" s="58" t="str">
        <f t="shared" si="4"/>
        <v>Method: DOM Manipulation (Dynamic Webpage Structure Changes via JavaScript)</v>
      </c>
      <c r="G97" s="58" t="s">
        <v>166</v>
      </c>
      <c r="I97" s="58" t="s">
        <v>167</v>
      </c>
    </row>
    <row r="98">
      <c r="B98" s="58" t="s">
        <v>368</v>
      </c>
      <c r="C98" s="58" t="s">
        <v>381</v>
      </c>
      <c r="D98" s="58" t="str">
        <f t="shared" si="3"/>
        <v>Method: Event Handling</v>
      </c>
      <c r="E98" s="58" t="s">
        <v>382</v>
      </c>
      <c r="F98" s="58" t="str">
        <f t="shared" si="4"/>
        <v>Method: Event Handling (User and System Event Handling)</v>
      </c>
      <c r="G98" s="58" t="s">
        <v>166</v>
      </c>
      <c r="I98" s="58" t="s">
        <v>167</v>
      </c>
    </row>
    <row r="99">
      <c r="B99" s="58" t="s">
        <v>368</v>
      </c>
      <c r="C99" s="58" t="s">
        <v>383</v>
      </c>
      <c r="D99" s="58" t="str">
        <f t="shared" si="3"/>
        <v>Method: Extends</v>
      </c>
      <c r="E99" s="58" t="s">
        <v>384</v>
      </c>
      <c r="F99" s="58" t="str">
        <f t="shared" si="4"/>
        <v>Method: Extends (Inheritance, Template, and Shared Code Extension)</v>
      </c>
      <c r="G99" s="58" t="s">
        <v>166</v>
      </c>
      <c r="I99" s="58" t="s">
        <v>167</v>
      </c>
    </row>
    <row r="100">
      <c r="B100" s="58" t="s">
        <v>368</v>
      </c>
      <c r="C100" s="58" t="s">
        <v>385</v>
      </c>
      <c r="D100" s="58" t="str">
        <f t="shared" si="3"/>
        <v>Method: File Handling</v>
      </c>
      <c r="E100" s="58" t="s">
        <v>386</v>
      </c>
      <c r="F100" s="58" t="str">
        <f t="shared" si="4"/>
        <v>Method: File Handling (Programmatic File Read/Write)</v>
      </c>
      <c r="G100" s="58" t="s">
        <v>166</v>
      </c>
      <c r="I100" s="58" t="s">
        <v>167</v>
      </c>
    </row>
    <row r="101">
      <c r="B101" s="58" t="s">
        <v>368</v>
      </c>
      <c r="C101" s="58" t="s">
        <v>387</v>
      </c>
      <c r="D101" s="58" t="str">
        <f t="shared" si="3"/>
        <v>Method: Filters</v>
      </c>
      <c r="E101" s="58" t="s">
        <v>388</v>
      </c>
      <c r="F101" s="58" t="str">
        <f t="shared" si="4"/>
        <v>Method: Filters (Data Collection Filtering)</v>
      </c>
      <c r="G101" s="58" t="s">
        <v>166</v>
      </c>
      <c r="I101" s="58" t="s">
        <v>167</v>
      </c>
    </row>
    <row r="102">
      <c r="B102" s="58" t="s">
        <v>368</v>
      </c>
      <c r="C102" s="58" t="s">
        <v>389</v>
      </c>
      <c r="D102" s="58" t="str">
        <f t="shared" si="3"/>
        <v>Method: Forms/Input</v>
      </c>
      <c r="E102" s="58" t="s">
        <v>390</v>
      </c>
      <c r="F102" s="58" t="str">
        <f t="shared" si="4"/>
        <v>Method: Forms/Input (Google Forms and Sheets, Notion)</v>
      </c>
      <c r="G102" s="58" t="s">
        <v>166</v>
      </c>
      <c r="I102" s="58" t="s">
        <v>178</v>
      </c>
    </row>
    <row r="103">
      <c r="B103" s="58" t="s">
        <v>368</v>
      </c>
      <c r="C103" s="58" t="s">
        <v>391</v>
      </c>
      <c r="D103" s="58" t="str">
        <f t="shared" si="3"/>
        <v>Method: Functions</v>
      </c>
      <c r="E103" s="58" t="s">
        <v>392</v>
      </c>
      <c r="F103" s="58" t="str">
        <f t="shared" si="4"/>
        <v>Method: Functions (Reusable Code Blocks (Functions))</v>
      </c>
      <c r="G103" s="58" t="s">
        <v>166</v>
      </c>
      <c r="I103" s="58" t="s">
        <v>167</v>
      </c>
    </row>
    <row r="104">
      <c r="B104" s="58" t="s">
        <v>368</v>
      </c>
      <c r="C104" s="58" t="s">
        <v>393</v>
      </c>
      <c r="D104" s="58" t="str">
        <f t="shared" si="3"/>
        <v>Method: Headings</v>
      </c>
      <c r="E104" s="58" t="s">
        <v>394</v>
      </c>
      <c r="F104" s="58" t="str">
        <f t="shared" si="4"/>
        <v>Method: Headings (Semantic Content Structuring with Headings)</v>
      </c>
      <c r="G104" s="58" t="s">
        <v>166</v>
      </c>
      <c r="I104" s="58" t="s">
        <v>178</v>
      </c>
    </row>
    <row r="105">
      <c r="B105" s="58" t="s">
        <v>368</v>
      </c>
      <c r="C105" s="58" t="s">
        <v>395</v>
      </c>
      <c r="D105" s="58" t="str">
        <f t="shared" si="3"/>
        <v>Method: Includes</v>
      </c>
      <c r="E105" s="58" t="s">
        <v>396</v>
      </c>
      <c r="F105" s="58" t="str">
        <f t="shared" si="4"/>
        <v>Method: Includes (Reusable Partial Templates and Snippets)</v>
      </c>
      <c r="G105" s="58" t="s">
        <v>166</v>
      </c>
      <c r="I105" s="58" t="s">
        <v>167</v>
      </c>
    </row>
    <row r="106">
      <c r="B106" s="58" t="s">
        <v>368</v>
      </c>
      <c r="C106" s="58" t="s">
        <v>397</v>
      </c>
      <c r="D106" s="58" t="str">
        <f t="shared" si="3"/>
        <v>Method: Links/Navigation</v>
      </c>
      <c r="E106" s="58" t="s">
        <v>398</v>
      </c>
      <c r="F106" s="58" t="str">
        <f t="shared" si="4"/>
        <v>Method: Links/Navigation (Site Navigation and Hyperlink Management)</v>
      </c>
      <c r="G106" s="58" t="s">
        <v>166</v>
      </c>
      <c r="I106" s="58" t="s">
        <v>178</v>
      </c>
    </row>
    <row r="107">
      <c r="B107" s="58" t="s">
        <v>368</v>
      </c>
      <c r="C107" s="58" t="s">
        <v>399</v>
      </c>
      <c r="D107" s="58" t="str">
        <f t="shared" si="3"/>
        <v>Method: Lists</v>
      </c>
      <c r="E107" s="58" t="s">
        <v>400</v>
      </c>
      <c r="F107" s="58" t="str">
        <f t="shared" si="4"/>
        <v>Method: Lists (Ordered and Unordered List Management)</v>
      </c>
      <c r="G107" s="58" t="s">
        <v>166</v>
      </c>
      <c r="I107" s="58" t="s">
        <v>178</v>
      </c>
    </row>
    <row r="108">
      <c r="B108" s="58" t="s">
        <v>368</v>
      </c>
      <c r="C108" s="58" t="s">
        <v>401</v>
      </c>
      <c r="D108" s="58" t="str">
        <f t="shared" si="3"/>
        <v>Method: Math Operations</v>
      </c>
      <c r="E108" s="58" t="s">
        <v>402</v>
      </c>
      <c r="F108" s="58" t="str">
        <f t="shared" si="4"/>
        <v>Method: Math Operations (Arithmetic and Numeric Calculations)</v>
      </c>
      <c r="G108" s="58" t="s">
        <v>166</v>
      </c>
      <c r="I108" s="58" t="s">
        <v>167</v>
      </c>
    </row>
    <row r="109">
      <c r="B109" s="58" t="s">
        <v>368</v>
      </c>
      <c r="C109" s="58" t="s">
        <v>403</v>
      </c>
      <c r="D109" s="58" t="str">
        <f t="shared" si="3"/>
        <v>Method: Mixins</v>
      </c>
      <c r="E109" s="58" t="s">
        <v>404</v>
      </c>
      <c r="F109" s="58" t="str">
        <f t="shared" si="4"/>
        <v>Method: Mixins (Reusable Style or Code Bundles (E.g., SCSS Mixins))</v>
      </c>
      <c r="G109" s="58" t="s">
        <v>166</v>
      </c>
      <c r="I109" s="58" t="s">
        <v>167</v>
      </c>
    </row>
    <row r="110">
      <c r="B110" s="58" t="s">
        <v>368</v>
      </c>
      <c r="C110" s="58" t="s">
        <v>405</v>
      </c>
      <c r="D110" s="58" t="str">
        <f t="shared" si="3"/>
        <v>Method: Modules/Imports</v>
      </c>
      <c r="E110" s="58" t="s">
        <v>406</v>
      </c>
      <c r="F110" s="58" t="str">
        <f t="shared" si="4"/>
        <v>Method: Modules/Imports (Code Organization with Modules and Imports)</v>
      </c>
      <c r="G110" s="58" t="s">
        <v>166</v>
      </c>
      <c r="I110" s="58" t="s">
        <v>167</v>
      </c>
    </row>
    <row r="111">
      <c r="B111" s="58" t="s">
        <v>368</v>
      </c>
      <c r="C111" s="58" t="s">
        <v>407</v>
      </c>
      <c r="D111" s="58" t="str">
        <f t="shared" si="3"/>
        <v>Method: Nesting</v>
      </c>
      <c r="E111" s="58" t="s">
        <v>408</v>
      </c>
      <c r="F111" s="58" t="str">
        <f t="shared" si="4"/>
        <v>Method: Nesting (Hierarchical Code and Content Structures)</v>
      </c>
      <c r="G111" s="58" t="s">
        <v>166</v>
      </c>
      <c r="I111" s="58" t="s">
        <v>167</v>
      </c>
    </row>
    <row r="112">
      <c r="B112" s="58" t="s">
        <v>368</v>
      </c>
      <c r="C112" s="58" t="s">
        <v>409</v>
      </c>
      <c r="D112" s="58" t="str">
        <f t="shared" si="3"/>
        <v>Method: Objects</v>
      </c>
      <c r="E112" s="58" t="s">
        <v>410</v>
      </c>
      <c r="F112" s="58" t="str">
        <f t="shared" si="4"/>
        <v>Method: Objects (Object-Based Data and Behavior Organization)</v>
      </c>
      <c r="G112" s="58" t="s">
        <v>166</v>
      </c>
      <c r="I112" s="58" t="s">
        <v>167</v>
      </c>
    </row>
    <row r="113">
      <c r="B113" s="58" t="s">
        <v>368</v>
      </c>
      <c r="C113" s="58" t="s">
        <v>411</v>
      </c>
      <c r="D113" s="58" t="str">
        <f t="shared" si="3"/>
        <v>Method: REST APIs</v>
      </c>
      <c r="E113" s="58" t="s">
        <v>412</v>
      </c>
      <c r="F113" s="58" t="str">
        <f t="shared" si="4"/>
        <v>Method: REST APIs (Representational State Transfer APIs)</v>
      </c>
      <c r="G113" s="58" t="s">
        <v>166</v>
      </c>
      <c r="I113" s="58" t="s">
        <v>167</v>
      </c>
    </row>
    <row r="114">
      <c r="B114" s="58" t="s">
        <v>368</v>
      </c>
      <c r="C114" s="58" t="s">
        <v>413</v>
      </c>
      <c r="D114" s="58" t="str">
        <f t="shared" si="3"/>
        <v>Method: Semantic Layout</v>
      </c>
      <c r="E114" s="58" t="s">
        <v>414</v>
      </c>
      <c r="F114" s="58" t="str">
        <f t="shared" si="4"/>
        <v>Method: Semantic Layout (Semantic HTML for Structure and Accessibility)</v>
      </c>
      <c r="G114" s="58" t="s">
        <v>166</v>
      </c>
      <c r="I114" s="58" t="s">
        <v>178</v>
      </c>
    </row>
    <row r="115">
      <c r="B115" s="58" t="s">
        <v>368</v>
      </c>
      <c r="C115" s="58" t="s">
        <v>415</v>
      </c>
      <c r="D115" s="58" t="str">
        <f t="shared" si="3"/>
        <v>Method: Local Storage</v>
      </c>
      <c r="E115" s="58" t="s">
        <v>416</v>
      </c>
      <c r="F115" s="58" t="str">
        <f t="shared" si="4"/>
        <v>Method: Local Storage (Session Files)</v>
      </c>
      <c r="G115" s="58" t="s">
        <v>166</v>
      </c>
      <c r="I115" s="58" t="s">
        <v>178</v>
      </c>
    </row>
    <row r="116">
      <c r="B116" s="58" t="s">
        <v>368</v>
      </c>
      <c r="C116" s="58" t="s">
        <v>417</v>
      </c>
      <c r="D116" s="58" t="str">
        <f t="shared" si="3"/>
        <v>Method: String Handling</v>
      </c>
      <c r="E116" s="58" t="s">
        <v>418</v>
      </c>
      <c r="F116" s="58" t="str">
        <f t="shared" si="4"/>
        <v>Method: String Handling (Text and Character Sequence Manipulation)</v>
      </c>
      <c r="G116" s="58" t="s">
        <v>166</v>
      </c>
      <c r="I116" s="58" t="s">
        <v>167</v>
      </c>
    </row>
    <row r="117">
      <c r="B117" s="58" t="s">
        <v>368</v>
      </c>
      <c r="C117" s="58" t="s">
        <v>419</v>
      </c>
      <c r="D117" s="58" t="str">
        <f t="shared" si="3"/>
        <v>Method: Tables</v>
      </c>
      <c r="E117" s="58" t="s">
        <v>420</v>
      </c>
      <c r="F117" s="58" t="str">
        <f t="shared" si="4"/>
        <v>Method: Tables (Markdown, Spreadsheet, and Data Tables)</v>
      </c>
      <c r="G117" s="58" t="s">
        <v>166</v>
      </c>
      <c r="H117" s="73"/>
      <c r="I117" s="58" t="s">
        <v>178</v>
      </c>
      <c r="J117" s="73"/>
      <c r="K117" s="73"/>
    </row>
    <row r="118">
      <c r="B118" s="58" t="s">
        <v>421</v>
      </c>
      <c r="C118" s="58" t="s">
        <v>422</v>
      </c>
      <c r="D118" s="58" t="str">
        <f t="shared" si="3"/>
        <v>Scrum: Sprint Planning</v>
      </c>
      <c r="E118" s="58" t="s">
        <v>423</v>
      </c>
      <c r="F118" s="58" t="str">
        <f t="shared" si="4"/>
        <v>Scrum: Sprint Planning (Defining Sprint Goals and Backlog)</v>
      </c>
      <c r="G118" s="58" t="s">
        <v>166</v>
      </c>
      <c r="I118" s="58" t="s">
        <v>167</v>
      </c>
    </row>
    <row r="119">
      <c r="B119" s="58" t="s">
        <v>421</v>
      </c>
      <c r="C119" s="58" t="s">
        <v>424</v>
      </c>
      <c r="D119" s="58" t="str">
        <f t="shared" si="3"/>
        <v>Scrum: Stand-Up</v>
      </c>
      <c r="E119" s="58" t="s">
        <v>425</v>
      </c>
      <c r="F119" s="58" t="str">
        <f t="shared" si="4"/>
        <v>Scrum: Stand-Up (Daily Team Status Meeting)</v>
      </c>
      <c r="G119" s="58" t="s">
        <v>166</v>
      </c>
      <c r="I119" s="58" t="s">
        <v>167</v>
      </c>
    </row>
    <row r="120">
      <c r="B120" s="58" t="s">
        <v>421</v>
      </c>
      <c r="C120" s="58" t="s">
        <v>426</v>
      </c>
      <c r="D120" s="58" t="str">
        <f t="shared" si="3"/>
        <v>Scrum: Review</v>
      </c>
      <c r="E120" s="58" t="s">
        <v>427</v>
      </c>
      <c r="F120" s="58" t="str">
        <f t="shared" si="4"/>
        <v>Scrum: Review (Sprint Demo and Stakeholder Feedback)</v>
      </c>
      <c r="G120" s="58" t="s">
        <v>166</v>
      </c>
      <c r="I120" s="58" t="s">
        <v>167</v>
      </c>
    </row>
    <row r="121">
      <c r="B121" s="58" t="s">
        <v>421</v>
      </c>
      <c r="C121" s="58" t="s">
        <v>428</v>
      </c>
      <c r="D121" s="58" t="str">
        <f t="shared" si="3"/>
        <v>Scrum: Retrospective</v>
      </c>
      <c r="E121" s="58" t="s">
        <v>429</v>
      </c>
      <c r="F121" s="58" t="str">
        <f t="shared" si="4"/>
        <v>Scrum: Retrospective (Sprint Improvement and Reflection)</v>
      </c>
      <c r="G121" s="58" t="s">
        <v>166</v>
      </c>
      <c r="I121" s="58" t="s">
        <v>167</v>
      </c>
    </row>
    <row r="122">
      <c r="B122" s="58" t="s">
        <v>421</v>
      </c>
      <c r="C122" s="58" t="s">
        <v>430</v>
      </c>
      <c r="D122" s="58" t="str">
        <f t="shared" si="3"/>
        <v>Scrum: Sprint</v>
      </c>
      <c r="E122" s="58" t="s">
        <v>431</v>
      </c>
      <c r="F122" s="58" t="str">
        <f t="shared" si="4"/>
        <v>Scrum: Sprint (Timeboxed Development Cycle)</v>
      </c>
      <c r="G122" s="58" t="s">
        <v>166</v>
      </c>
      <c r="I122" s="58" t="s">
        <v>167</v>
      </c>
    </row>
    <row r="123">
      <c r="B123" s="58" t="s">
        <v>432</v>
      </c>
      <c r="C123" s="58" t="s">
        <v>433</v>
      </c>
      <c r="D123" s="58" t="str">
        <f t="shared" si="3"/>
        <v>Security: Cookies</v>
      </c>
      <c r="E123" s="58" t="s">
        <v>434</v>
      </c>
      <c r="F123" s="58" t="str">
        <f t="shared" si="4"/>
        <v>Security: Cookies (Session and Tracking Data in Browsers)</v>
      </c>
      <c r="G123" s="58" t="s">
        <v>166</v>
      </c>
      <c r="H123" s="58"/>
      <c r="I123" s="58" t="s">
        <v>178</v>
      </c>
      <c r="J123" s="58"/>
    </row>
    <row r="124">
      <c r="B124" s="58" t="s">
        <v>432</v>
      </c>
      <c r="C124" s="58" t="s">
        <v>435</v>
      </c>
      <c r="D124" s="58" t="str">
        <f t="shared" si="3"/>
        <v>Security: CORS</v>
      </c>
      <c r="E124" s="58" t="s">
        <v>436</v>
      </c>
      <c r="F124" s="58" t="str">
        <f t="shared" si="4"/>
        <v>Security: CORS (Cross-Origin Resource Sharing)</v>
      </c>
      <c r="G124" s="58" t="s">
        <v>166</v>
      </c>
      <c r="I124" s="58" t="s">
        <v>178</v>
      </c>
    </row>
    <row r="125">
      <c r="B125" s="58" t="s">
        <v>432</v>
      </c>
      <c r="C125" s="58" t="s">
        <v>437</v>
      </c>
      <c r="D125" s="58" t="str">
        <f t="shared" si="3"/>
        <v>Security: Cryptography</v>
      </c>
      <c r="E125" s="58" t="s">
        <v>438</v>
      </c>
      <c r="F125" s="58" t="str">
        <f t="shared" si="4"/>
        <v>Security: Cryptography (Data Encryption and Security)</v>
      </c>
      <c r="G125" s="58" t="s">
        <v>166</v>
      </c>
      <c r="I125" s="58" t="s">
        <v>167</v>
      </c>
    </row>
    <row r="126">
      <c r="B126" s="58" t="s">
        <v>432</v>
      </c>
      <c r="C126" s="58" t="s">
        <v>439</v>
      </c>
      <c r="D126" s="58" t="str">
        <f t="shared" si="3"/>
        <v>Security: Firewalls/Security Groups</v>
      </c>
      <c r="E126" s="58" t="s">
        <v>440</v>
      </c>
      <c r="F126" s="58" t="str">
        <f t="shared" si="4"/>
        <v>Security: Firewalls/Security Groups (Network Access Controls)</v>
      </c>
      <c r="G126" s="58" t="s">
        <v>166</v>
      </c>
      <c r="H126" s="58"/>
      <c r="I126" s="58" t="s">
        <v>167</v>
      </c>
      <c r="J126" s="58"/>
      <c r="K126" s="58"/>
    </row>
    <row r="127">
      <c r="B127" s="58" t="s">
        <v>432</v>
      </c>
      <c r="C127" s="58" t="s">
        <v>441</v>
      </c>
      <c r="D127" s="58" t="str">
        <f t="shared" si="3"/>
        <v>Security: IAM</v>
      </c>
      <c r="E127" s="58" t="s">
        <v>442</v>
      </c>
      <c r="F127" s="58" t="str">
        <f t="shared" si="4"/>
        <v>Security: IAM (Identity &amp; Access Management)</v>
      </c>
      <c r="G127" s="58" t="s">
        <v>166</v>
      </c>
      <c r="H127" s="58"/>
      <c r="I127" s="58" t="s">
        <v>167</v>
      </c>
      <c r="J127" s="58"/>
      <c r="K127" s="58"/>
    </row>
    <row r="128">
      <c r="B128" s="58" t="s">
        <v>432</v>
      </c>
      <c r="C128" s="58" t="s">
        <v>443</v>
      </c>
      <c r="D128" s="58" t="str">
        <f t="shared" si="3"/>
        <v>Security: OAuth2</v>
      </c>
      <c r="E128" s="58" t="s">
        <v>444</v>
      </c>
      <c r="F128" s="58" t="str">
        <f t="shared" si="4"/>
        <v>Security: OAuth2 (OAuth2 Authorization Framework)</v>
      </c>
      <c r="G128" s="58" t="s">
        <v>166</v>
      </c>
      <c r="H128" s="58"/>
      <c r="I128" s="58" t="s">
        <v>178</v>
      </c>
    </row>
    <row r="129">
      <c r="B129" s="58" t="s">
        <v>432</v>
      </c>
      <c r="C129" s="58" t="s">
        <v>445</v>
      </c>
      <c r="D129" s="58" t="str">
        <f t="shared" si="3"/>
        <v>Security: SSL/TLS</v>
      </c>
      <c r="E129" s="58" t="s">
        <v>446</v>
      </c>
      <c r="F129" s="58" t="str">
        <f t="shared" si="4"/>
        <v>Security: SSL/TLS (SSL/TLS Security Protocols)</v>
      </c>
      <c r="G129" s="58" t="s">
        <v>166</v>
      </c>
      <c r="I129" s="58" t="s">
        <v>178</v>
      </c>
    </row>
    <row r="130">
      <c r="B130" s="58" t="s">
        <v>432</v>
      </c>
      <c r="C130" s="58" t="s">
        <v>447</v>
      </c>
      <c r="D130" s="58" t="str">
        <f t="shared" si="3"/>
        <v>Security: VPNs</v>
      </c>
      <c r="E130" s="58" t="s">
        <v>448</v>
      </c>
      <c r="F130" s="58" t="str">
        <f t="shared" si="4"/>
        <v>Security: VPNs (Virtual Private Networks)</v>
      </c>
      <c r="G130" s="58" t="s">
        <v>166</v>
      </c>
      <c r="H130" s="58"/>
      <c r="I130" s="58" t="s">
        <v>178</v>
      </c>
      <c r="J130" s="58"/>
      <c r="K130" s="58"/>
    </row>
    <row r="131">
      <c r="B131" s="58" t="s">
        <v>432</v>
      </c>
      <c r="C131" s="58" t="s">
        <v>449</v>
      </c>
      <c r="D131" s="58" t="str">
        <f t="shared" si="3"/>
        <v>Security: ZTN</v>
      </c>
      <c r="E131" s="58" t="s">
        <v>450</v>
      </c>
      <c r="F131" s="58" t="str">
        <f t="shared" si="4"/>
        <v>Security: ZTN (Zero Trust Networks)</v>
      </c>
      <c r="G131" s="58" t="s">
        <v>166</v>
      </c>
      <c r="H131" s="58"/>
      <c r="I131" s="58" t="s">
        <v>167</v>
      </c>
      <c r="J131" s="58"/>
      <c r="K131" s="58"/>
    </row>
    <row r="132">
      <c r="B132" s="58" t="s">
        <v>451</v>
      </c>
      <c r="C132" s="58" t="s">
        <v>54</v>
      </c>
      <c r="D132" s="58" t="str">
        <f t="shared" si="3"/>
        <v>Skill: Adding Assets</v>
      </c>
      <c r="E132" s="58" t="s">
        <v>452</v>
      </c>
      <c r="F132" s="58" t="str">
        <f t="shared" si="4"/>
        <v>Skill: Adding Assets (Images, PDFs, External Links)</v>
      </c>
      <c r="G132" s="58" t="s">
        <v>166</v>
      </c>
      <c r="I132" s="58" t="s">
        <v>167</v>
      </c>
    </row>
    <row r="133">
      <c r="B133" s="58" t="s">
        <v>451</v>
      </c>
      <c r="C133" s="58" t="s">
        <v>453</v>
      </c>
      <c r="D133" s="58" t="str">
        <f t="shared" si="3"/>
        <v>Skill: Auditing</v>
      </c>
      <c r="E133" s="58" t="s">
        <v>454</v>
      </c>
      <c r="F133" s="58" t="str">
        <f t="shared" si="4"/>
        <v>Skill: Auditing (Code, Security, Compliance, Content, Process)</v>
      </c>
      <c r="G133" s="58" t="s">
        <v>166</v>
      </c>
      <c r="I133" s="58" t="s">
        <v>167</v>
      </c>
    </row>
    <row r="134">
      <c r="B134" s="58" t="s">
        <v>451</v>
      </c>
      <c r="C134" s="58" t="s">
        <v>455</v>
      </c>
      <c r="D134" s="58" t="str">
        <f t="shared" si="3"/>
        <v>Skill: Creating</v>
      </c>
      <c r="E134" s="58" t="s">
        <v>456</v>
      </c>
      <c r="F134" s="58" t="str">
        <f t="shared" si="4"/>
        <v>Skill: Creating (Code, Documentation, Diagrams, User Stories, Interfaces)</v>
      </c>
      <c r="G134" s="58" t="s">
        <v>166</v>
      </c>
      <c r="I134" s="58" t="s">
        <v>167</v>
      </c>
    </row>
    <row r="135">
      <c r="B135" s="58" t="s">
        <v>451</v>
      </c>
      <c r="C135" s="58" t="s">
        <v>457</v>
      </c>
      <c r="D135" s="58" t="str">
        <f t="shared" si="3"/>
        <v>Skill: Deploying</v>
      </c>
      <c r="E135" s="58" t="s">
        <v>458</v>
      </c>
      <c r="F135" s="58" t="str">
        <f t="shared" si="4"/>
        <v>Skill: Deploying (Code Deployment to Staging or Production)</v>
      </c>
      <c r="G135" s="58" t="s">
        <v>166</v>
      </c>
      <c r="H135" s="58"/>
      <c r="I135" s="58" t="s">
        <v>167</v>
      </c>
      <c r="J135" s="58"/>
      <c r="K135" s="58"/>
    </row>
    <row r="136">
      <c r="B136" s="58" t="s">
        <v>451</v>
      </c>
      <c r="C136" s="58" t="s">
        <v>459</v>
      </c>
      <c r="D136" s="58" t="str">
        <f t="shared" si="3"/>
        <v>Skill: Diagram</v>
      </c>
      <c r="E136" s="58" t="s">
        <v>460</v>
      </c>
      <c r="F136" s="58" t="str">
        <f t="shared" si="4"/>
        <v>Skill: Diagram (Architecture, Flow, System, Process Diagrams)</v>
      </c>
      <c r="G136" s="58" t="s">
        <v>166</v>
      </c>
      <c r="I136" s="58" t="s">
        <v>167</v>
      </c>
    </row>
    <row r="137">
      <c r="B137" s="58" t="s">
        <v>451</v>
      </c>
      <c r="C137" s="58" t="s">
        <v>461</v>
      </c>
      <c r="D137" s="58" t="str">
        <f t="shared" si="3"/>
        <v>Skill: Editing</v>
      </c>
      <c r="E137" s="58" t="s">
        <v>462</v>
      </c>
      <c r="F137" s="58" t="str">
        <f t="shared" si="4"/>
        <v>Skill: Editing (Content and Code Corrections and Improvements)</v>
      </c>
      <c r="G137" s="58" t="s">
        <v>166</v>
      </c>
      <c r="I137" s="58" t="s">
        <v>167</v>
      </c>
    </row>
    <row r="138">
      <c r="B138" s="58" t="s">
        <v>451</v>
      </c>
      <c r="C138" s="58" t="s">
        <v>463</v>
      </c>
      <c r="D138" s="58" t="str">
        <f t="shared" si="3"/>
        <v>Skill: Enhancing</v>
      </c>
      <c r="E138" s="58" t="s">
        <v>464</v>
      </c>
      <c r="F138" s="58" t="str">
        <f t="shared" si="4"/>
        <v>Skill: Enhancing (Feature, UI, and Performance Enhancements)</v>
      </c>
      <c r="G138" s="58" t="s">
        <v>166</v>
      </c>
      <c r="I138" s="58" t="s">
        <v>167</v>
      </c>
    </row>
    <row r="139">
      <c r="B139" s="58" t="s">
        <v>451</v>
      </c>
      <c r="C139" s="58" t="s">
        <v>465</v>
      </c>
      <c r="D139" s="58" t="str">
        <f t="shared" si="3"/>
        <v>Skill: Feasibility Assessment</v>
      </c>
      <c r="E139" s="58" t="s">
        <v>466</v>
      </c>
      <c r="F139" s="58" t="str">
        <f t="shared" si="4"/>
        <v>Skill: Feasibility Assessment (Technical and Business Evaluation)</v>
      </c>
      <c r="G139" s="58" t="s">
        <v>166</v>
      </c>
      <c r="I139" s="58" t="s">
        <v>167</v>
      </c>
    </row>
    <row r="140">
      <c r="B140" s="58" t="s">
        <v>451</v>
      </c>
      <c r="C140" s="58" t="s">
        <v>467</v>
      </c>
      <c r="D140" s="58" t="str">
        <f t="shared" si="3"/>
        <v>Skill: Formatting</v>
      </c>
      <c r="E140" s="58" t="s">
        <v>468</v>
      </c>
      <c r="F140" s="58" t="str">
        <f t="shared" si="4"/>
        <v>Skill: Formatting (Code, Documents, Spreadsheets, Visuals)</v>
      </c>
      <c r="G140" s="58" t="s">
        <v>166</v>
      </c>
      <c r="I140" s="58" t="s">
        <v>167</v>
      </c>
    </row>
    <row r="141">
      <c r="B141" s="58" t="s">
        <v>451</v>
      </c>
      <c r="C141" s="58" t="s">
        <v>469</v>
      </c>
      <c r="D141" s="58" t="str">
        <f t="shared" si="3"/>
        <v>Skill: PR Review/PR Coaching</v>
      </c>
      <c r="E141" s="58" t="s">
        <v>470</v>
      </c>
      <c r="F141" s="58" t="str">
        <f t="shared" si="4"/>
        <v>Skill: PR Review/PR Coaching (Reviews Code Contributions and Mentors Collaborators)</v>
      </c>
      <c r="G141" s="58" t="s">
        <v>166</v>
      </c>
      <c r="I141" s="58" t="s">
        <v>167</v>
      </c>
    </row>
    <row r="142">
      <c r="B142" s="58" t="s">
        <v>451</v>
      </c>
      <c r="C142" s="58" t="s">
        <v>471</v>
      </c>
      <c r="D142" s="58" t="str">
        <f t="shared" si="3"/>
        <v>Skill: Refactor</v>
      </c>
      <c r="E142" s="58" t="s">
        <v>472</v>
      </c>
      <c r="F142" s="58" t="str">
        <f t="shared" si="4"/>
        <v>Skill: Refactor (Testing &amp; QA)</v>
      </c>
      <c r="G142" s="58" t="s">
        <v>166</v>
      </c>
      <c r="I142" s="58" t="s">
        <v>167</v>
      </c>
    </row>
    <row r="143">
      <c r="B143" s="58" t="s">
        <v>451</v>
      </c>
      <c r="C143" s="58" t="s">
        <v>473</v>
      </c>
      <c r="D143" s="58" t="str">
        <f t="shared" si="3"/>
        <v>Skill: Task Estimation/Scoring Issues</v>
      </c>
      <c r="E143" s="58" t="s">
        <v>474</v>
      </c>
      <c r="F143" s="58" t="str">
        <f t="shared" si="4"/>
        <v>Skill: Task Estimation/Scoring Issues (Task Estimation and Scoring)</v>
      </c>
      <c r="G143" s="58" t="s">
        <v>166</v>
      </c>
      <c r="I143" s="58" t="s">
        <v>167</v>
      </c>
    </row>
    <row r="144">
      <c r="B144" s="58" t="s">
        <v>451</v>
      </c>
      <c r="C144" s="58" t="s">
        <v>475</v>
      </c>
      <c r="D144" s="58" t="str">
        <f t="shared" si="3"/>
        <v>Skill: Writing</v>
      </c>
      <c r="E144" s="58" t="s">
        <v>476</v>
      </c>
      <c r="F144" s="58" t="str">
        <f t="shared" si="4"/>
        <v>Skill: Writing (Documentation, User Stories, Issue Descriptions, UI Copy)</v>
      </c>
      <c r="G144" s="58" t="s">
        <v>166</v>
      </c>
      <c r="I144" s="58" t="s">
        <v>167</v>
      </c>
    </row>
    <row r="145">
      <c r="B145" s="58" t="s">
        <v>451</v>
      </c>
      <c r="C145" s="58" t="s">
        <v>477</v>
      </c>
      <c r="D145" s="58" t="str">
        <f t="shared" si="3"/>
        <v>Skill: Planning/Architecting</v>
      </c>
      <c r="E145" s="58" t="s">
        <v>478</v>
      </c>
      <c r="F145" s="58" t="str">
        <f t="shared" si="4"/>
        <v>Skill: Planning/Architecting (Sprint, Feature, and System Design Planning)</v>
      </c>
      <c r="G145" s="58" t="s">
        <v>166</v>
      </c>
      <c r="I145" s="58" t="s">
        <v>167</v>
      </c>
    </row>
    <row r="146">
      <c r="B146" s="58" t="s">
        <v>451</v>
      </c>
      <c r="C146" s="58" t="s">
        <v>479</v>
      </c>
      <c r="D146" s="58" t="str">
        <f t="shared" si="3"/>
        <v>Skill: Scoping</v>
      </c>
      <c r="E146" s="58" t="s">
        <v>480</v>
      </c>
      <c r="F146" s="58" t="str">
        <f t="shared" si="4"/>
        <v>Skill: Scoping (Project and Feature Boundaries)</v>
      </c>
      <c r="G146" s="58" t="s">
        <v>166</v>
      </c>
      <c r="I146" s="58" t="s">
        <v>167</v>
      </c>
    </row>
    <row r="147">
      <c r="B147" s="58" t="s">
        <v>451</v>
      </c>
      <c r="C147" s="58" t="s">
        <v>481</v>
      </c>
      <c r="D147" s="58" t="str">
        <f t="shared" si="3"/>
        <v>Skill: Analyzing</v>
      </c>
      <c r="E147" s="58" t="s">
        <v>482</v>
      </c>
      <c r="F147" s="58" t="str">
        <f t="shared" si="4"/>
        <v>Skill: Analyzing (Investigates Data or Code for Insights and Problem-Solving)</v>
      </c>
      <c r="G147" s="58" t="s">
        <v>166</v>
      </c>
      <c r="I147" s="58" t="s">
        <v>167</v>
      </c>
    </row>
    <row r="148">
      <c r="B148" s="58" t="s">
        <v>451</v>
      </c>
      <c r="C148" s="58" t="s">
        <v>7</v>
      </c>
      <c r="D148" s="58" t="str">
        <f t="shared" si="3"/>
        <v>Skill: Prioritization</v>
      </c>
      <c r="E148" s="58" t="s">
        <v>483</v>
      </c>
      <c r="F148" s="58" t="str">
        <f t="shared" si="4"/>
        <v>Skill: Prioritization (Prioritizing Features and Tasks by Value or Urgency)</v>
      </c>
      <c r="G148" s="58" t="s">
        <v>166</v>
      </c>
      <c r="I148" s="58" t="s">
        <v>167</v>
      </c>
    </row>
    <row r="149">
      <c r="B149" s="58" t="s">
        <v>451</v>
      </c>
      <c r="C149" s="58" t="s">
        <v>484</v>
      </c>
      <c r="D149" s="58" t="str">
        <f t="shared" si="3"/>
        <v>Skill: Feature Description/Definition</v>
      </c>
      <c r="E149" s="58" t="s">
        <v>485</v>
      </c>
      <c r="F149" s="58" t="str">
        <f t="shared" si="4"/>
        <v>Skill: Feature Description/Definition (Feature Documentation and Definition)</v>
      </c>
      <c r="G149" s="58" t="s">
        <v>166</v>
      </c>
      <c r="I149" s="58" t="s">
        <v>167</v>
      </c>
    </row>
    <row r="150">
      <c r="B150" s="58" t="s">
        <v>486</v>
      </c>
      <c r="C150" s="58" t="s">
        <v>487</v>
      </c>
      <c r="D150" s="58" t="str">
        <f t="shared" si="3"/>
        <v>Statistics: Bayesian Statistics</v>
      </c>
      <c r="E150" s="58" t="s">
        <v>488</v>
      </c>
      <c r="F150" s="58" t="str">
        <f t="shared" si="4"/>
        <v>Statistics: Bayesian Statistics (Applies Probabilistic Methods for Inference and Prediction)</v>
      </c>
      <c r="G150" s="58" t="s">
        <v>166</v>
      </c>
      <c r="I150" s="58" t="s">
        <v>167</v>
      </c>
      <c r="J150" s="58"/>
    </row>
    <row r="151">
      <c r="B151" s="58" t="s">
        <v>486</v>
      </c>
      <c r="C151" s="58" t="s">
        <v>489</v>
      </c>
      <c r="D151" s="58" t="str">
        <f t="shared" si="3"/>
        <v>Statistics: Descriptive Statistics</v>
      </c>
      <c r="E151" s="58" t="s">
        <v>490</v>
      </c>
      <c r="F151" s="58" t="str">
        <f t="shared" si="4"/>
        <v>Statistics: Descriptive Statistics (Mean, Median, Mode, Variance)</v>
      </c>
      <c r="G151" s="58" t="s">
        <v>166</v>
      </c>
      <c r="I151" s="58" t="s">
        <v>167</v>
      </c>
      <c r="J151" s="58"/>
    </row>
    <row r="152">
      <c r="B152" s="58" t="s">
        <v>486</v>
      </c>
      <c r="C152" s="58" t="s">
        <v>491</v>
      </c>
      <c r="D152" s="58" t="str">
        <f t="shared" si="3"/>
        <v>Statistics: Experimental Design</v>
      </c>
      <c r="E152" s="58" t="s">
        <v>492</v>
      </c>
      <c r="F152" s="58" t="str">
        <f t="shared" si="4"/>
        <v>Statistics: Experimental Design (Plans Controlled Tests to Measure Effects and Outcomes)</v>
      </c>
      <c r="G152" s="58" t="s">
        <v>166</v>
      </c>
      <c r="I152" s="58" t="s">
        <v>167</v>
      </c>
      <c r="J152" s="58"/>
    </row>
    <row r="153">
      <c r="B153" s="58" t="s">
        <v>486</v>
      </c>
      <c r="C153" s="58" t="s">
        <v>493</v>
      </c>
      <c r="D153" s="58" t="str">
        <f t="shared" si="3"/>
        <v>Statistics: IS</v>
      </c>
      <c r="E153" s="58" t="s">
        <v>494</v>
      </c>
      <c r="F153" s="58" t="str">
        <f t="shared" si="4"/>
        <v>Statistics: IS (Inferential Statistics (Hypothesis Testing, Confidence Intervals))</v>
      </c>
      <c r="G153" s="58" t="s">
        <v>166</v>
      </c>
      <c r="I153" s="58" t="s">
        <v>167</v>
      </c>
      <c r="J153" s="58"/>
    </row>
    <row r="154">
      <c r="B154" s="58" t="s">
        <v>486</v>
      </c>
      <c r="C154" s="58" t="s">
        <v>495</v>
      </c>
      <c r="D154" s="58" t="str">
        <f t="shared" si="3"/>
        <v>Statistics: Multivariate Analysis</v>
      </c>
      <c r="E154" s="58" t="s">
        <v>496</v>
      </c>
      <c r="F154" s="58" t="str">
        <f t="shared" si="4"/>
        <v>Statistics: Multivariate Analysis (Studies Relationships Among Multiple Variables)</v>
      </c>
      <c r="G154" s="58" t="s">
        <v>166</v>
      </c>
      <c r="I154" s="58" t="s">
        <v>167</v>
      </c>
      <c r="J154" s="58"/>
    </row>
    <row r="155">
      <c r="B155" s="58" t="s">
        <v>486</v>
      </c>
      <c r="C155" s="58" t="s">
        <v>497</v>
      </c>
      <c r="D155" s="58" t="str">
        <f t="shared" si="3"/>
        <v>Statistics: Probability Theory</v>
      </c>
      <c r="E155" s="58" t="s">
        <v>498</v>
      </c>
      <c r="F155" s="58" t="str">
        <f t="shared" si="4"/>
        <v>Statistics: Probability Theory (Study of Random Events and Likelihoods)</v>
      </c>
      <c r="G155" s="58" t="s">
        <v>166</v>
      </c>
      <c r="I155" s="58" t="s">
        <v>167</v>
      </c>
      <c r="J155" s="58"/>
    </row>
    <row r="156">
      <c r="B156" s="58" t="s">
        <v>486</v>
      </c>
      <c r="C156" s="58" t="s">
        <v>499</v>
      </c>
      <c r="D156" s="58" t="str">
        <f t="shared" si="3"/>
        <v>Statistics: Regression Analysis</v>
      </c>
      <c r="E156" s="58" t="s">
        <v>500</v>
      </c>
      <c r="F156" s="58" t="str">
        <f t="shared" si="4"/>
        <v>Statistics: Regression Analysis (Linear, Logistic)</v>
      </c>
      <c r="G156" s="58" t="s">
        <v>166</v>
      </c>
      <c r="I156" s="58" t="s">
        <v>167</v>
      </c>
      <c r="J156" s="58"/>
    </row>
    <row r="157">
      <c r="B157" s="58" t="s">
        <v>486</v>
      </c>
      <c r="C157" s="58" t="s">
        <v>501</v>
      </c>
      <c r="D157" s="58" t="str">
        <f t="shared" si="3"/>
        <v>Statistics: Sampling Methods</v>
      </c>
      <c r="E157" s="58" t="s">
        <v>502</v>
      </c>
      <c r="F157" s="58" t="str">
        <f t="shared" si="4"/>
        <v>Statistics: Sampling Methods (Selects Representative Subsets From Populations or Datasets)</v>
      </c>
      <c r="G157" s="58" t="s">
        <v>166</v>
      </c>
      <c r="I157" s="58" t="s">
        <v>167</v>
      </c>
      <c r="J157" s="58"/>
    </row>
    <row r="158">
      <c r="B158" s="58" t="s">
        <v>486</v>
      </c>
      <c r="C158" s="58" t="s">
        <v>503</v>
      </c>
      <c r="D158" s="58" t="str">
        <f t="shared" si="3"/>
        <v>Statistics: Statistical Modeling</v>
      </c>
      <c r="E158" s="58" t="s">
        <v>504</v>
      </c>
      <c r="F158" s="58" t="str">
        <f t="shared" si="4"/>
        <v>Statistics: Statistical Modeling (Builds Models to Explain or Predict Data Behaviors)</v>
      </c>
      <c r="G158" s="58" t="s">
        <v>166</v>
      </c>
      <c r="I158" s="58" t="s">
        <v>167</v>
      </c>
      <c r="J158" s="58"/>
    </row>
    <row r="159">
      <c r="B159" s="58" t="s">
        <v>486</v>
      </c>
      <c r="C159" s="58" t="s">
        <v>505</v>
      </c>
      <c r="D159" s="58" t="str">
        <f t="shared" si="3"/>
        <v>Statistics: Time Series Analysis</v>
      </c>
      <c r="E159" s="58" t="s">
        <v>506</v>
      </c>
      <c r="F159" s="58" t="str">
        <f t="shared" si="4"/>
        <v>Statistics: Time Series Analysis (Analyzes Data Points Collected Over Time Intervals)</v>
      </c>
      <c r="G159" s="58" t="s">
        <v>166</v>
      </c>
      <c r="I159" s="58" t="s">
        <v>167</v>
      </c>
      <c r="J159" s="58"/>
    </row>
    <row r="160">
      <c r="B160" s="58" t="s">
        <v>507</v>
      </c>
      <c r="C160" s="58" t="s">
        <v>508</v>
      </c>
      <c r="D160" s="58" t="str">
        <f t="shared" si="3"/>
        <v>Syntax: Access Modifiers</v>
      </c>
      <c r="E160" s="58" t="s">
        <v>509</v>
      </c>
      <c r="F160" s="58" t="str">
        <f t="shared" si="4"/>
        <v>Syntax: Access Modifiers (Sets Visibility and Access Level of Code Elements)</v>
      </c>
      <c r="G160" s="58" t="s">
        <v>166</v>
      </c>
      <c r="I160" s="58" t="s">
        <v>167</v>
      </c>
    </row>
    <row r="161">
      <c r="B161" s="58" t="s">
        <v>507</v>
      </c>
      <c r="C161" s="58" t="s">
        <v>510</v>
      </c>
      <c r="D161" s="58" t="str">
        <f t="shared" si="3"/>
        <v>Syntax: Arrays/Lists</v>
      </c>
      <c r="E161" s="58" t="s">
        <v>511</v>
      </c>
      <c r="F161" s="58" t="str">
        <f t="shared" si="4"/>
        <v>Syntax: Arrays/Lists (Defines and Manipulates Ordered Collections of Values)</v>
      </c>
      <c r="G161" s="58" t="s">
        <v>166</v>
      </c>
      <c r="I161" s="58" t="s">
        <v>167</v>
      </c>
    </row>
    <row r="162">
      <c r="B162" s="58" t="s">
        <v>507</v>
      </c>
      <c r="C162" s="58" t="s">
        <v>512</v>
      </c>
      <c r="D162" s="58" t="str">
        <f t="shared" si="3"/>
        <v>Syntax: Assertions</v>
      </c>
      <c r="E162" s="58" t="s">
        <v>513</v>
      </c>
      <c r="F162" s="58" t="str">
        <f t="shared" si="4"/>
        <v>Syntax: Assertions (Adds Test or Runtime Checks to Validate Assumptions)</v>
      </c>
      <c r="G162" s="58" t="s">
        <v>166</v>
      </c>
      <c r="I162" s="58" t="s">
        <v>167</v>
      </c>
    </row>
    <row r="163">
      <c r="B163" s="58" t="s">
        <v>507</v>
      </c>
      <c r="C163" s="58" t="s">
        <v>514</v>
      </c>
      <c r="D163" s="58" t="str">
        <f t="shared" si="3"/>
        <v>Syntax: Classes and Objects</v>
      </c>
      <c r="E163" s="58" t="s">
        <v>515</v>
      </c>
      <c r="F163" s="58" t="str">
        <f t="shared" si="4"/>
        <v>Syntax: Classes and Objects (Syntax and Usage of Classes and Objects in Object-Oriented Programming)</v>
      </c>
      <c r="G163" s="58" t="s">
        <v>166</v>
      </c>
      <c r="I163" s="58" t="s">
        <v>167</v>
      </c>
    </row>
    <row r="164">
      <c r="B164" s="58" t="s">
        <v>507</v>
      </c>
      <c r="C164" s="58" t="s">
        <v>516</v>
      </c>
      <c r="D164" s="58" t="str">
        <f t="shared" si="3"/>
        <v>Syntax: Comments</v>
      </c>
      <c r="E164" s="58" t="s">
        <v>517</v>
      </c>
      <c r="F164" s="58" t="str">
        <f t="shared" si="4"/>
        <v>Syntax: Comments (Adds Explanatory Notes Within Source Code)</v>
      </c>
      <c r="G164" s="58" t="s">
        <v>166</v>
      </c>
      <c r="I164" s="58" t="s">
        <v>167</v>
      </c>
    </row>
    <row r="165">
      <c r="B165" s="58" t="s">
        <v>507</v>
      </c>
      <c r="C165" s="58" t="s">
        <v>518</v>
      </c>
      <c r="D165" s="58" t="str">
        <f t="shared" si="3"/>
        <v>Syntax: Conditionals</v>
      </c>
      <c r="E165" s="58" t="s">
        <v>519</v>
      </c>
      <c r="F165" s="58" t="str">
        <f t="shared" si="4"/>
        <v>Syntax: Conditionals (Implements Decision-Making Logic Using If/Else Structures)</v>
      </c>
      <c r="G165" s="58" t="s">
        <v>166</v>
      </c>
      <c r="I165" s="58" t="s">
        <v>167</v>
      </c>
    </row>
    <row r="166">
      <c r="B166" s="58" t="s">
        <v>507</v>
      </c>
      <c r="C166" s="58" t="s">
        <v>520</v>
      </c>
      <c r="D166" s="58" t="str">
        <f t="shared" si="3"/>
        <v>Syntax: Data Structures</v>
      </c>
      <c r="E166" s="58" t="s">
        <v>521</v>
      </c>
      <c r="F166" s="58" t="str">
        <f t="shared" si="4"/>
        <v>Syntax: Data Structures (Uses Specialized Containers Like Stacks, Queues, Trees)</v>
      </c>
      <c r="G166" s="58" t="s">
        <v>166</v>
      </c>
      <c r="I166" s="58" t="s">
        <v>167</v>
      </c>
    </row>
    <row r="167">
      <c r="B167" s="58" t="s">
        <v>507</v>
      </c>
      <c r="C167" s="58" t="s">
        <v>522</v>
      </c>
      <c r="D167" s="58" t="str">
        <f t="shared" si="3"/>
        <v>Syntax: Data Types</v>
      </c>
      <c r="E167" s="58" t="s">
        <v>523</v>
      </c>
      <c r="F167" s="58" t="str">
        <f t="shared" si="4"/>
        <v>Syntax: Data Types (Declares and Converts Variable Types in Code)</v>
      </c>
      <c r="G167" s="58" t="s">
        <v>166</v>
      </c>
      <c r="I167" s="58" t="s">
        <v>167</v>
      </c>
    </row>
    <row r="168">
      <c r="B168" s="58" t="s">
        <v>507</v>
      </c>
      <c r="C168" s="58" t="s">
        <v>524</v>
      </c>
      <c r="D168" s="58" t="str">
        <f t="shared" si="3"/>
        <v>Syntax: Error Handling</v>
      </c>
      <c r="E168" s="58" t="s">
        <v>525</v>
      </c>
      <c r="F168" s="58" t="str">
        <f t="shared" si="4"/>
        <v>Syntax: Error Handling (Manages Exceptions and Error States in Code Execution)</v>
      </c>
      <c r="G168" s="58" t="s">
        <v>166</v>
      </c>
      <c r="I168" s="58" t="s">
        <v>167</v>
      </c>
    </row>
    <row r="169">
      <c r="B169" s="58" t="s">
        <v>507</v>
      </c>
      <c r="C169" s="58" t="s">
        <v>526</v>
      </c>
      <c r="D169" s="58" t="str">
        <f t="shared" si="3"/>
        <v>Syntax: Functions/Methods</v>
      </c>
      <c r="E169" s="58" t="s">
        <v>527</v>
      </c>
      <c r="F169" s="58" t="str">
        <f t="shared" si="4"/>
        <v>Syntax: Functions/Methods (Declares and Calls Reusable Procedural Code Blocks)</v>
      </c>
      <c r="G169" s="58" t="s">
        <v>166</v>
      </c>
      <c r="I169" s="58" t="s">
        <v>167</v>
      </c>
    </row>
    <row r="170">
      <c r="B170" s="58" t="s">
        <v>507</v>
      </c>
      <c r="C170" s="58" t="s">
        <v>528</v>
      </c>
      <c r="D170" s="58" t="str">
        <f t="shared" si="3"/>
        <v>Syntax: Generics/Template Types</v>
      </c>
      <c r="E170" s="58" t="s">
        <v>529</v>
      </c>
      <c r="F170" s="58" t="str">
        <f t="shared" si="4"/>
        <v>Syntax: Generics/Template Types (Uses Type Parameters for Reusable Code Definitions)</v>
      </c>
      <c r="G170" s="58" t="s">
        <v>166</v>
      </c>
      <c r="I170" s="58" t="s">
        <v>167</v>
      </c>
    </row>
    <row r="171">
      <c r="B171" s="58" t="s">
        <v>507</v>
      </c>
      <c r="C171" s="58" t="s">
        <v>530</v>
      </c>
      <c r="D171" s="58" t="str">
        <f t="shared" si="3"/>
        <v>Syntax: Importing/Exporting Modules</v>
      </c>
      <c r="E171" s="58" t="s">
        <v>531</v>
      </c>
      <c r="F171" s="58" t="str">
        <f t="shared" si="4"/>
        <v>Syntax: Importing/Exporting Modules (Shares Code Between Files or Packages via Imports and Exports)</v>
      </c>
      <c r="G171" s="58" t="s">
        <v>166</v>
      </c>
      <c r="I171" s="58" t="s">
        <v>167</v>
      </c>
    </row>
    <row r="172">
      <c r="B172" s="58" t="s">
        <v>507</v>
      </c>
      <c r="C172" s="58" t="s">
        <v>532</v>
      </c>
      <c r="D172" s="58" t="str">
        <f t="shared" si="3"/>
        <v>Syntax: Indentation/Whitespaces</v>
      </c>
      <c r="E172" s="58" t="s">
        <v>533</v>
      </c>
      <c r="F172" s="58" t="str">
        <f t="shared" si="4"/>
        <v>Syntax: Indentation/Whitespaces (Uses Consistent Spacing to Enhance Code Readability)</v>
      </c>
      <c r="G172" s="58" t="s">
        <v>166</v>
      </c>
      <c r="I172" s="58" t="s">
        <v>167</v>
      </c>
    </row>
    <row r="173">
      <c r="B173" s="58" t="s">
        <v>507</v>
      </c>
      <c r="C173" s="58" t="s">
        <v>534</v>
      </c>
      <c r="D173" s="58" t="str">
        <f t="shared" si="3"/>
        <v>Syntax: Keywords</v>
      </c>
      <c r="E173" s="58" t="s">
        <v>535</v>
      </c>
      <c r="F173" s="58" t="str">
        <f t="shared" si="4"/>
        <v>Syntax: Keywords (Uses Reserved Language Words Correctly in Code)</v>
      </c>
      <c r="G173" s="58" t="s">
        <v>166</v>
      </c>
      <c r="I173" s="58" t="s">
        <v>167</v>
      </c>
    </row>
    <row r="174">
      <c r="B174" s="58" t="s">
        <v>507</v>
      </c>
      <c r="C174" s="58" t="s">
        <v>536</v>
      </c>
      <c r="D174" s="58" t="str">
        <f t="shared" si="3"/>
        <v>Syntax: Lambda Functions/Arrow Functions</v>
      </c>
      <c r="E174" s="58" t="s">
        <v>537</v>
      </c>
      <c r="F174" s="58" t="str">
        <f t="shared" si="4"/>
        <v>Syntax: Lambda Functions/Arrow Functions (Defines Anonymous Functions With Concise Syntax)</v>
      </c>
      <c r="G174" s="58" t="s">
        <v>166</v>
      </c>
      <c r="I174" s="58" t="s">
        <v>167</v>
      </c>
    </row>
    <row r="175">
      <c r="B175" s="58" t="s">
        <v>507</v>
      </c>
      <c r="C175" s="58" t="s">
        <v>538</v>
      </c>
      <c r="D175" s="58" t="str">
        <f t="shared" si="3"/>
        <v>Syntax: Loops</v>
      </c>
      <c r="E175" s="58" t="s">
        <v>539</v>
      </c>
      <c r="F175" s="58" t="str">
        <f t="shared" si="4"/>
        <v>Syntax: Loops (Repeats Code Execution Using For, While, or Other Loops)</v>
      </c>
      <c r="G175" s="58" t="s">
        <v>166</v>
      </c>
      <c r="I175" s="58" t="s">
        <v>167</v>
      </c>
    </row>
    <row r="176">
      <c r="B176" s="58" t="s">
        <v>507</v>
      </c>
      <c r="C176" s="58" t="s">
        <v>540</v>
      </c>
      <c r="D176" s="58" t="str">
        <f t="shared" si="3"/>
        <v>Syntax: Operators</v>
      </c>
      <c r="E176" s="58" t="s">
        <v>541</v>
      </c>
      <c r="F176" s="58" t="str">
        <f t="shared" si="4"/>
        <v>Syntax: Operators (Uses Arithmetic, Logical, or Comparison Symbols in Expressions)</v>
      </c>
      <c r="G176" s="58" t="s">
        <v>166</v>
      </c>
      <c r="I176" s="58" t="s">
        <v>167</v>
      </c>
    </row>
    <row r="177">
      <c r="B177" s="58" t="s">
        <v>507</v>
      </c>
      <c r="C177" s="58" t="s">
        <v>542</v>
      </c>
      <c r="D177" s="58" t="str">
        <f t="shared" si="3"/>
        <v>Syntax: Regex</v>
      </c>
      <c r="E177" s="58" t="s">
        <v>543</v>
      </c>
      <c r="F177" s="58" t="str">
        <f t="shared" si="4"/>
        <v>Syntax: Regex (Regular Expressions)</v>
      </c>
      <c r="G177" s="58" t="s">
        <v>166</v>
      </c>
      <c r="I177" s="58" t="s">
        <v>167</v>
      </c>
    </row>
    <row r="178">
      <c r="B178" s="58" t="s">
        <v>507</v>
      </c>
      <c r="C178" s="58" t="s">
        <v>544</v>
      </c>
      <c r="D178" s="58" t="str">
        <f t="shared" si="3"/>
        <v>Syntax: Switch/Case</v>
      </c>
      <c r="E178" s="58" t="s">
        <v>545</v>
      </c>
      <c r="F178" s="58" t="str">
        <f t="shared" si="4"/>
        <v>Syntax: Switch/Case (Implements Multi-Way Branching Based on Value Matching)</v>
      </c>
      <c r="G178" s="58" t="s">
        <v>166</v>
      </c>
      <c r="I178" s="58" t="s">
        <v>167</v>
      </c>
    </row>
    <row r="179">
      <c r="B179" s="58" t="s">
        <v>507</v>
      </c>
      <c r="C179" s="58" t="s">
        <v>546</v>
      </c>
      <c r="D179" s="58" t="str">
        <f t="shared" si="3"/>
        <v>Syntax: Templates/Interpolation</v>
      </c>
      <c r="E179" s="58" t="s">
        <v>547</v>
      </c>
      <c r="F179" s="58" t="str">
        <f t="shared" si="4"/>
        <v>Syntax: Templates/Interpolation (Embeds Variables or Expressions Within Strings or Markup)</v>
      </c>
      <c r="G179" s="58" t="s">
        <v>166</v>
      </c>
      <c r="I179" s="58" t="s">
        <v>167</v>
      </c>
    </row>
    <row r="180">
      <c r="B180" s="58" t="s">
        <v>507</v>
      </c>
      <c r="C180" s="58" t="s">
        <v>548</v>
      </c>
      <c r="D180" s="58" t="str">
        <f t="shared" si="3"/>
        <v>Syntax: Ternary Operator</v>
      </c>
      <c r="E180" s="58" t="s">
        <v>549</v>
      </c>
      <c r="F180" s="58" t="str">
        <f t="shared" si="4"/>
        <v>Syntax: Ternary Operator (Uses Inline Conditional Expressions for Brevity)</v>
      </c>
      <c r="G180" s="58" t="s">
        <v>166</v>
      </c>
      <c r="I180" s="58" t="s">
        <v>167</v>
      </c>
    </row>
    <row r="181">
      <c r="B181" s="58" t="s">
        <v>507</v>
      </c>
      <c r="C181" s="58" t="s">
        <v>550</v>
      </c>
      <c r="D181" s="58" t="str">
        <f t="shared" si="3"/>
        <v>Syntax: Type Casting/Conversion</v>
      </c>
      <c r="E181" s="58" t="s">
        <v>551</v>
      </c>
      <c r="F181" s="58" t="str">
        <f t="shared" si="4"/>
        <v>Syntax: Type Casting/Conversion (Converts Values From One Data Type to Another)</v>
      </c>
      <c r="G181" s="58" t="s">
        <v>166</v>
      </c>
      <c r="I181" s="58" t="s">
        <v>167</v>
      </c>
    </row>
    <row r="182">
      <c r="B182" s="58" t="s">
        <v>507</v>
      </c>
      <c r="C182" s="58" t="s">
        <v>552</v>
      </c>
      <c r="D182" s="58" t="str">
        <f t="shared" si="3"/>
        <v>Syntax: Variables</v>
      </c>
      <c r="E182" s="58" t="s">
        <v>553</v>
      </c>
      <c r="F182" s="58" t="str">
        <f t="shared" si="4"/>
        <v>Syntax: Variables (Declares and Uses Named Data Holders in Code)</v>
      </c>
      <c r="G182" s="58" t="s">
        <v>166</v>
      </c>
      <c r="I182" s="58" t="s">
        <v>167</v>
      </c>
    </row>
    <row r="183">
      <c r="B183" s="58" t="s">
        <v>472</v>
      </c>
      <c r="C183" s="58" t="s">
        <v>554</v>
      </c>
      <c r="D183" s="58" t="str">
        <f t="shared" si="3"/>
        <v>Testing &amp; QA: Automated Testing</v>
      </c>
      <c r="E183" s="58" t="s">
        <v>555</v>
      </c>
      <c r="F183" s="58" t="str">
        <f t="shared" si="4"/>
        <v>Testing &amp; QA: Automated Testing (Unit Testing, E2E Testing, and Integration Testing)</v>
      </c>
      <c r="G183" s="58" t="s">
        <v>166</v>
      </c>
      <c r="I183" s="58" t="s">
        <v>167</v>
      </c>
    </row>
    <row r="184">
      <c r="B184" s="58" t="s">
        <v>472</v>
      </c>
      <c r="C184" s="58" t="s">
        <v>556</v>
      </c>
      <c r="D184" s="58" t="str">
        <f t="shared" si="3"/>
        <v>Testing &amp; QA: Debugging</v>
      </c>
      <c r="E184" s="58" t="s">
        <v>557</v>
      </c>
      <c r="F184" s="58" t="str">
        <f t="shared" si="4"/>
        <v>Testing &amp; QA: Debugging (Identifying and Fixing Code Issues, Using Breakpoints or Logs)</v>
      </c>
      <c r="G184" s="58" t="s">
        <v>166</v>
      </c>
      <c r="I184" s="58" t="s">
        <v>167</v>
      </c>
    </row>
    <row r="185">
      <c r="B185" s="58" t="s">
        <v>472</v>
      </c>
      <c r="C185" s="58" t="s">
        <v>558</v>
      </c>
      <c r="D185" s="58" t="str">
        <f t="shared" si="3"/>
        <v>Testing &amp; QA: Error Monitoring</v>
      </c>
      <c r="E185" s="58" t="s">
        <v>559</v>
      </c>
      <c r="F185" s="58" t="str">
        <f t="shared" si="4"/>
        <v>Testing &amp; QA: Error Monitoring (Capturing Runtime Errors in Production)</v>
      </c>
      <c r="G185" s="58" t="s">
        <v>166</v>
      </c>
      <c r="I185" s="58" t="s">
        <v>167</v>
      </c>
      <c r="J185" s="58" t="s">
        <v>560</v>
      </c>
    </row>
    <row r="186">
      <c r="B186" s="58" t="s">
        <v>472</v>
      </c>
      <c r="C186" s="58" t="s">
        <v>561</v>
      </c>
      <c r="D186" s="58" t="str">
        <f t="shared" si="3"/>
        <v>Testing &amp; QA: Linters</v>
      </c>
      <c r="E186" s="58" t="s">
        <v>562</v>
      </c>
      <c r="F186" s="58" t="str">
        <f t="shared" si="4"/>
        <v>Testing &amp; QA: Linters (Static Analysis Tools for Code Style and Syntax)</v>
      </c>
      <c r="G186" s="58" t="s">
        <v>166</v>
      </c>
      <c r="H186" s="58"/>
      <c r="I186" s="58" t="s">
        <v>167</v>
      </c>
      <c r="J186" s="58"/>
    </row>
    <row r="187">
      <c r="B187" s="58" t="s">
        <v>472</v>
      </c>
      <c r="C187" s="58" t="s">
        <v>563</v>
      </c>
      <c r="D187" s="58" t="str">
        <f t="shared" si="3"/>
        <v>Testing &amp; QA: Performance/Load Testing</v>
      </c>
      <c r="E187" s="58" t="s">
        <v>564</v>
      </c>
      <c r="F187" s="58" t="str">
        <f t="shared" si="4"/>
        <v>Testing &amp; QA: Performance/Load Testing (Evaluating System Behavior Under Stress)</v>
      </c>
      <c r="G187" s="58" t="s">
        <v>166</v>
      </c>
      <c r="I187" s="58" t="s">
        <v>167</v>
      </c>
    </row>
    <row r="188">
      <c r="B188" s="58" t="s">
        <v>472</v>
      </c>
      <c r="C188" s="58" t="s">
        <v>565</v>
      </c>
      <c r="D188" s="58" t="str">
        <f t="shared" si="3"/>
        <v>Testing &amp; QA: User Story Tests</v>
      </c>
      <c r="E188" s="58" t="s">
        <v>566</v>
      </c>
      <c r="F188" s="58" t="str">
        <f t="shared" si="4"/>
        <v>Testing &amp; QA: User Story Tests (Acceptance Tests Based on User Requirements)</v>
      </c>
      <c r="G188" s="58" t="s">
        <v>166</v>
      </c>
      <c r="I188" s="58" t="s">
        <v>167</v>
      </c>
    </row>
    <row r="189">
      <c r="B189" s="58" t="s">
        <v>472</v>
      </c>
      <c r="C189" s="58" t="s">
        <v>567</v>
      </c>
      <c r="D189" s="58" t="str">
        <f t="shared" si="3"/>
        <v>Testing &amp; QA: QA Testing</v>
      </c>
      <c r="E189" s="58" t="s">
        <v>568</v>
      </c>
      <c r="F189" s="58" t="str">
        <f t="shared" si="4"/>
        <v>Testing &amp; QA: QA Testing (Function Tests)</v>
      </c>
      <c r="G189" s="58" t="s">
        <v>166</v>
      </c>
      <c r="I189" s="58" t="s">
        <v>167</v>
      </c>
    </row>
    <row r="190">
      <c r="B190" s="58" t="s">
        <v>472</v>
      </c>
      <c r="C190" s="58" t="s">
        <v>569</v>
      </c>
      <c r="D190" s="58" t="str">
        <f t="shared" si="3"/>
        <v>Testing &amp; QA: Log Aggregation</v>
      </c>
      <c r="E190" s="58" t="s">
        <v>570</v>
      </c>
      <c r="F190" s="58" t="str">
        <f t="shared" si="4"/>
        <v>Testing &amp; QA: Log Aggregation (Centralizing Logs From Multiple Services)</v>
      </c>
      <c r="G190" s="58" t="s">
        <v>166</v>
      </c>
      <c r="I190" s="58" t="s">
        <v>167</v>
      </c>
      <c r="J190" s="58" t="s">
        <v>571</v>
      </c>
    </row>
    <row r="191">
      <c r="B191" s="58" t="s">
        <v>472</v>
      </c>
      <c r="C191" s="58" t="s">
        <v>572</v>
      </c>
      <c r="D191" s="58" t="str">
        <f t="shared" si="3"/>
        <v>Testing &amp; QA: Network Monitoring Tools</v>
      </c>
      <c r="E191" s="58" t="s">
        <v>573</v>
      </c>
      <c r="F191" s="58" t="str">
        <f t="shared" si="4"/>
        <v>Testing &amp; QA: Network Monitoring Tools (Tools to Observe and Diagnose Network Issues)</v>
      </c>
      <c r="G191" s="58" t="s">
        <v>166</v>
      </c>
      <c r="I191" s="58" t="s">
        <v>167</v>
      </c>
      <c r="J191" s="58" t="s">
        <v>574</v>
      </c>
    </row>
    <row r="192">
      <c r="B192" s="58" t="s">
        <v>472</v>
      </c>
      <c r="C192" s="58" t="s">
        <v>575</v>
      </c>
      <c r="D192" s="58" t="str">
        <f t="shared" si="3"/>
        <v>Testing &amp; QA: Tracing Tools </v>
      </c>
      <c r="E192" s="58" t="s">
        <v>576</v>
      </c>
      <c r="F192" s="58" t="str">
        <f t="shared" si="4"/>
        <v>Testing &amp; QA: Tracing Tools  (Distributed Request Tracking Across Services)</v>
      </c>
      <c r="G192" s="58" t="s">
        <v>166</v>
      </c>
      <c r="I192" s="58" t="s">
        <v>167</v>
      </c>
      <c r="J192" s="58" t="s">
        <v>577</v>
      </c>
    </row>
    <row r="193">
      <c r="B193" s="58" t="s">
        <v>578</v>
      </c>
      <c r="C193" s="58" t="s">
        <v>56</v>
      </c>
      <c r="D193" s="58" t="str">
        <f t="shared" si="3"/>
        <v>Workflow: Branching</v>
      </c>
      <c r="E193" s="58" t="s">
        <v>579</v>
      </c>
      <c r="F193" s="58" t="str">
        <f t="shared" si="4"/>
        <v>Workflow: Branching (Creating and Managing Git Branches)</v>
      </c>
      <c r="G193" s="58" t="s">
        <v>166</v>
      </c>
      <c r="H193" s="58"/>
      <c r="I193" s="58" t="s">
        <v>167</v>
      </c>
      <c r="J193" s="58"/>
    </row>
    <row r="194">
      <c r="B194" s="58" t="s">
        <v>578</v>
      </c>
      <c r="C194" s="58" t="s">
        <v>580</v>
      </c>
      <c r="D194" s="58" t="str">
        <f t="shared" si="3"/>
        <v>Workflow: Git</v>
      </c>
      <c r="E194" s="58" t="s">
        <v>581</v>
      </c>
      <c r="F194" s="58" t="str">
        <f t="shared" si="4"/>
        <v>Workflow: Git (Version Control)</v>
      </c>
      <c r="G194" s="58" t="s">
        <v>166</v>
      </c>
      <c r="I194" s="58" t="s">
        <v>167</v>
      </c>
    </row>
    <row r="195">
      <c r="B195" s="58" t="s">
        <v>578</v>
      </c>
      <c r="C195" s="58" t="s">
        <v>112</v>
      </c>
      <c r="D195" s="58" t="str">
        <f t="shared" si="3"/>
        <v>Workflow: Merge Conflicts</v>
      </c>
      <c r="E195" s="58" t="s">
        <v>582</v>
      </c>
      <c r="F195" s="58" t="str">
        <f t="shared" si="4"/>
        <v>Workflow: Merge Conflicts (Resolving Overlapping Code Changes in Git)</v>
      </c>
      <c r="G195" s="58" t="s">
        <v>166</v>
      </c>
      <c r="I195" s="58" t="s">
        <v>167</v>
      </c>
    </row>
    <row r="196">
      <c r="B196" s="58" t="s">
        <v>583</v>
      </c>
      <c r="C196" s="58" t="s">
        <v>187</v>
      </c>
      <c r="D196" s="58" t="str">
        <f t="shared" si="3"/>
        <v>XP: User Stories</v>
      </c>
      <c r="E196" s="58" t="s">
        <v>584</v>
      </c>
      <c r="F196" s="58" t="str">
        <f t="shared" si="4"/>
        <v>XP: User Stories (User Stories: Customer Need Descriptions (As a X, I Need to Do Y, for Z Reason))</v>
      </c>
      <c r="G196" s="58" t="s">
        <v>166</v>
      </c>
      <c r="I196" s="58" t="s">
        <v>167</v>
      </c>
    </row>
    <row r="197">
      <c r="B197" s="58" t="s">
        <v>421</v>
      </c>
      <c r="C197" s="58" t="s">
        <v>187</v>
      </c>
      <c r="D197" s="58" t="str">
        <f t="shared" si="3"/>
        <v>Scrum: User Stories</v>
      </c>
      <c r="E197" s="58" t="s">
        <v>585</v>
      </c>
      <c r="F197" s="58" t="str">
        <f t="shared" si="4"/>
        <v>Scrum: User Stories (Short User-Focused Descriptions of Needed Features)</v>
      </c>
      <c r="G197" s="58" t="s">
        <v>166</v>
      </c>
      <c r="I197" s="58" t="s">
        <v>167</v>
      </c>
    </row>
    <row r="198">
      <c r="B198" s="58" t="s">
        <v>173</v>
      </c>
      <c r="C198" s="58" t="s">
        <v>187</v>
      </c>
      <c r="D198" s="58" t="str">
        <f t="shared" si="3"/>
        <v>FDD: User Stories</v>
      </c>
      <c r="E198" s="58" t="s">
        <v>586</v>
      </c>
      <c r="F198" s="58" t="str">
        <f t="shared" si="4"/>
        <v>FDD: User Stories (Feature-Based User Requirements)</v>
      </c>
      <c r="G198" s="58" t="s">
        <v>166</v>
      </c>
      <c r="I198" s="58" t="s">
        <v>167</v>
      </c>
    </row>
    <row r="199">
      <c r="B199" s="58" t="s">
        <v>587</v>
      </c>
      <c r="C199" s="58" t="s">
        <v>187</v>
      </c>
      <c r="D199" s="58" t="str">
        <f t="shared" si="3"/>
        <v>SAFe: User Stories</v>
      </c>
      <c r="E199" s="58" t="s">
        <v>588</v>
      </c>
      <c r="F199" s="58" t="str">
        <f t="shared" si="4"/>
        <v>SAFe: User Stories (Scaled Agile Work Items Aligned to Program Increments)</v>
      </c>
      <c r="G199" s="58" t="s">
        <v>166</v>
      </c>
      <c r="I199" s="58" t="s">
        <v>167</v>
      </c>
    </row>
    <row r="200">
      <c r="B200" s="58" t="s">
        <v>171</v>
      </c>
      <c r="C200" s="74" t="s">
        <v>589</v>
      </c>
      <c r="D200" s="58" t="str">
        <f t="shared" si="3"/>
        <v>DDD: Context Mapping</v>
      </c>
      <c r="E200" s="70" t="s">
        <v>590</v>
      </c>
      <c r="F200" s="58" t="str">
        <f t="shared" si="4"/>
        <v>DDD: Context Mapping (Diagramming and Analyzing Relationships and Communication Between Bounded Context)</v>
      </c>
      <c r="G200" s="58" t="s">
        <v>166</v>
      </c>
      <c r="I200" s="58" t="s">
        <v>167</v>
      </c>
    </row>
    <row r="201">
      <c r="B201" s="58" t="s">
        <v>171</v>
      </c>
      <c r="C201" s="75" t="s">
        <v>591</v>
      </c>
      <c r="D201" s="58" t="str">
        <f t="shared" si="3"/>
        <v>DDD: ACL</v>
      </c>
      <c r="E201" s="58" t="s">
        <v>592</v>
      </c>
      <c r="F201" s="58" t="str">
        <f t="shared" si="4"/>
        <v>DDD: ACL (Anti-Corruption Layer: Protects Your Domain Model From Being Influenced by an External or Legacy System)</v>
      </c>
      <c r="G201" s="58" t="s">
        <v>166</v>
      </c>
      <c r="I201" s="58" t="s">
        <v>167</v>
      </c>
    </row>
    <row r="202">
      <c r="B202" s="58" t="s">
        <v>171</v>
      </c>
      <c r="C202" s="74" t="s">
        <v>593</v>
      </c>
      <c r="D202" s="58" t="str">
        <f t="shared" si="3"/>
        <v>DDD: Event Storming</v>
      </c>
      <c r="E202" s="70" t="s">
        <v>594</v>
      </c>
      <c r="F202" s="58" t="str">
        <f t="shared" si="4"/>
        <v>DDD: Event Storming (A Collaborative Workshop Method to Explore Domain Processes Using Events and Sticky Notes)</v>
      </c>
      <c r="G202" s="58" t="s">
        <v>166</v>
      </c>
      <c r="I202" s="58" t="s">
        <v>167</v>
      </c>
    </row>
    <row r="203">
      <c r="B203" s="58" t="s">
        <v>171</v>
      </c>
      <c r="C203" s="74" t="s">
        <v>595</v>
      </c>
      <c r="D203" s="58" t="str">
        <f t="shared" si="3"/>
        <v>DDD: Event-Driven Architecture</v>
      </c>
      <c r="E203" s="58" t="s">
        <v>596</v>
      </c>
      <c r="F203" s="58" t="str">
        <f t="shared" si="4"/>
        <v>DDD: Event-Driven Architecture (Using Events to Decouple Services and Ensure Responsiveness)</v>
      </c>
      <c r="G203" s="58" t="s">
        <v>166</v>
      </c>
      <c r="I203" s="58" t="s">
        <v>167</v>
      </c>
    </row>
    <row r="204">
      <c r="B204" s="58" t="s">
        <v>171</v>
      </c>
      <c r="C204" s="74" t="s">
        <v>597</v>
      </c>
      <c r="D204" s="58" t="str">
        <f t="shared" si="3"/>
        <v>DDD: DDD with CQRS</v>
      </c>
      <c r="E204" s="58" t="s">
        <v>598</v>
      </c>
      <c r="F204" s="58" t="str">
        <f t="shared" si="4"/>
        <v>DDD: DDD with CQRS (Separating Commands (Write) and Queries (Read) for Scalability and Clarity)</v>
      </c>
      <c r="G204" s="58" t="s">
        <v>166</v>
      </c>
      <c r="I204" s="58" t="s">
        <v>167</v>
      </c>
    </row>
    <row r="205">
      <c r="B205" s="58" t="s">
        <v>173</v>
      </c>
      <c r="C205" s="74" t="s">
        <v>599</v>
      </c>
      <c r="D205" s="58" t="str">
        <f t="shared" si="3"/>
        <v>FDD: Domain Object Modeling</v>
      </c>
      <c r="E205" s="58" t="s">
        <v>600</v>
      </c>
      <c r="F205" s="58" t="str">
        <f t="shared" si="4"/>
        <v>FDD: Domain Object Modeling (Establishing a Shared Model of the Domain With Stakeholders, Which Informs Feature Design)</v>
      </c>
      <c r="G205" s="58" t="s">
        <v>166</v>
      </c>
      <c r="I205" s="58" t="s">
        <v>167</v>
      </c>
    </row>
    <row r="206">
      <c r="B206" s="58" t="s">
        <v>173</v>
      </c>
      <c r="C206" s="74" t="s">
        <v>601</v>
      </c>
      <c r="D206" s="58" t="str">
        <f t="shared" si="3"/>
        <v>FDD: Iterative and Incremental Delivery</v>
      </c>
      <c r="E206" s="58" t="s">
        <v>602</v>
      </c>
      <c r="F206" s="58" t="str">
        <f t="shared" si="4"/>
        <v>FDD: Iterative and Incremental Delivery (FDD Delivers in Small Feature Slices, Improving Adaptability and Client Feedback Loops)</v>
      </c>
      <c r="G206" s="58" t="s">
        <v>166</v>
      </c>
      <c r="I206" s="58" t="s">
        <v>167</v>
      </c>
    </row>
    <row r="207">
      <c r="B207" s="58" t="s">
        <v>173</v>
      </c>
      <c r="C207" s="74" t="s">
        <v>603</v>
      </c>
      <c r="D207" s="58" t="str">
        <f t="shared" si="3"/>
        <v>FDD: Client-Centric Development</v>
      </c>
      <c r="E207" s="58" t="s">
        <v>604</v>
      </c>
      <c r="F207" s="58" t="str">
        <f t="shared" si="4"/>
        <v>FDD: Client-Centric Development (Features Are Defined From the Client's Perspective and Prioritized Based on Business Value)</v>
      </c>
      <c r="G207" s="58" t="s">
        <v>166</v>
      </c>
      <c r="I207" s="58" t="s">
        <v>167</v>
      </c>
    </row>
    <row r="208">
      <c r="B208" s="58" t="s">
        <v>173</v>
      </c>
      <c r="C208" s="75" t="s">
        <v>605</v>
      </c>
      <c r="D208" s="58" t="str">
        <f t="shared" si="3"/>
        <v>FDD: Regular Builds/Integration</v>
      </c>
      <c r="E208" s="58" t="s">
        <v>606</v>
      </c>
      <c r="F208" s="58" t="str">
        <f t="shared" si="4"/>
        <v>FDD: Regular Builds/Integration (Frequent Integration of Features to Ensure Software Stays in a Working State)</v>
      </c>
      <c r="G208" s="58" t="s">
        <v>166</v>
      </c>
      <c r="I208" s="58" t="s">
        <v>167</v>
      </c>
    </row>
    <row r="209">
      <c r="B209" s="58" t="s">
        <v>173</v>
      </c>
      <c r="C209" s="75" t="s">
        <v>607</v>
      </c>
      <c r="D209" s="58" t="str">
        <f t="shared" si="3"/>
        <v>FDD: Version Control/Class Ownership</v>
      </c>
      <c r="E209" s="76" t="s">
        <v>608</v>
      </c>
      <c r="F209" s="58" t="str">
        <f t="shared" si="4"/>
        <v>FDD: Version Control/Class Ownership (Source Control and Ownership Ensure Consistency and Accountability in Code Changes)</v>
      </c>
      <c r="G209" s="58" t="s">
        <v>166</v>
      </c>
      <c r="I209" s="58" t="s">
        <v>167</v>
      </c>
    </row>
    <row r="210">
      <c r="B210" s="58" t="s">
        <v>175</v>
      </c>
      <c r="C210" s="74" t="s">
        <v>609</v>
      </c>
      <c r="D210" s="58" t="str">
        <f t="shared" si="3"/>
        <v>TDD: Red-Green-Refactor Cycle</v>
      </c>
      <c r="E210" s="58" t="s">
        <v>610</v>
      </c>
      <c r="F210" s="58" t="str">
        <f t="shared" si="4"/>
        <v>TDD: Red-Green-Refactor Cycle (The Core TDD Loop: Write a Failing Test (Red), Make It Pass (Green), and Improve the Code (Refactor))</v>
      </c>
      <c r="G210" s="58" t="s">
        <v>166</v>
      </c>
      <c r="I210" s="58" t="s">
        <v>167</v>
      </c>
    </row>
    <row r="211">
      <c r="B211" s="58" t="s">
        <v>175</v>
      </c>
      <c r="C211" s="74" t="s">
        <v>611</v>
      </c>
      <c r="D211" s="58" t="str">
        <f t="shared" si="3"/>
        <v>TDD: Refactor the Code</v>
      </c>
      <c r="E211" s="58" t="s">
        <v>612</v>
      </c>
      <c r="F211" s="58" t="str">
        <f t="shared" si="4"/>
        <v>TDD: Refactor the Code (Clean Up the Code While Keeping Tests Green (Passing))</v>
      </c>
      <c r="G211" s="58" t="s">
        <v>166</v>
      </c>
      <c r="I211" s="58" t="s">
        <v>167</v>
      </c>
    </row>
    <row r="212">
      <c r="B212" s="58" t="s">
        <v>175</v>
      </c>
      <c r="C212" s="74" t="s">
        <v>613</v>
      </c>
      <c r="D212" s="58" t="str">
        <f t="shared" si="3"/>
        <v>TDD: Refactoring Safely</v>
      </c>
      <c r="E212" s="58" t="s">
        <v>614</v>
      </c>
      <c r="F212" s="58" t="str">
        <f t="shared" si="4"/>
        <v>TDD: Refactoring Safely (Improving Code Design Without Changing Functionality - Supported by Tests)</v>
      </c>
      <c r="G212" s="58" t="s">
        <v>166</v>
      </c>
      <c r="I212" s="58" t="s">
        <v>167</v>
      </c>
    </row>
    <row r="213">
      <c r="B213" s="58" t="s">
        <v>175</v>
      </c>
      <c r="C213" s="74" t="s">
        <v>615</v>
      </c>
      <c r="D213" s="58" t="str">
        <f t="shared" si="3"/>
        <v>TDD: Thinking in Examples</v>
      </c>
      <c r="E213" s="58" t="s">
        <v>616</v>
      </c>
      <c r="F213" s="58" t="str">
        <f t="shared" si="4"/>
        <v>TDD: Thinking in Examples (The Ability to Define Behavior Clearly by First Specifying Examples or Test Cases)</v>
      </c>
      <c r="G213" s="58" t="s">
        <v>166</v>
      </c>
      <c r="I213" s="58" t="s">
        <v>167</v>
      </c>
    </row>
    <row r="214">
      <c r="B214" s="58" t="s">
        <v>583</v>
      </c>
      <c r="C214" s="74" t="s">
        <v>617</v>
      </c>
      <c r="D214" s="58" t="str">
        <f t="shared" si="3"/>
        <v>XP: Coding Standards</v>
      </c>
      <c r="E214" s="58" t="s">
        <v>618</v>
      </c>
      <c r="F214" s="58" t="str">
        <f t="shared" si="4"/>
        <v>XP: Coding Standards (Teams Agree on Consistent Coding Style to Ensure Readability and Maintainability)</v>
      </c>
      <c r="G214" s="58" t="s">
        <v>166</v>
      </c>
      <c r="I214" s="58" t="s">
        <v>167</v>
      </c>
    </row>
    <row r="215">
      <c r="B215" s="58" t="s">
        <v>583</v>
      </c>
      <c r="C215" s="74" t="s">
        <v>619</v>
      </c>
      <c r="D215" s="58" t="str">
        <f t="shared" si="3"/>
        <v>XP: Incremental Delivery</v>
      </c>
      <c r="E215" s="58" t="s">
        <v>620</v>
      </c>
      <c r="F215" s="58" t="str">
        <f t="shared" si="4"/>
        <v>XP: Incremental Delivery (Delivering Useful Software in Short, Repeatable Cycles)</v>
      </c>
      <c r="G215" s="58" t="s">
        <v>166</v>
      </c>
      <c r="I215" s="58" t="s">
        <v>167</v>
      </c>
    </row>
  </sheetData>
  <customSheetViews>
    <customSheetView guid="{19F71DD0-893E-49B6-BDF4-6F6BC3A14358}" filter="1" showAutoFilter="1">
      <autoFilter ref="$B$1:$K$215">
        <sortState ref="B1:K215">
          <sortCondition ref="B1:B215"/>
        </sortState>
      </autoFilter>
    </customSheetView>
  </customSheetViews>
  <conditionalFormatting sqref="A1:B215 C1:C33 D1:D215 E1:E15 F1:I215 E17:E33 C45:C153 E54:E153 J116">
    <cfRule type="colorScale" priority="1">
      <colorScale>
        <cfvo type="min"/>
        <cfvo type="max"/>
        <color rgb="FFFFFFFF"/>
        <color rgb="FF57BB8A"/>
      </colorScale>
    </cfRule>
  </conditionalFormatting>
  <conditionalFormatting sqref="I1:I215">
    <cfRule type="cellIs" dxfId="2" priority="2" operator="equal">
      <formula>"TRUE"</formula>
    </cfRule>
  </conditionalFormatting>
  <dataValidations>
    <dataValidation type="list" allowBlank="1" showErrorMessage="1" sqref="G2:G215">
      <formula1>"Sure,Unsure"</formula1>
    </dataValidation>
    <dataValidation type="list" allowBlank="1" showErrorMessage="1" sqref="A2">
      <formula1>"Engineering,Devops,PM"</formula1>
    </dataValidation>
    <dataValidation type="list" allowBlank="1" showErrorMessage="1" sqref="I2:I215">
      <formula1>"Common Term,Standard,Brand Name"</formula1>
    </dataValidation>
    <dataValidation type="list" allowBlank="1" showErrorMessage="1" sqref="B2:B215">
      <formula1>"Approach,Architectural pattern,Database,Documentation,Framework,Infrastructure,Language &amp; File Type,Method,Paradigm,Security,Skill,Statistics,Syntax,Testing &amp; QA,Workflow,Scrum,Kanban,Lean,BDD,XP,FDD,SAFe,DDD,TDD"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28.88"/>
    <col customWidth="1" min="3" max="4" width="48.13"/>
    <col customWidth="1" hidden="1" min="5" max="5" width="14.13"/>
    <col customWidth="1" hidden="1" min="6" max="6" width="20.25"/>
    <col customWidth="1" hidden="1" min="7" max="7" width="15.13"/>
    <col customWidth="1" hidden="1" min="8" max="8" width="17.75"/>
    <col hidden="1" min="9" max="9" width="12.63"/>
    <col customWidth="1" hidden="1" min="10" max="11" width="26.88"/>
    <col customWidth="1" min="12" max="13" width="26.88"/>
  </cols>
  <sheetData>
    <row r="1">
      <c r="A1" s="77" t="s">
        <v>621</v>
      </c>
      <c r="B1" s="77" t="s">
        <v>622</v>
      </c>
      <c r="C1" s="78" t="s">
        <v>623</v>
      </c>
      <c r="D1" s="78"/>
      <c r="E1" s="77" t="s">
        <v>624</v>
      </c>
      <c r="F1" s="77" t="s">
        <v>625</v>
      </c>
      <c r="G1" s="77" t="s">
        <v>626</v>
      </c>
      <c r="H1" s="77" t="s">
        <v>627</v>
      </c>
      <c r="I1" s="77" t="s">
        <v>628</v>
      </c>
      <c r="J1" s="79" t="s">
        <v>629</v>
      </c>
      <c r="K1" s="79" t="s">
        <v>630</v>
      </c>
      <c r="L1" s="80" t="s">
        <v>631</v>
      </c>
      <c r="M1" s="81" t="s">
        <v>632</v>
      </c>
    </row>
    <row r="2">
      <c r="A2" s="57" t="s">
        <v>633</v>
      </c>
      <c r="B2" s="57" t="s">
        <v>74</v>
      </c>
      <c r="C2" s="82" t="s">
        <v>634</v>
      </c>
      <c r="D2" s="82" t="str">
        <f t="shared" ref="D2:D72" si="1">(CONCATENATE(B2,": ",C2))</f>
        <v>Communication: Diagramming</v>
      </c>
      <c r="E2" s="83" t="b">
        <v>0</v>
      </c>
      <c r="F2" s="84" t="b">
        <v>0</v>
      </c>
      <c r="G2" s="83" t="b">
        <v>0</v>
      </c>
      <c r="H2" s="83" t="b">
        <v>0</v>
      </c>
      <c r="I2" s="83" t="b">
        <v>0</v>
      </c>
      <c r="J2" s="84"/>
      <c r="K2" s="84" t="b">
        <v>0</v>
      </c>
      <c r="L2" s="72" t="b">
        <v>1</v>
      </c>
      <c r="M2" s="81" t="b">
        <v>1</v>
      </c>
    </row>
    <row r="3">
      <c r="A3" s="57" t="s">
        <v>633</v>
      </c>
      <c r="B3" s="57" t="s">
        <v>147</v>
      </c>
      <c r="C3" s="85" t="s">
        <v>149</v>
      </c>
      <c r="D3" s="82" t="str">
        <f t="shared" si="1"/>
        <v>Deployment: Docker</v>
      </c>
      <c r="E3" s="83" t="b">
        <v>0</v>
      </c>
      <c r="F3" s="84" t="b">
        <v>0</v>
      </c>
      <c r="G3" s="84" t="b">
        <v>0</v>
      </c>
      <c r="H3" s="84" t="b">
        <v>0</v>
      </c>
      <c r="I3" s="84" t="b">
        <v>0</v>
      </c>
      <c r="J3" s="84"/>
      <c r="K3" s="84" t="b">
        <v>0</v>
      </c>
      <c r="L3" s="72" t="b">
        <v>1</v>
      </c>
      <c r="M3" s="81" t="b">
        <v>1</v>
      </c>
    </row>
    <row r="4">
      <c r="A4" s="57" t="s">
        <v>633</v>
      </c>
      <c r="B4" s="57" t="s">
        <v>220</v>
      </c>
      <c r="C4" s="86" t="s">
        <v>223</v>
      </c>
      <c r="D4" s="82" t="str">
        <f t="shared" si="1"/>
        <v>Framework: Express.js</v>
      </c>
      <c r="E4" s="83" t="b">
        <v>0</v>
      </c>
      <c r="F4" s="84" t="b">
        <v>0</v>
      </c>
      <c r="G4" s="84" t="b">
        <v>0</v>
      </c>
      <c r="H4" s="83" t="b">
        <v>0</v>
      </c>
      <c r="I4" s="84" t="b">
        <v>0</v>
      </c>
      <c r="J4" s="84"/>
      <c r="K4" s="84" t="b">
        <v>0</v>
      </c>
      <c r="L4" s="72" t="b">
        <v>1</v>
      </c>
      <c r="M4" s="81" t="b">
        <v>1</v>
      </c>
    </row>
    <row r="5">
      <c r="A5" s="57" t="s">
        <v>633</v>
      </c>
      <c r="B5" s="57" t="s">
        <v>220</v>
      </c>
      <c r="C5" s="87" t="s">
        <v>229</v>
      </c>
      <c r="D5" s="82" t="str">
        <f t="shared" si="1"/>
        <v>Framework: Jekyll</v>
      </c>
      <c r="E5" s="83" t="b">
        <v>0</v>
      </c>
      <c r="F5" s="83" t="b">
        <v>0</v>
      </c>
      <c r="G5" s="84" t="b">
        <v>0</v>
      </c>
      <c r="H5" s="83" t="b">
        <v>0</v>
      </c>
      <c r="I5" s="84" t="b">
        <v>0</v>
      </c>
      <c r="J5" s="84"/>
      <c r="K5" s="84" t="b">
        <v>0</v>
      </c>
      <c r="L5" s="72" t="b">
        <v>1</v>
      </c>
      <c r="M5" s="81" t="b">
        <v>1</v>
      </c>
    </row>
    <row r="6">
      <c r="A6" s="57" t="s">
        <v>633</v>
      </c>
      <c r="B6" s="57" t="s">
        <v>220</v>
      </c>
      <c r="C6" s="88" t="s">
        <v>231</v>
      </c>
      <c r="D6" s="82" t="str">
        <f t="shared" si="1"/>
        <v>Framework: Node.js</v>
      </c>
      <c r="E6" s="83" t="b">
        <v>0</v>
      </c>
      <c r="F6" s="84" t="b">
        <v>0</v>
      </c>
      <c r="G6" s="83" t="b">
        <v>0</v>
      </c>
      <c r="H6" s="83" t="b">
        <v>0</v>
      </c>
      <c r="I6" s="84" t="b">
        <v>0</v>
      </c>
      <c r="J6" s="84"/>
      <c r="K6" s="84" t="b">
        <v>0</v>
      </c>
      <c r="L6" s="72" t="b">
        <v>1</v>
      </c>
      <c r="M6" s="81" t="b">
        <v>1</v>
      </c>
    </row>
    <row r="7">
      <c r="A7" s="57" t="s">
        <v>633</v>
      </c>
      <c r="B7" s="57" t="s">
        <v>220</v>
      </c>
      <c r="C7" s="85" t="s">
        <v>233</v>
      </c>
      <c r="D7" s="82" t="str">
        <f t="shared" si="1"/>
        <v>Framework: React</v>
      </c>
      <c r="E7" s="83" t="b">
        <v>0</v>
      </c>
      <c r="F7" s="84" t="b">
        <v>0</v>
      </c>
      <c r="G7" s="84" t="b">
        <v>0</v>
      </c>
      <c r="H7" s="83" t="b">
        <v>0</v>
      </c>
      <c r="I7" s="84" t="b">
        <v>0</v>
      </c>
      <c r="J7" s="84"/>
      <c r="K7" s="84" t="b">
        <v>0</v>
      </c>
      <c r="L7" s="72" t="b">
        <v>1</v>
      </c>
      <c r="M7" s="81" t="b">
        <v>1</v>
      </c>
    </row>
    <row r="8">
      <c r="A8" s="57" t="s">
        <v>633</v>
      </c>
      <c r="B8" s="57" t="s">
        <v>635</v>
      </c>
      <c r="C8" s="85" t="s">
        <v>636</v>
      </c>
      <c r="D8" s="82" t="str">
        <f t="shared" si="1"/>
        <v>Framework/Database: MongoDB</v>
      </c>
      <c r="E8" s="84" t="b">
        <v>0</v>
      </c>
      <c r="F8" s="84" t="b">
        <v>0</v>
      </c>
      <c r="G8" s="84" t="b">
        <v>0</v>
      </c>
      <c r="H8" s="83" t="b">
        <v>0</v>
      </c>
      <c r="I8" s="84" t="b">
        <v>0</v>
      </c>
      <c r="J8" s="84"/>
      <c r="K8" s="84" t="b">
        <v>0</v>
      </c>
      <c r="L8" s="72" t="b">
        <v>1</v>
      </c>
      <c r="M8" s="81" t="b">
        <v>1</v>
      </c>
    </row>
    <row r="9">
      <c r="A9" s="57" t="s">
        <v>633</v>
      </c>
      <c r="B9" s="57" t="s">
        <v>635</v>
      </c>
      <c r="C9" s="88" t="s">
        <v>637</v>
      </c>
      <c r="D9" s="82" t="str">
        <f t="shared" si="1"/>
        <v>Framework/Database: Postgres</v>
      </c>
      <c r="E9" s="83" t="b">
        <v>0</v>
      </c>
      <c r="F9" s="84" t="b">
        <v>0</v>
      </c>
      <c r="G9" s="84" t="b">
        <v>0</v>
      </c>
      <c r="H9" s="83" t="b">
        <v>0</v>
      </c>
      <c r="I9" s="84" t="b">
        <v>0</v>
      </c>
      <c r="J9" s="84"/>
      <c r="K9" s="84" t="b">
        <v>0</v>
      </c>
      <c r="L9" s="72" t="b">
        <v>1</v>
      </c>
      <c r="M9" s="81" t="b">
        <v>1</v>
      </c>
    </row>
    <row r="10">
      <c r="A10" s="57" t="s">
        <v>633</v>
      </c>
      <c r="B10" s="57" t="s">
        <v>635</v>
      </c>
      <c r="C10" s="85" t="s">
        <v>638</v>
      </c>
      <c r="D10" s="82" t="str">
        <f t="shared" si="1"/>
        <v>Framework/Database: Redis</v>
      </c>
      <c r="E10" s="84" t="b">
        <v>0</v>
      </c>
      <c r="F10" s="84" t="b">
        <v>0</v>
      </c>
      <c r="G10" s="83" t="b">
        <v>0</v>
      </c>
      <c r="H10" s="83" t="b">
        <v>0</v>
      </c>
      <c r="I10" s="83" t="b">
        <v>0</v>
      </c>
      <c r="J10" s="84"/>
      <c r="K10" s="84" t="b">
        <v>0</v>
      </c>
      <c r="L10" s="72" t="b">
        <v>1</v>
      </c>
      <c r="M10" s="81" t="b">
        <v>1</v>
      </c>
    </row>
    <row r="11">
      <c r="A11" s="57" t="s">
        <v>633</v>
      </c>
      <c r="B11" s="57" t="s">
        <v>639</v>
      </c>
      <c r="C11" s="85" t="s">
        <v>62</v>
      </c>
      <c r="D11" s="82" t="str">
        <f t="shared" si="1"/>
        <v>Framework/Frontend: SCSS</v>
      </c>
      <c r="E11" s="84" t="b">
        <v>0</v>
      </c>
      <c r="F11" s="84" t="b">
        <v>0</v>
      </c>
      <c r="G11" s="83" t="b">
        <v>0</v>
      </c>
      <c r="H11" s="83" t="b">
        <v>0</v>
      </c>
      <c r="I11" s="83" t="b">
        <v>0</v>
      </c>
      <c r="J11" s="84"/>
      <c r="K11" s="84" t="b">
        <v>0</v>
      </c>
      <c r="L11" s="72" t="b">
        <v>1</v>
      </c>
      <c r="M11" s="81" t="b">
        <v>1</v>
      </c>
    </row>
    <row r="12">
      <c r="A12" s="57" t="s">
        <v>633</v>
      </c>
      <c r="B12" s="57" t="s">
        <v>640</v>
      </c>
      <c r="C12" s="88" t="s">
        <v>221</v>
      </c>
      <c r="D12" s="82" t="str">
        <f t="shared" si="1"/>
        <v>Framework/Server: Django</v>
      </c>
      <c r="E12" s="83" t="b">
        <v>0</v>
      </c>
      <c r="F12" s="84" t="b">
        <v>0</v>
      </c>
      <c r="G12" s="84" t="b">
        <v>0</v>
      </c>
      <c r="H12" s="84" t="b">
        <v>0</v>
      </c>
      <c r="I12" s="84" t="b">
        <v>0</v>
      </c>
      <c r="J12" s="84"/>
      <c r="K12" s="84" t="b">
        <v>0</v>
      </c>
      <c r="L12" s="72" t="b">
        <v>1</v>
      </c>
      <c r="M12" s="81" t="b">
        <v>1</v>
      </c>
    </row>
    <row r="13">
      <c r="A13" s="57" t="s">
        <v>633</v>
      </c>
      <c r="B13" s="57" t="s">
        <v>640</v>
      </c>
      <c r="C13" s="85" t="s">
        <v>641</v>
      </c>
      <c r="D13" s="82" t="str">
        <f t="shared" si="1"/>
        <v>Framework/Server: FastApi</v>
      </c>
      <c r="E13" s="83" t="b">
        <v>0</v>
      </c>
      <c r="F13" s="83" t="b">
        <v>0</v>
      </c>
      <c r="G13" s="84" t="b">
        <v>0</v>
      </c>
      <c r="H13" s="83" t="b">
        <v>0</v>
      </c>
      <c r="I13" s="84" t="b">
        <v>0</v>
      </c>
      <c r="J13" s="84"/>
      <c r="K13" s="84" t="b">
        <v>0</v>
      </c>
      <c r="L13" s="72" t="b">
        <v>1</v>
      </c>
      <c r="M13" s="81" t="b">
        <v>1</v>
      </c>
    </row>
    <row r="14">
      <c r="A14" s="57" t="s">
        <v>633</v>
      </c>
      <c r="B14" s="57" t="s">
        <v>640</v>
      </c>
      <c r="C14" s="85" t="s">
        <v>227</v>
      </c>
      <c r="D14" s="82" t="str">
        <f t="shared" si="1"/>
        <v>Framework/Server: Flask</v>
      </c>
      <c r="E14" s="83" t="b">
        <v>0</v>
      </c>
      <c r="F14" s="83" t="b">
        <v>0</v>
      </c>
      <c r="G14" s="84" t="b">
        <v>0</v>
      </c>
      <c r="H14" s="83" t="b">
        <v>0</v>
      </c>
      <c r="I14" s="84" t="b">
        <v>0</v>
      </c>
      <c r="J14" s="84"/>
      <c r="K14" s="84" t="b">
        <v>0</v>
      </c>
      <c r="L14" s="72" t="b">
        <v>1</v>
      </c>
      <c r="M14" s="81" t="b">
        <v>1</v>
      </c>
    </row>
    <row r="15">
      <c r="A15" s="57" t="s">
        <v>633</v>
      </c>
      <c r="B15" s="57" t="s">
        <v>59</v>
      </c>
      <c r="C15" s="85" t="s">
        <v>106</v>
      </c>
      <c r="D15" s="82" t="str">
        <f t="shared" si="1"/>
        <v>Language: JavaScript</v>
      </c>
      <c r="E15" s="83" t="b">
        <v>0</v>
      </c>
      <c r="F15" s="83" t="b">
        <v>0</v>
      </c>
      <c r="G15" s="84" t="b">
        <v>0</v>
      </c>
      <c r="H15" s="83" t="b">
        <v>0</v>
      </c>
      <c r="I15" s="84" t="b">
        <v>0</v>
      </c>
      <c r="J15" s="84"/>
      <c r="K15" s="84" t="b">
        <v>0</v>
      </c>
      <c r="L15" s="72" t="b">
        <v>1</v>
      </c>
      <c r="M15" s="81" t="b">
        <v>1</v>
      </c>
    </row>
    <row r="16">
      <c r="A16" s="57" t="s">
        <v>633</v>
      </c>
      <c r="B16" s="57" t="s">
        <v>59</v>
      </c>
      <c r="C16" s="85" t="s">
        <v>312</v>
      </c>
      <c r="D16" s="82" t="str">
        <f t="shared" si="1"/>
        <v>Language: TypeScript</v>
      </c>
      <c r="E16" s="83" t="b">
        <v>0</v>
      </c>
      <c r="F16" s="83" t="b">
        <v>0</v>
      </c>
      <c r="G16" s="84" t="b">
        <v>0</v>
      </c>
      <c r="H16" s="83" t="b">
        <v>0</v>
      </c>
      <c r="I16" s="84" t="b">
        <v>0</v>
      </c>
      <c r="J16" s="84"/>
      <c r="K16" s="84" t="b">
        <v>0</v>
      </c>
      <c r="L16" s="72" t="b">
        <v>1</v>
      </c>
      <c r="M16" s="81" t="b">
        <v>1</v>
      </c>
    </row>
    <row r="17">
      <c r="A17" s="57" t="s">
        <v>633</v>
      </c>
      <c r="B17" s="57" t="s">
        <v>59</v>
      </c>
      <c r="C17" s="88" t="s">
        <v>347</v>
      </c>
      <c r="D17" s="82" t="str">
        <f t="shared" si="1"/>
        <v>Language: CSS</v>
      </c>
      <c r="E17" s="83" t="b">
        <v>0</v>
      </c>
      <c r="F17" s="83" t="b">
        <v>0</v>
      </c>
      <c r="G17" s="84" t="b">
        <v>0</v>
      </c>
      <c r="H17" s="83" t="b">
        <v>0</v>
      </c>
      <c r="I17" s="84" t="b">
        <v>0</v>
      </c>
      <c r="J17" s="84"/>
      <c r="K17" s="84" t="b">
        <v>0</v>
      </c>
      <c r="L17" s="72" t="b">
        <v>1</v>
      </c>
      <c r="M17" s="81" t="b">
        <v>1</v>
      </c>
    </row>
    <row r="18">
      <c r="A18" s="57" t="s">
        <v>633</v>
      </c>
      <c r="B18" s="57" t="s">
        <v>59</v>
      </c>
      <c r="C18" s="88" t="s">
        <v>94</v>
      </c>
      <c r="D18" s="82" t="str">
        <f t="shared" si="1"/>
        <v>Language: HTML</v>
      </c>
      <c r="E18" s="83" t="b">
        <v>0</v>
      </c>
      <c r="F18" s="83" t="b">
        <v>0</v>
      </c>
      <c r="G18" s="84" t="b">
        <v>0</v>
      </c>
      <c r="H18" s="83" t="b">
        <v>0</v>
      </c>
      <c r="I18" s="84" t="b">
        <v>0</v>
      </c>
      <c r="J18" s="84"/>
      <c r="K18" s="84" t="b">
        <v>0</v>
      </c>
      <c r="L18" s="72" t="b">
        <v>1</v>
      </c>
      <c r="M18" s="81" t="b">
        <v>1</v>
      </c>
    </row>
    <row r="19">
      <c r="A19" s="57" t="s">
        <v>633</v>
      </c>
      <c r="B19" s="57" t="s">
        <v>59</v>
      </c>
      <c r="C19" s="85" t="s">
        <v>83</v>
      </c>
      <c r="D19" s="82" t="str">
        <f t="shared" si="1"/>
        <v>Language: Markdown</v>
      </c>
      <c r="E19" s="83" t="b">
        <v>0</v>
      </c>
      <c r="F19" s="83" t="b">
        <v>0</v>
      </c>
      <c r="G19" s="84" t="b">
        <v>0</v>
      </c>
      <c r="H19" s="83" t="b">
        <v>0</v>
      </c>
      <c r="I19" s="84" t="b">
        <v>0</v>
      </c>
      <c r="J19" s="84"/>
      <c r="K19" s="84" t="b">
        <v>0</v>
      </c>
      <c r="L19" s="72" t="b">
        <v>1</v>
      </c>
      <c r="M19" s="81" t="b">
        <v>1</v>
      </c>
    </row>
    <row r="20">
      <c r="A20" s="57" t="s">
        <v>633</v>
      </c>
      <c r="B20" s="57" t="s">
        <v>59</v>
      </c>
      <c r="C20" s="88" t="s">
        <v>361</v>
      </c>
      <c r="D20" s="82" t="str">
        <f t="shared" si="1"/>
        <v>Language: Python</v>
      </c>
      <c r="E20" s="84" t="b">
        <v>0</v>
      </c>
      <c r="F20" s="83" t="b">
        <v>0</v>
      </c>
      <c r="G20" s="84" t="b">
        <v>0</v>
      </c>
      <c r="H20" s="83" t="b">
        <v>0</v>
      </c>
      <c r="I20" s="84" t="b">
        <v>0</v>
      </c>
      <c r="J20" s="84"/>
      <c r="K20" s="84" t="b">
        <v>0</v>
      </c>
      <c r="L20" s="72" t="b">
        <v>1</v>
      </c>
      <c r="M20" s="81" t="b">
        <v>1</v>
      </c>
    </row>
    <row r="21">
      <c r="A21" s="57" t="s">
        <v>633</v>
      </c>
      <c r="B21" s="57" t="s">
        <v>73</v>
      </c>
      <c r="C21" s="57" t="s">
        <v>164</v>
      </c>
      <c r="D21" s="82" t="str">
        <f t="shared" si="1"/>
        <v>Management: Agile</v>
      </c>
      <c r="E21" s="84" t="b">
        <v>0</v>
      </c>
      <c r="F21" s="83" t="b">
        <v>0</v>
      </c>
      <c r="G21" s="84" t="b">
        <v>0</v>
      </c>
      <c r="H21" s="84" t="b">
        <v>0</v>
      </c>
      <c r="I21" s="84" t="b">
        <v>0</v>
      </c>
      <c r="J21" s="84"/>
      <c r="K21" s="84" t="b">
        <v>0</v>
      </c>
      <c r="L21" s="72" t="b">
        <v>1</v>
      </c>
      <c r="M21" s="81" t="b">
        <v>1</v>
      </c>
    </row>
    <row r="22">
      <c r="A22" s="57" t="s">
        <v>633</v>
      </c>
      <c r="B22" s="57" t="s">
        <v>73</v>
      </c>
      <c r="C22" s="57" t="s">
        <v>642</v>
      </c>
      <c r="D22" s="82" t="str">
        <f t="shared" si="1"/>
        <v>Management: code reviews</v>
      </c>
      <c r="E22" s="84" t="b">
        <v>0</v>
      </c>
      <c r="F22" s="84" t="b">
        <v>0</v>
      </c>
      <c r="G22" s="84" t="b">
        <v>0</v>
      </c>
      <c r="H22" s="83" t="b">
        <v>0</v>
      </c>
      <c r="I22" s="84" t="b">
        <v>0</v>
      </c>
      <c r="J22" s="84"/>
      <c r="K22" s="84" t="b">
        <v>0</v>
      </c>
      <c r="L22" s="72" t="b">
        <v>1</v>
      </c>
      <c r="M22" s="81" t="b">
        <v>1</v>
      </c>
    </row>
    <row r="23">
      <c r="A23" s="57" t="s">
        <v>633</v>
      </c>
      <c r="B23" s="57" t="s">
        <v>73</v>
      </c>
      <c r="C23" s="57" t="s">
        <v>130</v>
      </c>
      <c r="D23" s="82" t="str">
        <f t="shared" si="1"/>
        <v>Management: GitHub Projects</v>
      </c>
      <c r="E23" s="83" t="b">
        <v>0</v>
      </c>
      <c r="F23" s="84" t="b">
        <v>0</v>
      </c>
      <c r="G23" s="84" t="b">
        <v>0</v>
      </c>
      <c r="H23" s="84" t="b">
        <v>0</v>
      </c>
      <c r="I23" s="84" t="b">
        <v>0</v>
      </c>
      <c r="J23" s="84"/>
      <c r="K23" s="84" t="b">
        <v>0</v>
      </c>
      <c r="L23" s="72" t="b">
        <v>1</v>
      </c>
      <c r="M23" s="81" t="b">
        <v>1</v>
      </c>
    </row>
    <row r="24">
      <c r="A24" s="57" t="s">
        <v>633</v>
      </c>
      <c r="B24" s="57" t="s">
        <v>73</v>
      </c>
      <c r="C24" s="57" t="s">
        <v>115</v>
      </c>
      <c r="D24" s="82" t="str">
        <f t="shared" si="1"/>
        <v>Management: Public Speaking and Communication</v>
      </c>
      <c r="E24" s="84" t="b">
        <v>0</v>
      </c>
      <c r="F24" s="84" t="b">
        <v>0</v>
      </c>
      <c r="G24" s="84" t="b">
        <v>0</v>
      </c>
      <c r="H24" s="84" t="b">
        <v>0</v>
      </c>
      <c r="I24" s="84" t="b">
        <v>0</v>
      </c>
      <c r="J24" s="84"/>
      <c r="K24" s="84" t="b">
        <v>0</v>
      </c>
      <c r="L24" s="72" t="b">
        <v>1</v>
      </c>
      <c r="M24" s="81" t="b">
        <v>1</v>
      </c>
    </row>
    <row r="25">
      <c r="A25" s="57" t="s">
        <v>633</v>
      </c>
      <c r="B25" s="57" t="s">
        <v>73</v>
      </c>
      <c r="C25" s="85" t="s">
        <v>643</v>
      </c>
      <c r="D25" s="82" t="str">
        <f t="shared" si="1"/>
        <v>Management: Task Estimation / scoring issues with 'points'</v>
      </c>
      <c r="E25" s="84" t="b">
        <v>0</v>
      </c>
      <c r="F25" s="84" t="b">
        <v>0</v>
      </c>
      <c r="G25" s="84" t="b">
        <v>0</v>
      </c>
      <c r="H25" s="84" t="b">
        <v>0</v>
      </c>
      <c r="I25" s="84" t="b">
        <v>0</v>
      </c>
      <c r="J25" s="84"/>
      <c r="K25" s="84" t="b">
        <v>0</v>
      </c>
      <c r="L25" s="72" t="b">
        <v>1</v>
      </c>
      <c r="M25" s="81" t="b">
        <v>1</v>
      </c>
    </row>
    <row r="26">
      <c r="A26" s="57" t="s">
        <v>633</v>
      </c>
      <c r="B26" s="89" t="s">
        <v>73</v>
      </c>
      <c r="C26" s="85" t="s">
        <v>103</v>
      </c>
      <c r="D26" s="82" t="str">
        <f t="shared" si="1"/>
        <v>Management: technical writing and documentation</v>
      </c>
      <c r="E26" s="84" t="b">
        <v>0</v>
      </c>
      <c r="F26" s="84" t="b">
        <v>0</v>
      </c>
      <c r="G26" s="84" t="b">
        <v>0</v>
      </c>
      <c r="H26" s="84" t="b">
        <v>0</v>
      </c>
      <c r="I26" s="84" t="b">
        <v>0</v>
      </c>
      <c r="J26" s="84"/>
      <c r="K26" s="84" t="b">
        <v>0</v>
      </c>
      <c r="L26" s="72" t="b">
        <v>1</v>
      </c>
      <c r="M26" s="81" t="b">
        <v>1</v>
      </c>
    </row>
    <row r="27">
      <c r="A27" s="57" t="s">
        <v>633</v>
      </c>
      <c r="B27" s="57" t="s">
        <v>133</v>
      </c>
      <c r="C27" s="82" t="s">
        <v>369</v>
      </c>
      <c r="D27" s="82" t="str">
        <f t="shared" si="1"/>
        <v>Paradigm: Algorithms</v>
      </c>
      <c r="E27" s="84" t="b">
        <v>0</v>
      </c>
      <c r="F27" s="83" t="b">
        <v>0</v>
      </c>
      <c r="G27" s="84" t="b">
        <v>0</v>
      </c>
      <c r="H27" s="83" t="b">
        <v>0</v>
      </c>
      <c r="I27" s="84" t="b">
        <v>0</v>
      </c>
      <c r="J27" s="84"/>
      <c r="K27" s="84" t="b">
        <v>0</v>
      </c>
      <c r="L27" s="72" t="b">
        <v>1</v>
      </c>
      <c r="M27" s="81" t="b">
        <v>1</v>
      </c>
    </row>
    <row r="28">
      <c r="A28" s="57" t="s">
        <v>633</v>
      </c>
      <c r="B28" s="57" t="s">
        <v>133</v>
      </c>
      <c r="C28" s="57" t="s">
        <v>644</v>
      </c>
      <c r="D28" s="82" t="str">
        <f t="shared" si="1"/>
        <v>Paradigm: Application Error Monitoring</v>
      </c>
      <c r="E28" s="84" t="b">
        <v>0</v>
      </c>
      <c r="F28" s="84" t="b">
        <v>0</v>
      </c>
      <c r="G28" s="84" t="b">
        <v>0</v>
      </c>
      <c r="H28" s="83" t="b">
        <v>0</v>
      </c>
      <c r="I28" s="84" t="b">
        <v>0</v>
      </c>
      <c r="J28" s="84"/>
      <c r="K28" s="84" t="b">
        <v>0</v>
      </c>
      <c r="L28" s="72" t="b">
        <v>1</v>
      </c>
      <c r="M28" s="81" t="b">
        <v>1</v>
      </c>
    </row>
    <row r="29">
      <c r="A29" s="57" t="s">
        <v>633</v>
      </c>
      <c r="B29" s="57" t="s">
        <v>133</v>
      </c>
      <c r="C29" s="57" t="s">
        <v>645</v>
      </c>
      <c r="D29" s="82" t="str">
        <f t="shared" si="1"/>
        <v>Paradigm: caching</v>
      </c>
      <c r="E29" s="84" t="b">
        <v>0</v>
      </c>
      <c r="F29" s="84" t="b">
        <v>0</v>
      </c>
      <c r="G29" s="84" t="b">
        <v>0</v>
      </c>
      <c r="H29" s="83" t="b">
        <v>0</v>
      </c>
      <c r="I29" s="84" t="b">
        <v>0</v>
      </c>
      <c r="J29" s="84"/>
      <c r="K29" s="84" t="b">
        <v>0</v>
      </c>
      <c r="L29" s="72" t="b">
        <v>1</v>
      </c>
      <c r="M29" s="81" t="b">
        <v>1</v>
      </c>
    </row>
    <row r="30">
      <c r="A30" s="57" t="s">
        <v>633</v>
      </c>
      <c r="B30" s="57" t="s">
        <v>133</v>
      </c>
      <c r="C30" s="82" t="s">
        <v>646</v>
      </c>
      <c r="D30" s="82" t="str">
        <f t="shared" si="1"/>
        <v>Paradigm: command-line scripting</v>
      </c>
      <c r="E30" s="83" t="b">
        <v>0</v>
      </c>
      <c r="F30" s="84" t="b">
        <v>0</v>
      </c>
      <c r="G30" s="83" t="b">
        <v>0</v>
      </c>
      <c r="H30" s="83" t="b">
        <v>0</v>
      </c>
      <c r="I30" s="84" t="b">
        <v>0</v>
      </c>
      <c r="J30" s="84"/>
      <c r="K30" s="84" t="b">
        <v>0</v>
      </c>
      <c r="L30" s="72" t="b">
        <v>1</v>
      </c>
      <c r="M30" s="81" t="b">
        <v>1</v>
      </c>
    </row>
    <row r="31">
      <c r="A31" s="57" t="s">
        <v>633</v>
      </c>
      <c r="B31" s="57" t="s">
        <v>133</v>
      </c>
      <c r="C31" s="82" t="s">
        <v>647</v>
      </c>
      <c r="D31" s="82" t="str">
        <f t="shared" si="1"/>
        <v>Paradigm: Consuming APIs</v>
      </c>
      <c r="E31" s="83" t="b">
        <v>0</v>
      </c>
      <c r="F31" s="84" t="b">
        <v>0</v>
      </c>
      <c r="G31" s="84" t="b">
        <v>0</v>
      </c>
      <c r="H31" s="83" t="b">
        <v>0</v>
      </c>
      <c r="I31" s="84" t="b">
        <v>0</v>
      </c>
      <c r="J31" s="84"/>
      <c r="K31" s="84" t="b">
        <v>0</v>
      </c>
      <c r="L31" s="72" t="b">
        <v>1</v>
      </c>
      <c r="M31" s="81" t="b">
        <v>1</v>
      </c>
    </row>
    <row r="32">
      <c r="A32" s="57" t="s">
        <v>633</v>
      </c>
      <c r="B32" s="57" t="s">
        <v>133</v>
      </c>
      <c r="C32" s="82" t="s">
        <v>648</v>
      </c>
      <c r="D32" s="82" t="str">
        <f t="shared" si="1"/>
        <v>Paradigm: Content Delivery Networks (CDNs)</v>
      </c>
      <c r="E32" s="84" t="b">
        <v>0</v>
      </c>
      <c r="F32" s="84" t="b">
        <v>0</v>
      </c>
      <c r="G32" s="84" t="b">
        <v>0</v>
      </c>
      <c r="H32" s="83" t="b">
        <v>0</v>
      </c>
      <c r="I32" s="84" t="b">
        <v>0</v>
      </c>
      <c r="J32" s="84"/>
      <c r="K32" s="84" t="b">
        <v>0</v>
      </c>
      <c r="L32" s="72" t="b">
        <v>1</v>
      </c>
      <c r="M32" s="81" t="b">
        <v>1</v>
      </c>
    </row>
    <row r="33">
      <c r="A33" s="57" t="s">
        <v>633</v>
      </c>
      <c r="B33" s="57" t="s">
        <v>133</v>
      </c>
      <c r="C33" s="57" t="s">
        <v>649</v>
      </c>
      <c r="D33" s="82" t="str">
        <f t="shared" si="1"/>
        <v>Paradigm: Content Management Systems (CMS)</v>
      </c>
      <c r="E33" s="84" t="b">
        <v>0</v>
      </c>
      <c r="F33" s="84" t="b">
        <v>0</v>
      </c>
      <c r="G33" s="83" t="b">
        <v>0</v>
      </c>
      <c r="H33" s="83" t="b">
        <v>0</v>
      </c>
      <c r="I33" s="83" t="b">
        <v>0</v>
      </c>
      <c r="J33" s="84"/>
      <c r="K33" s="84" t="b">
        <v>0</v>
      </c>
      <c r="L33" s="72" t="b">
        <v>1</v>
      </c>
      <c r="M33" s="81" t="b">
        <v>1</v>
      </c>
    </row>
    <row r="34">
      <c r="A34" s="57" t="s">
        <v>633</v>
      </c>
      <c r="B34" s="57" t="s">
        <v>133</v>
      </c>
      <c r="C34" s="57" t="s">
        <v>435</v>
      </c>
      <c r="D34" s="82" t="str">
        <f t="shared" si="1"/>
        <v>Paradigm: CORS</v>
      </c>
      <c r="E34" s="84" t="b">
        <v>0</v>
      </c>
      <c r="F34" s="84" t="b">
        <v>0</v>
      </c>
      <c r="G34" s="84" t="b">
        <v>0</v>
      </c>
      <c r="H34" s="84" t="b">
        <v>0</v>
      </c>
      <c r="I34" s="84" t="b">
        <v>0</v>
      </c>
      <c r="J34" s="84"/>
      <c r="K34" s="84" t="b">
        <v>0</v>
      </c>
      <c r="L34" s="72" t="b">
        <v>1</v>
      </c>
      <c r="M34" s="81" t="b">
        <v>1</v>
      </c>
    </row>
    <row r="35">
      <c r="A35" s="57" t="s">
        <v>633</v>
      </c>
      <c r="B35" s="57" t="s">
        <v>133</v>
      </c>
      <c r="C35" s="57" t="s">
        <v>437</v>
      </c>
      <c r="D35" s="82" t="str">
        <f t="shared" si="1"/>
        <v>Paradigm: Cryptography</v>
      </c>
      <c r="E35" s="84" t="b">
        <v>0</v>
      </c>
      <c r="F35" s="84" t="b">
        <v>0</v>
      </c>
      <c r="G35" s="84" t="b">
        <v>0</v>
      </c>
      <c r="H35" s="84" t="b">
        <v>0</v>
      </c>
      <c r="I35" s="84" t="b">
        <v>0</v>
      </c>
      <c r="J35" s="84"/>
      <c r="K35" s="84" t="b">
        <v>0</v>
      </c>
      <c r="L35" s="72" t="b">
        <v>1</v>
      </c>
      <c r="M35" s="81" t="b">
        <v>1</v>
      </c>
    </row>
    <row r="36">
      <c r="A36" s="57" t="s">
        <v>633</v>
      </c>
      <c r="B36" s="57" t="s">
        <v>133</v>
      </c>
      <c r="C36" s="57" t="s">
        <v>650</v>
      </c>
      <c r="D36" s="82" t="str">
        <f t="shared" si="1"/>
        <v>Paradigm: Data structures</v>
      </c>
      <c r="E36" s="84" t="b">
        <v>0</v>
      </c>
      <c r="F36" s="84" t="b">
        <v>0</v>
      </c>
      <c r="G36" s="84" t="b">
        <v>0</v>
      </c>
      <c r="H36" s="84" t="b">
        <v>0</v>
      </c>
      <c r="I36" s="84" t="b">
        <v>0</v>
      </c>
      <c r="J36" s="84"/>
      <c r="K36" s="84" t="b">
        <v>0</v>
      </c>
      <c r="L36" s="72" t="b">
        <v>1</v>
      </c>
      <c r="M36" s="81" t="b">
        <v>1</v>
      </c>
    </row>
    <row r="37">
      <c r="A37" s="57" t="s">
        <v>633</v>
      </c>
      <c r="B37" s="57" t="s">
        <v>133</v>
      </c>
      <c r="C37" s="57" t="s">
        <v>651</v>
      </c>
      <c r="D37" s="82" t="str">
        <f t="shared" si="1"/>
        <v>Paradigm: Database architecture</v>
      </c>
      <c r="E37" s="84" t="b">
        <v>0</v>
      </c>
      <c r="F37" s="84" t="b">
        <v>0</v>
      </c>
      <c r="G37" s="84" t="b">
        <v>0</v>
      </c>
      <c r="H37" s="83" t="b">
        <v>0</v>
      </c>
      <c r="I37" s="84" t="b">
        <v>0</v>
      </c>
      <c r="J37" s="84"/>
      <c r="K37" s="84" t="b">
        <v>0</v>
      </c>
      <c r="L37" s="72" t="b">
        <v>1</v>
      </c>
      <c r="M37" s="81" t="b">
        <v>1</v>
      </c>
    </row>
    <row r="38">
      <c r="A38" s="57" t="s">
        <v>633</v>
      </c>
      <c r="B38" s="57" t="s">
        <v>133</v>
      </c>
      <c r="C38" s="57" t="s">
        <v>652</v>
      </c>
      <c r="D38" s="82" t="str">
        <f t="shared" si="1"/>
        <v>Paradigm: DDD (Domain Driven Development)</v>
      </c>
      <c r="E38" s="84" t="b">
        <v>0</v>
      </c>
      <c r="F38" s="83" t="b">
        <v>0</v>
      </c>
      <c r="G38" s="84" t="b">
        <v>0</v>
      </c>
      <c r="H38" s="84" t="b">
        <v>0</v>
      </c>
      <c r="I38" s="84" t="b">
        <v>0</v>
      </c>
      <c r="J38" s="84"/>
      <c r="K38" s="84" t="b">
        <v>0</v>
      </c>
      <c r="L38" s="72" t="b">
        <v>1</v>
      </c>
      <c r="M38" s="81" t="b">
        <v>1</v>
      </c>
    </row>
    <row r="39">
      <c r="A39" s="57" t="s">
        <v>633</v>
      </c>
      <c r="B39" s="57" t="s">
        <v>133</v>
      </c>
      <c r="C39" s="57" t="s">
        <v>653</v>
      </c>
      <c r="D39" s="82" t="str">
        <f t="shared" si="1"/>
        <v>Paradigm: DEBUGGING</v>
      </c>
      <c r="E39" s="84" t="b">
        <v>0</v>
      </c>
      <c r="F39" s="83" t="b">
        <v>0</v>
      </c>
      <c r="G39" s="84" t="b">
        <v>0</v>
      </c>
      <c r="H39" s="84" t="b">
        <v>0</v>
      </c>
      <c r="I39" s="84" t="b">
        <v>0</v>
      </c>
      <c r="J39" s="84"/>
      <c r="K39" s="84" t="b">
        <v>0</v>
      </c>
      <c r="L39" s="72" t="b">
        <v>1</v>
      </c>
      <c r="M39" s="81" t="b">
        <v>1</v>
      </c>
    </row>
    <row r="40">
      <c r="A40" s="57" t="s">
        <v>633</v>
      </c>
      <c r="B40" s="57" t="s">
        <v>133</v>
      </c>
      <c r="C40" s="88" t="s">
        <v>457</v>
      </c>
      <c r="D40" s="82" t="str">
        <f t="shared" si="1"/>
        <v>Paradigm: Deploying</v>
      </c>
      <c r="E40" s="84" t="b">
        <v>0</v>
      </c>
      <c r="F40" s="83" t="b">
        <v>0</v>
      </c>
      <c r="G40" s="83" t="b">
        <v>0</v>
      </c>
      <c r="H40" s="83" t="b">
        <v>0</v>
      </c>
      <c r="I40" s="83" t="b">
        <v>0</v>
      </c>
      <c r="J40" s="84"/>
      <c r="K40" s="84" t="b">
        <v>0</v>
      </c>
      <c r="L40" s="72" t="b">
        <v>1</v>
      </c>
      <c r="M40" s="81" t="b">
        <v>1</v>
      </c>
    </row>
    <row r="41">
      <c r="A41" s="57" t="s">
        <v>633</v>
      </c>
      <c r="B41" s="57" t="s">
        <v>133</v>
      </c>
      <c r="C41" s="82" t="s">
        <v>654</v>
      </c>
      <c r="D41" s="82" t="str">
        <f t="shared" si="1"/>
        <v>Paradigm: DevOps Networking</v>
      </c>
      <c r="E41" s="84" t="b">
        <v>0</v>
      </c>
      <c r="F41" s="83" t="b">
        <v>0</v>
      </c>
      <c r="G41" s="83" t="b">
        <v>0</v>
      </c>
      <c r="H41" s="83" t="b">
        <v>0</v>
      </c>
      <c r="I41" s="83" t="b">
        <v>0</v>
      </c>
      <c r="J41" s="84"/>
      <c r="K41" s="84" t="b">
        <v>0</v>
      </c>
      <c r="L41" s="72" t="b">
        <v>1</v>
      </c>
      <c r="M41" s="81" t="b">
        <v>1</v>
      </c>
    </row>
    <row r="42">
      <c r="A42" s="57" t="s">
        <v>633</v>
      </c>
      <c r="B42" s="57" t="s">
        <v>133</v>
      </c>
      <c r="C42" s="57" t="s">
        <v>260</v>
      </c>
      <c r="D42" s="82" t="str">
        <f t="shared" si="1"/>
        <v>Paradigm: Filesystems</v>
      </c>
      <c r="E42" s="84" t="b">
        <v>0</v>
      </c>
      <c r="F42" s="84" t="b">
        <v>0</v>
      </c>
      <c r="G42" s="84" t="b">
        <v>0</v>
      </c>
      <c r="H42" s="83" t="b">
        <v>0</v>
      </c>
      <c r="I42" s="84" t="b">
        <v>0</v>
      </c>
      <c r="J42" s="84"/>
      <c r="K42" s="84" t="b">
        <v>0</v>
      </c>
      <c r="L42" s="72" t="b">
        <v>1</v>
      </c>
      <c r="M42" s="81" t="b">
        <v>1</v>
      </c>
    </row>
    <row r="43">
      <c r="A43" s="57" t="s">
        <v>633</v>
      </c>
      <c r="B43" s="57" t="s">
        <v>133</v>
      </c>
      <c r="C43" s="57" t="s">
        <v>655</v>
      </c>
      <c r="D43" s="82" t="str">
        <f t="shared" si="1"/>
        <v>Paradigm: Hosting</v>
      </c>
      <c r="E43" s="84" t="b">
        <v>0</v>
      </c>
      <c r="F43" s="84" t="b">
        <v>0</v>
      </c>
      <c r="G43" s="84" t="b">
        <v>0</v>
      </c>
      <c r="H43" s="84" t="b">
        <v>0</v>
      </c>
      <c r="I43" s="84" t="b">
        <v>0</v>
      </c>
      <c r="J43" s="84"/>
      <c r="K43" s="84" t="b">
        <v>0</v>
      </c>
      <c r="L43" s="72" t="b">
        <v>1</v>
      </c>
      <c r="M43" s="81" t="b">
        <v>1</v>
      </c>
    </row>
    <row r="44">
      <c r="A44" s="57" t="s">
        <v>633</v>
      </c>
      <c r="B44" s="57" t="s">
        <v>133</v>
      </c>
      <c r="C44" s="57" t="s">
        <v>265</v>
      </c>
      <c r="D44" s="82" t="str">
        <f t="shared" si="1"/>
        <v>Paradigm: HTTP</v>
      </c>
      <c r="E44" s="84" t="b">
        <v>0</v>
      </c>
      <c r="F44" s="84" t="b">
        <v>0</v>
      </c>
      <c r="G44" s="84" t="b">
        <v>0</v>
      </c>
      <c r="H44" s="83" t="b">
        <v>0</v>
      </c>
      <c r="I44" s="83" t="b">
        <v>0</v>
      </c>
      <c r="J44" s="84"/>
      <c r="K44" s="84" t="b">
        <v>0</v>
      </c>
      <c r="L44" s="72" t="b">
        <v>1</v>
      </c>
      <c r="M44" s="81" t="b">
        <v>1</v>
      </c>
    </row>
    <row r="45">
      <c r="A45" s="57" t="s">
        <v>633</v>
      </c>
      <c r="B45" s="57" t="s">
        <v>133</v>
      </c>
      <c r="C45" s="82" t="s">
        <v>274</v>
      </c>
      <c r="D45" s="82" t="str">
        <f t="shared" si="1"/>
        <v>Paradigm: Microservices</v>
      </c>
      <c r="E45" s="84" t="b">
        <v>0</v>
      </c>
      <c r="F45" s="83" t="b">
        <v>0</v>
      </c>
      <c r="G45" s="84" t="b">
        <v>0</v>
      </c>
      <c r="H45" s="83" t="b">
        <v>0</v>
      </c>
      <c r="I45" s="84" t="b">
        <v>0</v>
      </c>
      <c r="J45" s="84"/>
      <c r="K45" s="84" t="b">
        <v>0</v>
      </c>
      <c r="L45" s="72" t="b">
        <v>1</v>
      </c>
      <c r="M45" s="81" t="b">
        <v>1</v>
      </c>
    </row>
    <row r="46">
      <c r="A46" s="57" t="s">
        <v>633</v>
      </c>
      <c r="B46" s="57" t="s">
        <v>133</v>
      </c>
      <c r="C46" s="57" t="s">
        <v>656</v>
      </c>
      <c r="D46" s="82" t="str">
        <f t="shared" si="1"/>
        <v>Paradigm: Model View Controller</v>
      </c>
      <c r="E46" s="84" t="b">
        <v>0</v>
      </c>
      <c r="F46" s="84" t="b">
        <v>0</v>
      </c>
      <c r="G46" s="83" t="b">
        <v>0</v>
      </c>
      <c r="H46" s="83" t="b">
        <v>0</v>
      </c>
      <c r="I46" s="83" t="b">
        <v>0</v>
      </c>
      <c r="J46" s="84"/>
      <c r="K46" s="84" t="b">
        <v>0</v>
      </c>
      <c r="L46" s="72" t="b">
        <v>1</v>
      </c>
      <c r="M46" s="81" t="b">
        <v>1</v>
      </c>
    </row>
    <row r="47">
      <c r="A47" s="57" t="s">
        <v>633</v>
      </c>
      <c r="B47" s="57" t="s">
        <v>133</v>
      </c>
      <c r="C47" s="85" t="s">
        <v>657</v>
      </c>
      <c r="D47" s="82" t="str">
        <f t="shared" si="1"/>
        <v>Paradigm: Nonrelational Data Stores (NoSQL)</v>
      </c>
      <c r="E47" s="84" t="b">
        <v>0</v>
      </c>
      <c r="F47" s="84" t="b">
        <v>0</v>
      </c>
      <c r="G47" s="83" t="b">
        <v>0</v>
      </c>
      <c r="H47" s="83" t="b">
        <v>0</v>
      </c>
      <c r="I47" s="83" t="b">
        <v>0</v>
      </c>
      <c r="J47" s="84"/>
      <c r="K47" s="84" t="b">
        <v>0</v>
      </c>
      <c r="L47" s="72" t="b">
        <v>1</v>
      </c>
      <c r="M47" s="81" t="b">
        <v>1</v>
      </c>
    </row>
    <row r="48">
      <c r="A48" s="57" t="s">
        <v>633</v>
      </c>
      <c r="B48" s="57" t="s">
        <v>133</v>
      </c>
      <c r="C48" s="85" t="s">
        <v>443</v>
      </c>
      <c r="D48" s="82" t="str">
        <f t="shared" si="1"/>
        <v>Paradigm: OAuth2</v>
      </c>
      <c r="E48" s="84" t="b">
        <v>0</v>
      </c>
      <c r="F48" s="84" t="b">
        <v>0</v>
      </c>
      <c r="G48" s="83" t="b">
        <v>0</v>
      </c>
      <c r="H48" s="83" t="b">
        <v>0</v>
      </c>
      <c r="I48" s="83" t="b">
        <v>0</v>
      </c>
      <c r="J48" s="84"/>
      <c r="K48" s="84" t="b">
        <v>0</v>
      </c>
      <c r="L48" s="72" t="b">
        <v>1</v>
      </c>
      <c r="M48" s="81" t="b">
        <v>1</v>
      </c>
    </row>
    <row r="49">
      <c r="A49" s="57" t="s">
        <v>633</v>
      </c>
      <c r="B49" s="57" t="s">
        <v>133</v>
      </c>
      <c r="C49" s="57" t="s">
        <v>658</v>
      </c>
      <c r="D49" s="82" t="str">
        <f t="shared" si="1"/>
        <v>Paradigm: Object Relational Mappers (ORMs)</v>
      </c>
      <c r="E49" s="84" t="b">
        <v>0</v>
      </c>
      <c r="F49" s="84" t="b">
        <v>0</v>
      </c>
      <c r="G49" s="83" t="b">
        <v>0</v>
      </c>
      <c r="H49" s="83" t="b">
        <v>0</v>
      </c>
      <c r="I49" s="83" t="b">
        <v>0</v>
      </c>
      <c r="J49" s="84"/>
      <c r="K49" s="84" t="b">
        <v>0</v>
      </c>
      <c r="L49" s="72" t="b">
        <v>1</v>
      </c>
      <c r="M49" s="81" t="b">
        <v>1</v>
      </c>
    </row>
    <row r="50">
      <c r="A50" s="57" t="s">
        <v>633</v>
      </c>
      <c r="B50" s="57" t="s">
        <v>133</v>
      </c>
      <c r="C50" s="57" t="s">
        <v>659</v>
      </c>
      <c r="D50" s="82" t="str">
        <f t="shared" si="1"/>
        <v>Paradigm: OOP (Object Oriented Programming)</v>
      </c>
      <c r="E50" s="84" t="b">
        <v>0</v>
      </c>
      <c r="F50" s="84" t="b">
        <v>0</v>
      </c>
      <c r="G50" s="83" t="b">
        <v>0</v>
      </c>
      <c r="H50" s="83" t="b">
        <v>0</v>
      </c>
      <c r="I50" s="83" t="b">
        <v>0</v>
      </c>
      <c r="J50" s="84"/>
      <c r="K50" s="84" t="b">
        <v>0</v>
      </c>
      <c r="L50" s="72" t="b">
        <v>1</v>
      </c>
      <c r="M50" s="81" t="b">
        <v>1</v>
      </c>
    </row>
    <row r="51">
      <c r="A51" s="57" t="s">
        <v>633</v>
      </c>
      <c r="B51" s="57" t="s">
        <v>133</v>
      </c>
      <c r="C51" s="57" t="s">
        <v>660</v>
      </c>
      <c r="D51" s="82" t="str">
        <f t="shared" si="1"/>
        <v>Paradigm: package managers</v>
      </c>
      <c r="E51" s="84" t="b">
        <v>0</v>
      </c>
      <c r="F51" s="84" t="b">
        <v>0</v>
      </c>
      <c r="G51" s="83" t="b">
        <v>0</v>
      </c>
      <c r="H51" s="83" t="b">
        <v>0</v>
      </c>
      <c r="I51" s="83" t="b">
        <v>0</v>
      </c>
      <c r="J51" s="84"/>
      <c r="K51" s="84" t="b">
        <v>0</v>
      </c>
      <c r="L51" s="72" t="b">
        <v>1</v>
      </c>
      <c r="M51" s="81" t="b">
        <v>1</v>
      </c>
    </row>
    <row r="52">
      <c r="A52" s="57" t="s">
        <v>633</v>
      </c>
      <c r="B52" s="57" t="s">
        <v>133</v>
      </c>
      <c r="C52" s="57" t="s">
        <v>567</v>
      </c>
      <c r="D52" s="82" t="str">
        <f t="shared" si="1"/>
        <v>Paradigm: QA Testing</v>
      </c>
      <c r="E52" s="84" t="b">
        <v>0</v>
      </c>
      <c r="F52" s="84" t="b">
        <v>0</v>
      </c>
      <c r="G52" s="83" t="b">
        <v>0</v>
      </c>
      <c r="H52" s="83" t="b">
        <v>0</v>
      </c>
      <c r="I52" s="83" t="b">
        <v>0</v>
      </c>
      <c r="J52" s="84"/>
      <c r="K52" s="84" t="b">
        <v>0</v>
      </c>
      <c r="L52" s="72" t="b">
        <v>1</v>
      </c>
      <c r="M52" s="81" t="b">
        <v>1</v>
      </c>
    </row>
    <row r="53">
      <c r="A53" s="57" t="s">
        <v>633</v>
      </c>
      <c r="B53" s="57" t="s">
        <v>133</v>
      </c>
      <c r="C53" s="57" t="s">
        <v>661</v>
      </c>
      <c r="D53" s="82" t="str">
        <f t="shared" si="1"/>
        <v>Paradigm: Relational Databases</v>
      </c>
      <c r="E53" s="84" t="b">
        <v>0</v>
      </c>
      <c r="F53" s="84" t="b">
        <v>0</v>
      </c>
      <c r="G53" s="83" t="b">
        <v>0</v>
      </c>
      <c r="H53" s="83" t="b">
        <v>0</v>
      </c>
      <c r="I53" s="83" t="b">
        <v>0</v>
      </c>
      <c r="J53" s="84"/>
      <c r="K53" s="84" t="b">
        <v>0</v>
      </c>
      <c r="L53" s="72" t="b">
        <v>1</v>
      </c>
      <c r="M53" s="81" t="b">
        <v>1</v>
      </c>
    </row>
    <row r="54">
      <c r="A54" s="57" t="s">
        <v>633</v>
      </c>
      <c r="B54" s="57" t="s">
        <v>133</v>
      </c>
      <c r="C54" s="57" t="s">
        <v>411</v>
      </c>
      <c r="D54" s="82" t="str">
        <f t="shared" si="1"/>
        <v>Paradigm: REST APIs</v>
      </c>
      <c r="E54" s="84" t="b">
        <v>0</v>
      </c>
      <c r="F54" s="84" t="b">
        <v>0</v>
      </c>
      <c r="G54" s="83" t="b">
        <v>0</v>
      </c>
      <c r="H54" s="83" t="b">
        <v>0</v>
      </c>
      <c r="I54" s="83" t="b">
        <v>0</v>
      </c>
      <c r="J54" s="84"/>
      <c r="K54" s="84" t="b">
        <v>0</v>
      </c>
      <c r="L54" s="72" t="b">
        <v>1</v>
      </c>
      <c r="M54" s="81" t="b">
        <v>1</v>
      </c>
    </row>
    <row r="55">
      <c r="A55" s="57" t="s">
        <v>633</v>
      </c>
      <c r="B55" s="57" t="s">
        <v>133</v>
      </c>
      <c r="C55" s="57" t="s">
        <v>445</v>
      </c>
      <c r="D55" s="82" t="str">
        <f t="shared" si="1"/>
        <v>Paradigm: SSL/TLS</v>
      </c>
      <c r="E55" s="84" t="b">
        <v>0</v>
      </c>
      <c r="F55" s="84" t="b">
        <v>0</v>
      </c>
      <c r="G55" s="83" t="b">
        <v>0</v>
      </c>
      <c r="H55" s="83" t="b">
        <v>0</v>
      </c>
      <c r="I55" s="83" t="b">
        <v>0</v>
      </c>
      <c r="J55" s="84"/>
      <c r="K55" s="84" t="b">
        <v>0</v>
      </c>
      <c r="L55" s="72" t="b">
        <v>1</v>
      </c>
      <c r="M55" s="81" t="b">
        <v>1</v>
      </c>
    </row>
    <row r="56">
      <c r="A56" s="57" t="s">
        <v>633</v>
      </c>
      <c r="B56" s="57" t="s">
        <v>133</v>
      </c>
      <c r="C56" s="57" t="s">
        <v>486</v>
      </c>
      <c r="D56" s="82" t="str">
        <f t="shared" si="1"/>
        <v>Paradigm: Statistics</v>
      </c>
      <c r="E56" s="84" t="b">
        <v>0</v>
      </c>
      <c r="F56" s="84" t="b">
        <v>0</v>
      </c>
      <c r="G56" s="83" t="b">
        <v>0</v>
      </c>
      <c r="H56" s="83" t="b">
        <v>0</v>
      </c>
      <c r="I56" s="83" t="b">
        <v>0</v>
      </c>
      <c r="J56" s="84"/>
      <c r="K56" s="84" t="b">
        <v>0</v>
      </c>
      <c r="L56" s="72" t="b">
        <v>1</v>
      </c>
      <c r="M56" s="81" t="b">
        <v>1</v>
      </c>
    </row>
    <row r="57">
      <c r="A57" s="57" t="s">
        <v>633</v>
      </c>
      <c r="B57" s="57" t="s">
        <v>133</v>
      </c>
      <c r="C57" s="57" t="s">
        <v>662</v>
      </c>
      <c r="D57" s="82" t="str">
        <f t="shared" si="1"/>
        <v>Paradigm: TDD (Test Driven Development)</v>
      </c>
      <c r="E57" s="84" t="b">
        <v>0</v>
      </c>
      <c r="F57" s="84" t="b">
        <v>0</v>
      </c>
      <c r="G57" s="83" t="b">
        <v>0</v>
      </c>
      <c r="H57" s="83" t="b">
        <v>0</v>
      </c>
      <c r="I57" s="83" t="b">
        <v>0</v>
      </c>
      <c r="J57" s="84"/>
      <c r="K57" s="84" t="b">
        <v>0</v>
      </c>
      <c r="L57" s="72" t="b">
        <v>1</v>
      </c>
      <c r="M57" s="81" t="b">
        <v>1</v>
      </c>
    </row>
    <row r="58">
      <c r="A58" s="57" t="s">
        <v>633</v>
      </c>
      <c r="B58" s="57" t="s">
        <v>133</v>
      </c>
      <c r="C58" s="57" t="s">
        <v>139</v>
      </c>
      <c r="D58" s="82" t="str">
        <f t="shared" si="1"/>
        <v>Paradigm: Web Accessibility (e.g. WAI, WCAG)</v>
      </c>
      <c r="E58" s="84" t="b">
        <v>0</v>
      </c>
      <c r="F58" s="84" t="b">
        <v>0</v>
      </c>
      <c r="G58" s="83" t="b">
        <v>0</v>
      </c>
      <c r="H58" s="83" t="b">
        <v>0</v>
      </c>
      <c r="I58" s="83" t="b">
        <v>0</v>
      </c>
      <c r="J58" s="84"/>
      <c r="K58" s="84" t="b">
        <v>0</v>
      </c>
      <c r="L58" s="72" t="b">
        <v>1</v>
      </c>
      <c r="M58" s="81" t="b">
        <v>1</v>
      </c>
    </row>
    <row r="59">
      <c r="A59" s="57" t="s">
        <v>633</v>
      </c>
      <c r="B59" s="57" t="s">
        <v>133</v>
      </c>
      <c r="C59" s="57" t="s">
        <v>290</v>
      </c>
      <c r="D59" s="82" t="str">
        <f t="shared" si="1"/>
        <v>Paradigm: Web Sockets</v>
      </c>
      <c r="E59" s="84" t="b">
        <v>0</v>
      </c>
      <c r="F59" s="84" t="b">
        <v>0</v>
      </c>
      <c r="G59" s="83" t="b">
        <v>0</v>
      </c>
      <c r="H59" s="83" t="b">
        <v>0</v>
      </c>
      <c r="I59" s="83" t="b">
        <v>0</v>
      </c>
      <c r="J59" s="84"/>
      <c r="K59" s="84" t="b">
        <v>0</v>
      </c>
      <c r="L59" s="72" t="b">
        <v>1</v>
      </c>
      <c r="M59" s="81" t="b">
        <v>1</v>
      </c>
    </row>
    <row r="60">
      <c r="A60" s="57" t="s">
        <v>633</v>
      </c>
      <c r="B60" s="57" t="s">
        <v>133</v>
      </c>
      <c r="C60" s="57" t="s">
        <v>663</v>
      </c>
      <c r="D60" s="82" t="str">
        <f t="shared" si="1"/>
        <v>Paradigm: Behavior-Driven Development</v>
      </c>
      <c r="E60" s="84" t="b">
        <v>0</v>
      </c>
      <c r="F60" s="84" t="b">
        <v>0</v>
      </c>
      <c r="G60" s="83" t="b">
        <v>0</v>
      </c>
      <c r="H60" s="83" t="b">
        <v>0</v>
      </c>
      <c r="I60" s="83" t="b">
        <v>0</v>
      </c>
      <c r="J60" s="84"/>
      <c r="K60" s="84" t="b">
        <v>0</v>
      </c>
      <c r="L60" s="72" t="b">
        <v>1</v>
      </c>
      <c r="M60" s="81" t="b">
        <v>1</v>
      </c>
    </row>
    <row r="61">
      <c r="A61" s="57" t="s">
        <v>633</v>
      </c>
      <c r="B61" s="57" t="s">
        <v>664</v>
      </c>
      <c r="C61" s="57" t="s">
        <v>358</v>
      </c>
      <c r="D61" s="82" t="str">
        <f t="shared" si="1"/>
        <v>Paradigm/Framework: GraphQL</v>
      </c>
      <c r="E61" s="84" t="b">
        <v>0</v>
      </c>
      <c r="F61" s="84" t="b">
        <v>0</v>
      </c>
      <c r="G61" s="83" t="b">
        <v>0</v>
      </c>
      <c r="H61" s="83" t="b">
        <v>0</v>
      </c>
      <c r="I61" s="83" t="b">
        <v>0</v>
      </c>
      <c r="J61" s="84"/>
      <c r="K61" s="84" t="b">
        <v>0</v>
      </c>
      <c r="L61" s="72" t="b">
        <v>1</v>
      </c>
      <c r="M61" s="81" t="b">
        <v>1</v>
      </c>
    </row>
    <row r="62">
      <c r="A62" s="57" t="s">
        <v>633</v>
      </c>
      <c r="B62" s="57" t="s">
        <v>665</v>
      </c>
      <c r="C62" s="57" t="s">
        <v>666</v>
      </c>
      <c r="D62" s="82" t="str">
        <f t="shared" si="1"/>
        <v>Paradigm/Frontend: cookies</v>
      </c>
      <c r="E62" s="84" t="b">
        <v>0</v>
      </c>
      <c r="F62" s="84" t="b">
        <v>0</v>
      </c>
      <c r="G62" s="83" t="b">
        <v>0</v>
      </c>
      <c r="H62" s="83" t="b">
        <v>0</v>
      </c>
      <c r="I62" s="83" t="b">
        <v>0</v>
      </c>
      <c r="J62" s="84"/>
      <c r="K62" s="84" t="b">
        <v>0</v>
      </c>
      <c r="L62" s="72" t="b">
        <v>1</v>
      </c>
      <c r="M62" s="81" t="b">
        <v>1</v>
      </c>
    </row>
    <row r="63">
      <c r="A63" s="57" t="s">
        <v>633</v>
      </c>
      <c r="B63" s="57" t="s">
        <v>667</v>
      </c>
      <c r="C63" s="57" t="s">
        <v>668</v>
      </c>
      <c r="D63" s="82" t="str">
        <f t="shared" si="1"/>
        <v>Paradigm/QA: Performance and load testing</v>
      </c>
      <c r="E63" s="84" t="b">
        <v>0</v>
      </c>
      <c r="F63" s="84" t="b">
        <v>0</v>
      </c>
      <c r="G63" s="83" t="b">
        <v>0</v>
      </c>
      <c r="H63" s="83" t="b">
        <v>0</v>
      </c>
      <c r="I63" s="83" t="b">
        <v>0</v>
      </c>
      <c r="J63" s="84"/>
      <c r="K63" s="84" t="b">
        <v>0</v>
      </c>
      <c r="L63" s="72" t="b">
        <v>1</v>
      </c>
      <c r="M63" s="81" t="b">
        <v>1</v>
      </c>
    </row>
    <row r="64">
      <c r="A64" s="57" t="s">
        <v>633</v>
      </c>
      <c r="B64" s="57" t="s">
        <v>121</v>
      </c>
      <c r="C64" s="90" t="s">
        <v>669</v>
      </c>
      <c r="D64" s="82" t="str">
        <f t="shared" si="1"/>
        <v>Platform: AWS/Azure/GCP</v>
      </c>
      <c r="E64" s="84" t="b">
        <v>0</v>
      </c>
      <c r="F64" s="84" t="b">
        <v>0</v>
      </c>
      <c r="G64" s="83" t="b">
        <v>0</v>
      </c>
      <c r="H64" s="83" t="b">
        <v>0</v>
      </c>
      <c r="I64" s="83" t="b">
        <v>0</v>
      </c>
      <c r="J64" s="84"/>
      <c r="K64" s="84" t="b">
        <v>0</v>
      </c>
      <c r="L64" s="72" t="b">
        <v>1</v>
      </c>
      <c r="M64" s="81" t="b">
        <v>1</v>
      </c>
    </row>
    <row r="65">
      <c r="A65" s="57" t="s">
        <v>633</v>
      </c>
      <c r="B65" s="57" t="s">
        <v>121</v>
      </c>
      <c r="C65" s="85" t="s">
        <v>670</v>
      </c>
      <c r="D65" s="82" t="str">
        <f t="shared" si="1"/>
        <v>Platform: CI/CD with GitHub Actions</v>
      </c>
      <c r="E65" s="84" t="b">
        <v>0</v>
      </c>
      <c r="F65" s="84" t="b">
        <v>0</v>
      </c>
      <c r="G65" s="83" t="b">
        <v>0</v>
      </c>
      <c r="H65" s="83" t="b">
        <v>0</v>
      </c>
      <c r="I65" s="83" t="b">
        <v>0</v>
      </c>
      <c r="J65" s="84"/>
      <c r="K65" s="84" t="b">
        <v>0</v>
      </c>
      <c r="L65" s="72" t="b">
        <v>1</v>
      </c>
      <c r="M65" s="81" t="b">
        <v>1</v>
      </c>
    </row>
    <row r="66">
      <c r="A66" s="57" t="s">
        <v>633</v>
      </c>
      <c r="B66" s="57" t="s">
        <v>121</v>
      </c>
      <c r="C66" s="57" t="s">
        <v>671</v>
      </c>
      <c r="D66" s="82" t="str">
        <f t="shared" si="1"/>
        <v>Platform: DataDog (Error Monitoring)</v>
      </c>
      <c r="E66" s="84" t="b">
        <v>0</v>
      </c>
      <c r="F66" s="84" t="b">
        <v>0</v>
      </c>
      <c r="G66" s="83" t="b">
        <v>0</v>
      </c>
      <c r="H66" s="83" t="b">
        <v>0</v>
      </c>
      <c r="I66" s="83" t="b">
        <v>0</v>
      </c>
      <c r="J66" s="84"/>
      <c r="K66" s="84" t="b">
        <v>0</v>
      </c>
      <c r="L66" s="72" t="b">
        <v>1</v>
      </c>
      <c r="M66" s="81" t="b">
        <v>1</v>
      </c>
    </row>
    <row r="67">
      <c r="A67" s="57" t="s">
        <v>633</v>
      </c>
      <c r="B67" s="57" t="s">
        <v>121</v>
      </c>
      <c r="C67" s="85" t="s">
        <v>123</v>
      </c>
      <c r="D67" s="82" t="str">
        <f t="shared" si="1"/>
        <v>Platform: Figma</v>
      </c>
      <c r="E67" s="84" t="b">
        <v>0</v>
      </c>
      <c r="F67" s="84" t="b">
        <v>0</v>
      </c>
      <c r="G67" s="83" t="b">
        <v>0</v>
      </c>
      <c r="H67" s="83" t="b">
        <v>0</v>
      </c>
      <c r="I67" s="83" t="b">
        <v>0</v>
      </c>
      <c r="J67" s="84"/>
      <c r="K67" s="84" t="b">
        <v>0</v>
      </c>
      <c r="L67" s="72" t="b">
        <v>1</v>
      </c>
      <c r="M67" s="81" t="b">
        <v>1</v>
      </c>
    </row>
    <row r="68">
      <c r="A68" s="57" t="s">
        <v>633</v>
      </c>
      <c r="B68" s="57" t="s">
        <v>121</v>
      </c>
      <c r="C68" s="57" t="s">
        <v>672</v>
      </c>
      <c r="D68" s="82" t="str">
        <f t="shared" si="1"/>
        <v>Platform: Sentry (Error Monitoring)</v>
      </c>
      <c r="E68" s="84" t="b">
        <v>0</v>
      </c>
      <c r="F68" s="84" t="b">
        <v>0</v>
      </c>
      <c r="G68" s="83" t="b">
        <v>0</v>
      </c>
      <c r="H68" s="83" t="b">
        <v>0</v>
      </c>
      <c r="I68" s="83" t="b">
        <v>0</v>
      </c>
      <c r="J68" s="84"/>
      <c r="K68" s="84" t="b">
        <v>0</v>
      </c>
      <c r="L68" s="72" t="b">
        <v>1</v>
      </c>
      <c r="M68" s="81" t="b">
        <v>1</v>
      </c>
    </row>
    <row r="69">
      <c r="A69" s="57" t="s">
        <v>633</v>
      </c>
      <c r="B69" s="57" t="s">
        <v>85</v>
      </c>
      <c r="C69" s="57" t="s">
        <v>673</v>
      </c>
      <c r="D69" s="82" t="str">
        <f t="shared" si="1"/>
        <v>Testing: Automated Testing (unit testing, E2E testing, integration testing)</v>
      </c>
      <c r="E69" s="84" t="b">
        <v>0</v>
      </c>
      <c r="F69" s="84" t="b">
        <v>0</v>
      </c>
      <c r="G69" s="83" t="b">
        <v>0</v>
      </c>
      <c r="H69" s="83" t="b">
        <v>0</v>
      </c>
      <c r="I69" s="83" t="b">
        <v>0</v>
      </c>
      <c r="J69" s="84"/>
      <c r="K69" s="84" t="b">
        <v>0</v>
      </c>
      <c r="L69" s="72" t="b">
        <v>1</v>
      </c>
      <c r="M69" s="81" t="b">
        <v>1</v>
      </c>
    </row>
    <row r="70">
      <c r="A70" s="57" t="s">
        <v>633</v>
      </c>
      <c r="B70" s="57" t="s">
        <v>674</v>
      </c>
      <c r="C70" s="57" t="s">
        <v>675</v>
      </c>
      <c r="D70" s="82" t="str">
        <f t="shared" si="1"/>
        <v>Tips: using linters</v>
      </c>
      <c r="E70" s="84" t="b">
        <v>0</v>
      </c>
      <c r="F70" s="84" t="b">
        <v>0</v>
      </c>
      <c r="G70" s="83" t="b">
        <v>0</v>
      </c>
      <c r="H70" s="83" t="b">
        <v>0</v>
      </c>
      <c r="I70" s="83" t="b">
        <v>0</v>
      </c>
      <c r="J70" s="84"/>
      <c r="K70" s="84" t="b">
        <v>0</v>
      </c>
      <c r="L70" s="72" t="b">
        <v>1</v>
      </c>
      <c r="M70" s="81" t="b">
        <v>1</v>
      </c>
    </row>
    <row r="71">
      <c r="A71" s="57" t="s">
        <v>633</v>
      </c>
      <c r="B71" s="57" t="s">
        <v>676</v>
      </c>
      <c r="C71" s="57" t="s">
        <v>677</v>
      </c>
      <c r="D71" s="82" t="str">
        <f t="shared" si="1"/>
        <v>Utility: Git (version control)</v>
      </c>
      <c r="E71" s="84" t="b">
        <v>0</v>
      </c>
      <c r="F71" s="84" t="b">
        <v>0</v>
      </c>
      <c r="G71" s="83" t="b">
        <v>0</v>
      </c>
      <c r="H71" s="83" t="b">
        <v>0</v>
      </c>
      <c r="I71" s="83" t="b">
        <v>0</v>
      </c>
      <c r="J71" s="84"/>
      <c r="K71" s="84" t="b">
        <v>0</v>
      </c>
      <c r="L71" s="72" t="b">
        <v>1</v>
      </c>
      <c r="M71" s="81" t="b">
        <v>1</v>
      </c>
    </row>
    <row r="72">
      <c r="A72" s="57" t="s">
        <v>633</v>
      </c>
      <c r="B72" s="57" t="s">
        <v>676</v>
      </c>
      <c r="C72" s="57" t="s">
        <v>678</v>
      </c>
      <c r="D72" s="82" t="str">
        <f t="shared" si="1"/>
        <v>Utility: NPM</v>
      </c>
      <c r="E72" s="84" t="b">
        <v>0</v>
      </c>
      <c r="F72" s="84" t="b">
        <v>0</v>
      </c>
      <c r="G72" s="83" t="b">
        <v>0</v>
      </c>
      <c r="H72" s="83" t="b">
        <v>0</v>
      </c>
      <c r="I72" s="83" t="b">
        <v>0</v>
      </c>
      <c r="J72" s="84"/>
      <c r="K72" s="84" t="b">
        <v>0</v>
      </c>
      <c r="L72" s="72" t="b">
        <v>1</v>
      </c>
      <c r="M72" s="81" t="b">
        <v>1</v>
      </c>
    </row>
  </sheetData>
  <autoFilter ref="$A$1:$M$72"/>
  <conditionalFormatting sqref="L1:L72">
    <cfRule type="containsText" dxfId="3" priority="1" operator="containsText" text="FALSE">
      <formula>NOT(ISERROR(SEARCH(("FALSE"),(L1))))</formula>
    </cfRule>
  </conditionalFormatting>
  <dataValidations>
    <dataValidation type="list" allowBlank="1" showErrorMessage="1" sqref="L2:L72">
      <formula1>"TRUE,FALSE"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141</v>
      </c>
    </row>
    <row r="2">
      <c r="A2" s="17" t="s">
        <v>75</v>
      </c>
    </row>
    <row r="3">
      <c r="A3" s="17" t="s">
        <v>140</v>
      </c>
    </row>
    <row r="4">
      <c r="A4" s="17" t="s">
        <v>55</v>
      </c>
    </row>
    <row r="5">
      <c r="A5" s="17" t="s">
        <v>57</v>
      </c>
    </row>
    <row r="6">
      <c r="A6" s="17" t="s">
        <v>58</v>
      </c>
    </row>
    <row r="7">
      <c r="A7" s="17" t="s">
        <v>76</v>
      </c>
    </row>
    <row r="8">
      <c r="A8" s="17" t="s">
        <v>107</v>
      </c>
    </row>
    <row r="9">
      <c r="A9" s="17" t="s">
        <v>61</v>
      </c>
    </row>
    <row r="10">
      <c r="A10" s="17" t="s">
        <v>145</v>
      </c>
    </row>
    <row r="11">
      <c r="A11" s="17" t="s">
        <v>679</v>
      </c>
    </row>
    <row r="12">
      <c r="A12" s="48" t="s">
        <v>80</v>
      </c>
    </row>
    <row r="13">
      <c r="A13" s="17" t="s">
        <v>88</v>
      </c>
    </row>
    <row r="14">
      <c r="A14" s="17" t="s">
        <v>91</v>
      </c>
    </row>
    <row r="15">
      <c r="A15" s="17" t="s">
        <v>124</v>
      </c>
    </row>
    <row r="16">
      <c r="A16" s="17" t="s">
        <v>77</v>
      </c>
    </row>
    <row r="17">
      <c r="A17" s="17" t="s">
        <v>95</v>
      </c>
    </row>
    <row r="18">
      <c r="A18" s="17" t="s">
        <v>113</v>
      </c>
    </row>
    <row r="19">
      <c r="A19" s="17" t="s">
        <v>135</v>
      </c>
    </row>
    <row r="20">
      <c r="A20" s="48" t="s">
        <v>680</v>
      </c>
    </row>
    <row r="21">
      <c r="A21" s="17" t="s">
        <v>681</v>
      </c>
    </row>
    <row r="22">
      <c r="A22" s="17" t="s">
        <v>682</v>
      </c>
    </row>
    <row r="23">
      <c r="A23" s="17" t="s">
        <v>144</v>
      </c>
    </row>
    <row r="24">
      <c r="A24" s="17" t="s">
        <v>108</v>
      </c>
    </row>
    <row r="25">
      <c r="A25" s="61" t="s">
        <v>81</v>
      </c>
    </row>
    <row r="26">
      <c r="A26" s="17" t="s">
        <v>89</v>
      </c>
    </row>
    <row r="27">
      <c r="A27" s="17" t="s">
        <v>92</v>
      </c>
    </row>
    <row r="28">
      <c r="A28" s="17" t="s">
        <v>142</v>
      </c>
    </row>
    <row r="29">
      <c r="A29" s="17" t="s">
        <v>96</v>
      </c>
    </row>
    <row r="30">
      <c r="A30" s="17" t="s">
        <v>683</v>
      </c>
    </row>
    <row r="31">
      <c r="A31" s="17" t="s">
        <v>684</v>
      </c>
    </row>
    <row r="32">
      <c r="A32" s="17" t="s">
        <v>129</v>
      </c>
    </row>
    <row r="33">
      <c r="A33" s="48" t="s">
        <v>136</v>
      </c>
    </row>
    <row r="34">
      <c r="A34" s="17" t="s">
        <v>685</v>
      </c>
    </row>
    <row r="35">
      <c r="A35" s="17" t="s">
        <v>116</v>
      </c>
    </row>
    <row r="36">
      <c r="A36" s="17" t="s">
        <v>111</v>
      </c>
    </row>
    <row r="37">
      <c r="A37" s="48" t="s">
        <v>686</v>
      </c>
    </row>
    <row r="38">
      <c r="A38" s="17" t="s">
        <v>104</v>
      </c>
    </row>
    <row r="39">
      <c r="A39" s="17" t="s">
        <v>687</v>
      </c>
    </row>
    <row r="40">
      <c r="A40" s="17" t="s">
        <v>137</v>
      </c>
    </row>
    <row r="41">
      <c r="A41" s="17" t="s">
        <v>78</v>
      </c>
    </row>
    <row r="42">
      <c r="A42" s="17" t="s">
        <v>118</v>
      </c>
    </row>
    <row r="43">
      <c r="A43" s="17" t="s">
        <v>119</v>
      </c>
    </row>
    <row r="44">
      <c r="A44" s="17" t="s">
        <v>109</v>
      </c>
    </row>
    <row r="45">
      <c r="A45" s="17" t="s">
        <v>97</v>
      </c>
    </row>
    <row r="46">
      <c r="A46" s="48" t="s">
        <v>688</v>
      </c>
    </row>
    <row r="47">
      <c r="A47" s="48" t="s">
        <v>146</v>
      </c>
    </row>
    <row r="48">
      <c r="A48" s="24" t="s">
        <v>131</v>
      </c>
    </row>
    <row r="49">
      <c r="A49" s="17" t="s">
        <v>126</v>
      </c>
    </row>
    <row r="50">
      <c r="A50" s="17" t="s">
        <v>101</v>
      </c>
    </row>
    <row r="51">
      <c r="A51" s="17" t="s">
        <v>86</v>
      </c>
    </row>
    <row r="52">
      <c r="A52" s="17" t="s">
        <v>120</v>
      </c>
    </row>
    <row r="53">
      <c r="A53" s="17" t="s">
        <v>127</v>
      </c>
    </row>
    <row r="54">
      <c r="A54" s="48" t="s">
        <v>689</v>
      </c>
    </row>
    <row r="55">
      <c r="A55" s="17" t="s">
        <v>132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0"/>
    <col customWidth="1" min="2" max="2" width="13.88"/>
    <col customWidth="1" min="3" max="3" width="3.5"/>
    <col customWidth="1" min="4" max="4" width="61.88"/>
  </cols>
  <sheetData>
    <row r="1">
      <c r="A1" s="91" t="s">
        <v>690</v>
      </c>
    </row>
    <row r="2">
      <c r="A2" s="91" t="s">
        <v>691</v>
      </c>
    </row>
    <row r="3" ht="31.5" customHeight="1">
      <c r="A3" s="92"/>
      <c r="B3" s="92"/>
      <c r="C3" s="93"/>
      <c r="D3" s="93"/>
    </row>
    <row r="4">
      <c r="A4" s="92"/>
      <c r="B4" s="92"/>
      <c r="C4" s="94"/>
      <c r="D4" s="95" t="s">
        <v>692</v>
      </c>
    </row>
    <row r="5">
      <c r="A5" s="92"/>
      <c r="B5" s="92"/>
      <c r="C5" s="93"/>
      <c r="D5" s="93"/>
    </row>
    <row r="6">
      <c r="A6" s="92"/>
      <c r="B6" s="96"/>
      <c r="C6" s="97"/>
      <c r="D6" s="98" t="s">
        <v>693</v>
      </c>
    </row>
    <row r="7">
      <c r="A7" s="96"/>
      <c r="B7" s="92"/>
      <c r="C7" s="99"/>
      <c r="D7" s="100" t="s">
        <v>694</v>
      </c>
    </row>
    <row r="8">
      <c r="A8" s="101" t="s">
        <v>695</v>
      </c>
      <c r="B8" s="102"/>
      <c r="C8" s="103"/>
      <c r="D8" s="103" t="s">
        <v>696</v>
      </c>
    </row>
    <row r="9">
      <c r="A9" s="96" t="s">
        <v>697</v>
      </c>
      <c r="B9" s="92"/>
      <c r="C9" s="58"/>
      <c r="D9" s="58" t="s">
        <v>698</v>
      </c>
    </row>
    <row r="10">
      <c r="A10" s="104" t="s">
        <v>699</v>
      </c>
      <c r="B10" s="96"/>
      <c r="C10" s="105"/>
      <c r="D10" s="105" t="s">
        <v>700</v>
      </c>
    </row>
    <row r="11">
      <c r="A11" s="106" t="s">
        <v>701</v>
      </c>
      <c r="B11" s="92"/>
      <c r="C11" s="69"/>
      <c r="D11" s="69" t="s">
        <v>702</v>
      </c>
    </row>
    <row r="12">
      <c r="A12" s="106" t="s">
        <v>703</v>
      </c>
      <c r="B12" s="92"/>
    </row>
    <row r="13">
      <c r="A13" s="106" t="s">
        <v>704</v>
      </c>
      <c r="B13" s="96"/>
      <c r="C13" s="97"/>
      <c r="D13" s="98" t="s">
        <v>705</v>
      </c>
    </row>
    <row r="14">
      <c r="A14" s="106" t="s">
        <v>706</v>
      </c>
      <c r="B14" s="92"/>
      <c r="C14" s="69"/>
      <c r="D14" s="69" t="s">
        <v>707</v>
      </c>
    </row>
    <row r="15">
      <c r="A15" s="106" t="s">
        <v>708</v>
      </c>
      <c r="B15" s="92"/>
    </row>
    <row r="16">
      <c r="A16" s="92"/>
      <c r="B16" s="92"/>
      <c r="C16" s="107"/>
      <c r="D16" s="108" t="s">
        <v>709</v>
      </c>
    </row>
    <row r="17">
      <c r="A17" s="96"/>
      <c r="B17" s="92"/>
      <c r="C17" s="105"/>
      <c r="D17" s="105" t="s">
        <v>710</v>
      </c>
    </row>
    <row r="18">
      <c r="A18" s="96"/>
      <c r="B18" s="92"/>
      <c r="C18" s="93"/>
      <c r="D18" s="93"/>
    </row>
    <row r="19">
      <c r="A19" s="96"/>
      <c r="B19" s="92"/>
      <c r="C19" s="107"/>
      <c r="D19" s="109" t="s">
        <v>711</v>
      </c>
    </row>
    <row r="20">
      <c r="A20" s="96"/>
      <c r="B20" s="92"/>
      <c r="C20" s="105"/>
      <c r="D20" s="105" t="s">
        <v>712</v>
      </c>
    </row>
    <row r="21">
      <c r="A21" s="96"/>
      <c r="B21" s="92"/>
      <c r="C21" s="93"/>
      <c r="D21" s="93"/>
    </row>
    <row r="22">
      <c r="A22" s="96"/>
      <c r="B22" s="92"/>
      <c r="C22" s="110"/>
      <c r="D22" s="111" t="s">
        <v>713</v>
      </c>
    </row>
    <row r="23">
      <c r="A23" s="92"/>
      <c r="B23" s="92"/>
      <c r="C23" s="112"/>
      <c r="D23" s="113" t="s">
        <v>714</v>
      </c>
    </row>
    <row r="24">
      <c r="A24" s="92"/>
      <c r="B24" s="92"/>
      <c r="C24" s="92"/>
      <c r="D24" s="92"/>
    </row>
    <row r="25">
      <c r="A25" s="114" t="s">
        <v>715</v>
      </c>
      <c r="B25" s="114" t="s">
        <v>716</v>
      </c>
      <c r="C25" s="114"/>
      <c r="D25" s="114" t="s">
        <v>717</v>
      </c>
    </row>
    <row r="26">
      <c r="A26" s="115" t="s">
        <v>718</v>
      </c>
      <c r="B26" s="116" t="s">
        <v>699</v>
      </c>
      <c r="C26" s="117"/>
      <c r="D26" s="117" t="s">
        <v>719</v>
      </c>
    </row>
    <row r="27">
      <c r="A27" s="118" t="s">
        <v>720</v>
      </c>
      <c r="B27" s="119" t="s">
        <v>701</v>
      </c>
      <c r="C27" s="120"/>
      <c r="D27" s="120" t="s">
        <v>721</v>
      </c>
    </row>
    <row r="28">
      <c r="A28" s="118" t="s">
        <v>722</v>
      </c>
      <c r="B28" s="121" t="s">
        <v>703</v>
      </c>
      <c r="C28" s="120"/>
      <c r="D28" s="120" t="s">
        <v>723</v>
      </c>
    </row>
    <row r="29">
      <c r="A29" s="118" t="s">
        <v>724</v>
      </c>
      <c r="B29" s="122"/>
      <c r="C29" s="120"/>
      <c r="D29" s="120" t="s">
        <v>725</v>
      </c>
    </row>
    <row r="30">
      <c r="A30" s="118" t="s">
        <v>726</v>
      </c>
      <c r="B30" s="123" t="s">
        <v>727</v>
      </c>
      <c r="C30" s="120"/>
      <c r="D30" s="120" t="s">
        <v>728</v>
      </c>
    </row>
    <row r="31">
      <c r="A31" s="121" t="s">
        <v>729</v>
      </c>
      <c r="B31" s="122"/>
      <c r="C31" s="120"/>
      <c r="D31" s="120" t="s">
        <v>730</v>
      </c>
    </row>
  </sheetData>
  <mergeCells count="2">
    <mergeCell ref="A1:D1"/>
    <mergeCell ref="A2:D2"/>
  </mergeCells>
  <hyperlinks>
    <hyperlink r:id="rId1" ref="D4"/>
    <hyperlink display="1. Copy the template to your own directory." location="'Template CompetitiveComparative'!A1" ref="D7"/>
    <hyperlink display="Mindset: " location="null!A1" ref="D19"/>
    <hyperlink display="Living Document:" location="null!A1" ref="D22"/>
    <hyperlink display="This document will evolve as people use it and provide feedback.  If you have questions or other contributions, please add them on the Suggestions Tab." location="'Suggestions for Improvement'!A1" ref="D23"/>
    <hyperlink r:id="rId2" ref="A26"/>
    <hyperlink r:id="rId3" ref="A27"/>
    <hyperlink r:id="rId4" ref="A28"/>
    <hyperlink r:id="rId5" ref="A29"/>
    <hyperlink r:id="rId6" ref="A3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0"/>
    <col customWidth="1" min="2" max="2" width="18.13"/>
    <col customWidth="1" min="3" max="3" width="18.88"/>
    <col customWidth="1" min="4" max="4" width="17.5"/>
    <col customWidth="1" min="5" max="5" width="18.13"/>
    <col customWidth="1" min="6" max="6" width="18.38"/>
  </cols>
  <sheetData>
    <row r="1" ht="63.0" customHeight="1">
      <c r="B1" s="124" t="s">
        <v>731</v>
      </c>
      <c r="C1" s="125"/>
      <c r="D1" s="125"/>
      <c r="E1" s="125"/>
      <c r="F1" s="126"/>
    </row>
    <row r="2">
      <c r="A2" s="127" t="s">
        <v>732</v>
      </c>
      <c r="B2" s="128"/>
      <c r="C2" s="129"/>
      <c r="D2" s="129"/>
      <c r="E2" s="129"/>
      <c r="F2" s="129"/>
    </row>
    <row r="3">
      <c r="A3" s="130" t="s">
        <v>733</v>
      </c>
      <c r="B3" s="131"/>
      <c r="C3" s="131"/>
      <c r="D3" s="131"/>
      <c r="E3" s="131"/>
      <c r="F3" s="131"/>
    </row>
    <row r="4">
      <c r="A4" s="132" t="s">
        <v>734</v>
      </c>
      <c r="B4" s="133"/>
      <c r="C4" s="134"/>
      <c r="D4" s="134"/>
      <c r="E4" s="134"/>
      <c r="F4" s="134"/>
    </row>
    <row r="5">
      <c r="A5" s="135"/>
      <c r="B5" s="136"/>
      <c r="C5" s="136"/>
      <c r="D5" s="136"/>
      <c r="E5" s="136"/>
      <c r="F5" s="136"/>
    </row>
    <row r="6">
      <c r="A6" s="137"/>
      <c r="B6" s="136"/>
      <c r="C6" s="136"/>
      <c r="D6" s="136"/>
      <c r="E6" s="136"/>
      <c r="F6" s="136"/>
    </row>
    <row r="7">
      <c r="A7" s="137"/>
      <c r="B7" s="136"/>
      <c r="C7" s="136"/>
      <c r="D7" s="136"/>
      <c r="E7" s="136"/>
      <c r="F7" s="136"/>
    </row>
    <row r="8">
      <c r="A8" s="137"/>
      <c r="B8" s="136"/>
      <c r="C8" s="136"/>
      <c r="D8" s="136"/>
      <c r="E8" s="136"/>
      <c r="F8" s="136"/>
    </row>
    <row r="9">
      <c r="A9" s="137"/>
      <c r="B9" s="136"/>
      <c r="C9" s="136"/>
      <c r="D9" s="136"/>
      <c r="E9" s="136"/>
      <c r="F9" s="136"/>
    </row>
    <row r="10">
      <c r="A10" s="137"/>
      <c r="B10" s="136"/>
      <c r="C10" s="136"/>
      <c r="D10" s="136"/>
      <c r="E10" s="136"/>
      <c r="F10" s="136"/>
    </row>
    <row r="11">
      <c r="A11" s="137"/>
      <c r="B11" s="136"/>
      <c r="C11" s="136"/>
      <c r="D11" s="136"/>
      <c r="E11" s="136"/>
      <c r="F11" s="136"/>
    </row>
    <row r="12">
      <c r="A12" s="137"/>
      <c r="B12" s="136"/>
      <c r="C12" s="136"/>
      <c r="D12" s="136"/>
      <c r="E12" s="136"/>
      <c r="F12" s="136"/>
    </row>
    <row r="13">
      <c r="A13" s="137"/>
      <c r="B13" s="136"/>
      <c r="C13" s="136"/>
      <c r="D13" s="136"/>
      <c r="E13" s="136"/>
      <c r="F13" s="136"/>
    </row>
    <row r="14">
      <c r="A14" s="137"/>
      <c r="B14" s="136"/>
      <c r="C14" s="136"/>
      <c r="D14" s="136"/>
      <c r="E14" s="136"/>
      <c r="F14" s="136"/>
    </row>
    <row r="15">
      <c r="A15" s="137"/>
      <c r="B15" s="136"/>
      <c r="C15" s="136"/>
      <c r="D15" s="136"/>
      <c r="E15" s="136"/>
      <c r="F15" s="136"/>
    </row>
    <row r="16">
      <c r="A16" s="137"/>
      <c r="B16" s="136"/>
      <c r="C16" s="136"/>
      <c r="D16" s="136"/>
      <c r="E16" s="136"/>
      <c r="F16" s="136"/>
    </row>
    <row r="17">
      <c r="A17" s="137"/>
      <c r="B17" s="136"/>
      <c r="C17" s="136"/>
      <c r="D17" s="136"/>
      <c r="E17" s="136"/>
      <c r="F17" s="136"/>
    </row>
    <row r="18">
      <c r="A18" s="137"/>
      <c r="B18" s="136"/>
      <c r="C18" s="136"/>
      <c r="D18" s="136"/>
      <c r="E18" s="136"/>
      <c r="F18" s="136"/>
    </row>
  </sheetData>
  <mergeCells count="1">
    <mergeCell ref="B1:F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73.0"/>
    <col customWidth="1" min="2" max="2" width="39.88"/>
    <col customWidth="1" min="3" max="3" width="31.0"/>
    <col customWidth="1" min="4" max="4" width="32.0"/>
    <col customWidth="1" min="5" max="5" width="30.25"/>
    <col customWidth="1" min="6" max="6" width="35.63"/>
  </cols>
  <sheetData>
    <row r="1" ht="63.0" customHeight="1">
      <c r="B1" s="124" t="s">
        <v>731</v>
      </c>
      <c r="C1" s="125"/>
      <c r="D1" s="125"/>
      <c r="E1" s="125"/>
      <c r="F1" s="126"/>
    </row>
    <row r="2">
      <c r="A2" s="127" t="s">
        <v>732</v>
      </c>
      <c r="B2" s="138" t="s">
        <v>735</v>
      </c>
      <c r="C2" s="139" t="s">
        <v>736</v>
      </c>
      <c r="D2" s="140" t="s">
        <v>737</v>
      </c>
      <c r="E2" s="140" t="s">
        <v>738</v>
      </c>
      <c r="F2" s="140" t="s">
        <v>739</v>
      </c>
    </row>
    <row r="3">
      <c r="A3" s="130" t="s">
        <v>733</v>
      </c>
      <c r="B3" s="141"/>
      <c r="C3" s="141"/>
      <c r="D3" s="141"/>
      <c r="E3" s="141"/>
      <c r="F3" s="141"/>
    </row>
    <row r="4">
      <c r="A4" s="132" t="s">
        <v>734</v>
      </c>
    </row>
    <row r="5">
      <c r="A5" s="142" t="s">
        <v>740</v>
      </c>
      <c r="B5" s="143" t="s">
        <v>741</v>
      </c>
      <c r="C5" s="144" t="s">
        <v>742</v>
      </c>
      <c r="D5" s="144" t="s">
        <v>743</v>
      </c>
      <c r="E5" s="144" t="s">
        <v>743</v>
      </c>
      <c r="F5" s="145" t="s">
        <v>743</v>
      </c>
    </row>
    <row r="6">
      <c r="A6" s="142" t="s">
        <v>744</v>
      </c>
      <c r="B6" s="146" t="s">
        <v>745</v>
      </c>
      <c r="C6" s="144" t="s">
        <v>746</v>
      </c>
      <c r="D6" s="147" t="s">
        <v>747</v>
      </c>
      <c r="E6" s="147" t="s">
        <v>747</v>
      </c>
      <c r="F6" s="145" t="s">
        <v>748</v>
      </c>
    </row>
    <row r="7">
      <c r="A7" s="142" t="s">
        <v>749</v>
      </c>
      <c r="B7" s="146" t="s">
        <v>750</v>
      </c>
      <c r="C7" s="144" t="s">
        <v>751</v>
      </c>
      <c r="D7" s="144" t="s">
        <v>752</v>
      </c>
      <c r="E7" s="144" t="s">
        <v>753</v>
      </c>
      <c r="F7" s="145" t="s">
        <v>752</v>
      </c>
    </row>
    <row r="8">
      <c r="A8" s="142" t="s">
        <v>754</v>
      </c>
      <c r="B8" s="148" t="s">
        <v>755</v>
      </c>
      <c r="C8" s="149" t="s">
        <v>756</v>
      </c>
      <c r="D8" s="149" t="s">
        <v>757</v>
      </c>
      <c r="E8" s="149" t="s">
        <v>757</v>
      </c>
      <c r="F8" s="150" t="s">
        <v>758</v>
      </c>
    </row>
    <row r="9">
      <c r="A9" s="142" t="s">
        <v>759</v>
      </c>
      <c r="B9" s="151" t="s">
        <v>760</v>
      </c>
      <c r="C9" s="152" t="s">
        <v>761</v>
      </c>
      <c r="D9" s="152" t="s">
        <v>762</v>
      </c>
      <c r="E9" s="152" t="s">
        <v>763</v>
      </c>
      <c r="F9" s="153" t="s">
        <v>764</v>
      </c>
    </row>
    <row r="10">
      <c r="A10" s="142" t="s">
        <v>765</v>
      </c>
      <c r="B10" s="146" t="s">
        <v>766</v>
      </c>
      <c r="C10" s="154" t="s">
        <v>767</v>
      </c>
      <c r="D10" s="144" t="s">
        <v>767</v>
      </c>
      <c r="E10" s="154" t="s">
        <v>767</v>
      </c>
      <c r="F10" s="145" t="s">
        <v>767</v>
      </c>
    </row>
    <row r="11">
      <c r="A11" s="142" t="s">
        <v>768</v>
      </c>
      <c r="B11" s="146" t="s">
        <v>769</v>
      </c>
      <c r="C11" s="144" t="s">
        <v>770</v>
      </c>
      <c r="D11" s="144" t="s">
        <v>771</v>
      </c>
      <c r="E11" s="144" t="s">
        <v>771</v>
      </c>
      <c r="F11" s="144" t="s">
        <v>771</v>
      </c>
    </row>
    <row r="12">
      <c r="A12" s="142" t="s">
        <v>772</v>
      </c>
      <c r="B12" s="148" t="s">
        <v>773</v>
      </c>
      <c r="C12" s="144" t="s">
        <v>774</v>
      </c>
      <c r="D12" s="144" t="s">
        <v>775</v>
      </c>
      <c r="E12" s="144" t="s">
        <v>776</v>
      </c>
      <c r="F12" s="145" t="s">
        <v>777</v>
      </c>
    </row>
    <row r="13">
      <c r="A13" s="155" t="s">
        <v>778</v>
      </c>
      <c r="B13" s="156" t="s">
        <v>779</v>
      </c>
      <c r="C13" s="157" t="s">
        <v>780</v>
      </c>
      <c r="D13" s="157" t="s">
        <v>781</v>
      </c>
      <c r="E13" s="157" t="s">
        <v>782</v>
      </c>
      <c r="F13" s="158" t="s">
        <v>783</v>
      </c>
    </row>
    <row r="14">
      <c r="A14" s="155" t="s">
        <v>784</v>
      </c>
      <c r="B14" s="156" t="s">
        <v>785</v>
      </c>
      <c r="C14" s="157" t="s">
        <v>786</v>
      </c>
      <c r="D14" s="157" t="s">
        <v>787</v>
      </c>
      <c r="E14" s="157" t="s">
        <v>788</v>
      </c>
      <c r="F14" s="158" t="s">
        <v>789</v>
      </c>
    </row>
    <row r="15">
      <c r="A15" s="159" t="s">
        <v>790</v>
      </c>
      <c r="B15" s="160" t="s">
        <v>791</v>
      </c>
      <c r="C15" s="161" t="s">
        <v>792</v>
      </c>
      <c r="D15" s="161" t="s">
        <v>793</v>
      </c>
      <c r="E15" s="161" t="s">
        <v>794</v>
      </c>
      <c r="F15" s="161" t="s">
        <v>795</v>
      </c>
    </row>
    <row r="16">
      <c r="A16" s="159" t="s">
        <v>796</v>
      </c>
      <c r="B16" s="160" t="s">
        <v>797</v>
      </c>
      <c r="C16" s="161" t="s">
        <v>798</v>
      </c>
      <c r="D16" s="161" t="s">
        <v>799</v>
      </c>
      <c r="E16" s="161" t="s">
        <v>800</v>
      </c>
      <c r="F16" s="161" t="s">
        <v>801</v>
      </c>
    </row>
    <row r="17">
      <c r="A17" s="162" t="s">
        <v>802</v>
      </c>
      <c r="B17" s="160" t="s">
        <v>803</v>
      </c>
      <c r="C17" s="161" t="s">
        <v>804</v>
      </c>
      <c r="D17" s="161" t="s">
        <v>805</v>
      </c>
      <c r="E17" s="161" t="s">
        <v>806</v>
      </c>
      <c r="F17" s="163" t="s">
        <v>807</v>
      </c>
    </row>
    <row r="18">
      <c r="A18" s="162" t="s">
        <v>808</v>
      </c>
      <c r="B18" s="160" t="s">
        <v>809</v>
      </c>
      <c r="C18" s="161" t="s">
        <v>810</v>
      </c>
      <c r="D18" s="161" t="s">
        <v>811</v>
      </c>
      <c r="E18" s="161" t="s">
        <v>812</v>
      </c>
      <c r="F18" s="163" t="s">
        <v>813</v>
      </c>
    </row>
    <row r="19">
      <c r="A19" s="164" t="s">
        <v>814</v>
      </c>
      <c r="B19" s="165" t="s">
        <v>815</v>
      </c>
      <c r="C19" s="166" t="s">
        <v>816</v>
      </c>
      <c r="D19" s="166" t="s">
        <v>817</v>
      </c>
      <c r="E19" s="166" t="s">
        <v>818</v>
      </c>
      <c r="F19" s="167" t="s">
        <v>819</v>
      </c>
    </row>
    <row r="20">
      <c r="A20" s="168" t="s">
        <v>820</v>
      </c>
      <c r="B20" s="169" t="s">
        <v>821</v>
      </c>
      <c r="C20" s="170" t="s">
        <v>822</v>
      </c>
      <c r="D20" s="170" t="s">
        <v>823</v>
      </c>
      <c r="E20" s="170" t="s">
        <v>824</v>
      </c>
      <c r="F20" s="171" t="s">
        <v>742</v>
      </c>
    </row>
    <row r="21">
      <c r="A21" s="168" t="s">
        <v>825</v>
      </c>
      <c r="B21" s="172" t="s">
        <v>826</v>
      </c>
      <c r="C21" s="173" t="s">
        <v>827</v>
      </c>
      <c r="D21" s="173" t="s">
        <v>828</v>
      </c>
      <c r="E21" s="173" t="s">
        <v>829</v>
      </c>
      <c r="F21" s="174" t="s">
        <v>830</v>
      </c>
    </row>
  </sheetData>
  <mergeCells count="1">
    <mergeCell ref="B1:F1"/>
  </mergeCells>
  <hyperlinks>
    <hyperlink r:id="rId1" ref="B9"/>
    <hyperlink r:id="rId2" ref="C9"/>
    <hyperlink r:id="rId3" ref="D9"/>
    <hyperlink r:id="rId4" ref="E9"/>
    <hyperlink r:id="rId5" ref="F9"/>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1.63"/>
  </cols>
  <sheetData>
    <row r="1">
      <c r="A1" s="175" t="s">
        <v>831</v>
      </c>
      <c r="C1" s="176"/>
      <c r="D1" s="176"/>
      <c r="E1" s="176"/>
      <c r="F1" s="176"/>
      <c r="G1" s="176"/>
      <c r="H1" s="176"/>
      <c r="I1" s="176"/>
      <c r="J1" s="176"/>
    </row>
    <row r="2">
      <c r="A2" s="177"/>
      <c r="B2" s="176" t="s">
        <v>832</v>
      </c>
    </row>
    <row r="3">
      <c r="B3" s="178"/>
      <c r="C3" s="133"/>
      <c r="D3" s="179" t="s">
        <v>833</v>
      </c>
      <c r="E3" s="180" t="s">
        <v>834</v>
      </c>
      <c r="F3" s="180" t="s">
        <v>835</v>
      </c>
      <c r="G3" s="181" t="s">
        <v>836</v>
      </c>
      <c r="H3" s="180" t="s">
        <v>837</v>
      </c>
      <c r="I3" s="181" t="s">
        <v>838</v>
      </c>
      <c r="J3" s="182" t="s">
        <v>839</v>
      </c>
    </row>
    <row r="4" ht="36.75" customHeight="1">
      <c r="A4" s="183"/>
      <c r="B4" s="184" t="s">
        <v>840</v>
      </c>
      <c r="C4" s="185" t="s">
        <v>841</v>
      </c>
      <c r="D4" s="186" t="s">
        <v>842</v>
      </c>
      <c r="E4" s="187"/>
      <c r="F4" s="188" t="s">
        <v>843</v>
      </c>
      <c r="G4" s="189"/>
      <c r="H4" s="187"/>
      <c r="I4" s="187"/>
      <c r="J4" s="187"/>
    </row>
    <row r="5" ht="36.75" customHeight="1">
      <c r="A5" s="183"/>
      <c r="B5" s="190"/>
      <c r="C5" s="191" t="s">
        <v>844</v>
      </c>
      <c r="D5" s="189"/>
      <c r="E5" s="187"/>
      <c r="F5" s="186" t="s">
        <v>845</v>
      </c>
      <c r="G5" s="187"/>
      <c r="H5" s="187"/>
      <c r="I5" s="189"/>
      <c r="J5" s="187"/>
    </row>
    <row r="6" ht="36.75" customHeight="1">
      <c r="A6" s="192"/>
      <c r="B6" s="190"/>
      <c r="C6" s="191" t="s">
        <v>846</v>
      </c>
      <c r="D6" s="186" t="s">
        <v>847</v>
      </c>
      <c r="E6" s="187"/>
      <c r="F6" s="186" t="s">
        <v>848</v>
      </c>
      <c r="G6" s="187"/>
      <c r="H6" s="187"/>
      <c r="I6" s="187"/>
      <c r="J6" s="187"/>
    </row>
    <row r="7" ht="36.75" customHeight="1">
      <c r="A7" s="183"/>
      <c r="B7" s="190"/>
      <c r="C7" s="191" t="s">
        <v>849</v>
      </c>
      <c r="D7" s="193" t="s">
        <v>850</v>
      </c>
      <c r="E7" s="189"/>
      <c r="F7" s="187"/>
      <c r="G7" s="187"/>
      <c r="H7" s="187"/>
      <c r="I7" s="189"/>
      <c r="J7" s="187"/>
    </row>
    <row r="8" ht="36.75" customHeight="1">
      <c r="A8" s="183"/>
      <c r="B8" s="190"/>
      <c r="C8" s="191" t="s">
        <v>851</v>
      </c>
      <c r="D8" s="186" t="s">
        <v>852</v>
      </c>
      <c r="E8" s="187"/>
      <c r="F8" s="187"/>
      <c r="G8" s="187"/>
      <c r="H8" s="187"/>
      <c r="I8" s="189"/>
      <c r="J8" s="187"/>
    </row>
    <row r="9" ht="36.75" customHeight="1">
      <c r="A9" s="183"/>
      <c r="B9" s="190"/>
      <c r="C9" s="191" t="s">
        <v>853</v>
      </c>
      <c r="D9" s="189"/>
      <c r="E9" s="187"/>
      <c r="F9" s="187"/>
      <c r="G9" s="187"/>
      <c r="H9" s="187"/>
      <c r="I9" s="189"/>
      <c r="J9" s="189"/>
    </row>
    <row r="10" ht="36.75" customHeight="1">
      <c r="A10" s="183"/>
      <c r="B10" s="190"/>
      <c r="C10" s="191" t="s">
        <v>854</v>
      </c>
      <c r="D10" s="186" t="s">
        <v>855</v>
      </c>
      <c r="E10" s="186" t="s">
        <v>856</v>
      </c>
      <c r="F10" s="187"/>
      <c r="G10" s="187"/>
      <c r="H10" s="193" t="s">
        <v>857</v>
      </c>
      <c r="I10" s="193" t="s">
        <v>858</v>
      </c>
      <c r="J10" s="187"/>
    </row>
    <row r="11" ht="36.75" customHeight="1">
      <c r="A11" s="183"/>
      <c r="B11" s="190"/>
      <c r="C11" s="191" t="s">
        <v>859</v>
      </c>
      <c r="D11" s="189"/>
      <c r="E11" s="187"/>
      <c r="F11" s="187"/>
      <c r="G11" s="187"/>
      <c r="H11" s="187"/>
      <c r="I11" s="187"/>
      <c r="J11" s="187"/>
    </row>
    <row r="12" ht="36.75" customHeight="1">
      <c r="A12" s="183"/>
      <c r="B12" s="190"/>
      <c r="C12" s="191" t="s">
        <v>860</v>
      </c>
      <c r="D12" s="186" t="s">
        <v>861</v>
      </c>
      <c r="E12" s="186" t="s">
        <v>862</v>
      </c>
      <c r="F12" s="194" t="s">
        <v>863</v>
      </c>
      <c r="G12" s="187"/>
      <c r="H12" s="189"/>
      <c r="I12" s="187"/>
      <c r="J12" s="187"/>
    </row>
    <row r="13" ht="36.75" customHeight="1">
      <c r="A13" s="183"/>
      <c r="B13" s="190"/>
      <c r="C13" s="195" t="s">
        <v>864</v>
      </c>
      <c r="D13" s="189"/>
      <c r="E13" s="187" t="s">
        <v>865</v>
      </c>
      <c r="F13" s="187"/>
      <c r="G13" s="187"/>
      <c r="H13" s="187"/>
      <c r="I13" s="189"/>
      <c r="J13" s="187"/>
    </row>
    <row r="14" ht="36.75" customHeight="1">
      <c r="A14" s="183"/>
      <c r="B14" s="134"/>
      <c r="C14" s="195" t="s">
        <v>866</v>
      </c>
      <c r="D14" s="189"/>
      <c r="E14" s="187"/>
      <c r="F14" s="187"/>
      <c r="G14" s="187"/>
      <c r="H14" s="187"/>
      <c r="I14" s="187"/>
      <c r="J14" s="187"/>
    </row>
    <row r="15" ht="36.75" customHeight="1">
      <c r="A15" s="196"/>
      <c r="B15" s="197" t="s">
        <v>867</v>
      </c>
      <c r="C15" s="191" t="s">
        <v>868</v>
      </c>
      <c r="D15" s="187"/>
      <c r="E15" s="187"/>
      <c r="F15" s="186" t="s">
        <v>869</v>
      </c>
      <c r="G15" s="186" t="s">
        <v>869</v>
      </c>
      <c r="H15" s="189"/>
      <c r="I15" s="189"/>
      <c r="J15" s="187"/>
    </row>
    <row r="16" ht="36.75" customHeight="1">
      <c r="A16" s="196"/>
      <c r="B16" s="190"/>
      <c r="C16" s="185" t="s">
        <v>870</v>
      </c>
      <c r="D16" s="187"/>
      <c r="E16" s="187"/>
      <c r="F16" s="186" t="s">
        <v>869</v>
      </c>
      <c r="G16" s="189"/>
      <c r="H16" s="189"/>
      <c r="I16" s="189"/>
      <c r="J16" s="187"/>
    </row>
    <row r="17" ht="36.75" customHeight="1">
      <c r="A17" s="196"/>
      <c r="B17" s="190"/>
      <c r="C17" s="185" t="s">
        <v>871</v>
      </c>
      <c r="D17" s="189"/>
      <c r="E17" s="187"/>
      <c r="F17" s="186" t="s">
        <v>869</v>
      </c>
      <c r="G17" s="189"/>
      <c r="H17" s="189"/>
      <c r="I17" s="189"/>
      <c r="J17" s="187"/>
    </row>
    <row r="18" ht="36.75" customHeight="1">
      <c r="A18" s="196"/>
      <c r="B18" s="190"/>
      <c r="C18" s="191" t="s">
        <v>872</v>
      </c>
      <c r="D18" s="187"/>
      <c r="E18" s="187"/>
      <c r="F18" s="186" t="s">
        <v>869</v>
      </c>
      <c r="G18" s="198" t="s">
        <v>873</v>
      </c>
      <c r="H18" s="189"/>
      <c r="I18" s="189"/>
      <c r="J18" s="187"/>
    </row>
    <row r="19" ht="36.75" customHeight="1">
      <c r="A19" s="196"/>
      <c r="B19" s="190"/>
      <c r="C19" s="185" t="s">
        <v>874</v>
      </c>
      <c r="D19" s="198" t="s">
        <v>875</v>
      </c>
      <c r="E19" s="189"/>
      <c r="F19" s="198" t="s">
        <v>875</v>
      </c>
      <c r="G19" s="187"/>
      <c r="H19" s="187"/>
      <c r="I19" s="189"/>
      <c r="J19" s="187"/>
    </row>
    <row r="20" ht="36.75" customHeight="1">
      <c r="A20" s="196"/>
      <c r="B20" s="134"/>
      <c r="C20" s="185" t="s">
        <v>876</v>
      </c>
      <c r="D20" s="187"/>
      <c r="E20" s="187"/>
      <c r="F20" s="187"/>
      <c r="G20" s="187"/>
      <c r="H20" s="187"/>
      <c r="I20" s="189"/>
      <c r="J20" s="187"/>
    </row>
    <row r="21" ht="36.75" customHeight="1">
      <c r="A21" s="199"/>
      <c r="B21" s="200" t="s">
        <v>877</v>
      </c>
      <c r="C21" s="201" t="s">
        <v>878</v>
      </c>
      <c r="D21" s="187" t="s">
        <v>865</v>
      </c>
      <c r="E21" s="187"/>
      <c r="F21" s="187"/>
      <c r="G21" s="187"/>
      <c r="H21" s="187"/>
      <c r="I21" s="187"/>
      <c r="J21" s="187"/>
    </row>
    <row r="22" ht="36.75" customHeight="1">
      <c r="A22" s="199"/>
      <c r="B22" s="190"/>
      <c r="C22" s="201" t="s">
        <v>879</v>
      </c>
      <c r="D22" s="187"/>
      <c r="E22" s="187"/>
      <c r="F22" s="187"/>
      <c r="G22" s="187"/>
      <c r="H22" s="187"/>
      <c r="I22" s="187"/>
      <c r="J22" s="187"/>
    </row>
    <row r="23" ht="36.75" customHeight="1">
      <c r="A23" s="199"/>
      <c r="B23" s="190"/>
      <c r="C23" s="201" t="s">
        <v>880</v>
      </c>
      <c r="D23" s="187"/>
      <c r="E23" s="187"/>
      <c r="F23" s="187"/>
      <c r="G23" s="187"/>
      <c r="H23" s="187"/>
      <c r="I23" s="189"/>
      <c r="J23" s="187"/>
    </row>
    <row r="24" ht="36.75" customHeight="1">
      <c r="A24" s="199"/>
      <c r="B24" s="190"/>
      <c r="C24" s="201" t="s">
        <v>881</v>
      </c>
      <c r="D24" s="187"/>
      <c r="E24" s="189"/>
      <c r="F24" s="187"/>
      <c r="G24" s="187"/>
      <c r="H24" s="186" t="s">
        <v>882</v>
      </c>
      <c r="I24" s="189"/>
      <c r="J24" s="189"/>
    </row>
    <row r="25" ht="36.75" customHeight="1">
      <c r="A25" s="199"/>
      <c r="B25" s="190"/>
      <c r="C25" s="202" t="s">
        <v>883</v>
      </c>
      <c r="D25" s="187"/>
      <c r="E25" s="187"/>
      <c r="F25" s="187"/>
      <c r="G25" s="187"/>
      <c r="H25" s="187"/>
      <c r="I25" s="187"/>
      <c r="J25" s="187"/>
    </row>
    <row r="26" ht="36.75" customHeight="1">
      <c r="A26" s="199"/>
      <c r="B26" s="190"/>
      <c r="C26" s="202" t="s">
        <v>884</v>
      </c>
      <c r="D26" s="187"/>
      <c r="E26" s="187"/>
      <c r="F26" s="187"/>
      <c r="G26" s="194" t="s">
        <v>885</v>
      </c>
      <c r="H26" s="187"/>
      <c r="I26" s="186" t="s">
        <v>886</v>
      </c>
      <c r="J26" s="187"/>
    </row>
    <row r="27" ht="36.75" customHeight="1">
      <c r="A27" s="199"/>
      <c r="B27" s="190"/>
      <c r="C27" s="202" t="s">
        <v>887</v>
      </c>
      <c r="D27" s="187"/>
      <c r="E27" s="187"/>
      <c r="F27" s="189"/>
      <c r="G27" s="187"/>
      <c r="H27" s="189"/>
      <c r="I27" s="189"/>
      <c r="J27" s="187"/>
    </row>
    <row r="28" ht="36.75" customHeight="1">
      <c r="A28" s="199"/>
      <c r="B28" s="134"/>
      <c r="C28" s="201" t="s">
        <v>888</v>
      </c>
      <c r="D28" s="187"/>
      <c r="E28" s="187"/>
      <c r="F28" s="189"/>
      <c r="G28" s="187"/>
      <c r="H28" s="189"/>
      <c r="I28" s="189"/>
      <c r="J28" s="187"/>
    </row>
    <row r="29">
      <c r="A29" s="203"/>
      <c r="B29" s="203"/>
      <c r="C29" s="204"/>
      <c r="D29" s="203"/>
      <c r="E29" s="203"/>
      <c r="F29" s="203"/>
      <c r="G29" s="203"/>
      <c r="H29" s="203"/>
      <c r="I29" s="203"/>
      <c r="J29" s="203"/>
    </row>
    <row r="30">
      <c r="A30" s="203"/>
      <c r="B30" s="203"/>
      <c r="C30" s="205" t="s">
        <v>889</v>
      </c>
      <c r="D30" s="187"/>
      <c r="E30" s="187"/>
      <c r="F30" s="187"/>
      <c r="G30" s="187"/>
      <c r="H30" s="187"/>
      <c r="I30" s="187"/>
      <c r="J30" s="187"/>
    </row>
    <row r="31">
      <c r="A31" s="203"/>
      <c r="B31" s="203"/>
      <c r="C31" s="191" t="s">
        <v>890</v>
      </c>
      <c r="D31" s="186" t="s">
        <v>891</v>
      </c>
      <c r="E31" s="187"/>
      <c r="F31" s="187"/>
      <c r="G31" s="187"/>
      <c r="H31" s="187"/>
      <c r="I31" s="189"/>
      <c r="J31" s="189"/>
    </row>
    <row r="32">
      <c r="A32" s="203"/>
      <c r="B32" s="203"/>
      <c r="C32" s="191" t="s">
        <v>892</v>
      </c>
      <c r="D32" s="187"/>
      <c r="E32" s="189"/>
      <c r="F32" s="187"/>
      <c r="G32" s="187"/>
      <c r="H32" s="189"/>
      <c r="I32" s="189"/>
      <c r="J32" s="189"/>
    </row>
    <row r="33">
      <c r="A33" s="203"/>
      <c r="B33" s="203"/>
      <c r="C33" s="191" t="s">
        <v>893</v>
      </c>
      <c r="D33" s="189"/>
      <c r="E33" s="189"/>
      <c r="F33" s="187"/>
      <c r="G33" s="187"/>
      <c r="H33" s="189"/>
      <c r="I33" s="189"/>
      <c r="J33" s="189"/>
    </row>
    <row r="34">
      <c r="A34" s="203"/>
      <c r="B34" s="203"/>
      <c r="C34" s="191" t="s">
        <v>894</v>
      </c>
      <c r="D34" s="187"/>
      <c r="E34" s="187"/>
      <c r="F34" s="187"/>
      <c r="G34" s="187"/>
      <c r="H34" s="189"/>
      <c r="I34" s="189"/>
      <c r="J34" s="189"/>
    </row>
    <row r="35">
      <c r="A35" s="203"/>
      <c r="B35" s="203"/>
      <c r="C35" s="191" t="s">
        <v>895</v>
      </c>
      <c r="D35" s="187"/>
      <c r="E35" s="187"/>
      <c r="F35" s="189"/>
      <c r="G35" s="187"/>
      <c r="H35" s="189"/>
      <c r="I35" s="189"/>
      <c r="J35" s="187"/>
    </row>
    <row r="36">
      <c r="A36" s="203"/>
      <c r="B36" s="203"/>
      <c r="C36" s="191" t="s">
        <v>896</v>
      </c>
      <c r="D36" s="186" t="s">
        <v>897</v>
      </c>
      <c r="E36" s="187"/>
      <c r="F36" s="187"/>
      <c r="G36" s="189"/>
      <c r="H36" s="189"/>
      <c r="I36" s="189"/>
      <c r="J36" s="187"/>
    </row>
    <row r="37">
      <c r="A37" s="203"/>
      <c r="B37" s="203"/>
      <c r="C37" s="191" t="s">
        <v>898</v>
      </c>
      <c r="D37" s="194" t="s">
        <v>899</v>
      </c>
      <c r="E37" s="187"/>
      <c r="F37" s="187"/>
      <c r="G37" s="189"/>
      <c r="H37" s="187"/>
      <c r="I37" s="187"/>
      <c r="J37" s="187"/>
    </row>
    <row r="38">
      <c r="A38" s="203"/>
      <c r="B38" s="203"/>
      <c r="C38" s="206" t="s">
        <v>900</v>
      </c>
      <c r="D38" s="207" t="s">
        <v>901</v>
      </c>
      <c r="E38" s="208"/>
      <c r="F38" s="189"/>
      <c r="G38" s="187"/>
      <c r="H38" s="187"/>
      <c r="I38" s="189"/>
      <c r="J38" s="189"/>
    </row>
  </sheetData>
  <mergeCells count="5">
    <mergeCell ref="B2:J2"/>
    <mergeCell ref="B3:C3"/>
    <mergeCell ref="B4:B14"/>
    <mergeCell ref="B15:B20"/>
    <mergeCell ref="B21:B28"/>
  </mergeCells>
  <hyperlinks>
    <hyperlink r:id="rId1" ref="A1"/>
    <hyperlink r:id="rId2" ref="D3"/>
    <hyperlink r:id="rId3" location="plays_index_anchor" ref="E3"/>
    <hyperlink r:id="rId4" ref="F3"/>
    <hyperlink r:id="rId5" ref="H3"/>
    <hyperlink r:id="rId6" ref="I3"/>
    <hyperlink r:id="rId7" ref="J3"/>
    <hyperlink r:id="rId8" ref="F4"/>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5.25"/>
    <col customWidth="1" min="2" max="2" width="48.0"/>
    <col customWidth="1" min="3" max="15" width="12.63"/>
  </cols>
  <sheetData>
    <row r="1">
      <c r="A1" s="209" t="s">
        <v>902</v>
      </c>
      <c r="C1" s="210"/>
      <c r="D1" s="210"/>
      <c r="E1" s="210"/>
      <c r="F1" s="210"/>
      <c r="G1" s="210"/>
      <c r="H1" s="210"/>
      <c r="I1" s="210"/>
      <c r="J1" s="211"/>
      <c r="K1" s="212"/>
      <c r="L1" s="212"/>
      <c r="M1" s="210"/>
      <c r="N1" s="210"/>
      <c r="O1" s="210"/>
    </row>
    <row r="2">
      <c r="A2" s="213"/>
      <c r="B2" s="214" t="s">
        <v>903</v>
      </c>
      <c r="C2" s="215" t="s">
        <v>720</v>
      </c>
      <c r="D2" s="216" t="s">
        <v>904</v>
      </c>
      <c r="E2" s="215" t="s">
        <v>905</v>
      </c>
      <c r="F2" s="215" t="s">
        <v>906</v>
      </c>
      <c r="G2" s="215" t="s">
        <v>907</v>
      </c>
      <c r="H2" s="215" t="s">
        <v>908</v>
      </c>
      <c r="I2" s="215" t="s">
        <v>909</v>
      </c>
      <c r="J2" s="211" t="s">
        <v>910</v>
      </c>
      <c r="K2" s="212" t="s">
        <v>911</v>
      </c>
      <c r="L2" s="212" t="s">
        <v>912</v>
      </c>
      <c r="M2" s="210" t="s">
        <v>913</v>
      </c>
      <c r="N2" s="210" t="s">
        <v>914</v>
      </c>
      <c r="O2" s="210" t="s">
        <v>915</v>
      </c>
    </row>
    <row r="3">
      <c r="A3" s="217"/>
      <c r="B3" s="218" t="s">
        <v>916</v>
      </c>
      <c r="C3" s="219"/>
      <c r="D3" s="220"/>
      <c r="E3" s="221"/>
      <c r="F3" s="221"/>
      <c r="G3" s="221"/>
      <c r="H3" s="219"/>
      <c r="I3" s="219"/>
      <c r="J3" s="222"/>
      <c r="K3" s="223"/>
      <c r="L3" s="222"/>
      <c r="M3" s="222"/>
      <c r="N3" s="222"/>
      <c r="O3" s="222"/>
    </row>
    <row r="4">
      <c r="A4" s="224"/>
      <c r="B4" s="225" t="s">
        <v>4</v>
      </c>
      <c r="C4" s="226" t="s">
        <v>917</v>
      </c>
      <c r="D4" s="227" t="s">
        <v>918</v>
      </c>
      <c r="E4" s="228" t="s">
        <v>919</v>
      </c>
      <c r="F4" s="228" t="s">
        <v>920</v>
      </c>
      <c r="G4" s="228" t="s">
        <v>921</v>
      </c>
      <c r="H4" s="226" t="s">
        <v>922</v>
      </c>
      <c r="I4" s="229" t="s">
        <v>923</v>
      </c>
      <c r="J4" s="230" t="s">
        <v>924</v>
      </c>
      <c r="K4" s="231" t="s">
        <v>925</v>
      </c>
      <c r="L4" s="230" t="s">
        <v>926</v>
      </c>
      <c r="M4" s="230" t="s">
        <v>927</v>
      </c>
      <c r="N4" s="230" t="s">
        <v>928</v>
      </c>
      <c r="O4" s="232" t="s">
        <v>929</v>
      </c>
    </row>
    <row r="5">
      <c r="A5" s="233"/>
      <c r="B5" s="234" t="s">
        <v>930</v>
      </c>
      <c r="C5" s="235"/>
      <c r="D5" s="236"/>
      <c r="E5" s="235"/>
      <c r="F5" s="235"/>
      <c r="G5" s="235"/>
      <c r="H5" s="235"/>
      <c r="I5" s="235"/>
      <c r="J5" s="237"/>
      <c r="K5" s="237"/>
      <c r="L5" s="237"/>
      <c r="M5" s="237"/>
      <c r="N5" s="237"/>
      <c r="O5" s="237"/>
    </row>
    <row r="6" ht="19.5" customHeight="1">
      <c r="A6" s="217"/>
      <c r="B6" s="238" t="s">
        <v>931</v>
      </c>
      <c r="C6" s="239" t="s">
        <v>932</v>
      </c>
      <c r="D6" s="240" t="s">
        <v>933</v>
      </c>
      <c r="E6" s="239" t="s">
        <v>932</v>
      </c>
      <c r="F6" s="239" t="s">
        <v>932</v>
      </c>
      <c r="G6" s="239" t="s">
        <v>932</v>
      </c>
      <c r="H6" s="239" t="s">
        <v>932</v>
      </c>
      <c r="I6" s="240" t="s">
        <v>933</v>
      </c>
      <c r="J6" s="217" t="s">
        <v>932</v>
      </c>
      <c r="K6" s="217" t="s">
        <v>932</v>
      </c>
      <c r="L6" s="240" t="s">
        <v>933</v>
      </c>
      <c r="M6" s="240" t="s">
        <v>933</v>
      </c>
      <c r="N6" s="217" t="s">
        <v>932</v>
      </c>
      <c r="O6" s="240" t="s">
        <v>933</v>
      </c>
    </row>
    <row r="7">
      <c r="A7" s="217"/>
      <c r="B7" s="238" t="s">
        <v>934</v>
      </c>
      <c r="C7" s="239" t="s">
        <v>932</v>
      </c>
      <c r="D7" s="240" t="s">
        <v>933</v>
      </c>
      <c r="E7" s="239" t="s">
        <v>932</v>
      </c>
      <c r="F7" s="239" t="s">
        <v>932</v>
      </c>
      <c r="G7" s="239" t="s">
        <v>932</v>
      </c>
      <c r="H7" s="239" t="s">
        <v>932</v>
      </c>
      <c r="I7" s="239" t="s">
        <v>932</v>
      </c>
      <c r="J7" s="217" t="s">
        <v>932</v>
      </c>
      <c r="K7" s="217" t="s">
        <v>932</v>
      </c>
      <c r="L7" s="240" t="s">
        <v>933</v>
      </c>
      <c r="M7" s="217" t="s">
        <v>932</v>
      </c>
      <c r="N7" s="217" t="s">
        <v>932</v>
      </c>
      <c r="O7" s="217" t="s">
        <v>932</v>
      </c>
    </row>
    <row r="8">
      <c r="A8" s="217"/>
      <c r="B8" s="238" t="s">
        <v>935</v>
      </c>
      <c r="C8" s="239" t="s">
        <v>932</v>
      </c>
      <c r="D8" s="240" t="s">
        <v>933</v>
      </c>
      <c r="E8" s="239" t="s">
        <v>932</v>
      </c>
      <c r="F8" s="239" t="s">
        <v>932</v>
      </c>
      <c r="G8" s="240" t="s">
        <v>933</v>
      </c>
      <c r="H8" s="239" t="s">
        <v>932</v>
      </c>
      <c r="I8" s="240" t="s">
        <v>933</v>
      </c>
      <c r="J8" s="240" t="s">
        <v>933</v>
      </c>
      <c r="K8" s="240" t="s">
        <v>933</v>
      </c>
      <c r="L8" s="240" t="s">
        <v>933</v>
      </c>
      <c r="M8" s="240" t="s">
        <v>933</v>
      </c>
      <c r="N8" s="217" t="s">
        <v>932</v>
      </c>
      <c r="O8" s="240" t="s">
        <v>933</v>
      </c>
    </row>
    <row r="9" ht="19.5" customHeight="1">
      <c r="A9" s="217"/>
      <c r="B9" s="238" t="s">
        <v>936</v>
      </c>
      <c r="C9" s="241" t="s">
        <v>933</v>
      </c>
      <c r="D9" s="240" t="s">
        <v>933</v>
      </c>
      <c r="E9" s="239" t="s">
        <v>932</v>
      </c>
      <c r="F9" s="240" t="s">
        <v>933</v>
      </c>
      <c r="G9" s="239" t="s">
        <v>932</v>
      </c>
      <c r="H9" s="239" t="s">
        <v>932</v>
      </c>
      <c r="I9" s="240" t="s">
        <v>933</v>
      </c>
      <c r="J9" s="217" t="s">
        <v>932</v>
      </c>
      <c r="K9" s="217" t="s">
        <v>932</v>
      </c>
      <c r="L9" s="240" t="s">
        <v>933</v>
      </c>
      <c r="M9" s="240" t="s">
        <v>933</v>
      </c>
      <c r="N9" s="217" t="s">
        <v>932</v>
      </c>
      <c r="O9" s="240" t="s">
        <v>933</v>
      </c>
    </row>
    <row r="10">
      <c r="A10" s="217"/>
      <c r="B10" s="238" t="s">
        <v>937</v>
      </c>
      <c r="C10" s="239" t="s">
        <v>932</v>
      </c>
      <c r="D10" s="242" t="s">
        <v>932</v>
      </c>
      <c r="E10" s="239" t="s">
        <v>932</v>
      </c>
      <c r="F10" s="239" t="s">
        <v>932</v>
      </c>
      <c r="G10" s="239" t="s">
        <v>932</v>
      </c>
      <c r="H10" s="239" t="s">
        <v>932</v>
      </c>
      <c r="I10" s="239" t="s">
        <v>932</v>
      </c>
      <c r="J10" s="217" t="s">
        <v>932</v>
      </c>
      <c r="K10" s="217" t="s">
        <v>932</v>
      </c>
      <c r="L10" s="217" t="s">
        <v>932</v>
      </c>
      <c r="M10" s="217" t="s">
        <v>932</v>
      </c>
      <c r="N10" s="217" t="s">
        <v>932</v>
      </c>
      <c r="O10" s="217" t="s">
        <v>932</v>
      </c>
    </row>
    <row r="11" ht="18.75" customHeight="1">
      <c r="A11" s="217"/>
      <c r="B11" s="238" t="s">
        <v>938</v>
      </c>
      <c r="C11" s="241" t="s">
        <v>933</v>
      </c>
      <c r="D11" s="240" t="s">
        <v>933</v>
      </c>
      <c r="E11" s="239" t="s">
        <v>932</v>
      </c>
      <c r="F11" s="240" t="s">
        <v>933</v>
      </c>
      <c r="G11" s="239" t="s">
        <v>932</v>
      </c>
      <c r="H11" s="239" t="s">
        <v>932</v>
      </c>
      <c r="I11" s="240" t="s">
        <v>933</v>
      </c>
      <c r="J11" s="240" t="s">
        <v>933</v>
      </c>
      <c r="K11" s="217" t="s">
        <v>932</v>
      </c>
      <c r="L11" s="240" t="s">
        <v>933</v>
      </c>
      <c r="M11" s="240" t="s">
        <v>933</v>
      </c>
      <c r="N11" s="217" t="s">
        <v>932</v>
      </c>
      <c r="O11" s="240" t="s">
        <v>933</v>
      </c>
    </row>
    <row r="12">
      <c r="A12" s="217"/>
      <c r="B12" s="238" t="s">
        <v>939</v>
      </c>
      <c r="C12" s="241" t="s">
        <v>933</v>
      </c>
      <c r="D12" s="240" t="s">
        <v>933</v>
      </c>
      <c r="E12" s="239" t="s">
        <v>932</v>
      </c>
      <c r="F12" s="240" t="s">
        <v>933</v>
      </c>
      <c r="G12" s="240" t="s">
        <v>933</v>
      </c>
      <c r="H12" s="239" t="s">
        <v>932</v>
      </c>
      <c r="I12" s="239" t="s">
        <v>932</v>
      </c>
      <c r="J12" s="240" t="s">
        <v>933</v>
      </c>
      <c r="K12" s="240" t="s">
        <v>933</v>
      </c>
      <c r="L12" s="240" t="s">
        <v>933</v>
      </c>
      <c r="M12" s="240" t="s">
        <v>933</v>
      </c>
      <c r="N12" s="240" t="s">
        <v>933</v>
      </c>
      <c r="O12" s="217" t="s">
        <v>932</v>
      </c>
    </row>
    <row r="13" ht="18.0" customHeight="1">
      <c r="A13" s="217"/>
      <c r="B13" s="238" t="s">
        <v>940</v>
      </c>
      <c r="C13" s="239" t="s">
        <v>932</v>
      </c>
      <c r="D13" s="242" t="s">
        <v>932</v>
      </c>
      <c r="E13" s="240" t="s">
        <v>933</v>
      </c>
      <c r="F13" s="243" t="str">
        <f>HYPERLINK("http://www.cafoodbanks.org/cafb-member-food-banks","YES")</f>
        <v>YES</v>
      </c>
      <c r="G13" s="239" t="s">
        <v>932</v>
      </c>
      <c r="H13" s="239" t="s">
        <v>932</v>
      </c>
      <c r="I13" s="241" t="s">
        <v>933</v>
      </c>
      <c r="J13" s="240" t="s">
        <v>933</v>
      </c>
      <c r="K13" s="217" t="s">
        <v>932</v>
      </c>
      <c r="L13" s="240" t="s">
        <v>933</v>
      </c>
      <c r="M13" s="240" t="s">
        <v>933</v>
      </c>
      <c r="N13" s="240" t="s">
        <v>933</v>
      </c>
      <c r="O13" s="217" t="s">
        <v>932</v>
      </c>
    </row>
    <row r="14" ht="18.0" customHeight="1">
      <c r="A14" s="217"/>
      <c r="B14" s="238" t="s">
        <v>941</v>
      </c>
      <c r="C14" s="239" t="s">
        <v>932</v>
      </c>
      <c r="D14" s="244" t="str">
        <f>HYPERLINK("https://www.lafoodbank.org/programs/children/summer-lunch/","YES")</f>
        <v>YES</v>
      </c>
      <c r="E14" s="239"/>
      <c r="F14" s="239" t="s">
        <v>932</v>
      </c>
      <c r="G14" s="239" t="s">
        <v>932</v>
      </c>
      <c r="H14" s="239" t="s">
        <v>932</v>
      </c>
      <c r="I14" s="239" t="s">
        <v>932</v>
      </c>
      <c r="J14" s="217" t="s">
        <v>932</v>
      </c>
      <c r="K14" s="217" t="s">
        <v>932</v>
      </c>
      <c r="L14" s="217" t="s">
        <v>932</v>
      </c>
      <c r="M14" s="217" t="s">
        <v>932</v>
      </c>
      <c r="N14" s="217" t="s">
        <v>932</v>
      </c>
      <c r="O14" s="217" t="s">
        <v>932</v>
      </c>
    </row>
    <row r="15" ht="18.0" customHeight="1">
      <c r="A15" s="217"/>
      <c r="B15" s="238" t="s">
        <v>942</v>
      </c>
      <c r="C15" s="240" t="s">
        <v>933</v>
      </c>
      <c r="D15" s="240" t="s">
        <v>933</v>
      </c>
      <c r="E15" s="239" t="s">
        <v>932</v>
      </c>
      <c r="F15" s="241" t="s">
        <v>933</v>
      </c>
      <c r="G15" s="239" t="s">
        <v>932</v>
      </c>
      <c r="H15" s="239" t="s">
        <v>932</v>
      </c>
      <c r="I15" s="239" t="s">
        <v>932</v>
      </c>
      <c r="J15" s="240" t="s">
        <v>933</v>
      </c>
      <c r="K15" s="240" t="s">
        <v>933</v>
      </c>
      <c r="L15" s="240" t="s">
        <v>933</v>
      </c>
      <c r="M15" s="240" t="s">
        <v>933</v>
      </c>
      <c r="N15" s="240" t="s">
        <v>933</v>
      </c>
      <c r="O15" s="217" t="s">
        <v>932</v>
      </c>
    </row>
    <row r="16" ht="20.25" customHeight="1">
      <c r="A16" s="217"/>
      <c r="B16" s="238" t="s">
        <v>943</v>
      </c>
      <c r="C16" s="217" t="s">
        <v>932</v>
      </c>
      <c r="D16" s="242" t="s">
        <v>932</v>
      </c>
      <c r="E16" s="239" t="s">
        <v>932</v>
      </c>
      <c r="F16" s="239" t="s">
        <v>932</v>
      </c>
      <c r="G16" s="239" t="s">
        <v>932</v>
      </c>
      <c r="H16" s="239" t="s">
        <v>932</v>
      </c>
      <c r="I16" s="239" t="s">
        <v>932</v>
      </c>
      <c r="J16" s="217" t="s">
        <v>932</v>
      </c>
      <c r="K16" s="217" t="s">
        <v>932</v>
      </c>
      <c r="L16" s="240" t="s">
        <v>933</v>
      </c>
      <c r="M16" s="240" t="s">
        <v>933</v>
      </c>
      <c r="N16" s="217" t="s">
        <v>932</v>
      </c>
      <c r="O16" s="217" t="s">
        <v>932</v>
      </c>
    </row>
    <row r="17" ht="21.75" customHeight="1">
      <c r="A17" s="217"/>
      <c r="B17" s="238" t="s">
        <v>944</v>
      </c>
      <c r="C17" s="217" t="s">
        <v>932</v>
      </c>
      <c r="D17" s="242" t="s">
        <v>932</v>
      </c>
      <c r="E17" s="239" t="s">
        <v>932</v>
      </c>
      <c r="F17" s="239" t="s">
        <v>932</v>
      </c>
      <c r="G17" s="239" t="s">
        <v>932</v>
      </c>
      <c r="H17" s="239" t="s">
        <v>932</v>
      </c>
      <c r="I17" s="239" t="s">
        <v>932</v>
      </c>
      <c r="J17" s="217" t="s">
        <v>932</v>
      </c>
      <c r="K17" s="217" t="s">
        <v>932</v>
      </c>
      <c r="L17" s="240" t="s">
        <v>933</v>
      </c>
      <c r="M17" s="240" t="s">
        <v>933</v>
      </c>
      <c r="N17" s="217" t="s">
        <v>932</v>
      </c>
      <c r="O17" s="217" t="s">
        <v>932</v>
      </c>
    </row>
    <row r="18" ht="19.5" customHeight="1">
      <c r="A18" s="217"/>
      <c r="B18" s="238" t="s">
        <v>945</v>
      </c>
      <c r="C18" s="217" t="s">
        <v>932</v>
      </c>
      <c r="D18" s="242" t="s">
        <v>932</v>
      </c>
      <c r="E18" s="239" t="s">
        <v>932</v>
      </c>
      <c r="F18" s="240" t="s">
        <v>933</v>
      </c>
      <c r="G18" s="239" t="s">
        <v>932</v>
      </c>
      <c r="H18" s="239" t="s">
        <v>932</v>
      </c>
      <c r="I18" s="239" t="s">
        <v>932</v>
      </c>
      <c r="J18" s="240" t="s">
        <v>933</v>
      </c>
      <c r="K18" s="240" t="s">
        <v>933</v>
      </c>
      <c r="L18" s="240" t="s">
        <v>933</v>
      </c>
      <c r="M18" s="240" t="s">
        <v>933</v>
      </c>
      <c r="N18" s="240" t="s">
        <v>933</v>
      </c>
      <c r="O18" s="217" t="s">
        <v>932</v>
      </c>
    </row>
    <row r="19" ht="18.75" customHeight="1">
      <c r="A19" s="217"/>
      <c r="B19" s="238" t="s">
        <v>946</v>
      </c>
      <c r="C19" s="217" t="s">
        <v>932</v>
      </c>
      <c r="D19" s="242" t="s">
        <v>932</v>
      </c>
      <c r="E19" s="239" t="s">
        <v>932</v>
      </c>
      <c r="F19" s="239" t="s">
        <v>932</v>
      </c>
      <c r="G19" s="239" t="s">
        <v>932</v>
      </c>
      <c r="H19" s="239" t="s">
        <v>932</v>
      </c>
      <c r="I19" s="239" t="s">
        <v>932</v>
      </c>
      <c r="J19" s="245" t="s">
        <v>933</v>
      </c>
      <c r="K19" s="245" t="s">
        <v>933</v>
      </c>
      <c r="L19" s="240" t="s">
        <v>933</v>
      </c>
      <c r="M19" s="240" t="s">
        <v>933</v>
      </c>
      <c r="N19" s="217" t="s">
        <v>932</v>
      </c>
      <c r="O19" s="217" t="s">
        <v>932</v>
      </c>
    </row>
    <row r="20" ht="18.0" customHeight="1">
      <c r="A20" s="217"/>
      <c r="B20" s="238" t="s">
        <v>947</v>
      </c>
      <c r="C20" s="217" t="s">
        <v>932</v>
      </c>
      <c r="D20" s="242" t="s">
        <v>932</v>
      </c>
      <c r="E20" s="239" t="s">
        <v>932</v>
      </c>
      <c r="F20" s="239" t="s">
        <v>932</v>
      </c>
      <c r="G20" s="239" t="s">
        <v>932</v>
      </c>
      <c r="H20" s="239" t="s">
        <v>932</v>
      </c>
      <c r="I20" s="239" t="s">
        <v>932</v>
      </c>
      <c r="J20" s="217" t="s">
        <v>932</v>
      </c>
      <c r="K20" s="217" t="s">
        <v>932</v>
      </c>
      <c r="L20" s="240" t="s">
        <v>933</v>
      </c>
      <c r="M20" s="240" t="s">
        <v>933</v>
      </c>
      <c r="N20" s="217" t="s">
        <v>932</v>
      </c>
      <c r="O20" s="217" t="s">
        <v>932</v>
      </c>
    </row>
    <row r="21" ht="18.75" customHeight="1">
      <c r="A21" s="217"/>
      <c r="B21" s="238" t="s">
        <v>948</v>
      </c>
      <c r="C21" s="246" t="s">
        <v>932</v>
      </c>
      <c r="D21" s="242" t="s">
        <v>932</v>
      </c>
      <c r="E21" s="239" t="s">
        <v>932</v>
      </c>
      <c r="F21" s="240" t="s">
        <v>933</v>
      </c>
      <c r="G21" s="240" t="s">
        <v>933</v>
      </c>
      <c r="H21" s="240" t="s">
        <v>933</v>
      </c>
      <c r="I21" s="239" t="s">
        <v>932</v>
      </c>
      <c r="J21" s="240" t="s">
        <v>933</v>
      </c>
      <c r="K21" s="240" t="s">
        <v>933</v>
      </c>
      <c r="L21" s="240" t="s">
        <v>933</v>
      </c>
      <c r="M21" s="240" t="s">
        <v>933</v>
      </c>
      <c r="N21" s="217" t="s">
        <v>932</v>
      </c>
      <c r="O21" s="217" t="s">
        <v>932</v>
      </c>
    </row>
    <row r="22" ht="18.0" customHeight="1">
      <c r="A22" s="217"/>
      <c r="B22" s="238" t="s">
        <v>949</v>
      </c>
      <c r="C22" s="246" t="s">
        <v>932</v>
      </c>
      <c r="D22" s="242" t="s">
        <v>932</v>
      </c>
      <c r="E22" s="241" t="s">
        <v>933</v>
      </c>
      <c r="F22" s="239" t="s">
        <v>932</v>
      </c>
      <c r="G22" s="239" t="s">
        <v>932</v>
      </c>
      <c r="H22" s="240" t="s">
        <v>933</v>
      </c>
      <c r="I22" s="239" t="s">
        <v>932</v>
      </c>
      <c r="J22" s="217" t="s">
        <v>932</v>
      </c>
      <c r="K22" s="240" t="s">
        <v>933</v>
      </c>
      <c r="L22" s="240" t="s">
        <v>933</v>
      </c>
      <c r="M22" s="217" t="s">
        <v>932</v>
      </c>
      <c r="N22" s="217" t="s">
        <v>932</v>
      </c>
      <c r="O22" s="217" t="s">
        <v>932</v>
      </c>
    </row>
    <row r="23" ht="16.5" customHeight="1">
      <c r="A23" s="217"/>
      <c r="B23" s="238" t="s">
        <v>950</v>
      </c>
      <c r="C23" s="240" t="s">
        <v>933</v>
      </c>
      <c r="D23" s="242" t="s">
        <v>932</v>
      </c>
      <c r="E23" s="239" t="s">
        <v>932</v>
      </c>
      <c r="F23" s="239" t="s">
        <v>932</v>
      </c>
      <c r="G23" s="240" t="s">
        <v>933</v>
      </c>
      <c r="H23" s="239" t="s">
        <v>932</v>
      </c>
      <c r="I23" s="239" t="s">
        <v>932</v>
      </c>
      <c r="J23" s="217" t="s">
        <v>932</v>
      </c>
      <c r="K23" s="217" t="s">
        <v>932</v>
      </c>
      <c r="L23" s="217" t="s">
        <v>932</v>
      </c>
      <c r="M23" s="217" t="s">
        <v>932</v>
      </c>
      <c r="N23" s="217" t="s">
        <v>932</v>
      </c>
      <c r="O23" s="217" t="s">
        <v>932</v>
      </c>
    </row>
    <row r="24" ht="21.0" customHeight="1">
      <c r="A24" s="217"/>
      <c r="B24" s="238" t="s">
        <v>951</v>
      </c>
      <c r="C24" s="246" t="s">
        <v>932</v>
      </c>
      <c r="D24" s="242" t="s">
        <v>932</v>
      </c>
      <c r="E24" s="241" t="s">
        <v>933</v>
      </c>
      <c r="F24" s="239" t="s">
        <v>932</v>
      </c>
      <c r="G24" s="239" t="s">
        <v>932</v>
      </c>
      <c r="H24" s="239" t="s">
        <v>932</v>
      </c>
      <c r="I24" s="240" t="s">
        <v>933</v>
      </c>
      <c r="J24" s="240" t="s">
        <v>933</v>
      </c>
      <c r="K24" s="240" t="s">
        <v>933</v>
      </c>
      <c r="L24" s="240" t="s">
        <v>933</v>
      </c>
      <c r="M24" s="240" t="s">
        <v>933</v>
      </c>
      <c r="N24" s="217" t="s">
        <v>932</v>
      </c>
      <c r="O24" s="245" t="s">
        <v>933</v>
      </c>
    </row>
    <row r="25">
      <c r="A25" s="247"/>
      <c r="B25" s="247" t="s">
        <v>952</v>
      </c>
      <c r="C25" s="246" t="s">
        <v>932</v>
      </c>
      <c r="D25" s="247" t="s">
        <v>932</v>
      </c>
      <c r="E25" s="247" t="s">
        <v>932</v>
      </c>
      <c r="F25" s="247" t="s">
        <v>932</v>
      </c>
      <c r="G25" s="247" t="s">
        <v>932</v>
      </c>
      <c r="H25" s="247" t="s">
        <v>932</v>
      </c>
      <c r="I25" s="239" t="s">
        <v>932</v>
      </c>
      <c r="J25" s="240" t="s">
        <v>933</v>
      </c>
      <c r="K25" s="247" t="s">
        <v>932</v>
      </c>
      <c r="L25" s="240" t="s">
        <v>933</v>
      </c>
      <c r="M25" s="247" t="s">
        <v>932</v>
      </c>
      <c r="N25" s="247" t="s">
        <v>932</v>
      </c>
      <c r="O25" s="247" t="s">
        <v>932</v>
      </c>
    </row>
    <row r="26" ht="18.75" customHeight="1">
      <c r="A26" s="217"/>
      <c r="B26" s="217" t="s">
        <v>953</v>
      </c>
      <c r="C26" s="246" t="s">
        <v>932</v>
      </c>
      <c r="D26" s="217" t="s">
        <v>932</v>
      </c>
      <c r="E26" s="217" t="s">
        <v>932</v>
      </c>
      <c r="F26" s="217" t="s">
        <v>932</v>
      </c>
      <c r="G26" s="217" t="s">
        <v>932</v>
      </c>
      <c r="H26" s="239" t="s">
        <v>932</v>
      </c>
      <c r="I26" s="239" t="s">
        <v>932</v>
      </c>
      <c r="J26" s="240" t="s">
        <v>933</v>
      </c>
      <c r="K26" s="217" t="s">
        <v>932</v>
      </c>
      <c r="L26" s="217" t="s">
        <v>932</v>
      </c>
      <c r="M26" s="217" t="s">
        <v>932</v>
      </c>
      <c r="N26" s="217" t="s">
        <v>932</v>
      </c>
      <c r="O26" s="217" t="s">
        <v>932</v>
      </c>
    </row>
    <row r="27" ht="21.75" customHeight="1">
      <c r="A27" s="217"/>
      <c r="B27" s="217" t="s">
        <v>954</v>
      </c>
      <c r="C27" s="246" t="s">
        <v>932</v>
      </c>
      <c r="D27" s="217" t="s">
        <v>932</v>
      </c>
      <c r="E27" s="217" t="s">
        <v>932</v>
      </c>
      <c r="F27" s="240" t="s">
        <v>933</v>
      </c>
      <c r="G27" s="240" t="s">
        <v>933</v>
      </c>
      <c r="H27" s="239" t="s">
        <v>932</v>
      </c>
      <c r="I27" s="239" t="s">
        <v>932</v>
      </c>
      <c r="J27" s="240" t="s">
        <v>933</v>
      </c>
      <c r="K27" s="217" t="s">
        <v>932</v>
      </c>
      <c r="L27" s="217" t="s">
        <v>932</v>
      </c>
      <c r="M27" s="217" t="s">
        <v>932</v>
      </c>
      <c r="N27" s="217" t="s">
        <v>932</v>
      </c>
      <c r="O27" s="217" t="s">
        <v>932</v>
      </c>
    </row>
    <row r="28" ht="21.75" customHeight="1">
      <c r="A28" s="217"/>
      <c r="B28" s="217" t="s">
        <v>955</v>
      </c>
      <c r="C28" s="240" t="s">
        <v>933</v>
      </c>
      <c r="D28" s="217" t="s">
        <v>932</v>
      </c>
      <c r="E28" s="217" t="s">
        <v>932</v>
      </c>
      <c r="F28" s="240" t="s">
        <v>933</v>
      </c>
      <c r="G28" s="217" t="s">
        <v>932</v>
      </c>
      <c r="H28" s="239" t="s">
        <v>932</v>
      </c>
      <c r="I28" s="240" t="s">
        <v>933</v>
      </c>
      <c r="J28" s="217" t="s">
        <v>932</v>
      </c>
      <c r="K28" s="217" t="s">
        <v>932</v>
      </c>
      <c r="L28" s="217" t="s">
        <v>932</v>
      </c>
      <c r="M28" s="217" t="s">
        <v>932</v>
      </c>
      <c r="N28" s="217" t="s">
        <v>932</v>
      </c>
      <c r="O28" s="240" t="s">
        <v>933</v>
      </c>
    </row>
    <row r="29" ht="21.75" customHeight="1">
      <c r="A29" s="217"/>
      <c r="B29" s="217" t="s">
        <v>956</v>
      </c>
      <c r="C29" s="246" t="s">
        <v>932</v>
      </c>
      <c r="D29" s="217" t="s">
        <v>932</v>
      </c>
      <c r="E29" s="239" t="s">
        <v>932</v>
      </c>
      <c r="F29" s="217" t="s">
        <v>932</v>
      </c>
      <c r="G29" s="217" t="s">
        <v>932</v>
      </c>
      <c r="H29" s="239" t="s">
        <v>932</v>
      </c>
      <c r="I29" s="239" t="s">
        <v>932</v>
      </c>
      <c r="J29" s="246" t="s">
        <v>932</v>
      </c>
      <c r="K29" s="217" t="s">
        <v>932</v>
      </c>
      <c r="L29" s="240" t="s">
        <v>933</v>
      </c>
      <c r="M29" s="217" t="s">
        <v>932</v>
      </c>
      <c r="N29" s="240" t="s">
        <v>933</v>
      </c>
      <c r="O29" s="217" t="s">
        <v>932</v>
      </c>
    </row>
    <row r="30" ht="21.75" customHeight="1">
      <c r="A30" s="217"/>
      <c r="B30" s="217" t="s">
        <v>957</v>
      </c>
      <c r="C30" s="246" t="s">
        <v>932</v>
      </c>
      <c r="D30" s="217" t="s">
        <v>932</v>
      </c>
      <c r="E30" s="239" t="s">
        <v>932</v>
      </c>
      <c r="F30" s="217" t="s">
        <v>932</v>
      </c>
      <c r="G30" s="240" t="s">
        <v>933</v>
      </c>
      <c r="H30" s="239" t="s">
        <v>932</v>
      </c>
      <c r="I30" s="239" t="s">
        <v>932</v>
      </c>
      <c r="J30" s="246" t="s">
        <v>932</v>
      </c>
      <c r="K30" s="240" t="s">
        <v>933</v>
      </c>
      <c r="L30" s="217" t="s">
        <v>932</v>
      </c>
      <c r="M30" s="217" t="s">
        <v>932</v>
      </c>
      <c r="N30" s="217" t="s">
        <v>932</v>
      </c>
      <c r="O30" s="217" t="s">
        <v>932</v>
      </c>
    </row>
    <row r="31" ht="21.75" customHeight="1">
      <c r="A31" s="217"/>
      <c r="B31" s="217" t="s">
        <v>958</v>
      </c>
      <c r="C31" s="246" t="s">
        <v>932</v>
      </c>
      <c r="D31" s="246" t="s">
        <v>932</v>
      </c>
      <c r="E31" s="239" t="s">
        <v>932</v>
      </c>
      <c r="F31" s="217" t="s">
        <v>932</v>
      </c>
      <c r="G31" s="240" t="s">
        <v>933</v>
      </c>
      <c r="H31" s="239" t="s">
        <v>932</v>
      </c>
      <c r="I31" s="239" t="s">
        <v>932</v>
      </c>
      <c r="J31" s="246" t="s">
        <v>932</v>
      </c>
      <c r="K31" s="217" t="s">
        <v>932</v>
      </c>
      <c r="L31" s="240" t="s">
        <v>933</v>
      </c>
      <c r="M31" s="217" t="s">
        <v>932</v>
      </c>
      <c r="N31" s="217" t="s">
        <v>932</v>
      </c>
      <c r="O31" s="217" t="s">
        <v>932</v>
      </c>
    </row>
    <row r="32" ht="21.75" customHeight="1">
      <c r="A32" s="217"/>
      <c r="B32" s="217" t="s">
        <v>959</v>
      </c>
      <c r="C32" s="246" t="s">
        <v>932</v>
      </c>
      <c r="D32" s="246" t="s">
        <v>932</v>
      </c>
      <c r="E32" s="239" t="s">
        <v>932</v>
      </c>
      <c r="F32" s="217" t="s">
        <v>932</v>
      </c>
      <c r="G32" s="240" t="s">
        <v>933</v>
      </c>
      <c r="H32" s="239" t="s">
        <v>932</v>
      </c>
      <c r="I32" s="239" t="s">
        <v>932</v>
      </c>
      <c r="J32" s="246" t="s">
        <v>932</v>
      </c>
      <c r="K32" s="217" t="s">
        <v>932</v>
      </c>
      <c r="L32" s="217" t="s">
        <v>932</v>
      </c>
      <c r="M32" s="217" t="s">
        <v>932</v>
      </c>
      <c r="N32" s="217" t="s">
        <v>932</v>
      </c>
      <c r="O32" s="217" t="s">
        <v>932</v>
      </c>
    </row>
    <row r="33" ht="21.75" customHeight="1">
      <c r="A33" s="217"/>
      <c r="B33" s="217" t="s">
        <v>960</v>
      </c>
      <c r="C33" s="246" t="s">
        <v>932</v>
      </c>
      <c r="D33" s="246" t="s">
        <v>932</v>
      </c>
      <c r="E33" s="239" t="s">
        <v>932</v>
      </c>
      <c r="F33" s="217" t="s">
        <v>932</v>
      </c>
      <c r="G33" s="240" t="s">
        <v>933</v>
      </c>
      <c r="H33" s="239" t="s">
        <v>932</v>
      </c>
      <c r="I33" s="239" t="s">
        <v>932</v>
      </c>
      <c r="J33" s="246" t="s">
        <v>932</v>
      </c>
      <c r="K33" s="217" t="s">
        <v>932</v>
      </c>
      <c r="L33" s="217" t="s">
        <v>932</v>
      </c>
      <c r="M33" s="217" t="s">
        <v>932</v>
      </c>
      <c r="N33" s="217" t="s">
        <v>932</v>
      </c>
      <c r="O33" s="217" t="s">
        <v>932</v>
      </c>
    </row>
    <row r="34" ht="21.75" customHeight="1">
      <c r="A34" s="217"/>
      <c r="B34" s="217" t="s">
        <v>961</v>
      </c>
      <c r="C34" s="246" t="s">
        <v>932</v>
      </c>
      <c r="D34" s="246" t="s">
        <v>932</v>
      </c>
      <c r="E34" s="239" t="s">
        <v>932</v>
      </c>
      <c r="F34" s="240" t="s">
        <v>933</v>
      </c>
      <c r="G34" s="239" t="s">
        <v>932</v>
      </c>
      <c r="H34" s="239" t="s">
        <v>932</v>
      </c>
      <c r="I34" s="239" t="s">
        <v>932</v>
      </c>
      <c r="J34" s="246" t="s">
        <v>932</v>
      </c>
      <c r="K34" s="217" t="s">
        <v>932</v>
      </c>
      <c r="L34" s="217" t="s">
        <v>932</v>
      </c>
      <c r="M34" s="217" t="s">
        <v>932</v>
      </c>
      <c r="N34" s="217" t="s">
        <v>932</v>
      </c>
      <c r="O34" s="217" t="s">
        <v>932</v>
      </c>
    </row>
    <row r="35" ht="21.75" customHeight="1">
      <c r="A35" s="217"/>
      <c r="B35" s="217" t="s">
        <v>962</v>
      </c>
      <c r="C35" s="246" t="s">
        <v>932</v>
      </c>
      <c r="D35" s="246" t="s">
        <v>932</v>
      </c>
      <c r="E35" s="239" t="s">
        <v>932</v>
      </c>
      <c r="F35" s="217" t="s">
        <v>932</v>
      </c>
      <c r="G35" s="240" t="s">
        <v>933</v>
      </c>
      <c r="H35" s="239" t="s">
        <v>932</v>
      </c>
      <c r="I35" s="239" t="s">
        <v>932</v>
      </c>
      <c r="J35" s="246" t="s">
        <v>932</v>
      </c>
      <c r="K35" s="240" t="s">
        <v>933</v>
      </c>
      <c r="L35" s="240" t="s">
        <v>933</v>
      </c>
      <c r="M35" s="217" t="s">
        <v>932</v>
      </c>
      <c r="N35" s="217" t="s">
        <v>932</v>
      </c>
      <c r="O35" s="217" t="s">
        <v>932</v>
      </c>
    </row>
    <row r="36" ht="30.75" customHeight="1">
      <c r="A36" s="217"/>
      <c r="B36" s="238" t="s">
        <v>963</v>
      </c>
      <c r="C36" s="248" t="s">
        <v>964</v>
      </c>
      <c r="D36" s="248" t="s">
        <v>965</v>
      </c>
      <c r="E36" s="248" t="s">
        <v>966</v>
      </c>
      <c r="F36" s="249" t="s">
        <v>967</v>
      </c>
      <c r="G36" s="235"/>
      <c r="H36" s="235"/>
      <c r="I36" s="248" t="s">
        <v>968</v>
      </c>
      <c r="J36" s="217" t="s">
        <v>969</v>
      </c>
      <c r="K36" s="248" t="s">
        <v>970</v>
      </c>
      <c r="L36" s="237"/>
      <c r="M36" s="217" t="s">
        <v>971</v>
      </c>
      <c r="N36" s="237"/>
      <c r="O36" s="217" t="s">
        <v>972</v>
      </c>
    </row>
    <row r="37" ht="21.75" customHeight="1">
      <c r="A37" s="217"/>
      <c r="B37" s="238"/>
      <c r="C37" s="237"/>
      <c r="D37" s="236"/>
      <c r="E37" s="235"/>
      <c r="F37" s="235"/>
      <c r="G37" s="235"/>
      <c r="H37" s="235"/>
      <c r="I37" s="235"/>
      <c r="J37" s="237"/>
      <c r="K37" s="237"/>
      <c r="L37" s="237"/>
      <c r="M37" s="237"/>
      <c r="N37" s="237"/>
      <c r="O37" s="217"/>
    </row>
    <row r="38" ht="21.75" customHeight="1">
      <c r="A38" s="217"/>
      <c r="B38" s="238"/>
      <c r="C38" s="237"/>
      <c r="D38" s="236"/>
      <c r="E38" s="235"/>
      <c r="F38" s="235"/>
      <c r="G38" s="235"/>
      <c r="H38" s="235"/>
      <c r="I38" s="235"/>
      <c r="J38" s="237"/>
      <c r="K38" s="237"/>
      <c r="L38" s="237"/>
      <c r="M38" s="237"/>
      <c r="N38" s="237"/>
      <c r="O38" s="217"/>
    </row>
    <row r="39" ht="25.5" customHeight="1">
      <c r="A39" s="250"/>
      <c r="B39" s="251"/>
      <c r="C39" s="252"/>
      <c r="D39" s="253"/>
      <c r="E39" s="254"/>
      <c r="F39" s="254"/>
      <c r="G39" s="254"/>
      <c r="H39" s="254"/>
      <c r="I39" s="254"/>
      <c r="J39" s="252"/>
      <c r="K39" s="252"/>
      <c r="L39" s="252"/>
      <c r="M39" s="255"/>
      <c r="N39" s="252"/>
      <c r="O39" s="217"/>
    </row>
    <row r="40" ht="27.75" customHeight="1">
      <c r="A40" s="256"/>
      <c r="B40" s="257" t="s">
        <v>973</v>
      </c>
      <c r="C40" s="252"/>
      <c r="D40" s="253"/>
      <c r="E40" s="254"/>
      <c r="F40" s="254"/>
      <c r="G40" s="254"/>
      <c r="H40" s="254"/>
      <c r="I40" s="254"/>
      <c r="J40" s="252"/>
      <c r="K40" s="252"/>
      <c r="L40" s="252"/>
      <c r="M40" s="252"/>
      <c r="N40" s="252"/>
      <c r="O40" s="217"/>
    </row>
    <row r="41" ht="79.5" customHeight="1">
      <c r="A41" s="217"/>
      <c r="B41" s="238" t="s">
        <v>974</v>
      </c>
      <c r="C41" s="237"/>
      <c r="D41" s="242" t="s">
        <v>975</v>
      </c>
      <c r="E41" s="239" t="s">
        <v>975</v>
      </c>
      <c r="F41" s="239" t="s">
        <v>975</v>
      </c>
      <c r="G41" s="239" t="s">
        <v>975</v>
      </c>
      <c r="H41" s="239" t="s">
        <v>976</v>
      </c>
      <c r="I41" s="239" t="s">
        <v>977</v>
      </c>
      <c r="J41" s="217" t="s">
        <v>975</v>
      </c>
      <c r="K41" s="217" t="s">
        <v>933</v>
      </c>
      <c r="L41" s="237"/>
      <c r="M41" s="217" t="s">
        <v>975</v>
      </c>
      <c r="N41" s="237"/>
      <c r="O41" s="217"/>
    </row>
    <row r="42">
      <c r="A42" s="217"/>
      <c r="B42" s="217" t="s">
        <v>978</v>
      </c>
      <c r="C42" s="239" t="s">
        <v>979</v>
      </c>
      <c r="D42" s="242" t="s">
        <v>980</v>
      </c>
      <c r="E42" s="239" t="s">
        <v>932</v>
      </c>
      <c r="F42" s="239" t="s">
        <v>932</v>
      </c>
      <c r="G42" s="239" t="s">
        <v>979</v>
      </c>
      <c r="H42" s="239" t="s">
        <v>979</v>
      </c>
      <c r="I42" s="239" t="s">
        <v>932</v>
      </c>
      <c r="J42" s="217" t="s">
        <v>981</v>
      </c>
      <c r="K42" s="217" t="s">
        <v>982</v>
      </c>
      <c r="L42" s="237"/>
      <c r="M42" s="237"/>
      <c r="N42" s="237"/>
      <c r="O42" s="237"/>
    </row>
    <row r="43">
      <c r="A43" s="217"/>
      <c r="B43" s="238" t="s">
        <v>983</v>
      </c>
      <c r="C43" s="235"/>
      <c r="D43" s="258" t="s">
        <v>984</v>
      </c>
      <c r="E43" s="239" t="s">
        <v>932</v>
      </c>
      <c r="F43" s="239" t="s">
        <v>932</v>
      </c>
      <c r="G43" s="235"/>
      <c r="H43" s="235"/>
      <c r="I43" s="239" t="s">
        <v>932</v>
      </c>
      <c r="J43" s="258" t="s">
        <v>985</v>
      </c>
      <c r="K43" s="237"/>
      <c r="L43" s="237"/>
      <c r="M43" s="237"/>
      <c r="N43" s="237"/>
      <c r="O43" s="237"/>
    </row>
    <row r="44">
      <c r="A44" s="217"/>
      <c r="B44" s="259" t="s">
        <v>986</v>
      </c>
      <c r="C44" s="260"/>
      <c r="D44" s="237"/>
      <c r="E44" s="261" t="s">
        <v>987</v>
      </c>
      <c r="F44" s="261" t="s">
        <v>988</v>
      </c>
      <c r="G44" s="261" t="s">
        <v>989</v>
      </c>
      <c r="H44" s="261" t="s">
        <v>932</v>
      </c>
      <c r="I44" s="261" t="s">
        <v>932</v>
      </c>
      <c r="J44" s="237"/>
      <c r="K44" s="237"/>
      <c r="L44" s="237"/>
      <c r="M44" s="217" t="s">
        <v>990</v>
      </c>
      <c r="N44" s="237"/>
      <c r="O44" s="237"/>
    </row>
    <row r="45">
      <c r="A45" s="217"/>
      <c r="B45" s="262" t="s">
        <v>991</v>
      </c>
      <c r="C45" s="263"/>
      <c r="D45" s="262" t="s">
        <v>992</v>
      </c>
      <c r="E45" s="262" t="s">
        <v>993</v>
      </c>
      <c r="F45" s="262" t="s">
        <v>992</v>
      </c>
      <c r="G45" s="262" t="s">
        <v>994</v>
      </c>
      <c r="H45" s="262" t="s">
        <v>995</v>
      </c>
      <c r="I45" s="263"/>
      <c r="J45" s="263"/>
      <c r="K45" s="263"/>
      <c r="L45" s="263"/>
      <c r="M45" s="263"/>
      <c r="N45" s="263"/>
      <c r="O45" s="263"/>
    </row>
    <row r="46">
      <c r="A46" s="217"/>
      <c r="B46" s="262"/>
      <c r="C46" s="263"/>
      <c r="D46" s="263"/>
      <c r="E46" s="263"/>
      <c r="F46" s="263"/>
      <c r="G46" s="263"/>
      <c r="H46" s="263"/>
      <c r="I46" s="263"/>
      <c r="J46" s="263"/>
      <c r="K46" s="263"/>
      <c r="L46" s="263"/>
      <c r="M46" s="263"/>
      <c r="N46" s="263"/>
      <c r="O46" s="263"/>
    </row>
    <row r="47">
      <c r="A47" s="217"/>
      <c r="B47" s="262"/>
      <c r="C47" s="263"/>
      <c r="D47" s="263"/>
      <c r="E47" s="263"/>
      <c r="F47" s="263"/>
      <c r="G47" s="263"/>
      <c r="H47" s="263"/>
      <c r="I47" s="263"/>
      <c r="J47" s="263"/>
      <c r="K47" s="263"/>
      <c r="L47" s="263"/>
      <c r="M47" s="263"/>
      <c r="N47" s="263"/>
      <c r="O47" s="263"/>
    </row>
    <row r="48">
      <c r="A48" s="233"/>
      <c r="B48" s="234"/>
      <c r="C48" s="264"/>
      <c r="D48" s="237"/>
      <c r="E48" s="264"/>
      <c r="F48" s="264"/>
      <c r="G48" s="264"/>
      <c r="H48" s="264"/>
      <c r="I48" s="264"/>
      <c r="J48" s="237"/>
      <c r="K48" s="237"/>
      <c r="L48" s="237"/>
      <c r="M48" s="237"/>
      <c r="N48" s="237"/>
      <c r="O48" s="237"/>
    </row>
    <row r="49">
      <c r="A49" s="237"/>
      <c r="B49" s="237"/>
      <c r="C49" s="235"/>
      <c r="D49" s="237"/>
      <c r="E49" s="235"/>
      <c r="F49" s="235"/>
      <c r="G49" s="235"/>
      <c r="H49" s="235"/>
      <c r="I49" s="235"/>
      <c r="J49" s="237"/>
      <c r="K49" s="237"/>
      <c r="L49" s="237"/>
      <c r="M49" s="237"/>
      <c r="N49" s="237"/>
      <c r="O49" s="237"/>
    </row>
    <row r="50">
      <c r="A50" s="217"/>
      <c r="B50" s="238"/>
      <c r="C50" s="235"/>
      <c r="D50" s="237"/>
      <c r="E50" s="235"/>
      <c r="F50" s="235"/>
      <c r="G50" s="235"/>
      <c r="H50" s="235"/>
      <c r="I50" s="235"/>
      <c r="J50" s="237"/>
      <c r="K50" s="237"/>
      <c r="L50" s="237"/>
      <c r="M50" s="237"/>
      <c r="N50" s="237"/>
      <c r="O50" s="237"/>
    </row>
    <row r="51">
      <c r="A51" s="237"/>
      <c r="B51" s="237"/>
      <c r="C51" s="235"/>
      <c r="D51" s="237"/>
      <c r="E51" s="235"/>
      <c r="F51" s="235"/>
      <c r="G51" s="235"/>
      <c r="H51" s="235"/>
      <c r="I51" s="235"/>
      <c r="J51" s="237"/>
      <c r="K51" s="237"/>
      <c r="L51" s="237"/>
      <c r="M51" s="237"/>
      <c r="N51" s="237"/>
      <c r="O51" s="237"/>
    </row>
    <row r="52">
      <c r="A52" s="237"/>
      <c r="B52" s="237"/>
      <c r="C52" s="235"/>
      <c r="D52" s="237"/>
      <c r="E52" s="235"/>
      <c r="F52" s="235"/>
      <c r="G52" s="235"/>
      <c r="H52" s="235"/>
      <c r="I52" s="235"/>
      <c r="J52" s="237"/>
      <c r="K52" s="237"/>
      <c r="L52" s="237"/>
      <c r="M52" s="237"/>
      <c r="N52" s="237"/>
      <c r="O52" s="237"/>
    </row>
    <row r="53">
      <c r="A53" s="237"/>
      <c r="B53" s="237"/>
      <c r="C53" s="235"/>
      <c r="D53" s="237"/>
      <c r="E53" s="235"/>
      <c r="F53" s="235"/>
      <c r="G53" s="235"/>
      <c r="H53" s="235"/>
      <c r="I53" s="235"/>
      <c r="J53" s="237"/>
      <c r="K53" s="237"/>
      <c r="L53" s="237"/>
      <c r="M53" s="237"/>
      <c r="N53" s="237"/>
      <c r="O53" s="237"/>
    </row>
    <row r="54">
      <c r="A54" s="237"/>
      <c r="B54" s="237"/>
      <c r="C54" s="235"/>
      <c r="D54" s="237"/>
      <c r="E54" s="235"/>
      <c r="F54" s="235"/>
      <c r="G54" s="235"/>
      <c r="H54" s="235"/>
      <c r="I54" s="235"/>
      <c r="J54" s="237"/>
      <c r="K54" s="237"/>
      <c r="L54" s="237"/>
      <c r="M54" s="237"/>
      <c r="N54" s="237"/>
      <c r="O54" s="237"/>
    </row>
    <row r="55">
      <c r="A55" s="237"/>
      <c r="B55" s="237"/>
      <c r="C55" s="235"/>
      <c r="D55" s="237"/>
      <c r="E55" s="235"/>
      <c r="F55" s="235"/>
      <c r="G55" s="235"/>
      <c r="H55" s="235"/>
      <c r="I55" s="235"/>
      <c r="J55" s="237"/>
      <c r="K55" s="237"/>
      <c r="L55" s="237"/>
      <c r="M55" s="237"/>
      <c r="N55" s="237"/>
      <c r="O55" s="237"/>
    </row>
    <row r="56">
      <c r="A56" s="237"/>
      <c r="B56" s="237"/>
      <c r="C56" s="235"/>
      <c r="D56" s="237"/>
      <c r="E56" s="235"/>
      <c r="F56" s="235"/>
      <c r="G56" s="235"/>
      <c r="H56" s="235"/>
      <c r="I56" s="235"/>
      <c r="J56" s="237"/>
      <c r="K56" s="237"/>
      <c r="L56" s="237"/>
      <c r="M56" s="237"/>
      <c r="N56" s="237"/>
      <c r="O56" s="237"/>
    </row>
    <row r="57">
      <c r="A57" s="237"/>
      <c r="B57" s="237"/>
      <c r="C57" s="235"/>
      <c r="D57" s="237"/>
      <c r="E57" s="235"/>
      <c r="F57" s="235"/>
      <c r="G57" s="235"/>
      <c r="H57" s="235"/>
      <c r="I57" s="235"/>
      <c r="J57" s="237"/>
      <c r="K57" s="237"/>
      <c r="L57" s="237"/>
      <c r="M57" s="237"/>
      <c r="N57" s="237"/>
      <c r="O57" s="237"/>
    </row>
    <row r="58">
      <c r="A58" s="237"/>
      <c r="B58" s="237"/>
      <c r="C58" s="235"/>
      <c r="D58" s="237"/>
      <c r="E58" s="235"/>
      <c r="F58" s="235"/>
      <c r="G58" s="235"/>
      <c r="H58" s="235"/>
      <c r="I58" s="235"/>
      <c r="J58" s="237"/>
      <c r="K58" s="237"/>
      <c r="L58" s="237"/>
      <c r="M58" s="237"/>
      <c r="N58" s="237"/>
      <c r="O58" s="237"/>
    </row>
    <row r="59">
      <c r="A59" s="237"/>
      <c r="B59" s="237"/>
      <c r="C59" s="235"/>
      <c r="D59" s="237"/>
      <c r="E59" s="235"/>
      <c r="F59" s="235"/>
      <c r="G59" s="235"/>
      <c r="H59" s="235"/>
      <c r="I59" s="235"/>
      <c r="J59" s="237"/>
      <c r="K59" s="237"/>
      <c r="L59" s="237"/>
      <c r="M59" s="237"/>
      <c r="N59" s="237"/>
      <c r="O59" s="237"/>
    </row>
    <row r="60">
      <c r="A60" s="237"/>
      <c r="B60" s="237"/>
      <c r="C60" s="235"/>
      <c r="D60" s="237"/>
      <c r="E60" s="235"/>
      <c r="F60" s="235"/>
      <c r="G60" s="235"/>
      <c r="H60" s="235"/>
      <c r="I60" s="235"/>
      <c r="J60" s="237"/>
      <c r="K60" s="237"/>
      <c r="L60" s="237"/>
      <c r="M60" s="237"/>
      <c r="N60" s="237"/>
      <c r="O60" s="237"/>
    </row>
    <row r="61">
      <c r="A61" s="237"/>
      <c r="B61" s="237"/>
      <c r="C61" s="235"/>
      <c r="D61" s="237"/>
      <c r="E61" s="235"/>
      <c r="F61" s="235"/>
      <c r="G61" s="235"/>
      <c r="H61" s="235"/>
      <c r="I61" s="235"/>
      <c r="J61" s="237"/>
      <c r="K61" s="237"/>
      <c r="L61" s="237"/>
      <c r="M61" s="237"/>
      <c r="N61" s="237"/>
      <c r="O61" s="237"/>
    </row>
    <row r="62">
      <c r="A62" s="237"/>
      <c r="B62" s="237"/>
      <c r="C62" s="235"/>
      <c r="D62" s="237"/>
      <c r="E62" s="235"/>
      <c r="F62" s="235"/>
      <c r="G62" s="235"/>
      <c r="H62" s="235"/>
      <c r="I62" s="235"/>
      <c r="J62" s="237"/>
      <c r="K62" s="237"/>
      <c r="L62" s="237"/>
      <c r="M62" s="237"/>
      <c r="N62" s="237"/>
      <c r="O62" s="237"/>
    </row>
    <row r="63">
      <c r="A63" s="237"/>
      <c r="B63" s="237"/>
      <c r="C63" s="235"/>
      <c r="D63" s="237"/>
      <c r="E63" s="235"/>
      <c r="F63" s="235"/>
      <c r="G63" s="235"/>
      <c r="H63" s="235"/>
      <c r="I63" s="235"/>
      <c r="J63" s="237"/>
      <c r="K63" s="237"/>
      <c r="L63" s="237"/>
      <c r="M63" s="237"/>
      <c r="N63" s="237"/>
      <c r="O63" s="237"/>
    </row>
    <row r="64">
      <c r="A64" s="237"/>
      <c r="B64" s="237"/>
      <c r="C64" s="235"/>
      <c r="D64" s="237"/>
      <c r="E64" s="235"/>
      <c r="F64" s="235"/>
      <c r="G64" s="235"/>
      <c r="H64" s="235"/>
      <c r="I64" s="235"/>
      <c r="J64" s="237"/>
      <c r="K64" s="237"/>
      <c r="L64" s="237"/>
      <c r="M64" s="237"/>
      <c r="N64" s="237"/>
      <c r="O64" s="237"/>
    </row>
    <row r="65">
      <c r="A65" s="237"/>
      <c r="B65" s="237"/>
      <c r="C65" s="235"/>
      <c r="D65" s="237"/>
      <c r="E65" s="235"/>
      <c r="F65" s="235"/>
      <c r="G65" s="235"/>
      <c r="H65" s="235"/>
      <c r="I65" s="235"/>
      <c r="J65" s="237"/>
      <c r="K65" s="237"/>
      <c r="L65" s="237"/>
      <c r="M65" s="237"/>
      <c r="N65" s="237"/>
      <c r="O65" s="237"/>
    </row>
    <row r="66">
      <c r="A66" s="237"/>
      <c r="B66" s="237"/>
      <c r="C66" s="235"/>
      <c r="D66" s="237"/>
      <c r="E66" s="235"/>
      <c r="F66" s="235"/>
      <c r="G66" s="235"/>
      <c r="H66" s="235"/>
      <c r="I66" s="235"/>
      <c r="J66" s="237"/>
      <c r="K66" s="237"/>
      <c r="L66" s="237"/>
      <c r="M66" s="237"/>
      <c r="N66" s="237"/>
      <c r="O66" s="237"/>
    </row>
    <row r="67">
      <c r="A67" s="237"/>
      <c r="B67" s="237"/>
      <c r="C67" s="235"/>
      <c r="D67" s="237"/>
      <c r="E67" s="235"/>
      <c r="F67" s="235"/>
      <c r="G67" s="235"/>
      <c r="H67" s="235"/>
      <c r="I67" s="235"/>
      <c r="J67" s="237"/>
      <c r="K67" s="237"/>
      <c r="L67" s="237"/>
      <c r="M67" s="237"/>
      <c r="N67" s="237"/>
      <c r="O67" s="237"/>
    </row>
    <row r="68">
      <c r="A68" s="237"/>
      <c r="B68" s="237"/>
      <c r="C68" s="235"/>
      <c r="D68" s="237"/>
      <c r="E68" s="235"/>
      <c r="F68" s="235"/>
      <c r="G68" s="235"/>
      <c r="H68" s="235"/>
      <c r="I68" s="235"/>
      <c r="J68" s="237"/>
      <c r="K68" s="237"/>
      <c r="L68" s="237"/>
      <c r="M68" s="237"/>
      <c r="N68" s="237"/>
      <c r="O68" s="237"/>
    </row>
    <row r="69">
      <c r="A69" s="237"/>
      <c r="B69" s="237"/>
      <c r="C69" s="235"/>
      <c r="D69" s="237"/>
      <c r="E69" s="235"/>
      <c r="F69" s="235"/>
      <c r="G69" s="235"/>
      <c r="H69" s="235"/>
      <c r="I69" s="235"/>
      <c r="J69" s="237"/>
      <c r="K69" s="237"/>
      <c r="L69" s="237"/>
      <c r="M69" s="237"/>
      <c r="N69" s="237"/>
      <c r="O69" s="237"/>
    </row>
    <row r="70">
      <c r="A70" s="237"/>
      <c r="B70" s="237"/>
      <c r="C70" s="235"/>
      <c r="D70" s="237"/>
      <c r="E70" s="235"/>
      <c r="F70" s="235"/>
      <c r="G70" s="235"/>
      <c r="H70" s="235"/>
      <c r="I70" s="235"/>
      <c r="J70" s="237"/>
      <c r="K70" s="237"/>
      <c r="L70" s="237"/>
      <c r="M70" s="237"/>
      <c r="N70" s="237"/>
      <c r="O70" s="237"/>
    </row>
    <row r="71">
      <c r="A71" s="237"/>
      <c r="B71" s="237"/>
      <c r="C71" s="235"/>
      <c r="D71" s="237"/>
      <c r="E71" s="235"/>
      <c r="F71" s="235"/>
      <c r="G71" s="235"/>
      <c r="H71" s="235"/>
      <c r="I71" s="235"/>
      <c r="J71" s="237"/>
      <c r="K71" s="237"/>
      <c r="L71" s="237"/>
      <c r="M71" s="237"/>
      <c r="N71" s="237"/>
      <c r="O71" s="237"/>
    </row>
    <row r="72">
      <c r="A72" s="237"/>
      <c r="B72" s="237"/>
      <c r="C72" s="235"/>
      <c r="D72" s="237"/>
      <c r="E72" s="235"/>
      <c r="F72" s="235"/>
      <c r="G72" s="235"/>
      <c r="H72" s="235"/>
      <c r="I72" s="235"/>
      <c r="J72" s="237"/>
      <c r="K72" s="237"/>
      <c r="L72" s="237"/>
      <c r="M72" s="237"/>
      <c r="N72" s="237"/>
      <c r="O72" s="237"/>
    </row>
    <row r="73">
      <c r="A73" s="237"/>
      <c r="B73" s="237"/>
      <c r="C73" s="235"/>
      <c r="D73" s="237"/>
      <c r="E73" s="235"/>
      <c r="F73" s="235"/>
      <c r="G73" s="235"/>
      <c r="H73" s="235"/>
      <c r="I73" s="235"/>
      <c r="J73" s="237"/>
      <c r="K73" s="237"/>
      <c r="L73" s="237"/>
      <c r="M73" s="237"/>
      <c r="N73" s="237"/>
      <c r="O73" s="237"/>
    </row>
    <row r="74">
      <c r="A74" s="237"/>
      <c r="B74" s="237"/>
      <c r="C74" s="235"/>
      <c r="D74" s="237"/>
      <c r="E74" s="235"/>
      <c r="F74" s="235"/>
      <c r="G74" s="235"/>
      <c r="H74" s="235"/>
      <c r="I74" s="235"/>
      <c r="J74" s="237"/>
      <c r="K74" s="237"/>
      <c r="L74" s="237"/>
      <c r="M74" s="237"/>
      <c r="N74" s="237"/>
      <c r="O74" s="237"/>
    </row>
    <row r="75">
      <c r="A75" s="237"/>
      <c r="B75" s="237"/>
      <c r="C75" s="235"/>
      <c r="D75" s="237"/>
      <c r="E75" s="235"/>
      <c r="F75" s="235"/>
      <c r="G75" s="235"/>
      <c r="H75" s="235"/>
      <c r="I75" s="235"/>
      <c r="J75" s="237"/>
      <c r="K75" s="237"/>
      <c r="L75" s="237"/>
      <c r="M75" s="237"/>
      <c r="N75" s="237"/>
      <c r="O75" s="237"/>
    </row>
    <row r="76">
      <c r="A76" s="237"/>
      <c r="B76" s="237"/>
      <c r="C76" s="235"/>
      <c r="D76" s="237"/>
      <c r="E76" s="235"/>
      <c r="F76" s="235"/>
      <c r="G76" s="235"/>
      <c r="H76" s="235"/>
      <c r="I76" s="235"/>
      <c r="J76" s="237"/>
      <c r="K76" s="237"/>
      <c r="L76" s="237"/>
      <c r="M76" s="237"/>
      <c r="N76" s="237"/>
      <c r="O76" s="237"/>
    </row>
    <row r="77">
      <c r="A77" s="237"/>
      <c r="B77" s="237"/>
      <c r="C77" s="235"/>
      <c r="D77" s="237"/>
      <c r="E77" s="235"/>
      <c r="F77" s="235"/>
      <c r="G77" s="235"/>
      <c r="H77" s="235"/>
      <c r="I77" s="235"/>
      <c r="J77" s="237"/>
      <c r="K77" s="237"/>
      <c r="L77" s="237"/>
      <c r="M77" s="237"/>
      <c r="N77" s="237"/>
      <c r="O77" s="237"/>
    </row>
    <row r="78">
      <c r="A78" s="237"/>
      <c r="B78" s="237"/>
      <c r="C78" s="235"/>
      <c r="D78" s="237"/>
      <c r="E78" s="235"/>
      <c r="F78" s="235"/>
      <c r="G78" s="235"/>
      <c r="H78" s="235"/>
      <c r="I78" s="235"/>
      <c r="J78" s="237"/>
      <c r="K78" s="237"/>
      <c r="L78" s="237"/>
      <c r="M78" s="237"/>
      <c r="N78" s="237"/>
      <c r="O78" s="237"/>
    </row>
    <row r="79">
      <c r="A79" s="237"/>
      <c r="B79" s="237"/>
      <c r="C79" s="235"/>
      <c r="D79" s="237"/>
      <c r="E79" s="235"/>
      <c r="F79" s="235"/>
      <c r="G79" s="235"/>
      <c r="H79" s="235"/>
      <c r="I79" s="235"/>
      <c r="J79" s="237"/>
      <c r="K79" s="237"/>
      <c r="L79" s="237"/>
      <c r="M79" s="237"/>
      <c r="N79" s="237"/>
      <c r="O79" s="237"/>
    </row>
    <row r="80">
      <c r="A80" s="237"/>
      <c r="B80" s="237"/>
      <c r="C80" s="235"/>
      <c r="D80" s="237"/>
      <c r="E80" s="235"/>
      <c r="F80" s="235"/>
      <c r="G80" s="235"/>
      <c r="H80" s="235"/>
      <c r="I80" s="235"/>
      <c r="J80" s="237"/>
      <c r="K80" s="237"/>
      <c r="L80" s="237"/>
      <c r="M80" s="237"/>
      <c r="N80" s="237"/>
      <c r="O80" s="237"/>
    </row>
    <row r="81">
      <c r="A81" s="237"/>
      <c r="B81" s="237"/>
      <c r="C81" s="235"/>
      <c r="D81" s="237"/>
      <c r="E81" s="235"/>
      <c r="F81" s="235"/>
      <c r="G81" s="235"/>
      <c r="H81" s="235"/>
      <c r="I81" s="235"/>
      <c r="J81" s="237"/>
      <c r="K81" s="237"/>
      <c r="L81" s="237"/>
      <c r="M81" s="237"/>
      <c r="N81" s="237"/>
      <c r="O81" s="237"/>
    </row>
    <row r="82">
      <c r="A82" s="237"/>
      <c r="B82" s="237"/>
      <c r="C82" s="235"/>
      <c r="D82" s="237"/>
      <c r="E82" s="235"/>
      <c r="F82" s="235"/>
      <c r="G82" s="235"/>
      <c r="H82" s="235"/>
      <c r="I82" s="235"/>
      <c r="J82" s="237"/>
      <c r="K82" s="237"/>
      <c r="L82" s="237"/>
      <c r="M82" s="237"/>
      <c r="N82" s="237"/>
      <c r="O82" s="237"/>
    </row>
    <row r="83">
      <c r="A83" s="237"/>
      <c r="B83" s="237"/>
      <c r="C83" s="235"/>
      <c r="D83" s="237"/>
      <c r="E83" s="235"/>
      <c r="F83" s="235"/>
      <c r="G83" s="235"/>
      <c r="H83" s="235"/>
      <c r="I83" s="235"/>
      <c r="J83" s="237"/>
      <c r="K83" s="237"/>
      <c r="L83" s="237"/>
      <c r="M83" s="237"/>
      <c r="N83" s="237"/>
      <c r="O83" s="237"/>
    </row>
    <row r="84">
      <c r="A84" s="237"/>
      <c r="B84" s="237"/>
      <c r="C84" s="235"/>
      <c r="D84" s="237"/>
      <c r="E84" s="235"/>
      <c r="F84" s="235"/>
      <c r="G84" s="235"/>
      <c r="H84" s="235"/>
      <c r="I84" s="235"/>
      <c r="J84" s="237"/>
      <c r="K84" s="237"/>
      <c r="L84" s="237"/>
      <c r="M84" s="237"/>
      <c r="N84" s="237"/>
      <c r="O84" s="237"/>
    </row>
    <row r="85">
      <c r="A85" s="237"/>
      <c r="B85" s="237"/>
      <c r="C85" s="235"/>
      <c r="D85" s="237"/>
      <c r="E85" s="235"/>
      <c r="F85" s="235"/>
      <c r="G85" s="235"/>
      <c r="H85" s="235"/>
      <c r="I85" s="235"/>
      <c r="J85" s="237"/>
      <c r="K85" s="237"/>
      <c r="L85" s="237"/>
      <c r="M85" s="237"/>
      <c r="N85" s="237"/>
      <c r="O85" s="237"/>
    </row>
    <row r="86">
      <c r="A86" s="237"/>
      <c r="B86" s="237"/>
      <c r="C86" s="235"/>
      <c r="D86" s="237"/>
      <c r="E86" s="235"/>
      <c r="F86" s="235"/>
      <c r="G86" s="235"/>
      <c r="H86" s="235"/>
      <c r="I86" s="235"/>
      <c r="J86" s="237"/>
      <c r="K86" s="237"/>
      <c r="L86" s="237"/>
      <c r="M86" s="237"/>
      <c r="N86" s="237"/>
      <c r="O86" s="237"/>
    </row>
    <row r="87">
      <c r="A87" s="237"/>
      <c r="B87" s="237"/>
      <c r="C87" s="235"/>
      <c r="D87" s="237"/>
      <c r="E87" s="235"/>
      <c r="F87" s="235"/>
      <c r="G87" s="235"/>
      <c r="H87" s="235"/>
      <c r="I87" s="235"/>
      <c r="J87" s="237"/>
      <c r="K87" s="237"/>
      <c r="L87" s="237"/>
      <c r="M87" s="237"/>
      <c r="N87" s="237"/>
      <c r="O87" s="237"/>
    </row>
    <row r="88">
      <c r="A88" s="237"/>
      <c r="B88" s="237"/>
      <c r="C88" s="235"/>
      <c r="D88" s="237"/>
      <c r="E88" s="235"/>
      <c r="F88" s="235"/>
      <c r="G88" s="235"/>
      <c r="H88" s="235"/>
      <c r="I88" s="235"/>
      <c r="J88" s="237"/>
      <c r="K88" s="237"/>
      <c r="L88" s="237"/>
      <c r="M88" s="237"/>
      <c r="N88" s="237"/>
      <c r="O88" s="237"/>
    </row>
    <row r="89">
      <c r="A89" s="237"/>
      <c r="B89" s="237"/>
      <c r="C89" s="235"/>
      <c r="D89" s="237"/>
      <c r="E89" s="235"/>
      <c r="F89" s="235"/>
      <c r="G89" s="235"/>
      <c r="H89" s="235"/>
      <c r="I89" s="235"/>
      <c r="J89" s="237"/>
      <c r="K89" s="237"/>
      <c r="L89" s="237"/>
      <c r="M89" s="237"/>
      <c r="N89" s="237"/>
      <c r="O89" s="237"/>
    </row>
    <row r="90">
      <c r="A90" s="237"/>
      <c r="B90" s="237"/>
      <c r="C90" s="235"/>
      <c r="D90" s="237"/>
      <c r="E90" s="235"/>
      <c r="F90" s="235"/>
      <c r="G90" s="235"/>
      <c r="H90" s="235"/>
      <c r="I90" s="235"/>
      <c r="J90" s="237"/>
      <c r="K90" s="237"/>
      <c r="L90" s="237"/>
      <c r="M90" s="237"/>
      <c r="N90" s="237"/>
      <c r="O90" s="237"/>
    </row>
    <row r="91">
      <c r="A91" s="237"/>
      <c r="B91" s="237"/>
      <c r="C91" s="235"/>
      <c r="D91" s="237"/>
      <c r="E91" s="235"/>
      <c r="F91" s="235"/>
      <c r="G91" s="235"/>
      <c r="H91" s="235"/>
      <c r="I91" s="235"/>
      <c r="J91" s="237"/>
      <c r="K91" s="237"/>
      <c r="L91" s="237"/>
      <c r="M91" s="237"/>
      <c r="N91" s="237"/>
      <c r="O91" s="237"/>
    </row>
    <row r="92">
      <c r="A92" s="237"/>
      <c r="B92" s="237"/>
      <c r="C92" s="235"/>
      <c r="D92" s="237"/>
      <c r="E92" s="235"/>
      <c r="F92" s="235"/>
      <c r="G92" s="235"/>
      <c r="H92" s="235"/>
      <c r="I92" s="235"/>
      <c r="J92" s="237"/>
      <c r="K92" s="237"/>
      <c r="L92" s="237"/>
      <c r="M92" s="237"/>
      <c r="N92" s="237"/>
      <c r="O92" s="237"/>
    </row>
    <row r="93">
      <c r="A93" s="237"/>
      <c r="B93" s="237"/>
      <c r="C93" s="235"/>
      <c r="D93" s="237"/>
      <c r="E93" s="235"/>
      <c r="F93" s="235"/>
      <c r="G93" s="235"/>
      <c r="H93" s="235"/>
      <c r="I93" s="235"/>
      <c r="J93" s="237"/>
      <c r="K93" s="237"/>
      <c r="L93" s="237"/>
      <c r="M93" s="237"/>
      <c r="N93" s="237"/>
      <c r="O93" s="237"/>
    </row>
    <row r="94">
      <c r="A94" s="237"/>
      <c r="B94" s="237"/>
      <c r="C94" s="235"/>
      <c r="D94" s="237"/>
      <c r="E94" s="235"/>
      <c r="F94" s="235"/>
      <c r="G94" s="235"/>
      <c r="H94" s="235"/>
      <c r="I94" s="235"/>
      <c r="J94" s="237"/>
      <c r="K94" s="237"/>
      <c r="L94" s="237"/>
      <c r="M94" s="237"/>
      <c r="N94" s="237"/>
      <c r="O94" s="237"/>
    </row>
    <row r="95">
      <c r="A95" s="237"/>
      <c r="B95" s="237"/>
      <c r="C95" s="235"/>
      <c r="D95" s="237"/>
      <c r="E95" s="235"/>
      <c r="F95" s="235"/>
      <c r="G95" s="235"/>
      <c r="H95" s="235"/>
      <c r="I95" s="235"/>
      <c r="J95" s="237"/>
      <c r="K95" s="237"/>
      <c r="L95" s="237"/>
      <c r="M95" s="237"/>
      <c r="N95" s="237"/>
      <c r="O95" s="237"/>
    </row>
    <row r="96">
      <c r="A96" s="237"/>
      <c r="B96" s="237"/>
      <c r="C96" s="235"/>
      <c r="D96" s="237"/>
      <c r="E96" s="235"/>
      <c r="F96" s="235"/>
      <c r="G96" s="235"/>
      <c r="H96" s="235"/>
      <c r="I96" s="235"/>
      <c r="J96" s="237"/>
      <c r="K96" s="237"/>
      <c r="L96" s="237"/>
      <c r="M96" s="237"/>
      <c r="N96" s="237"/>
      <c r="O96" s="237"/>
    </row>
    <row r="97">
      <c r="A97" s="237"/>
      <c r="B97" s="237"/>
      <c r="C97" s="235"/>
      <c r="D97" s="237"/>
      <c r="E97" s="235"/>
      <c r="F97" s="235"/>
      <c r="G97" s="235"/>
      <c r="H97" s="235"/>
      <c r="I97" s="235"/>
      <c r="J97" s="237"/>
      <c r="K97" s="237"/>
      <c r="L97" s="237"/>
      <c r="M97" s="237"/>
      <c r="N97" s="237"/>
      <c r="O97" s="237"/>
    </row>
    <row r="98">
      <c r="A98" s="237"/>
      <c r="B98" s="237"/>
      <c r="C98" s="235"/>
      <c r="D98" s="237"/>
      <c r="E98" s="235"/>
      <c r="F98" s="235"/>
      <c r="G98" s="235"/>
      <c r="H98" s="235"/>
      <c r="I98" s="235"/>
      <c r="J98" s="237"/>
      <c r="K98" s="237"/>
      <c r="L98" s="237"/>
      <c r="M98" s="237"/>
      <c r="N98" s="237"/>
      <c r="O98" s="237"/>
    </row>
    <row r="99">
      <c r="A99" s="237"/>
      <c r="B99" s="237"/>
      <c r="C99" s="235"/>
      <c r="D99" s="237"/>
      <c r="E99" s="235"/>
      <c r="F99" s="235"/>
      <c r="G99" s="235"/>
      <c r="H99" s="235"/>
      <c r="I99" s="235"/>
      <c r="J99" s="237"/>
      <c r="K99" s="237"/>
      <c r="L99" s="237"/>
      <c r="M99" s="237"/>
      <c r="N99" s="237"/>
      <c r="O99" s="237"/>
    </row>
    <row r="100">
      <c r="A100" s="237"/>
      <c r="B100" s="237"/>
      <c r="C100" s="235"/>
      <c r="D100" s="237"/>
      <c r="E100" s="235"/>
      <c r="F100" s="235"/>
      <c r="G100" s="235"/>
      <c r="H100" s="235"/>
      <c r="I100" s="235"/>
      <c r="J100" s="237"/>
      <c r="K100" s="237"/>
      <c r="L100" s="237"/>
      <c r="M100" s="237"/>
      <c r="N100" s="237"/>
      <c r="O100" s="237"/>
    </row>
    <row r="101">
      <c r="A101" s="237"/>
      <c r="B101" s="237"/>
      <c r="C101" s="235"/>
      <c r="D101" s="237"/>
      <c r="E101" s="235"/>
      <c r="F101" s="235"/>
      <c r="G101" s="235"/>
      <c r="H101" s="235"/>
      <c r="I101" s="235"/>
      <c r="J101" s="237"/>
      <c r="K101" s="237"/>
      <c r="L101" s="237"/>
      <c r="M101" s="237"/>
      <c r="N101" s="237"/>
      <c r="O101" s="237"/>
    </row>
    <row r="102">
      <c r="A102" s="237"/>
      <c r="B102" s="237"/>
      <c r="C102" s="235"/>
      <c r="D102" s="237"/>
      <c r="E102" s="235"/>
      <c r="F102" s="235"/>
      <c r="G102" s="235"/>
      <c r="H102" s="235"/>
      <c r="I102" s="235"/>
      <c r="J102" s="237"/>
      <c r="K102" s="237"/>
      <c r="L102" s="237"/>
      <c r="M102" s="237"/>
      <c r="N102" s="237"/>
      <c r="O102" s="237"/>
    </row>
    <row r="103">
      <c r="A103" s="237"/>
      <c r="B103" s="237"/>
      <c r="C103" s="235"/>
      <c r="D103" s="237"/>
      <c r="E103" s="235"/>
      <c r="F103" s="235"/>
      <c r="G103" s="235"/>
      <c r="H103" s="235"/>
      <c r="I103" s="235"/>
      <c r="J103" s="237"/>
      <c r="K103" s="237"/>
      <c r="L103" s="237"/>
      <c r="M103" s="237"/>
      <c r="N103" s="237"/>
      <c r="O103" s="237"/>
    </row>
    <row r="104">
      <c r="A104" s="237"/>
      <c r="B104" s="237"/>
      <c r="C104" s="235"/>
      <c r="D104" s="237"/>
      <c r="E104" s="235"/>
      <c r="F104" s="235"/>
      <c r="G104" s="235"/>
      <c r="H104" s="235"/>
      <c r="I104" s="235"/>
      <c r="J104" s="237"/>
      <c r="K104" s="237"/>
      <c r="L104" s="237"/>
      <c r="M104" s="237"/>
      <c r="N104" s="237"/>
      <c r="O104" s="237"/>
    </row>
    <row r="105">
      <c r="A105" s="237"/>
      <c r="B105" s="237"/>
      <c r="C105" s="235"/>
      <c r="D105" s="237"/>
      <c r="E105" s="235"/>
      <c r="F105" s="235"/>
      <c r="G105" s="235"/>
      <c r="H105" s="235"/>
      <c r="I105" s="235"/>
      <c r="J105" s="237"/>
      <c r="K105" s="237"/>
      <c r="L105" s="237"/>
      <c r="M105" s="237"/>
      <c r="N105" s="237"/>
      <c r="O105" s="237"/>
    </row>
    <row r="106">
      <c r="A106" s="237"/>
      <c r="B106" s="237"/>
      <c r="C106" s="235"/>
      <c r="D106" s="237"/>
      <c r="E106" s="235"/>
      <c r="F106" s="235"/>
      <c r="G106" s="235"/>
      <c r="H106" s="235"/>
      <c r="I106" s="235"/>
      <c r="J106" s="237"/>
      <c r="K106" s="237"/>
      <c r="L106" s="237"/>
      <c r="M106" s="237"/>
      <c r="N106" s="237"/>
      <c r="O106" s="237"/>
    </row>
    <row r="107">
      <c r="A107" s="237"/>
      <c r="B107" s="237"/>
      <c r="C107" s="235"/>
      <c r="D107" s="237"/>
      <c r="E107" s="235"/>
      <c r="F107" s="235"/>
      <c r="G107" s="235"/>
      <c r="H107" s="235"/>
      <c r="I107" s="235"/>
      <c r="J107" s="237"/>
      <c r="K107" s="237"/>
      <c r="L107" s="237"/>
      <c r="M107" s="237"/>
      <c r="N107" s="237"/>
      <c r="O107" s="237"/>
    </row>
    <row r="108">
      <c r="A108" s="237"/>
      <c r="B108" s="237"/>
      <c r="C108" s="235"/>
      <c r="D108" s="237"/>
      <c r="E108" s="235"/>
      <c r="F108" s="235"/>
      <c r="G108" s="235"/>
      <c r="H108" s="235"/>
      <c r="I108" s="235"/>
      <c r="J108" s="237"/>
      <c r="K108" s="237"/>
      <c r="L108" s="237"/>
      <c r="M108" s="237"/>
      <c r="N108" s="237"/>
      <c r="O108" s="237"/>
    </row>
    <row r="109">
      <c r="A109" s="237"/>
      <c r="B109" s="237"/>
      <c r="C109" s="235"/>
      <c r="D109" s="237"/>
      <c r="E109" s="235"/>
      <c r="F109" s="235"/>
      <c r="G109" s="235"/>
      <c r="H109" s="235"/>
      <c r="I109" s="235"/>
      <c r="J109" s="237"/>
      <c r="K109" s="237"/>
      <c r="L109" s="237"/>
      <c r="M109" s="237"/>
      <c r="N109" s="237"/>
      <c r="O109" s="237"/>
    </row>
    <row r="110">
      <c r="A110" s="237"/>
      <c r="B110" s="237"/>
      <c r="C110" s="235"/>
      <c r="D110" s="237"/>
      <c r="E110" s="235"/>
      <c r="F110" s="235"/>
      <c r="G110" s="235"/>
      <c r="H110" s="235"/>
      <c r="I110" s="235"/>
      <c r="J110" s="237"/>
      <c r="K110" s="237"/>
      <c r="L110" s="237"/>
      <c r="M110" s="237"/>
      <c r="N110" s="237"/>
      <c r="O110" s="237"/>
    </row>
    <row r="111">
      <c r="A111" s="237"/>
      <c r="B111" s="237"/>
      <c r="C111" s="235"/>
      <c r="D111" s="237"/>
      <c r="E111" s="235"/>
      <c r="F111" s="235"/>
      <c r="G111" s="235"/>
      <c r="H111" s="235"/>
      <c r="I111" s="235"/>
      <c r="J111" s="237"/>
      <c r="K111" s="237"/>
      <c r="L111" s="237"/>
      <c r="M111" s="237"/>
      <c r="N111" s="237"/>
      <c r="O111" s="237"/>
    </row>
    <row r="112">
      <c r="A112" s="237"/>
      <c r="B112" s="237"/>
      <c r="C112" s="235"/>
      <c r="D112" s="237"/>
      <c r="E112" s="235"/>
      <c r="F112" s="235"/>
      <c r="G112" s="235"/>
      <c r="H112" s="235"/>
      <c r="I112" s="235"/>
      <c r="J112" s="237"/>
      <c r="K112" s="237"/>
      <c r="L112" s="237"/>
      <c r="M112" s="237"/>
      <c r="N112" s="237"/>
      <c r="O112" s="237"/>
    </row>
    <row r="113">
      <c r="A113" s="237"/>
      <c r="B113" s="237"/>
      <c r="C113" s="237"/>
      <c r="D113" s="237"/>
      <c r="E113" s="237"/>
      <c r="F113" s="237"/>
      <c r="G113" s="237"/>
      <c r="H113" s="237"/>
      <c r="I113" s="237"/>
      <c r="J113" s="237"/>
      <c r="K113" s="237"/>
      <c r="L113" s="237"/>
      <c r="M113" s="237"/>
      <c r="N113" s="237"/>
      <c r="O113" s="237"/>
    </row>
    <row r="114">
      <c r="A114" s="237"/>
      <c r="B114" s="237"/>
      <c r="C114" s="237"/>
      <c r="D114" s="237"/>
      <c r="E114" s="237"/>
      <c r="F114" s="237"/>
      <c r="G114" s="237"/>
      <c r="H114" s="237"/>
      <c r="I114" s="237"/>
      <c r="J114" s="237"/>
      <c r="K114" s="237"/>
      <c r="L114" s="237"/>
      <c r="M114" s="237"/>
      <c r="N114" s="237"/>
      <c r="O114" s="237"/>
    </row>
    <row r="115">
      <c r="A115" s="237"/>
      <c r="B115" s="237"/>
      <c r="C115" s="237"/>
      <c r="D115" s="237"/>
      <c r="E115" s="237"/>
      <c r="F115" s="237"/>
      <c r="G115" s="237"/>
      <c r="H115" s="237"/>
      <c r="I115" s="237"/>
      <c r="J115" s="237"/>
      <c r="K115" s="237"/>
      <c r="L115" s="237"/>
      <c r="M115" s="237"/>
      <c r="N115" s="237"/>
      <c r="O115" s="237"/>
    </row>
    <row r="116">
      <c r="A116" s="237"/>
      <c r="B116" s="237"/>
      <c r="C116" s="237"/>
      <c r="D116" s="237"/>
      <c r="E116" s="237"/>
      <c r="F116" s="237"/>
      <c r="G116" s="237"/>
      <c r="H116" s="237"/>
      <c r="I116" s="237"/>
      <c r="J116" s="237"/>
      <c r="K116" s="237"/>
      <c r="L116" s="237"/>
      <c r="M116" s="237"/>
      <c r="N116" s="237"/>
      <c r="O116" s="237"/>
    </row>
    <row r="117">
      <c r="A117" s="237"/>
      <c r="B117" s="237"/>
      <c r="C117" s="237"/>
      <c r="D117" s="237"/>
      <c r="E117" s="237"/>
      <c r="F117" s="237"/>
      <c r="G117" s="237"/>
      <c r="H117" s="237"/>
      <c r="I117" s="237"/>
      <c r="J117" s="237"/>
      <c r="K117" s="237"/>
      <c r="L117" s="237"/>
      <c r="M117" s="237"/>
      <c r="N117" s="237"/>
      <c r="O117" s="237"/>
    </row>
    <row r="118">
      <c r="A118" s="237"/>
      <c r="B118" s="237"/>
      <c r="C118" s="237"/>
      <c r="D118" s="237"/>
      <c r="E118" s="237"/>
      <c r="F118" s="237"/>
      <c r="G118" s="237"/>
      <c r="H118" s="237"/>
      <c r="I118" s="237"/>
      <c r="J118" s="237"/>
      <c r="K118" s="237"/>
      <c r="L118" s="237"/>
      <c r="M118" s="237"/>
      <c r="N118" s="237"/>
      <c r="O118" s="237"/>
    </row>
    <row r="119">
      <c r="A119" s="237"/>
      <c r="B119" s="237"/>
      <c r="C119" s="237"/>
      <c r="D119" s="237"/>
      <c r="E119" s="237"/>
      <c r="F119" s="237"/>
      <c r="G119" s="237"/>
      <c r="H119" s="237"/>
      <c r="I119" s="237"/>
      <c r="J119" s="237"/>
      <c r="K119" s="237"/>
      <c r="L119" s="237"/>
      <c r="M119" s="237"/>
      <c r="N119" s="237"/>
      <c r="O119" s="237"/>
    </row>
    <row r="120">
      <c r="A120" s="237"/>
      <c r="B120" s="237"/>
      <c r="C120" s="237"/>
      <c r="D120" s="237"/>
      <c r="E120" s="237"/>
      <c r="F120" s="237"/>
      <c r="G120" s="237"/>
      <c r="H120" s="237"/>
      <c r="I120" s="237"/>
      <c r="J120" s="237"/>
      <c r="K120" s="237"/>
      <c r="L120" s="237"/>
      <c r="M120" s="237"/>
      <c r="N120" s="237"/>
      <c r="O120" s="237"/>
    </row>
    <row r="121">
      <c r="A121" s="237"/>
      <c r="B121" s="237"/>
      <c r="C121" s="237"/>
      <c r="D121" s="237"/>
      <c r="E121" s="237"/>
      <c r="F121" s="237"/>
      <c r="G121" s="237"/>
      <c r="H121" s="237"/>
      <c r="I121" s="237"/>
      <c r="J121" s="237"/>
      <c r="K121" s="237"/>
      <c r="L121" s="237"/>
      <c r="M121" s="237"/>
      <c r="N121" s="237"/>
      <c r="O121" s="237"/>
    </row>
    <row r="122">
      <c r="A122" s="237"/>
      <c r="B122" s="237"/>
      <c r="C122" s="237"/>
      <c r="D122" s="237"/>
      <c r="E122" s="237"/>
      <c r="F122" s="237"/>
      <c r="G122" s="237"/>
      <c r="H122" s="237"/>
      <c r="I122" s="237"/>
      <c r="J122" s="237"/>
      <c r="K122" s="237"/>
      <c r="L122" s="237"/>
      <c r="M122" s="237"/>
      <c r="N122" s="237"/>
      <c r="O122" s="237"/>
    </row>
    <row r="123">
      <c r="A123" s="237"/>
      <c r="B123" s="237"/>
      <c r="C123" s="237"/>
      <c r="D123" s="237"/>
      <c r="E123" s="237"/>
      <c r="F123" s="237"/>
      <c r="G123" s="237"/>
      <c r="H123" s="237"/>
      <c r="I123" s="237"/>
      <c r="J123" s="237"/>
      <c r="K123" s="237"/>
      <c r="L123" s="237"/>
      <c r="M123" s="237"/>
      <c r="N123" s="237"/>
      <c r="O123" s="237"/>
    </row>
    <row r="124">
      <c r="A124" s="237"/>
      <c r="B124" s="237"/>
      <c r="C124" s="237"/>
      <c r="D124" s="237"/>
      <c r="E124" s="237"/>
      <c r="F124" s="237"/>
      <c r="G124" s="237"/>
      <c r="H124" s="237"/>
      <c r="I124" s="237"/>
      <c r="J124" s="237"/>
      <c r="K124" s="237"/>
      <c r="L124" s="237"/>
      <c r="M124" s="237"/>
      <c r="N124" s="237"/>
      <c r="O124" s="237"/>
    </row>
    <row r="125">
      <c r="A125" s="237"/>
      <c r="B125" s="237"/>
      <c r="C125" s="237"/>
      <c r="D125" s="237"/>
      <c r="E125" s="237"/>
      <c r="F125" s="237"/>
      <c r="G125" s="237"/>
      <c r="H125" s="237"/>
      <c r="I125" s="237"/>
      <c r="J125" s="237"/>
      <c r="K125" s="237"/>
      <c r="L125" s="237"/>
      <c r="M125" s="237"/>
      <c r="N125" s="237"/>
      <c r="O125" s="237"/>
    </row>
    <row r="126">
      <c r="A126" s="237"/>
      <c r="B126" s="237"/>
      <c r="C126" s="237"/>
      <c r="D126" s="237"/>
      <c r="E126" s="237"/>
      <c r="F126" s="237"/>
      <c r="G126" s="237"/>
      <c r="H126" s="237"/>
      <c r="I126" s="237"/>
      <c r="J126" s="237"/>
      <c r="K126" s="237"/>
      <c r="L126" s="237"/>
      <c r="M126" s="237"/>
      <c r="N126" s="237"/>
      <c r="O126" s="237"/>
    </row>
    <row r="127">
      <c r="A127" s="237"/>
      <c r="B127" s="237"/>
      <c r="C127" s="237"/>
      <c r="D127" s="237"/>
      <c r="E127" s="237"/>
      <c r="F127" s="237"/>
      <c r="G127" s="237"/>
      <c r="H127" s="237"/>
      <c r="I127" s="237"/>
      <c r="J127" s="237"/>
      <c r="K127" s="237"/>
      <c r="L127" s="237"/>
      <c r="M127" s="237"/>
      <c r="N127" s="237"/>
      <c r="O127" s="237"/>
    </row>
    <row r="128">
      <c r="A128" s="237"/>
      <c r="B128" s="237"/>
      <c r="C128" s="237"/>
      <c r="D128" s="237"/>
      <c r="E128" s="237"/>
      <c r="F128" s="237"/>
      <c r="G128" s="237"/>
      <c r="H128" s="237"/>
      <c r="I128" s="237"/>
      <c r="J128" s="237"/>
      <c r="K128" s="237"/>
      <c r="L128" s="237"/>
      <c r="M128" s="237"/>
      <c r="N128" s="237"/>
      <c r="O128" s="237"/>
    </row>
    <row r="129">
      <c r="A129" s="237"/>
      <c r="B129" s="237"/>
      <c r="C129" s="237"/>
      <c r="D129" s="237"/>
      <c r="E129" s="237"/>
      <c r="F129" s="237"/>
      <c r="G129" s="237"/>
      <c r="H129" s="237"/>
      <c r="I129" s="237"/>
      <c r="J129" s="237"/>
      <c r="K129" s="237"/>
      <c r="L129" s="237"/>
      <c r="M129" s="237"/>
      <c r="N129" s="237"/>
      <c r="O129" s="237"/>
    </row>
    <row r="130">
      <c r="A130" s="237"/>
      <c r="B130" s="237"/>
      <c r="C130" s="237"/>
      <c r="D130" s="237"/>
      <c r="E130" s="237"/>
      <c r="F130" s="237"/>
      <c r="G130" s="237"/>
      <c r="H130" s="237"/>
      <c r="I130" s="237"/>
      <c r="J130" s="237"/>
      <c r="K130" s="237"/>
      <c r="L130" s="237"/>
      <c r="M130" s="237"/>
      <c r="N130" s="237"/>
      <c r="O130" s="237"/>
    </row>
    <row r="131">
      <c r="A131" s="237"/>
      <c r="B131" s="237"/>
      <c r="C131" s="237"/>
      <c r="D131" s="237"/>
      <c r="E131" s="237"/>
      <c r="F131" s="237"/>
      <c r="G131" s="237"/>
      <c r="H131" s="237"/>
      <c r="I131" s="237"/>
      <c r="J131" s="237"/>
      <c r="K131" s="237"/>
      <c r="L131" s="237"/>
      <c r="M131" s="237"/>
      <c r="N131" s="237"/>
      <c r="O131" s="237"/>
    </row>
    <row r="132">
      <c r="A132" s="237"/>
      <c r="B132" s="237"/>
      <c r="C132" s="237"/>
      <c r="D132" s="237"/>
      <c r="E132" s="237"/>
      <c r="F132" s="237"/>
      <c r="G132" s="237"/>
      <c r="H132" s="237"/>
      <c r="I132" s="237"/>
      <c r="J132" s="237"/>
      <c r="K132" s="237"/>
      <c r="L132" s="237"/>
      <c r="M132" s="237"/>
      <c r="N132" s="237"/>
      <c r="O132" s="237"/>
    </row>
    <row r="133">
      <c r="A133" s="237"/>
      <c r="B133" s="237"/>
      <c r="C133" s="237"/>
      <c r="D133" s="237"/>
      <c r="E133" s="237"/>
      <c r="F133" s="237"/>
      <c r="G133" s="237"/>
      <c r="H133" s="237"/>
      <c r="I133" s="237"/>
      <c r="J133" s="237"/>
      <c r="K133" s="237"/>
      <c r="L133" s="237"/>
      <c r="M133" s="237"/>
      <c r="N133" s="237"/>
      <c r="O133" s="237"/>
    </row>
    <row r="134">
      <c r="A134" s="237"/>
      <c r="B134" s="237"/>
      <c r="C134" s="237"/>
      <c r="D134" s="237"/>
      <c r="E134" s="237"/>
      <c r="F134" s="237"/>
      <c r="G134" s="237"/>
      <c r="H134" s="237"/>
      <c r="I134" s="237"/>
      <c r="J134" s="237"/>
      <c r="K134" s="237"/>
      <c r="L134" s="237"/>
      <c r="M134" s="237"/>
      <c r="N134" s="237"/>
      <c r="O134" s="237"/>
    </row>
    <row r="135">
      <c r="A135" s="237"/>
      <c r="B135" s="237"/>
      <c r="C135" s="237"/>
      <c r="D135" s="237"/>
      <c r="E135" s="237"/>
      <c r="F135" s="237"/>
      <c r="G135" s="237"/>
      <c r="H135" s="237"/>
      <c r="I135" s="237"/>
      <c r="J135" s="237"/>
      <c r="K135" s="237"/>
      <c r="L135" s="237"/>
      <c r="M135" s="237"/>
      <c r="N135" s="237"/>
      <c r="O135" s="237"/>
    </row>
    <row r="136">
      <c r="A136" s="237"/>
      <c r="B136" s="237"/>
      <c r="C136" s="237"/>
      <c r="D136" s="237"/>
      <c r="E136" s="237"/>
      <c r="F136" s="237"/>
      <c r="G136" s="237"/>
      <c r="H136" s="237"/>
      <c r="I136" s="237"/>
      <c r="J136" s="237"/>
      <c r="K136" s="237"/>
      <c r="L136" s="237"/>
      <c r="M136" s="237"/>
      <c r="N136" s="237"/>
      <c r="O136" s="237"/>
    </row>
    <row r="137">
      <c r="A137" s="237"/>
      <c r="B137" s="237"/>
      <c r="C137" s="237"/>
      <c r="D137" s="237"/>
      <c r="E137" s="237"/>
      <c r="F137" s="237"/>
      <c r="G137" s="237"/>
      <c r="H137" s="237"/>
      <c r="I137" s="237"/>
      <c r="J137" s="237"/>
      <c r="K137" s="237"/>
      <c r="L137" s="237"/>
      <c r="M137" s="237"/>
      <c r="N137" s="237"/>
      <c r="O137" s="237"/>
    </row>
    <row r="138">
      <c r="A138" s="237"/>
      <c r="B138" s="237"/>
      <c r="C138" s="237"/>
      <c r="D138" s="237"/>
      <c r="E138" s="237"/>
      <c r="F138" s="237"/>
      <c r="G138" s="237"/>
      <c r="H138" s="237"/>
      <c r="I138" s="237"/>
      <c r="J138" s="237"/>
      <c r="K138" s="237"/>
      <c r="L138" s="237"/>
      <c r="M138" s="237"/>
      <c r="N138" s="237"/>
      <c r="O138" s="237"/>
    </row>
    <row r="139">
      <c r="A139" s="237"/>
      <c r="B139" s="237"/>
      <c r="C139" s="237"/>
      <c r="D139" s="237"/>
      <c r="E139" s="237"/>
      <c r="F139" s="237"/>
      <c r="G139" s="237"/>
      <c r="H139" s="237"/>
      <c r="I139" s="237"/>
      <c r="J139" s="237"/>
      <c r="K139" s="237"/>
      <c r="L139" s="237"/>
      <c r="M139" s="237"/>
      <c r="N139" s="237"/>
      <c r="O139" s="237"/>
    </row>
    <row r="140">
      <c r="A140" s="237"/>
      <c r="B140" s="237"/>
      <c r="C140" s="237"/>
      <c r="D140" s="237"/>
      <c r="E140" s="237"/>
      <c r="F140" s="237"/>
      <c r="G140" s="237"/>
      <c r="H140" s="237"/>
      <c r="I140" s="237"/>
      <c r="J140" s="237"/>
      <c r="K140" s="237"/>
      <c r="L140" s="237"/>
      <c r="M140" s="237"/>
      <c r="N140" s="237"/>
      <c r="O140" s="237"/>
    </row>
    <row r="141">
      <c r="A141" s="237"/>
      <c r="B141" s="237"/>
      <c r="C141" s="237"/>
      <c r="D141" s="237"/>
      <c r="E141" s="237"/>
      <c r="F141" s="237"/>
      <c r="G141" s="237"/>
      <c r="H141" s="237"/>
      <c r="I141" s="237"/>
      <c r="J141" s="237"/>
      <c r="K141" s="237"/>
      <c r="L141" s="237"/>
      <c r="M141" s="237"/>
      <c r="N141" s="237"/>
      <c r="O141" s="237"/>
    </row>
    <row r="142">
      <c r="A142" s="237"/>
      <c r="B142" s="237"/>
      <c r="C142" s="237"/>
      <c r="D142" s="237"/>
      <c r="E142" s="237"/>
      <c r="F142" s="237"/>
      <c r="G142" s="237"/>
      <c r="H142" s="237"/>
      <c r="I142" s="237"/>
      <c r="J142" s="237"/>
      <c r="K142" s="237"/>
      <c r="L142" s="237"/>
      <c r="M142" s="237"/>
      <c r="N142" s="237"/>
      <c r="O142" s="237"/>
    </row>
    <row r="143">
      <c r="A143" s="237"/>
      <c r="B143" s="237"/>
      <c r="C143" s="237"/>
      <c r="D143" s="237"/>
      <c r="E143" s="237"/>
      <c r="F143" s="237"/>
      <c r="G143" s="237"/>
      <c r="H143" s="237"/>
      <c r="I143" s="237"/>
      <c r="J143" s="237"/>
      <c r="K143" s="237"/>
      <c r="L143" s="237"/>
      <c r="M143" s="237"/>
      <c r="N143" s="237"/>
      <c r="O143" s="237"/>
    </row>
    <row r="144">
      <c r="A144" s="237"/>
      <c r="B144" s="237"/>
      <c r="C144" s="237"/>
      <c r="D144" s="237"/>
      <c r="E144" s="237"/>
      <c r="F144" s="237"/>
      <c r="G144" s="237"/>
      <c r="H144" s="237"/>
      <c r="I144" s="237"/>
      <c r="J144" s="237"/>
      <c r="K144" s="237"/>
      <c r="L144" s="237"/>
      <c r="M144" s="237"/>
      <c r="N144" s="237"/>
      <c r="O144" s="237"/>
    </row>
    <row r="145">
      <c r="A145" s="237"/>
      <c r="B145" s="237"/>
      <c r="C145" s="237"/>
      <c r="D145" s="237"/>
      <c r="E145" s="237"/>
      <c r="F145" s="237"/>
      <c r="G145" s="237"/>
      <c r="H145" s="237"/>
      <c r="I145" s="237"/>
      <c r="J145" s="237"/>
      <c r="K145" s="237"/>
      <c r="L145" s="237"/>
      <c r="M145" s="237"/>
      <c r="N145" s="237"/>
      <c r="O145" s="237"/>
    </row>
    <row r="146">
      <c r="A146" s="237"/>
      <c r="B146" s="237"/>
      <c r="C146" s="237"/>
      <c r="D146" s="237"/>
      <c r="E146" s="237"/>
      <c r="F146" s="237"/>
      <c r="G146" s="237"/>
      <c r="H146" s="237"/>
      <c r="I146" s="237"/>
      <c r="J146" s="237"/>
      <c r="K146" s="237"/>
      <c r="L146" s="237"/>
      <c r="M146" s="237"/>
      <c r="N146" s="237"/>
      <c r="O146" s="237"/>
    </row>
    <row r="147">
      <c r="A147" s="237"/>
      <c r="B147" s="237"/>
      <c r="C147" s="237"/>
      <c r="D147" s="237"/>
      <c r="E147" s="237"/>
      <c r="F147" s="237"/>
      <c r="G147" s="237"/>
      <c r="H147" s="237"/>
      <c r="I147" s="237"/>
      <c r="J147" s="237"/>
      <c r="K147" s="237"/>
      <c r="L147" s="237"/>
      <c r="M147" s="237"/>
      <c r="N147" s="237"/>
      <c r="O147" s="237"/>
    </row>
    <row r="148">
      <c r="A148" s="237"/>
      <c r="B148" s="237"/>
      <c r="C148" s="237"/>
      <c r="D148" s="237"/>
      <c r="E148" s="237"/>
      <c r="F148" s="237"/>
      <c r="G148" s="237"/>
      <c r="H148" s="237"/>
      <c r="I148" s="237"/>
      <c r="J148" s="237"/>
      <c r="K148" s="237"/>
      <c r="L148" s="237"/>
      <c r="M148" s="237"/>
      <c r="N148" s="237"/>
      <c r="O148" s="237"/>
    </row>
    <row r="149">
      <c r="A149" s="237"/>
      <c r="B149" s="237"/>
      <c r="C149" s="237"/>
      <c r="D149" s="237"/>
      <c r="E149" s="237"/>
      <c r="F149" s="237"/>
      <c r="G149" s="237"/>
      <c r="H149" s="237"/>
      <c r="I149" s="237"/>
      <c r="J149" s="237"/>
      <c r="K149" s="237"/>
      <c r="L149" s="237"/>
      <c r="M149" s="237"/>
      <c r="N149" s="237"/>
      <c r="O149" s="237"/>
    </row>
    <row r="150">
      <c r="A150" s="237"/>
      <c r="B150" s="237"/>
      <c r="C150" s="237"/>
      <c r="D150" s="237"/>
      <c r="E150" s="237"/>
      <c r="F150" s="237"/>
      <c r="G150" s="237"/>
      <c r="H150" s="237"/>
      <c r="I150" s="237"/>
      <c r="J150" s="237"/>
      <c r="K150" s="237"/>
      <c r="L150" s="237"/>
      <c r="M150" s="237"/>
      <c r="N150" s="237"/>
      <c r="O150" s="237"/>
    </row>
    <row r="151">
      <c r="A151" s="237"/>
      <c r="B151" s="237"/>
      <c r="C151" s="237"/>
      <c r="D151" s="237"/>
      <c r="E151" s="237"/>
      <c r="F151" s="237"/>
      <c r="G151" s="237"/>
      <c r="H151" s="237"/>
      <c r="I151" s="237"/>
      <c r="J151" s="237"/>
      <c r="K151" s="237"/>
      <c r="L151" s="237"/>
      <c r="M151" s="237"/>
      <c r="N151" s="237"/>
      <c r="O151" s="237"/>
    </row>
    <row r="152">
      <c r="A152" s="237"/>
      <c r="B152" s="237"/>
      <c r="C152" s="237"/>
      <c r="D152" s="237"/>
      <c r="E152" s="237"/>
      <c r="F152" s="237"/>
      <c r="G152" s="237"/>
      <c r="H152" s="237"/>
      <c r="I152" s="237"/>
      <c r="J152" s="237"/>
      <c r="K152" s="237"/>
      <c r="L152" s="237"/>
      <c r="M152" s="237"/>
      <c r="N152" s="237"/>
      <c r="O152" s="237"/>
    </row>
    <row r="153">
      <c r="A153" s="237"/>
      <c r="B153" s="237"/>
      <c r="C153" s="237"/>
      <c r="D153" s="237"/>
      <c r="E153" s="237"/>
      <c r="F153" s="237"/>
      <c r="G153" s="237"/>
      <c r="H153" s="237"/>
      <c r="I153" s="237"/>
      <c r="J153" s="237"/>
      <c r="K153" s="237"/>
      <c r="L153" s="237"/>
      <c r="M153" s="237"/>
      <c r="N153" s="237"/>
      <c r="O153" s="237"/>
    </row>
    <row r="154">
      <c r="A154" s="237"/>
      <c r="B154" s="237"/>
      <c r="C154" s="237"/>
      <c r="D154" s="237"/>
      <c r="E154" s="237"/>
      <c r="F154" s="237"/>
      <c r="G154" s="237"/>
      <c r="H154" s="237"/>
      <c r="I154" s="237"/>
      <c r="J154" s="237"/>
      <c r="K154" s="237"/>
      <c r="L154" s="237"/>
      <c r="M154" s="237"/>
      <c r="N154" s="237"/>
      <c r="O154" s="237"/>
    </row>
    <row r="155">
      <c r="A155" s="237"/>
      <c r="B155" s="237"/>
      <c r="C155" s="237"/>
      <c r="D155" s="237"/>
      <c r="E155" s="237"/>
      <c r="F155" s="237"/>
      <c r="G155" s="237"/>
      <c r="H155" s="237"/>
      <c r="I155" s="237"/>
      <c r="J155" s="237"/>
      <c r="K155" s="237"/>
      <c r="L155" s="237"/>
      <c r="M155" s="237"/>
      <c r="N155" s="237"/>
      <c r="O155" s="237"/>
    </row>
    <row r="156">
      <c r="A156" s="237"/>
      <c r="B156" s="237"/>
      <c r="C156" s="237"/>
      <c r="D156" s="237"/>
      <c r="E156" s="237"/>
      <c r="F156" s="237"/>
      <c r="G156" s="237"/>
      <c r="H156" s="237"/>
      <c r="I156" s="237"/>
      <c r="J156" s="237"/>
      <c r="K156" s="237"/>
      <c r="L156" s="237"/>
      <c r="M156" s="237"/>
      <c r="N156" s="237"/>
      <c r="O156" s="237"/>
    </row>
    <row r="157">
      <c r="A157" s="237"/>
      <c r="B157" s="237"/>
      <c r="C157" s="237"/>
      <c r="D157" s="237"/>
      <c r="E157" s="237"/>
      <c r="F157" s="237"/>
      <c r="G157" s="237"/>
      <c r="H157" s="237"/>
      <c r="I157" s="237"/>
      <c r="J157" s="237"/>
      <c r="K157" s="237"/>
      <c r="L157" s="237"/>
      <c r="M157" s="237"/>
      <c r="N157" s="237"/>
      <c r="O157" s="237"/>
    </row>
    <row r="158">
      <c r="A158" s="237"/>
      <c r="B158" s="237"/>
      <c r="C158" s="237"/>
      <c r="D158" s="237"/>
      <c r="E158" s="237"/>
      <c r="F158" s="237"/>
      <c r="G158" s="237"/>
      <c r="H158" s="237"/>
      <c r="I158" s="237"/>
      <c r="J158" s="237"/>
      <c r="K158" s="237"/>
      <c r="L158" s="237"/>
      <c r="M158" s="237"/>
      <c r="N158" s="237"/>
      <c r="O158" s="237"/>
    </row>
    <row r="159">
      <c r="A159" s="237"/>
      <c r="B159" s="237"/>
      <c r="C159" s="237"/>
      <c r="D159" s="237"/>
      <c r="E159" s="237"/>
      <c r="F159" s="237"/>
      <c r="G159" s="237"/>
      <c r="H159" s="237"/>
      <c r="I159" s="237"/>
      <c r="J159" s="237"/>
      <c r="K159" s="237"/>
      <c r="L159" s="237"/>
      <c r="M159" s="237"/>
      <c r="N159" s="237"/>
      <c r="O159" s="237"/>
    </row>
    <row r="160">
      <c r="A160" s="237"/>
      <c r="B160" s="237"/>
      <c r="C160" s="237"/>
      <c r="D160" s="237"/>
      <c r="E160" s="237"/>
      <c r="F160" s="237"/>
      <c r="G160" s="237"/>
      <c r="H160" s="237"/>
      <c r="I160" s="237"/>
      <c r="J160" s="237"/>
      <c r="K160" s="237"/>
      <c r="L160" s="237"/>
      <c r="M160" s="237"/>
      <c r="N160" s="237"/>
      <c r="O160" s="237"/>
    </row>
    <row r="161">
      <c r="A161" s="237"/>
      <c r="B161" s="237"/>
      <c r="C161" s="237"/>
      <c r="D161" s="237"/>
      <c r="E161" s="237"/>
      <c r="F161" s="237"/>
      <c r="G161" s="237"/>
      <c r="H161" s="237"/>
      <c r="I161" s="237"/>
      <c r="J161" s="237"/>
      <c r="K161" s="237"/>
      <c r="L161" s="237"/>
      <c r="M161" s="237"/>
      <c r="N161" s="237"/>
      <c r="O161" s="237"/>
    </row>
    <row r="162">
      <c r="A162" s="237"/>
      <c r="B162" s="237"/>
      <c r="C162" s="237"/>
      <c r="D162" s="237"/>
      <c r="E162" s="237"/>
      <c r="F162" s="237"/>
      <c r="G162" s="237"/>
      <c r="H162" s="237"/>
      <c r="I162" s="237"/>
      <c r="J162" s="237"/>
      <c r="K162" s="237"/>
      <c r="L162" s="237"/>
      <c r="M162" s="237"/>
      <c r="N162" s="237"/>
      <c r="O162" s="237"/>
    </row>
    <row r="163">
      <c r="A163" s="237"/>
      <c r="B163" s="237"/>
      <c r="C163" s="237"/>
      <c r="D163" s="237"/>
      <c r="E163" s="237"/>
      <c r="F163" s="237"/>
      <c r="G163" s="237"/>
      <c r="H163" s="237"/>
      <c r="I163" s="237"/>
      <c r="J163" s="237"/>
      <c r="K163" s="237"/>
      <c r="L163" s="237"/>
      <c r="M163" s="237"/>
      <c r="N163" s="237"/>
      <c r="O163" s="237"/>
    </row>
    <row r="164">
      <c r="A164" s="237"/>
      <c r="B164" s="237"/>
      <c r="C164" s="237"/>
      <c r="D164" s="237"/>
      <c r="E164" s="237"/>
      <c r="F164" s="237"/>
      <c r="G164" s="237"/>
      <c r="H164" s="237"/>
      <c r="I164" s="237"/>
      <c r="J164" s="237"/>
      <c r="K164" s="237"/>
      <c r="L164" s="237"/>
      <c r="M164" s="237"/>
      <c r="N164" s="237"/>
      <c r="O164" s="237"/>
    </row>
    <row r="165">
      <c r="A165" s="237"/>
      <c r="B165" s="237"/>
      <c r="C165" s="237"/>
      <c r="D165" s="237"/>
      <c r="E165" s="237"/>
      <c r="F165" s="237"/>
      <c r="G165" s="237"/>
      <c r="H165" s="237"/>
      <c r="I165" s="237"/>
      <c r="J165" s="237"/>
      <c r="K165" s="237"/>
      <c r="L165" s="237"/>
      <c r="M165" s="237"/>
      <c r="N165" s="237"/>
      <c r="O165" s="237"/>
    </row>
    <row r="166">
      <c r="A166" s="237"/>
      <c r="B166" s="237"/>
      <c r="C166" s="237"/>
      <c r="D166" s="237"/>
      <c r="E166" s="237"/>
      <c r="F166" s="237"/>
      <c r="G166" s="237"/>
      <c r="H166" s="237"/>
      <c r="I166" s="237"/>
      <c r="J166" s="237"/>
      <c r="K166" s="237"/>
      <c r="L166" s="237"/>
      <c r="M166" s="237"/>
      <c r="N166" s="237"/>
      <c r="O166" s="237"/>
    </row>
    <row r="167">
      <c r="A167" s="237"/>
      <c r="B167" s="237"/>
      <c r="C167" s="237"/>
      <c r="D167" s="237"/>
      <c r="E167" s="237"/>
      <c r="F167" s="237"/>
      <c r="G167" s="237"/>
      <c r="H167" s="237"/>
      <c r="I167" s="237"/>
      <c r="J167" s="237"/>
      <c r="K167" s="237"/>
      <c r="L167" s="237"/>
      <c r="M167" s="237"/>
      <c r="N167" s="237"/>
      <c r="O167" s="237"/>
    </row>
    <row r="168">
      <c r="A168" s="237"/>
      <c r="B168" s="237"/>
      <c r="C168" s="237"/>
      <c r="D168" s="237"/>
      <c r="E168" s="237"/>
      <c r="F168" s="237"/>
      <c r="G168" s="237"/>
      <c r="H168" s="237"/>
      <c r="I168" s="237"/>
      <c r="J168" s="237"/>
      <c r="K168" s="237"/>
      <c r="L168" s="237"/>
      <c r="M168" s="237"/>
      <c r="N168" s="237"/>
      <c r="O168" s="237"/>
    </row>
    <row r="169">
      <c r="A169" s="237"/>
      <c r="B169" s="237"/>
      <c r="C169" s="237"/>
      <c r="D169" s="237"/>
      <c r="E169" s="237"/>
      <c r="F169" s="237"/>
      <c r="G169" s="237"/>
      <c r="H169" s="237"/>
      <c r="I169" s="237"/>
      <c r="J169" s="237"/>
      <c r="K169" s="237"/>
      <c r="L169" s="237"/>
      <c r="M169" s="237"/>
      <c r="N169" s="237"/>
      <c r="O169" s="237"/>
    </row>
    <row r="170">
      <c r="A170" s="237"/>
      <c r="B170" s="237"/>
      <c r="C170" s="237"/>
      <c r="D170" s="237"/>
      <c r="E170" s="237"/>
      <c r="F170" s="237"/>
      <c r="G170" s="237"/>
      <c r="H170" s="237"/>
      <c r="I170" s="237"/>
      <c r="J170" s="237"/>
      <c r="K170" s="237"/>
      <c r="L170" s="237"/>
      <c r="M170" s="237"/>
      <c r="N170" s="237"/>
      <c r="O170" s="237"/>
    </row>
    <row r="171">
      <c r="A171" s="237"/>
      <c r="B171" s="237"/>
      <c r="C171" s="237"/>
      <c r="D171" s="237"/>
      <c r="E171" s="237"/>
      <c r="F171" s="237"/>
      <c r="G171" s="237"/>
      <c r="H171" s="237"/>
      <c r="I171" s="237"/>
      <c r="J171" s="237"/>
      <c r="K171" s="237"/>
      <c r="L171" s="237"/>
      <c r="M171" s="237"/>
      <c r="N171" s="237"/>
      <c r="O171" s="237"/>
    </row>
    <row r="172">
      <c r="A172" s="237"/>
      <c r="B172" s="237"/>
      <c r="C172" s="237"/>
      <c r="D172" s="237"/>
      <c r="E172" s="237"/>
      <c r="F172" s="237"/>
      <c r="G172" s="237"/>
      <c r="H172" s="237"/>
      <c r="I172" s="237"/>
      <c r="J172" s="237"/>
      <c r="K172" s="237"/>
      <c r="L172" s="237"/>
      <c r="M172" s="237"/>
      <c r="N172" s="237"/>
      <c r="O172" s="237"/>
    </row>
    <row r="173">
      <c r="A173" s="237"/>
      <c r="B173" s="237"/>
      <c r="C173" s="237"/>
      <c r="D173" s="237"/>
      <c r="E173" s="237"/>
      <c r="F173" s="237"/>
      <c r="G173" s="237"/>
      <c r="H173" s="237"/>
      <c r="I173" s="237"/>
      <c r="J173" s="237"/>
      <c r="K173" s="237"/>
      <c r="L173" s="237"/>
      <c r="M173" s="237"/>
      <c r="N173" s="237"/>
      <c r="O173" s="237"/>
    </row>
    <row r="174">
      <c r="A174" s="237"/>
      <c r="B174" s="237"/>
      <c r="C174" s="237"/>
      <c r="D174" s="237"/>
      <c r="E174" s="237"/>
      <c r="F174" s="237"/>
      <c r="G174" s="237"/>
      <c r="H174" s="237"/>
      <c r="I174" s="237"/>
      <c r="J174" s="237"/>
      <c r="K174" s="237"/>
      <c r="L174" s="237"/>
      <c r="M174" s="237"/>
      <c r="N174" s="237"/>
      <c r="O174" s="237"/>
    </row>
    <row r="175">
      <c r="A175" s="237"/>
      <c r="B175" s="237"/>
      <c r="C175" s="237"/>
      <c r="D175" s="237"/>
      <c r="E175" s="237"/>
      <c r="F175" s="237"/>
      <c r="G175" s="237"/>
      <c r="H175" s="237"/>
      <c r="I175" s="237"/>
      <c r="J175" s="237"/>
      <c r="K175" s="237"/>
      <c r="L175" s="237"/>
      <c r="M175" s="237"/>
      <c r="N175" s="237"/>
      <c r="O175" s="237"/>
    </row>
    <row r="176">
      <c r="A176" s="237"/>
      <c r="B176" s="237"/>
      <c r="C176" s="237"/>
      <c r="D176" s="237"/>
      <c r="E176" s="237"/>
      <c r="F176" s="237"/>
      <c r="G176" s="237"/>
      <c r="H176" s="237"/>
      <c r="I176" s="237"/>
      <c r="J176" s="237"/>
      <c r="K176" s="237"/>
      <c r="L176" s="237"/>
      <c r="M176" s="237"/>
      <c r="N176" s="237"/>
      <c r="O176" s="237"/>
    </row>
    <row r="177">
      <c r="A177" s="237"/>
      <c r="B177" s="237"/>
      <c r="C177" s="237"/>
      <c r="D177" s="237"/>
      <c r="E177" s="237"/>
      <c r="F177" s="237"/>
      <c r="G177" s="237"/>
      <c r="H177" s="237"/>
      <c r="I177" s="237"/>
      <c r="J177" s="237"/>
      <c r="K177" s="237"/>
      <c r="L177" s="237"/>
      <c r="M177" s="237"/>
      <c r="N177" s="237"/>
      <c r="O177" s="237"/>
    </row>
    <row r="178">
      <c r="A178" s="237"/>
      <c r="B178" s="237"/>
      <c r="C178" s="237"/>
      <c r="D178" s="237"/>
      <c r="E178" s="237"/>
      <c r="F178" s="237"/>
      <c r="G178" s="237"/>
      <c r="H178" s="237"/>
      <c r="I178" s="237"/>
      <c r="J178" s="237"/>
      <c r="K178" s="237"/>
      <c r="L178" s="237"/>
      <c r="M178" s="237"/>
      <c r="N178" s="237"/>
      <c r="O178" s="237"/>
    </row>
    <row r="179">
      <c r="A179" s="237"/>
      <c r="B179" s="237"/>
      <c r="C179" s="237"/>
      <c r="D179" s="237"/>
      <c r="E179" s="237"/>
      <c r="F179" s="237"/>
      <c r="G179" s="237"/>
      <c r="H179" s="237"/>
      <c r="I179" s="237"/>
      <c r="J179" s="237"/>
      <c r="K179" s="237"/>
      <c r="L179" s="237"/>
      <c r="M179" s="237"/>
      <c r="N179" s="237"/>
      <c r="O179" s="237"/>
    </row>
    <row r="180">
      <c r="A180" s="237"/>
      <c r="B180" s="237"/>
      <c r="C180" s="237"/>
      <c r="D180" s="237"/>
      <c r="E180" s="237"/>
      <c r="F180" s="237"/>
      <c r="G180" s="237"/>
      <c r="H180" s="237"/>
      <c r="I180" s="237"/>
      <c r="J180" s="237"/>
      <c r="K180" s="237"/>
      <c r="L180" s="237"/>
      <c r="M180" s="237"/>
      <c r="N180" s="237"/>
      <c r="O180" s="237"/>
    </row>
    <row r="181">
      <c r="A181" s="237"/>
      <c r="B181" s="237"/>
      <c r="C181" s="237"/>
      <c r="D181" s="237"/>
      <c r="E181" s="237"/>
      <c r="F181" s="237"/>
      <c r="G181" s="237"/>
      <c r="H181" s="237"/>
      <c r="I181" s="237"/>
      <c r="J181" s="237"/>
      <c r="K181" s="237"/>
      <c r="L181" s="237"/>
      <c r="M181" s="237"/>
      <c r="N181" s="237"/>
      <c r="O181" s="237"/>
    </row>
    <row r="182">
      <c r="A182" s="237"/>
      <c r="B182" s="237"/>
      <c r="C182" s="237"/>
      <c r="D182" s="237"/>
      <c r="E182" s="237"/>
      <c r="F182" s="237"/>
      <c r="G182" s="237"/>
      <c r="H182" s="237"/>
      <c r="I182" s="237"/>
      <c r="J182" s="237"/>
      <c r="K182" s="237"/>
      <c r="L182" s="237"/>
      <c r="M182" s="237"/>
      <c r="N182" s="237"/>
      <c r="O182" s="237"/>
    </row>
    <row r="183">
      <c r="A183" s="237"/>
      <c r="B183" s="237"/>
      <c r="C183" s="237"/>
      <c r="D183" s="237"/>
      <c r="E183" s="237"/>
      <c r="F183" s="237"/>
      <c r="G183" s="237"/>
      <c r="H183" s="237"/>
      <c r="I183" s="237"/>
      <c r="J183" s="237"/>
      <c r="K183" s="237"/>
      <c r="L183" s="237"/>
      <c r="M183" s="237"/>
      <c r="N183" s="237"/>
      <c r="O183" s="237"/>
    </row>
    <row r="184">
      <c r="A184" s="237"/>
      <c r="B184" s="237"/>
      <c r="C184" s="237"/>
      <c r="D184" s="237"/>
      <c r="E184" s="237"/>
      <c r="F184" s="237"/>
      <c r="G184" s="237"/>
      <c r="H184" s="237"/>
      <c r="I184" s="237"/>
      <c r="J184" s="237"/>
      <c r="K184" s="237"/>
      <c r="L184" s="237"/>
      <c r="M184" s="237"/>
      <c r="N184" s="237"/>
      <c r="O184" s="237"/>
    </row>
    <row r="185">
      <c r="A185" s="237"/>
      <c r="B185" s="237"/>
      <c r="C185" s="237"/>
      <c r="D185" s="237"/>
      <c r="E185" s="237"/>
      <c r="F185" s="237"/>
      <c r="G185" s="237"/>
      <c r="H185" s="237"/>
      <c r="I185" s="237"/>
      <c r="J185" s="237"/>
      <c r="K185" s="237"/>
      <c r="L185" s="237"/>
      <c r="M185" s="237"/>
      <c r="N185" s="237"/>
      <c r="O185" s="237"/>
    </row>
    <row r="186">
      <c r="A186" s="237"/>
      <c r="B186" s="237"/>
      <c r="C186" s="237"/>
      <c r="D186" s="237"/>
      <c r="E186" s="237"/>
      <c r="F186" s="237"/>
      <c r="G186" s="237"/>
      <c r="H186" s="237"/>
      <c r="I186" s="237"/>
      <c r="J186" s="237"/>
      <c r="K186" s="237"/>
      <c r="L186" s="237"/>
      <c r="M186" s="237"/>
      <c r="N186" s="237"/>
      <c r="O186" s="237"/>
    </row>
    <row r="187">
      <c r="A187" s="237"/>
      <c r="B187" s="237"/>
      <c r="C187" s="237"/>
      <c r="D187" s="237"/>
      <c r="E187" s="237"/>
      <c r="F187" s="237"/>
      <c r="G187" s="237"/>
      <c r="H187" s="237"/>
      <c r="I187" s="237"/>
      <c r="J187" s="237"/>
      <c r="K187" s="237"/>
      <c r="L187" s="237"/>
      <c r="M187" s="237"/>
      <c r="N187" s="237"/>
      <c r="O187" s="237"/>
    </row>
    <row r="188">
      <c r="A188" s="237"/>
      <c r="B188" s="237"/>
      <c r="C188" s="237"/>
      <c r="D188" s="237"/>
      <c r="E188" s="237"/>
      <c r="F188" s="237"/>
      <c r="G188" s="237"/>
      <c r="H188" s="237"/>
      <c r="I188" s="237"/>
      <c r="J188" s="237"/>
      <c r="K188" s="237"/>
      <c r="L188" s="237"/>
      <c r="M188" s="237"/>
      <c r="N188" s="237"/>
      <c r="O188" s="237"/>
    </row>
    <row r="189">
      <c r="A189" s="237"/>
      <c r="B189" s="237"/>
      <c r="C189" s="237"/>
      <c r="D189" s="237"/>
      <c r="E189" s="237"/>
      <c r="F189" s="237"/>
      <c r="G189" s="237"/>
      <c r="H189" s="237"/>
      <c r="I189" s="237"/>
      <c r="J189" s="237"/>
      <c r="K189" s="237"/>
      <c r="L189" s="237"/>
      <c r="M189" s="237"/>
      <c r="N189" s="237"/>
      <c r="O189" s="237"/>
    </row>
    <row r="190">
      <c r="A190" s="237"/>
      <c r="B190" s="237"/>
      <c r="C190" s="237"/>
      <c r="D190" s="237"/>
      <c r="E190" s="237"/>
      <c r="F190" s="237"/>
      <c r="G190" s="237"/>
      <c r="H190" s="237"/>
      <c r="I190" s="237"/>
      <c r="J190" s="237"/>
      <c r="K190" s="237"/>
      <c r="L190" s="237"/>
      <c r="M190" s="237"/>
      <c r="N190" s="237"/>
      <c r="O190" s="237"/>
    </row>
    <row r="191">
      <c r="A191" s="237"/>
      <c r="B191" s="237"/>
      <c r="C191" s="237"/>
      <c r="D191" s="237"/>
      <c r="E191" s="237"/>
      <c r="F191" s="237"/>
      <c r="G191" s="237"/>
      <c r="H191" s="237"/>
      <c r="I191" s="237"/>
      <c r="J191" s="237"/>
      <c r="K191" s="237"/>
      <c r="L191" s="237"/>
      <c r="M191" s="237"/>
      <c r="N191" s="237"/>
      <c r="O191" s="237"/>
    </row>
    <row r="192">
      <c r="A192" s="237"/>
      <c r="B192" s="237"/>
      <c r="C192" s="237"/>
      <c r="D192" s="237"/>
      <c r="E192" s="237"/>
      <c r="F192" s="237"/>
      <c r="G192" s="237"/>
      <c r="H192" s="237"/>
      <c r="I192" s="237"/>
      <c r="J192" s="237"/>
      <c r="K192" s="237"/>
      <c r="L192" s="237"/>
      <c r="M192" s="237"/>
      <c r="N192" s="237"/>
      <c r="O192" s="237"/>
    </row>
    <row r="193">
      <c r="A193" s="237"/>
      <c r="B193" s="237"/>
      <c r="C193" s="237"/>
      <c r="D193" s="237"/>
      <c r="E193" s="237"/>
      <c r="F193" s="237"/>
      <c r="G193" s="237"/>
      <c r="H193" s="237"/>
      <c r="I193" s="237"/>
      <c r="J193" s="237"/>
      <c r="K193" s="237"/>
      <c r="L193" s="237"/>
      <c r="M193" s="237"/>
      <c r="N193" s="237"/>
      <c r="O193" s="237"/>
    </row>
    <row r="194">
      <c r="A194" s="237"/>
      <c r="B194" s="237"/>
      <c r="C194" s="237"/>
      <c r="D194" s="237"/>
      <c r="E194" s="237"/>
      <c r="F194" s="237"/>
      <c r="G194" s="237"/>
      <c r="H194" s="237"/>
      <c r="I194" s="237"/>
      <c r="J194" s="237"/>
      <c r="K194" s="237"/>
      <c r="L194" s="237"/>
      <c r="M194" s="237"/>
      <c r="N194" s="237"/>
      <c r="O194" s="237"/>
    </row>
    <row r="195">
      <c r="A195" s="237"/>
      <c r="B195" s="237"/>
      <c r="C195" s="237"/>
      <c r="D195" s="237"/>
      <c r="E195" s="237"/>
      <c r="F195" s="237"/>
      <c r="G195" s="237"/>
      <c r="H195" s="237"/>
      <c r="I195" s="237"/>
      <c r="J195" s="237"/>
      <c r="K195" s="237"/>
      <c r="L195" s="237"/>
      <c r="M195" s="237"/>
      <c r="N195" s="237"/>
      <c r="O195" s="237"/>
    </row>
    <row r="196">
      <c r="A196" s="237"/>
      <c r="B196" s="237"/>
      <c r="C196" s="237"/>
      <c r="D196" s="237"/>
      <c r="E196" s="237"/>
      <c r="F196" s="237"/>
      <c r="G196" s="237"/>
      <c r="H196" s="237"/>
      <c r="I196" s="237"/>
      <c r="J196" s="237"/>
      <c r="K196" s="237"/>
      <c r="L196" s="237"/>
      <c r="M196" s="237"/>
      <c r="N196" s="237"/>
      <c r="O196" s="237"/>
    </row>
    <row r="197">
      <c r="A197" s="237"/>
      <c r="B197" s="237"/>
      <c r="C197" s="237"/>
      <c r="D197" s="237"/>
      <c r="E197" s="237"/>
      <c r="F197" s="237"/>
      <c r="G197" s="237"/>
      <c r="H197" s="237"/>
      <c r="I197" s="237"/>
      <c r="J197" s="237"/>
      <c r="K197" s="237"/>
      <c r="L197" s="237"/>
      <c r="M197" s="237"/>
      <c r="N197" s="237"/>
      <c r="O197" s="237"/>
    </row>
    <row r="198">
      <c r="A198" s="237"/>
      <c r="B198" s="237"/>
      <c r="C198" s="237"/>
      <c r="D198" s="237"/>
      <c r="E198" s="237"/>
      <c r="F198" s="237"/>
      <c r="G198" s="237"/>
      <c r="H198" s="237"/>
      <c r="I198" s="237"/>
      <c r="J198" s="237"/>
      <c r="K198" s="237"/>
      <c r="L198" s="237"/>
      <c r="M198" s="237"/>
      <c r="N198" s="237"/>
      <c r="O198" s="237"/>
    </row>
    <row r="199">
      <c r="A199" s="237"/>
      <c r="B199" s="237"/>
      <c r="C199" s="237"/>
      <c r="D199" s="237"/>
      <c r="E199" s="237"/>
      <c r="F199" s="237"/>
      <c r="G199" s="237"/>
      <c r="H199" s="237"/>
      <c r="I199" s="237"/>
      <c r="J199" s="237"/>
      <c r="K199" s="237"/>
      <c r="L199" s="237"/>
      <c r="M199" s="237"/>
      <c r="N199" s="237"/>
      <c r="O199" s="237"/>
    </row>
    <row r="200">
      <c r="A200" s="237"/>
      <c r="B200" s="237"/>
      <c r="C200" s="237"/>
      <c r="D200" s="237"/>
      <c r="E200" s="237"/>
      <c r="F200" s="237"/>
      <c r="G200" s="237"/>
      <c r="H200" s="237"/>
      <c r="I200" s="237"/>
      <c r="J200" s="237"/>
      <c r="K200" s="237"/>
      <c r="L200" s="237"/>
      <c r="M200" s="237"/>
      <c r="N200" s="237"/>
      <c r="O200" s="237"/>
    </row>
    <row r="201">
      <c r="A201" s="237"/>
      <c r="B201" s="237"/>
      <c r="C201" s="237"/>
      <c r="D201" s="237"/>
      <c r="E201" s="237"/>
      <c r="F201" s="237"/>
      <c r="G201" s="237"/>
      <c r="H201" s="237"/>
      <c r="I201" s="237"/>
      <c r="J201" s="237"/>
      <c r="K201" s="237"/>
      <c r="L201" s="237"/>
      <c r="M201" s="237"/>
      <c r="N201" s="237"/>
      <c r="O201" s="237"/>
    </row>
    <row r="202">
      <c r="A202" s="237"/>
      <c r="B202" s="237"/>
      <c r="C202" s="237"/>
      <c r="D202" s="237"/>
      <c r="E202" s="237"/>
      <c r="F202" s="237"/>
      <c r="G202" s="237"/>
      <c r="H202" s="237"/>
      <c r="I202" s="237"/>
      <c r="J202" s="237"/>
      <c r="K202" s="237"/>
      <c r="L202" s="237"/>
      <c r="M202" s="237"/>
      <c r="N202" s="237"/>
      <c r="O202" s="237"/>
    </row>
    <row r="203">
      <c r="A203" s="237"/>
      <c r="B203" s="237"/>
      <c r="C203" s="237"/>
      <c r="D203" s="237"/>
      <c r="E203" s="237"/>
      <c r="F203" s="237"/>
      <c r="G203" s="237"/>
      <c r="H203" s="237"/>
      <c r="I203" s="237"/>
      <c r="J203" s="237"/>
      <c r="K203" s="237"/>
      <c r="L203" s="237"/>
      <c r="M203" s="237"/>
      <c r="N203" s="237"/>
      <c r="O203" s="237"/>
    </row>
    <row r="204">
      <c r="A204" s="237"/>
      <c r="B204" s="237"/>
      <c r="C204" s="237"/>
      <c r="D204" s="237"/>
      <c r="E204" s="237"/>
      <c r="F204" s="237"/>
      <c r="G204" s="237"/>
      <c r="H204" s="237"/>
      <c r="I204" s="237"/>
      <c r="J204" s="237"/>
      <c r="K204" s="237"/>
      <c r="L204" s="237"/>
      <c r="M204" s="237"/>
      <c r="N204" s="237"/>
      <c r="O204" s="237"/>
    </row>
    <row r="205">
      <c r="A205" s="237"/>
      <c r="B205" s="237"/>
      <c r="C205" s="237"/>
      <c r="D205" s="237"/>
      <c r="E205" s="237"/>
      <c r="F205" s="237"/>
      <c r="G205" s="237"/>
      <c r="H205" s="237"/>
      <c r="I205" s="237"/>
      <c r="J205" s="237"/>
      <c r="K205" s="237"/>
      <c r="L205" s="237"/>
      <c r="M205" s="237"/>
      <c r="N205" s="237"/>
      <c r="O205" s="237"/>
    </row>
    <row r="206">
      <c r="A206" s="237"/>
      <c r="B206" s="237"/>
      <c r="C206" s="237"/>
      <c r="D206" s="237"/>
      <c r="E206" s="237"/>
      <c r="F206" s="237"/>
      <c r="G206" s="237"/>
      <c r="H206" s="237"/>
      <c r="I206" s="237"/>
      <c r="J206" s="237"/>
      <c r="K206" s="237"/>
      <c r="L206" s="237"/>
      <c r="M206" s="237"/>
      <c r="N206" s="237"/>
      <c r="O206" s="237"/>
    </row>
    <row r="207">
      <c r="A207" s="237"/>
      <c r="B207" s="237"/>
      <c r="C207" s="237"/>
      <c r="D207" s="237"/>
      <c r="E207" s="237"/>
      <c r="F207" s="237"/>
      <c r="G207" s="237"/>
      <c r="H207" s="237"/>
      <c r="I207" s="237"/>
      <c r="J207" s="237"/>
      <c r="K207" s="237"/>
      <c r="L207" s="237"/>
      <c r="M207" s="237"/>
      <c r="N207" s="237"/>
      <c r="O207" s="237"/>
    </row>
    <row r="208">
      <c r="A208" s="237"/>
      <c r="B208" s="237"/>
      <c r="C208" s="237"/>
      <c r="D208" s="237"/>
      <c r="E208" s="237"/>
      <c r="F208" s="237"/>
      <c r="G208" s="237"/>
      <c r="H208" s="237"/>
      <c r="I208" s="237"/>
      <c r="J208" s="237"/>
      <c r="K208" s="237"/>
      <c r="L208" s="237"/>
      <c r="M208" s="237"/>
      <c r="N208" s="237"/>
      <c r="O208" s="237"/>
    </row>
    <row r="209">
      <c r="A209" s="237"/>
      <c r="B209" s="237"/>
      <c r="C209" s="237"/>
      <c r="D209" s="237"/>
      <c r="E209" s="237"/>
      <c r="F209" s="237"/>
      <c r="G209" s="237"/>
      <c r="H209" s="237"/>
      <c r="I209" s="237"/>
      <c r="J209" s="237"/>
      <c r="K209" s="237"/>
      <c r="L209" s="237"/>
      <c r="M209" s="237"/>
      <c r="N209" s="237"/>
      <c r="O209" s="237"/>
    </row>
    <row r="210">
      <c r="A210" s="237"/>
      <c r="B210" s="237"/>
      <c r="C210" s="237"/>
      <c r="D210" s="237"/>
      <c r="E210" s="237"/>
      <c r="F210" s="237"/>
      <c r="G210" s="237"/>
      <c r="H210" s="237"/>
      <c r="I210" s="237"/>
      <c r="J210" s="237"/>
      <c r="K210" s="237"/>
      <c r="L210" s="237"/>
      <c r="M210" s="237"/>
      <c r="N210" s="237"/>
      <c r="O210" s="237"/>
    </row>
    <row r="211">
      <c r="A211" s="237"/>
      <c r="B211" s="237"/>
      <c r="C211" s="237"/>
      <c r="D211" s="237"/>
      <c r="E211" s="237"/>
      <c r="F211" s="237"/>
      <c r="G211" s="237"/>
      <c r="H211" s="237"/>
      <c r="I211" s="237"/>
      <c r="J211" s="237"/>
      <c r="K211" s="237"/>
      <c r="L211" s="237"/>
      <c r="M211" s="237"/>
      <c r="N211" s="237"/>
      <c r="O211" s="237"/>
    </row>
    <row r="212">
      <c r="A212" s="237"/>
      <c r="B212" s="237"/>
      <c r="C212" s="237"/>
      <c r="D212" s="237"/>
      <c r="E212" s="237"/>
      <c r="F212" s="237"/>
      <c r="G212" s="237"/>
      <c r="H212" s="237"/>
      <c r="I212" s="237"/>
      <c r="J212" s="237"/>
      <c r="K212" s="237"/>
      <c r="L212" s="237"/>
      <c r="M212" s="237"/>
      <c r="N212" s="237"/>
      <c r="O212" s="237"/>
    </row>
    <row r="213">
      <c r="A213" s="237"/>
      <c r="B213" s="237"/>
      <c r="C213" s="237"/>
      <c r="D213" s="237"/>
      <c r="E213" s="237"/>
      <c r="F213" s="237"/>
      <c r="G213" s="237"/>
      <c r="H213" s="237"/>
      <c r="I213" s="237"/>
      <c r="J213" s="237"/>
      <c r="K213" s="237"/>
      <c r="L213" s="237"/>
      <c r="M213" s="237"/>
      <c r="N213" s="237"/>
      <c r="O213" s="237"/>
    </row>
    <row r="214">
      <c r="A214" s="237"/>
      <c r="B214" s="237"/>
      <c r="C214" s="237"/>
      <c r="D214" s="237"/>
      <c r="E214" s="237"/>
      <c r="F214" s="237"/>
      <c r="G214" s="237"/>
      <c r="H214" s="237"/>
      <c r="I214" s="237"/>
      <c r="J214" s="237"/>
      <c r="K214" s="237"/>
      <c r="L214" s="237"/>
      <c r="M214" s="237"/>
      <c r="N214" s="237"/>
      <c r="O214" s="237"/>
    </row>
    <row r="215">
      <c r="A215" s="237"/>
      <c r="B215" s="237"/>
      <c r="C215" s="237"/>
      <c r="D215" s="237"/>
      <c r="E215" s="237"/>
      <c r="F215" s="237"/>
      <c r="G215" s="237"/>
      <c r="H215" s="237"/>
      <c r="I215" s="237"/>
      <c r="J215" s="237"/>
      <c r="K215" s="237"/>
      <c r="L215" s="237"/>
      <c r="M215" s="237"/>
      <c r="N215" s="237"/>
      <c r="O215" s="237"/>
    </row>
    <row r="216">
      <c r="A216" s="237"/>
      <c r="B216" s="237"/>
      <c r="C216" s="237"/>
      <c r="D216" s="237"/>
      <c r="E216" s="237"/>
      <c r="F216" s="237"/>
      <c r="G216" s="237"/>
      <c r="H216" s="237"/>
      <c r="I216" s="237"/>
      <c r="J216" s="237"/>
      <c r="K216" s="237"/>
      <c r="L216" s="237"/>
      <c r="M216" s="237"/>
      <c r="N216" s="237"/>
      <c r="O216" s="237"/>
    </row>
    <row r="217">
      <c r="A217" s="237"/>
      <c r="B217" s="237"/>
      <c r="C217" s="237"/>
      <c r="D217" s="237"/>
      <c r="E217" s="237"/>
      <c r="F217" s="237"/>
      <c r="G217" s="237"/>
      <c r="H217" s="237"/>
      <c r="I217" s="237"/>
      <c r="J217" s="237"/>
      <c r="K217" s="237"/>
      <c r="L217" s="237"/>
      <c r="M217" s="237"/>
      <c r="N217" s="237"/>
      <c r="O217" s="237"/>
    </row>
    <row r="218">
      <c r="A218" s="237"/>
      <c r="B218" s="237"/>
      <c r="C218" s="237"/>
      <c r="D218" s="237"/>
      <c r="E218" s="237"/>
      <c r="F218" s="237"/>
      <c r="G218" s="237"/>
      <c r="H218" s="237"/>
      <c r="I218" s="237"/>
      <c r="J218" s="237"/>
      <c r="K218" s="237"/>
      <c r="L218" s="237"/>
      <c r="M218" s="237"/>
      <c r="N218" s="237"/>
      <c r="O218" s="237"/>
    </row>
    <row r="219">
      <c r="A219" s="237"/>
      <c r="B219" s="237"/>
      <c r="C219" s="237"/>
      <c r="D219" s="237"/>
      <c r="E219" s="237"/>
      <c r="F219" s="237"/>
      <c r="G219" s="237"/>
      <c r="H219" s="237"/>
      <c r="I219" s="237"/>
      <c r="J219" s="237"/>
      <c r="K219" s="237"/>
      <c r="L219" s="237"/>
      <c r="M219" s="237"/>
      <c r="N219" s="237"/>
      <c r="O219" s="237"/>
    </row>
    <row r="220">
      <c r="A220" s="237"/>
      <c r="B220" s="237"/>
      <c r="C220" s="237"/>
      <c r="D220" s="237"/>
      <c r="E220" s="237"/>
      <c r="F220" s="237"/>
      <c r="G220" s="237"/>
      <c r="H220" s="237"/>
      <c r="I220" s="237"/>
      <c r="J220" s="237"/>
      <c r="K220" s="237"/>
      <c r="L220" s="237"/>
      <c r="M220" s="237"/>
      <c r="N220" s="237"/>
      <c r="O220" s="237"/>
    </row>
    <row r="221">
      <c r="A221" s="237"/>
      <c r="B221" s="237"/>
      <c r="C221" s="237"/>
      <c r="D221" s="237"/>
      <c r="E221" s="237"/>
      <c r="F221" s="237"/>
      <c r="G221" s="237"/>
      <c r="H221" s="237"/>
      <c r="I221" s="237"/>
      <c r="J221" s="237"/>
      <c r="K221" s="237"/>
      <c r="L221" s="237"/>
      <c r="M221" s="237"/>
      <c r="N221" s="237"/>
      <c r="O221" s="237"/>
    </row>
    <row r="222">
      <c r="A222" s="237"/>
      <c r="B222" s="237"/>
      <c r="C222" s="237"/>
      <c r="D222" s="237"/>
      <c r="E222" s="237"/>
      <c r="F222" s="237"/>
      <c r="G222" s="237"/>
      <c r="H222" s="237"/>
      <c r="I222" s="237"/>
      <c r="J222" s="237"/>
      <c r="K222" s="237"/>
      <c r="L222" s="237"/>
      <c r="M222" s="237"/>
      <c r="N222" s="237"/>
      <c r="O222" s="237"/>
    </row>
    <row r="223">
      <c r="A223" s="237"/>
      <c r="B223" s="237"/>
      <c r="C223" s="237"/>
      <c r="D223" s="237"/>
      <c r="E223" s="237"/>
      <c r="F223" s="237"/>
      <c r="G223" s="237"/>
      <c r="H223" s="237"/>
      <c r="I223" s="237"/>
      <c r="J223" s="237"/>
      <c r="K223" s="237"/>
      <c r="L223" s="237"/>
      <c r="M223" s="237"/>
      <c r="N223" s="237"/>
      <c r="O223" s="237"/>
    </row>
    <row r="224">
      <c r="A224" s="237"/>
      <c r="B224" s="237"/>
      <c r="C224" s="237"/>
      <c r="D224" s="237"/>
      <c r="E224" s="237"/>
      <c r="F224" s="237"/>
      <c r="G224" s="237"/>
      <c r="H224" s="237"/>
      <c r="I224" s="237"/>
      <c r="J224" s="237"/>
      <c r="K224" s="237"/>
      <c r="L224" s="237"/>
      <c r="M224" s="237"/>
      <c r="N224" s="237"/>
      <c r="O224" s="237"/>
    </row>
    <row r="225">
      <c r="A225" s="237"/>
      <c r="B225" s="237"/>
      <c r="C225" s="237"/>
      <c r="D225" s="237"/>
      <c r="E225" s="237"/>
      <c r="F225" s="237"/>
      <c r="G225" s="237"/>
      <c r="H225" s="237"/>
      <c r="I225" s="237"/>
      <c r="J225" s="237"/>
      <c r="K225" s="237"/>
      <c r="L225" s="237"/>
      <c r="M225" s="237"/>
      <c r="N225" s="237"/>
      <c r="O225" s="237"/>
    </row>
    <row r="226">
      <c r="A226" s="237"/>
      <c r="B226" s="237"/>
      <c r="C226" s="237"/>
      <c r="D226" s="237"/>
      <c r="E226" s="237"/>
      <c r="F226" s="237"/>
      <c r="G226" s="237"/>
      <c r="H226" s="237"/>
      <c r="I226" s="237"/>
      <c r="J226" s="237"/>
      <c r="K226" s="237"/>
      <c r="L226" s="237"/>
      <c r="M226" s="237"/>
      <c r="N226" s="237"/>
      <c r="O226" s="237"/>
    </row>
    <row r="227">
      <c r="A227" s="237"/>
      <c r="B227" s="237"/>
      <c r="C227" s="237"/>
      <c r="D227" s="237"/>
      <c r="E227" s="237"/>
      <c r="F227" s="237"/>
      <c r="G227" s="237"/>
      <c r="H227" s="237"/>
      <c r="I227" s="237"/>
      <c r="J227" s="237"/>
      <c r="K227" s="237"/>
      <c r="L227" s="237"/>
      <c r="M227" s="237"/>
      <c r="N227" s="237"/>
      <c r="O227" s="237"/>
    </row>
    <row r="228">
      <c r="A228" s="237"/>
      <c r="B228" s="237"/>
      <c r="C228" s="237"/>
      <c r="D228" s="237"/>
      <c r="E228" s="237"/>
      <c r="F228" s="237"/>
      <c r="G228" s="237"/>
      <c r="H228" s="237"/>
      <c r="I228" s="237"/>
      <c r="J228" s="237"/>
      <c r="K228" s="237"/>
      <c r="L228" s="237"/>
      <c r="M228" s="237"/>
      <c r="N228" s="237"/>
      <c r="O228" s="237"/>
    </row>
    <row r="229">
      <c r="A229" s="237"/>
      <c r="B229" s="237"/>
      <c r="C229" s="237"/>
      <c r="D229" s="237"/>
      <c r="E229" s="237"/>
      <c r="F229" s="237"/>
      <c r="G229" s="237"/>
      <c r="H229" s="237"/>
      <c r="I229" s="237"/>
      <c r="J229" s="237"/>
      <c r="K229" s="237"/>
      <c r="L229" s="237"/>
      <c r="M229" s="237"/>
      <c r="N229" s="237"/>
      <c r="O229" s="237"/>
    </row>
    <row r="230">
      <c r="A230" s="237"/>
      <c r="B230" s="237"/>
      <c r="C230" s="237"/>
      <c r="D230" s="237"/>
      <c r="E230" s="237"/>
      <c r="F230" s="237"/>
      <c r="G230" s="237"/>
      <c r="H230" s="237"/>
      <c r="I230" s="237"/>
      <c r="J230" s="237"/>
      <c r="K230" s="237"/>
      <c r="L230" s="237"/>
      <c r="M230" s="237"/>
      <c r="N230" s="237"/>
      <c r="O230" s="237"/>
    </row>
    <row r="231">
      <c r="A231" s="237"/>
      <c r="B231" s="237"/>
      <c r="C231" s="237"/>
      <c r="D231" s="237"/>
      <c r="E231" s="237"/>
      <c r="F231" s="237"/>
      <c r="G231" s="237"/>
      <c r="H231" s="237"/>
      <c r="I231" s="237"/>
      <c r="J231" s="237"/>
      <c r="K231" s="237"/>
      <c r="L231" s="237"/>
      <c r="M231" s="237"/>
      <c r="N231" s="237"/>
      <c r="O231" s="237"/>
    </row>
    <row r="232">
      <c r="A232" s="237"/>
      <c r="B232" s="237"/>
      <c r="C232" s="237"/>
      <c r="D232" s="237"/>
      <c r="E232" s="237"/>
      <c r="F232" s="237"/>
      <c r="G232" s="237"/>
      <c r="H232" s="237"/>
      <c r="I232" s="237"/>
      <c r="J232" s="237"/>
      <c r="K232" s="237"/>
      <c r="L232" s="237"/>
      <c r="M232" s="237"/>
      <c r="N232" s="237"/>
      <c r="O232" s="237"/>
    </row>
    <row r="233">
      <c r="A233" s="237"/>
      <c r="B233" s="237"/>
      <c r="C233" s="237"/>
      <c r="D233" s="237"/>
      <c r="E233" s="237"/>
      <c r="F233" s="237"/>
      <c r="G233" s="237"/>
      <c r="H233" s="237"/>
      <c r="I233" s="237"/>
      <c r="J233" s="237"/>
      <c r="K233" s="237"/>
      <c r="L233" s="237"/>
      <c r="M233" s="237"/>
      <c r="N233" s="237"/>
      <c r="O233" s="237"/>
    </row>
    <row r="234">
      <c r="A234" s="237"/>
      <c r="B234" s="237"/>
      <c r="C234" s="237"/>
      <c r="D234" s="237"/>
      <c r="E234" s="237"/>
      <c r="F234" s="237"/>
      <c r="G234" s="237"/>
      <c r="H234" s="237"/>
      <c r="I234" s="237"/>
      <c r="J234" s="237"/>
      <c r="K234" s="237"/>
      <c r="L234" s="237"/>
      <c r="M234" s="237"/>
      <c r="N234" s="237"/>
      <c r="O234" s="237"/>
    </row>
    <row r="235">
      <c r="A235" s="237"/>
      <c r="B235" s="237"/>
      <c r="C235" s="237"/>
      <c r="D235" s="237"/>
      <c r="E235" s="237"/>
      <c r="F235" s="237"/>
      <c r="G235" s="237"/>
      <c r="H235" s="237"/>
      <c r="I235" s="237"/>
      <c r="J235" s="237"/>
      <c r="K235" s="237"/>
      <c r="L235" s="237"/>
      <c r="M235" s="237"/>
      <c r="N235" s="237"/>
      <c r="O235" s="237"/>
    </row>
    <row r="236">
      <c r="A236" s="237"/>
      <c r="B236" s="237"/>
      <c r="C236" s="237"/>
      <c r="D236" s="237"/>
      <c r="E236" s="237"/>
      <c r="F236" s="237"/>
      <c r="G236" s="237"/>
      <c r="H236" s="237"/>
      <c r="I236" s="237"/>
      <c r="J236" s="237"/>
      <c r="K236" s="237"/>
      <c r="L236" s="237"/>
      <c r="M236" s="237"/>
      <c r="N236" s="237"/>
      <c r="O236" s="237"/>
    </row>
    <row r="237">
      <c r="A237" s="237"/>
      <c r="B237" s="237"/>
      <c r="C237" s="237"/>
      <c r="D237" s="237"/>
      <c r="E237" s="237"/>
      <c r="F237" s="237"/>
      <c r="G237" s="237"/>
      <c r="H237" s="237"/>
      <c r="I237" s="237"/>
      <c r="J237" s="237"/>
      <c r="K237" s="237"/>
      <c r="L237" s="237"/>
      <c r="M237" s="237"/>
      <c r="N237" s="237"/>
      <c r="O237" s="237"/>
    </row>
    <row r="238">
      <c r="A238" s="237"/>
      <c r="B238" s="237"/>
      <c r="C238" s="237"/>
      <c r="D238" s="237"/>
      <c r="E238" s="237"/>
      <c r="F238" s="237"/>
      <c r="G238" s="237"/>
      <c r="H238" s="237"/>
      <c r="I238" s="237"/>
      <c r="J238" s="237"/>
      <c r="K238" s="237"/>
      <c r="L238" s="237"/>
      <c r="M238" s="237"/>
      <c r="N238" s="237"/>
      <c r="O238" s="237"/>
    </row>
    <row r="239">
      <c r="A239" s="237"/>
      <c r="B239" s="237"/>
      <c r="C239" s="237"/>
      <c r="D239" s="237"/>
      <c r="E239" s="237"/>
      <c r="F239" s="237"/>
      <c r="G239" s="237"/>
      <c r="H239" s="237"/>
      <c r="I239" s="237"/>
      <c r="J239" s="237"/>
      <c r="K239" s="237"/>
      <c r="L239" s="237"/>
      <c r="M239" s="237"/>
      <c r="N239" s="237"/>
      <c r="O239" s="237"/>
    </row>
    <row r="240">
      <c r="A240" s="237"/>
      <c r="B240" s="237"/>
      <c r="C240" s="237"/>
      <c r="D240" s="237"/>
      <c r="E240" s="237"/>
      <c r="F240" s="237"/>
      <c r="G240" s="237"/>
      <c r="H240" s="237"/>
      <c r="I240" s="237"/>
      <c r="J240" s="237"/>
      <c r="K240" s="237"/>
      <c r="L240" s="237"/>
      <c r="M240" s="237"/>
      <c r="N240" s="237"/>
      <c r="O240" s="237"/>
    </row>
    <row r="241">
      <c r="A241" s="237"/>
      <c r="B241" s="237"/>
      <c r="C241" s="237"/>
      <c r="D241" s="237"/>
      <c r="E241" s="237"/>
      <c r="F241" s="237"/>
      <c r="G241" s="237"/>
      <c r="H241" s="237"/>
      <c r="I241" s="237"/>
      <c r="J241" s="237"/>
      <c r="K241" s="237"/>
      <c r="L241" s="237"/>
      <c r="M241" s="237"/>
      <c r="N241" s="237"/>
      <c r="O241" s="237"/>
    </row>
    <row r="242">
      <c r="A242" s="237"/>
      <c r="B242" s="237"/>
      <c r="C242" s="237"/>
      <c r="D242" s="237"/>
      <c r="E242" s="237"/>
      <c r="F242" s="237"/>
      <c r="G242" s="237"/>
      <c r="H242" s="237"/>
      <c r="I242" s="237"/>
      <c r="J242" s="237"/>
      <c r="K242" s="237"/>
      <c r="L242" s="237"/>
      <c r="M242" s="237"/>
      <c r="N242" s="237"/>
      <c r="O242" s="237"/>
    </row>
    <row r="243">
      <c r="A243" s="237"/>
      <c r="B243" s="237"/>
      <c r="C243" s="237"/>
      <c r="D243" s="237"/>
      <c r="E243" s="237"/>
      <c r="F243" s="237"/>
      <c r="G243" s="237"/>
      <c r="H243" s="237"/>
      <c r="I243" s="237"/>
      <c r="J243" s="237"/>
      <c r="K243" s="237"/>
      <c r="L243" s="237"/>
      <c r="M243" s="237"/>
      <c r="N243" s="237"/>
      <c r="O243" s="237"/>
    </row>
    <row r="244">
      <c r="A244" s="237"/>
      <c r="B244" s="237"/>
      <c r="C244" s="237"/>
      <c r="D244" s="237"/>
      <c r="E244" s="237"/>
      <c r="F244" s="237"/>
      <c r="G244" s="237"/>
      <c r="H244" s="237"/>
      <c r="I244" s="237"/>
      <c r="J244" s="237"/>
      <c r="K244" s="237"/>
      <c r="L244" s="237"/>
      <c r="M244" s="237"/>
      <c r="N244" s="237"/>
      <c r="O244" s="237"/>
    </row>
    <row r="245">
      <c r="A245" s="237"/>
      <c r="B245" s="237"/>
      <c r="C245" s="237"/>
      <c r="D245" s="237"/>
      <c r="E245" s="237"/>
      <c r="F245" s="237"/>
      <c r="G245" s="237"/>
      <c r="H245" s="237"/>
      <c r="I245" s="237"/>
      <c r="J245" s="237"/>
      <c r="K245" s="237"/>
      <c r="L245" s="237"/>
      <c r="M245" s="237"/>
      <c r="N245" s="237"/>
      <c r="O245" s="237"/>
    </row>
    <row r="246">
      <c r="A246" s="237"/>
      <c r="B246" s="237"/>
      <c r="C246" s="237"/>
      <c r="D246" s="237"/>
      <c r="E246" s="237"/>
      <c r="F246" s="237"/>
      <c r="G246" s="237"/>
      <c r="H246" s="237"/>
      <c r="I246" s="237"/>
      <c r="J246" s="237"/>
      <c r="K246" s="237"/>
      <c r="L246" s="237"/>
      <c r="M246" s="237"/>
      <c r="N246" s="237"/>
      <c r="O246" s="237"/>
    </row>
    <row r="247">
      <c r="A247" s="237"/>
      <c r="B247" s="237"/>
      <c r="C247" s="237"/>
      <c r="D247" s="237"/>
      <c r="E247" s="237"/>
      <c r="F247" s="237"/>
      <c r="G247" s="237"/>
      <c r="H247" s="237"/>
      <c r="I247" s="237"/>
      <c r="J247" s="237"/>
      <c r="K247" s="237"/>
      <c r="L247" s="237"/>
      <c r="M247" s="237"/>
      <c r="N247" s="237"/>
      <c r="O247" s="237"/>
    </row>
    <row r="248">
      <c r="A248" s="237"/>
      <c r="B248" s="237"/>
      <c r="C248" s="237"/>
      <c r="D248" s="237"/>
      <c r="E248" s="237"/>
      <c r="F248" s="237"/>
      <c r="G248" s="237"/>
      <c r="H248" s="237"/>
      <c r="I248" s="237"/>
      <c r="J248" s="237"/>
      <c r="K248" s="237"/>
      <c r="L248" s="237"/>
      <c r="M248" s="237"/>
      <c r="N248" s="237"/>
      <c r="O248" s="237"/>
    </row>
    <row r="249">
      <c r="A249" s="237"/>
      <c r="B249" s="237"/>
      <c r="C249" s="237"/>
      <c r="D249" s="237"/>
      <c r="E249" s="237"/>
      <c r="F249" s="237"/>
      <c r="G249" s="237"/>
      <c r="H249" s="237"/>
      <c r="I249" s="237"/>
      <c r="J249" s="237"/>
      <c r="K249" s="237"/>
      <c r="L249" s="237"/>
      <c r="M249" s="237"/>
      <c r="N249" s="237"/>
      <c r="O249" s="237"/>
    </row>
    <row r="250">
      <c r="A250" s="237"/>
      <c r="B250" s="237"/>
      <c r="C250" s="237"/>
      <c r="D250" s="237"/>
      <c r="E250" s="237"/>
      <c r="F250" s="237"/>
      <c r="G250" s="237"/>
      <c r="H250" s="237"/>
      <c r="I250" s="237"/>
      <c r="J250" s="237"/>
      <c r="K250" s="237"/>
      <c r="L250" s="237"/>
      <c r="M250" s="237"/>
      <c r="N250" s="237"/>
      <c r="O250" s="237"/>
    </row>
    <row r="251">
      <c r="A251" s="237"/>
      <c r="B251" s="237"/>
      <c r="C251" s="237"/>
      <c r="D251" s="237"/>
      <c r="E251" s="237"/>
      <c r="F251" s="237"/>
      <c r="G251" s="237"/>
      <c r="H251" s="237"/>
      <c r="I251" s="237"/>
      <c r="J251" s="237"/>
      <c r="K251" s="237"/>
      <c r="L251" s="237"/>
      <c r="M251" s="237"/>
      <c r="N251" s="237"/>
      <c r="O251" s="237"/>
    </row>
    <row r="252">
      <c r="A252" s="237"/>
      <c r="B252" s="237"/>
      <c r="C252" s="237"/>
      <c r="D252" s="237"/>
      <c r="E252" s="237"/>
      <c r="F252" s="237"/>
      <c r="G252" s="237"/>
      <c r="H252" s="237"/>
      <c r="I252" s="237"/>
      <c r="J252" s="237"/>
      <c r="K252" s="237"/>
      <c r="L252" s="237"/>
      <c r="M252" s="237"/>
      <c r="N252" s="237"/>
      <c r="O252" s="237"/>
    </row>
    <row r="253">
      <c r="A253" s="237"/>
      <c r="B253" s="237"/>
      <c r="C253" s="237"/>
      <c r="D253" s="237"/>
      <c r="E253" s="237"/>
      <c r="F253" s="237"/>
      <c r="G253" s="237"/>
      <c r="H253" s="237"/>
      <c r="I253" s="237"/>
      <c r="J253" s="237"/>
      <c r="K253" s="237"/>
      <c r="L253" s="237"/>
      <c r="M253" s="237"/>
      <c r="N253" s="237"/>
      <c r="O253" s="237"/>
    </row>
    <row r="254">
      <c r="A254" s="237"/>
      <c r="B254" s="237"/>
      <c r="C254" s="237"/>
      <c r="D254" s="237"/>
      <c r="E254" s="237"/>
      <c r="F254" s="237"/>
      <c r="G254" s="237"/>
      <c r="H254" s="237"/>
      <c r="I254" s="237"/>
      <c r="J254" s="237"/>
      <c r="K254" s="237"/>
      <c r="L254" s="237"/>
      <c r="M254" s="237"/>
      <c r="N254" s="237"/>
      <c r="O254" s="237"/>
    </row>
    <row r="255">
      <c r="A255" s="237"/>
      <c r="B255" s="237"/>
      <c r="C255" s="237"/>
      <c r="D255" s="237"/>
      <c r="E255" s="237"/>
      <c r="F255" s="237"/>
      <c r="G255" s="237"/>
      <c r="H255" s="237"/>
      <c r="I255" s="237"/>
      <c r="J255" s="237"/>
      <c r="K255" s="237"/>
      <c r="L255" s="237"/>
      <c r="M255" s="237"/>
      <c r="N255" s="237"/>
      <c r="O255" s="237"/>
    </row>
    <row r="256">
      <c r="A256" s="237"/>
      <c r="B256" s="237"/>
      <c r="C256" s="237"/>
      <c r="D256" s="237"/>
      <c r="E256" s="237"/>
      <c r="F256" s="237"/>
      <c r="G256" s="237"/>
      <c r="H256" s="237"/>
      <c r="I256" s="237"/>
      <c r="J256" s="237"/>
      <c r="K256" s="237"/>
      <c r="L256" s="237"/>
      <c r="M256" s="237"/>
      <c r="N256" s="237"/>
      <c r="O256" s="237"/>
    </row>
    <row r="257">
      <c r="A257" s="237"/>
      <c r="B257" s="237"/>
      <c r="C257" s="237"/>
      <c r="D257" s="237"/>
      <c r="E257" s="237"/>
      <c r="F257" s="237"/>
      <c r="G257" s="237"/>
      <c r="H257" s="237"/>
      <c r="I257" s="237"/>
      <c r="J257" s="237"/>
      <c r="K257" s="237"/>
      <c r="L257" s="237"/>
      <c r="M257" s="237"/>
      <c r="N257" s="237"/>
      <c r="O257" s="237"/>
    </row>
    <row r="258">
      <c r="A258" s="237"/>
      <c r="B258" s="237"/>
      <c r="C258" s="237"/>
      <c r="D258" s="237"/>
      <c r="E258" s="237"/>
      <c r="F258" s="237"/>
      <c r="G258" s="237"/>
      <c r="H258" s="237"/>
      <c r="I258" s="237"/>
      <c r="J258" s="237"/>
      <c r="K258" s="237"/>
      <c r="L258" s="237"/>
      <c r="M258" s="237"/>
      <c r="N258" s="237"/>
      <c r="O258" s="237"/>
    </row>
    <row r="259">
      <c r="A259" s="237"/>
      <c r="B259" s="237"/>
      <c r="C259" s="237"/>
      <c r="D259" s="237"/>
      <c r="E259" s="237"/>
      <c r="F259" s="237"/>
      <c r="G259" s="237"/>
      <c r="H259" s="237"/>
      <c r="I259" s="237"/>
      <c r="J259" s="237"/>
      <c r="K259" s="237"/>
      <c r="L259" s="237"/>
      <c r="M259" s="237"/>
      <c r="N259" s="237"/>
      <c r="O259" s="237"/>
    </row>
    <row r="260">
      <c r="A260" s="237"/>
      <c r="B260" s="237"/>
      <c r="C260" s="237"/>
      <c r="D260" s="237"/>
      <c r="E260" s="237"/>
      <c r="F260" s="237"/>
      <c r="G260" s="237"/>
      <c r="H260" s="237"/>
      <c r="I260" s="237"/>
      <c r="J260" s="237"/>
      <c r="K260" s="237"/>
      <c r="L260" s="237"/>
      <c r="M260" s="237"/>
      <c r="N260" s="237"/>
      <c r="O260" s="237"/>
    </row>
    <row r="261">
      <c r="A261" s="237"/>
      <c r="B261" s="237"/>
      <c r="C261" s="237"/>
      <c r="D261" s="237"/>
      <c r="E261" s="237"/>
      <c r="F261" s="237"/>
      <c r="G261" s="237"/>
      <c r="H261" s="237"/>
      <c r="I261" s="237"/>
      <c r="J261" s="237"/>
      <c r="K261" s="237"/>
      <c r="L261" s="237"/>
      <c r="M261" s="237"/>
      <c r="N261" s="237"/>
      <c r="O261" s="237"/>
    </row>
    <row r="262">
      <c r="A262" s="237"/>
      <c r="B262" s="237"/>
      <c r="C262" s="237"/>
      <c r="D262" s="237"/>
      <c r="E262" s="237"/>
      <c r="F262" s="237"/>
      <c r="G262" s="237"/>
      <c r="H262" s="237"/>
      <c r="I262" s="237"/>
      <c r="J262" s="237"/>
      <c r="K262" s="237"/>
      <c r="L262" s="237"/>
      <c r="M262" s="237"/>
      <c r="N262" s="237"/>
      <c r="O262" s="237"/>
    </row>
    <row r="263">
      <c r="A263" s="237"/>
      <c r="B263" s="237"/>
      <c r="C263" s="237"/>
      <c r="D263" s="237"/>
      <c r="E263" s="237"/>
      <c r="F263" s="237"/>
      <c r="G263" s="237"/>
      <c r="H263" s="237"/>
      <c r="I263" s="237"/>
      <c r="J263" s="237"/>
      <c r="K263" s="237"/>
      <c r="L263" s="237"/>
      <c r="M263" s="237"/>
      <c r="N263" s="237"/>
      <c r="O263" s="237"/>
    </row>
    <row r="264">
      <c r="A264" s="237"/>
      <c r="B264" s="237"/>
      <c r="C264" s="237"/>
      <c r="D264" s="237"/>
      <c r="E264" s="237"/>
      <c r="F264" s="237"/>
      <c r="G264" s="237"/>
      <c r="H264" s="237"/>
      <c r="I264" s="237"/>
      <c r="J264" s="237"/>
      <c r="K264" s="237"/>
      <c r="L264" s="237"/>
      <c r="M264" s="237"/>
      <c r="N264" s="237"/>
      <c r="O264" s="237"/>
    </row>
    <row r="265">
      <c r="A265" s="237"/>
      <c r="B265" s="237"/>
      <c r="C265" s="237"/>
      <c r="D265" s="237"/>
      <c r="E265" s="237"/>
      <c r="F265" s="237"/>
      <c r="G265" s="237"/>
      <c r="H265" s="237"/>
      <c r="I265" s="237"/>
      <c r="J265" s="237"/>
      <c r="K265" s="237"/>
      <c r="L265" s="237"/>
      <c r="M265" s="237"/>
      <c r="N265" s="237"/>
      <c r="O265" s="237"/>
    </row>
    <row r="266">
      <c r="A266" s="237"/>
      <c r="B266" s="237"/>
      <c r="C266" s="237"/>
      <c r="D266" s="237"/>
      <c r="E266" s="237"/>
      <c r="F266" s="237"/>
      <c r="G266" s="237"/>
      <c r="H266" s="237"/>
      <c r="I266" s="237"/>
      <c r="J266" s="237"/>
      <c r="K266" s="237"/>
      <c r="L266" s="237"/>
      <c r="M266" s="237"/>
      <c r="N266" s="237"/>
      <c r="O266" s="237"/>
    </row>
    <row r="267">
      <c r="A267" s="237"/>
      <c r="B267" s="237"/>
      <c r="C267" s="237"/>
      <c r="D267" s="237"/>
      <c r="E267" s="237"/>
      <c r="F267" s="237"/>
      <c r="G267" s="237"/>
      <c r="H267" s="237"/>
      <c r="I267" s="237"/>
      <c r="J267" s="237"/>
      <c r="K267" s="237"/>
      <c r="L267" s="237"/>
      <c r="M267" s="237"/>
      <c r="N267" s="237"/>
      <c r="O267" s="237"/>
    </row>
    <row r="268">
      <c r="A268" s="237"/>
      <c r="B268" s="237"/>
      <c r="C268" s="237"/>
      <c r="D268" s="237"/>
      <c r="E268" s="237"/>
      <c r="F268" s="237"/>
      <c r="G268" s="237"/>
      <c r="H268" s="237"/>
      <c r="I268" s="237"/>
      <c r="J268" s="237"/>
      <c r="K268" s="237"/>
      <c r="L268" s="237"/>
      <c r="M268" s="237"/>
      <c r="N268" s="237"/>
      <c r="O268" s="237"/>
    </row>
    <row r="269">
      <c r="A269" s="237"/>
      <c r="B269" s="237"/>
      <c r="C269" s="237"/>
      <c r="D269" s="237"/>
      <c r="E269" s="237"/>
      <c r="F269" s="237"/>
      <c r="G269" s="237"/>
      <c r="H269" s="237"/>
      <c r="I269" s="237"/>
      <c r="J269" s="237"/>
      <c r="K269" s="237"/>
      <c r="L269" s="237"/>
      <c r="M269" s="237"/>
      <c r="N269" s="237"/>
      <c r="O269" s="237"/>
    </row>
    <row r="270">
      <c r="A270" s="237"/>
      <c r="B270" s="237"/>
      <c r="C270" s="237"/>
      <c r="D270" s="237"/>
      <c r="E270" s="237"/>
      <c r="F270" s="237"/>
      <c r="G270" s="237"/>
      <c r="H270" s="237"/>
      <c r="I270" s="237"/>
      <c r="J270" s="237"/>
      <c r="K270" s="237"/>
      <c r="L270" s="237"/>
      <c r="M270" s="237"/>
      <c r="N270" s="237"/>
      <c r="O270" s="237"/>
    </row>
    <row r="271">
      <c r="A271" s="237"/>
      <c r="B271" s="237"/>
      <c r="C271" s="237"/>
      <c r="D271" s="237"/>
      <c r="E271" s="237"/>
      <c r="F271" s="237"/>
      <c r="G271" s="237"/>
      <c r="H271" s="237"/>
      <c r="I271" s="237"/>
      <c r="J271" s="237"/>
      <c r="K271" s="237"/>
      <c r="L271" s="237"/>
      <c r="M271" s="237"/>
      <c r="N271" s="237"/>
      <c r="O271" s="237"/>
    </row>
    <row r="272">
      <c r="A272" s="237"/>
      <c r="B272" s="237"/>
      <c r="C272" s="237"/>
      <c r="D272" s="237"/>
      <c r="E272" s="237"/>
      <c r="F272" s="237"/>
      <c r="G272" s="237"/>
      <c r="H272" s="237"/>
      <c r="I272" s="237"/>
      <c r="J272" s="237"/>
      <c r="K272" s="237"/>
      <c r="L272" s="237"/>
      <c r="M272" s="237"/>
      <c r="N272" s="237"/>
      <c r="O272" s="237"/>
    </row>
    <row r="273">
      <c r="A273" s="237"/>
      <c r="B273" s="237"/>
      <c r="C273" s="237"/>
      <c r="D273" s="237"/>
      <c r="E273" s="237"/>
      <c r="F273" s="237"/>
      <c r="G273" s="237"/>
      <c r="H273" s="237"/>
      <c r="I273" s="237"/>
      <c r="J273" s="237"/>
      <c r="K273" s="237"/>
      <c r="L273" s="237"/>
      <c r="M273" s="237"/>
      <c r="N273" s="237"/>
      <c r="O273" s="237"/>
    </row>
    <row r="274">
      <c r="A274" s="237"/>
      <c r="B274" s="237"/>
      <c r="C274" s="237"/>
      <c r="D274" s="237"/>
      <c r="E274" s="237"/>
      <c r="F274" s="237"/>
      <c r="G274" s="237"/>
      <c r="H274" s="237"/>
      <c r="I274" s="237"/>
      <c r="J274" s="237"/>
      <c r="K274" s="237"/>
      <c r="L274" s="237"/>
      <c r="M274" s="237"/>
      <c r="N274" s="237"/>
      <c r="O274" s="237"/>
    </row>
    <row r="275">
      <c r="A275" s="237"/>
      <c r="B275" s="237"/>
      <c r="C275" s="237"/>
      <c r="D275" s="237"/>
      <c r="E275" s="237"/>
      <c r="F275" s="237"/>
      <c r="G275" s="237"/>
      <c r="H275" s="237"/>
      <c r="I275" s="237"/>
      <c r="J275" s="237"/>
      <c r="K275" s="237"/>
      <c r="L275" s="237"/>
      <c r="M275" s="237"/>
      <c r="N275" s="237"/>
      <c r="O275" s="237"/>
    </row>
    <row r="276">
      <c r="A276" s="237"/>
      <c r="B276" s="237"/>
      <c r="C276" s="237"/>
      <c r="D276" s="237"/>
      <c r="E276" s="237"/>
      <c r="F276" s="237"/>
      <c r="G276" s="237"/>
      <c r="H276" s="237"/>
      <c r="I276" s="237"/>
      <c r="J276" s="237"/>
      <c r="K276" s="237"/>
      <c r="L276" s="237"/>
      <c r="M276" s="237"/>
      <c r="N276" s="237"/>
      <c r="O276" s="237"/>
    </row>
    <row r="277">
      <c r="A277" s="237"/>
      <c r="B277" s="237"/>
      <c r="C277" s="237"/>
      <c r="D277" s="237"/>
      <c r="E277" s="237"/>
      <c r="F277" s="237"/>
      <c r="G277" s="237"/>
      <c r="H277" s="237"/>
      <c r="I277" s="237"/>
      <c r="J277" s="237"/>
      <c r="K277" s="237"/>
      <c r="L277" s="237"/>
      <c r="M277" s="237"/>
      <c r="N277" s="237"/>
      <c r="O277" s="237"/>
    </row>
    <row r="278">
      <c r="A278" s="237"/>
      <c r="B278" s="237"/>
      <c r="C278" s="237"/>
      <c r="D278" s="237"/>
      <c r="E278" s="237"/>
      <c r="F278" s="237"/>
      <c r="G278" s="237"/>
      <c r="H278" s="237"/>
      <c r="I278" s="237"/>
      <c r="J278" s="237"/>
      <c r="K278" s="237"/>
      <c r="L278" s="237"/>
      <c r="M278" s="237"/>
      <c r="N278" s="237"/>
      <c r="O278" s="237"/>
    </row>
    <row r="279">
      <c r="A279" s="237"/>
      <c r="B279" s="237"/>
      <c r="C279" s="237"/>
      <c r="D279" s="237"/>
      <c r="E279" s="237"/>
      <c r="F279" s="237"/>
      <c r="G279" s="237"/>
      <c r="H279" s="237"/>
      <c r="I279" s="237"/>
      <c r="J279" s="237"/>
      <c r="K279" s="237"/>
      <c r="L279" s="237"/>
      <c r="M279" s="237"/>
      <c r="N279" s="237"/>
      <c r="O279" s="237"/>
    </row>
    <row r="280">
      <c r="A280" s="237"/>
      <c r="B280" s="237"/>
      <c r="C280" s="237"/>
      <c r="D280" s="237"/>
      <c r="E280" s="237"/>
      <c r="F280" s="237"/>
      <c r="G280" s="237"/>
      <c r="H280" s="237"/>
      <c r="I280" s="237"/>
      <c r="J280" s="237"/>
      <c r="K280" s="237"/>
      <c r="L280" s="237"/>
      <c r="M280" s="237"/>
      <c r="N280" s="237"/>
      <c r="O280" s="237"/>
    </row>
    <row r="281">
      <c r="A281" s="237"/>
      <c r="B281" s="237"/>
      <c r="C281" s="237"/>
      <c r="D281" s="237"/>
      <c r="E281" s="237"/>
      <c r="F281" s="237"/>
      <c r="G281" s="237"/>
      <c r="H281" s="237"/>
      <c r="I281" s="237"/>
      <c r="J281" s="237"/>
      <c r="K281" s="237"/>
      <c r="L281" s="237"/>
      <c r="M281" s="237"/>
      <c r="N281" s="237"/>
      <c r="O281" s="237"/>
    </row>
    <row r="282">
      <c r="A282" s="237"/>
      <c r="B282" s="237"/>
      <c r="C282" s="237"/>
      <c r="D282" s="237"/>
      <c r="E282" s="237"/>
      <c r="F282" s="237"/>
      <c r="G282" s="237"/>
      <c r="H282" s="237"/>
      <c r="I282" s="237"/>
      <c r="J282" s="237"/>
      <c r="K282" s="237"/>
      <c r="L282" s="237"/>
      <c r="M282" s="237"/>
      <c r="N282" s="237"/>
      <c r="O282" s="237"/>
    </row>
    <row r="283">
      <c r="A283" s="237"/>
      <c r="B283" s="237"/>
      <c r="C283" s="237"/>
      <c r="D283" s="237"/>
      <c r="E283" s="237"/>
      <c r="F283" s="237"/>
      <c r="G283" s="237"/>
      <c r="H283" s="237"/>
      <c r="I283" s="237"/>
      <c r="J283" s="237"/>
      <c r="K283" s="237"/>
      <c r="L283" s="237"/>
      <c r="M283" s="237"/>
      <c r="N283" s="237"/>
      <c r="O283" s="237"/>
    </row>
    <row r="284">
      <c r="A284" s="237"/>
      <c r="B284" s="237"/>
      <c r="C284" s="237"/>
      <c r="D284" s="237"/>
      <c r="E284" s="237"/>
      <c r="F284" s="237"/>
      <c r="G284" s="237"/>
      <c r="H284" s="237"/>
      <c r="I284" s="237"/>
      <c r="J284" s="237"/>
      <c r="K284" s="237"/>
      <c r="L284" s="237"/>
      <c r="M284" s="237"/>
      <c r="N284" s="237"/>
      <c r="O284" s="237"/>
    </row>
    <row r="285">
      <c r="A285" s="237"/>
      <c r="B285" s="237"/>
      <c r="C285" s="237"/>
      <c r="D285" s="237"/>
      <c r="E285" s="237"/>
      <c r="F285" s="237"/>
      <c r="G285" s="237"/>
      <c r="H285" s="237"/>
      <c r="I285" s="237"/>
      <c r="J285" s="237"/>
      <c r="K285" s="237"/>
      <c r="L285" s="237"/>
      <c r="M285" s="237"/>
      <c r="N285" s="237"/>
      <c r="O285" s="237"/>
    </row>
    <row r="286">
      <c r="A286" s="237"/>
      <c r="B286" s="237"/>
      <c r="C286" s="237"/>
      <c r="D286" s="237"/>
      <c r="E286" s="237"/>
      <c r="F286" s="237"/>
      <c r="G286" s="237"/>
      <c r="H286" s="237"/>
      <c r="I286" s="237"/>
      <c r="J286" s="237"/>
      <c r="K286" s="237"/>
      <c r="L286" s="237"/>
      <c r="M286" s="237"/>
      <c r="N286" s="237"/>
      <c r="O286" s="237"/>
    </row>
    <row r="287">
      <c r="A287" s="237"/>
      <c r="B287" s="237"/>
      <c r="C287" s="237"/>
      <c r="D287" s="237"/>
      <c r="E287" s="237"/>
      <c r="F287" s="237"/>
      <c r="G287" s="237"/>
      <c r="H287" s="237"/>
      <c r="I287" s="237"/>
      <c r="J287" s="237"/>
      <c r="K287" s="237"/>
      <c r="L287" s="237"/>
      <c r="M287" s="237"/>
      <c r="N287" s="237"/>
      <c r="O287" s="237"/>
    </row>
    <row r="288">
      <c r="A288" s="237"/>
      <c r="B288" s="237"/>
      <c r="C288" s="237"/>
      <c r="D288" s="237"/>
      <c r="E288" s="237"/>
      <c r="F288" s="237"/>
      <c r="G288" s="237"/>
      <c r="H288" s="237"/>
      <c r="I288" s="237"/>
      <c r="J288" s="237"/>
      <c r="K288" s="237"/>
      <c r="L288" s="237"/>
      <c r="M288" s="237"/>
      <c r="N288" s="237"/>
      <c r="O288" s="237"/>
    </row>
    <row r="289">
      <c r="A289" s="237"/>
      <c r="B289" s="237"/>
      <c r="C289" s="237"/>
      <c r="D289" s="237"/>
      <c r="E289" s="237"/>
      <c r="F289" s="237"/>
      <c r="G289" s="237"/>
      <c r="H289" s="237"/>
      <c r="I289" s="237"/>
      <c r="J289" s="237"/>
      <c r="K289" s="237"/>
      <c r="L289" s="237"/>
      <c r="M289" s="237"/>
      <c r="N289" s="237"/>
      <c r="O289" s="237"/>
    </row>
    <row r="290">
      <c r="A290" s="237"/>
      <c r="B290" s="237"/>
      <c r="C290" s="237"/>
      <c r="D290" s="237"/>
      <c r="E290" s="237"/>
      <c r="F290" s="237"/>
      <c r="G290" s="237"/>
      <c r="H290" s="237"/>
      <c r="I290" s="237"/>
      <c r="J290" s="237"/>
      <c r="K290" s="237"/>
      <c r="L290" s="237"/>
      <c r="M290" s="237"/>
      <c r="N290" s="237"/>
      <c r="O290" s="237"/>
    </row>
    <row r="291">
      <c r="A291" s="237"/>
      <c r="B291" s="237"/>
      <c r="C291" s="237"/>
      <c r="D291" s="237"/>
      <c r="E291" s="237"/>
      <c r="F291" s="237"/>
      <c r="G291" s="237"/>
      <c r="H291" s="237"/>
      <c r="I291" s="237"/>
      <c r="J291" s="237"/>
      <c r="K291" s="237"/>
      <c r="L291" s="237"/>
      <c r="M291" s="237"/>
      <c r="N291" s="237"/>
      <c r="O291" s="237"/>
    </row>
    <row r="292">
      <c r="A292" s="237"/>
      <c r="B292" s="237"/>
      <c r="C292" s="237"/>
      <c r="D292" s="237"/>
      <c r="E292" s="237"/>
      <c r="F292" s="237"/>
      <c r="G292" s="237"/>
      <c r="H292" s="237"/>
      <c r="I292" s="237"/>
      <c r="J292" s="237"/>
      <c r="K292" s="237"/>
      <c r="L292" s="237"/>
      <c r="M292" s="237"/>
      <c r="N292" s="237"/>
      <c r="O292" s="237"/>
    </row>
    <row r="293">
      <c r="A293" s="237"/>
      <c r="B293" s="237"/>
      <c r="C293" s="237"/>
      <c r="D293" s="237"/>
      <c r="E293" s="237"/>
      <c r="F293" s="237"/>
      <c r="G293" s="237"/>
      <c r="H293" s="237"/>
      <c r="I293" s="237"/>
      <c r="J293" s="237"/>
      <c r="K293" s="237"/>
      <c r="L293" s="237"/>
      <c r="M293" s="237"/>
      <c r="N293" s="237"/>
      <c r="O293" s="237"/>
    </row>
    <row r="294">
      <c r="A294" s="237"/>
      <c r="B294" s="237"/>
      <c r="C294" s="237"/>
      <c r="D294" s="237"/>
      <c r="E294" s="237"/>
      <c r="F294" s="237"/>
      <c r="G294" s="237"/>
      <c r="H294" s="237"/>
      <c r="I294" s="237"/>
      <c r="J294" s="237"/>
      <c r="K294" s="237"/>
      <c r="L294" s="237"/>
      <c r="M294" s="237"/>
      <c r="N294" s="237"/>
      <c r="O294" s="237"/>
    </row>
    <row r="295">
      <c r="A295" s="237"/>
      <c r="B295" s="237"/>
      <c r="C295" s="237"/>
      <c r="D295" s="237"/>
      <c r="E295" s="237"/>
      <c r="F295" s="237"/>
      <c r="G295" s="237"/>
      <c r="H295" s="237"/>
      <c r="I295" s="237"/>
      <c r="J295" s="237"/>
      <c r="K295" s="237"/>
      <c r="L295" s="237"/>
      <c r="M295" s="237"/>
      <c r="N295" s="237"/>
      <c r="O295" s="237"/>
    </row>
    <row r="296">
      <c r="A296" s="237"/>
      <c r="B296" s="237"/>
      <c r="C296" s="237"/>
      <c r="D296" s="237"/>
      <c r="E296" s="237"/>
      <c r="F296" s="237"/>
      <c r="G296" s="237"/>
      <c r="H296" s="237"/>
      <c r="I296" s="237"/>
      <c r="J296" s="237"/>
      <c r="K296" s="237"/>
      <c r="L296" s="237"/>
      <c r="M296" s="237"/>
      <c r="N296" s="237"/>
      <c r="O296" s="237"/>
    </row>
    <row r="297">
      <c r="A297" s="237"/>
      <c r="B297" s="237"/>
      <c r="C297" s="237"/>
      <c r="D297" s="237"/>
      <c r="E297" s="237"/>
      <c r="F297" s="237"/>
      <c r="G297" s="237"/>
      <c r="H297" s="237"/>
      <c r="I297" s="237"/>
      <c r="J297" s="237"/>
      <c r="K297" s="237"/>
      <c r="L297" s="237"/>
      <c r="M297" s="237"/>
      <c r="N297" s="237"/>
      <c r="O297" s="237"/>
    </row>
    <row r="298">
      <c r="A298" s="237"/>
      <c r="B298" s="237"/>
      <c r="C298" s="237"/>
      <c r="D298" s="237"/>
      <c r="E298" s="237"/>
      <c r="F298" s="237"/>
      <c r="G298" s="237"/>
      <c r="H298" s="237"/>
      <c r="I298" s="237"/>
      <c r="J298" s="237"/>
      <c r="K298" s="237"/>
      <c r="L298" s="237"/>
      <c r="M298" s="237"/>
      <c r="N298" s="237"/>
      <c r="O298" s="237"/>
    </row>
    <row r="299">
      <c r="A299" s="237"/>
      <c r="B299" s="237"/>
      <c r="C299" s="237"/>
      <c r="D299" s="237"/>
      <c r="E299" s="237"/>
      <c r="F299" s="237"/>
      <c r="G299" s="237"/>
      <c r="H299" s="237"/>
      <c r="I299" s="237"/>
      <c r="J299" s="237"/>
      <c r="K299" s="237"/>
      <c r="L299" s="237"/>
      <c r="M299" s="237"/>
      <c r="N299" s="237"/>
      <c r="O299" s="237"/>
    </row>
    <row r="300">
      <c r="A300" s="237"/>
      <c r="B300" s="237"/>
      <c r="C300" s="237"/>
      <c r="D300" s="237"/>
      <c r="E300" s="237"/>
      <c r="F300" s="237"/>
      <c r="G300" s="237"/>
      <c r="H300" s="237"/>
      <c r="I300" s="237"/>
      <c r="J300" s="237"/>
      <c r="K300" s="237"/>
      <c r="L300" s="237"/>
      <c r="M300" s="237"/>
      <c r="N300" s="237"/>
      <c r="O300" s="237"/>
    </row>
    <row r="301">
      <c r="A301" s="237"/>
      <c r="B301" s="237"/>
      <c r="C301" s="237"/>
      <c r="D301" s="237"/>
      <c r="E301" s="237"/>
      <c r="F301" s="237"/>
      <c r="G301" s="237"/>
      <c r="H301" s="237"/>
      <c r="I301" s="237"/>
      <c r="J301" s="237"/>
      <c r="K301" s="237"/>
      <c r="L301" s="237"/>
      <c r="M301" s="237"/>
      <c r="N301" s="237"/>
      <c r="O301" s="237"/>
    </row>
    <row r="302">
      <c r="A302" s="237"/>
      <c r="B302" s="237"/>
      <c r="C302" s="237"/>
      <c r="D302" s="237"/>
      <c r="E302" s="237"/>
      <c r="F302" s="237"/>
      <c r="G302" s="237"/>
      <c r="H302" s="237"/>
      <c r="I302" s="237"/>
      <c r="J302" s="237"/>
      <c r="K302" s="237"/>
      <c r="L302" s="237"/>
      <c r="M302" s="237"/>
      <c r="N302" s="237"/>
      <c r="O302" s="237"/>
    </row>
    <row r="303">
      <c r="A303" s="237"/>
      <c r="B303" s="237"/>
      <c r="C303" s="237"/>
      <c r="D303" s="237"/>
      <c r="E303" s="237"/>
      <c r="F303" s="237"/>
      <c r="G303" s="237"/>
      <c r="H303" s="237"/>
      <c r="I303" s="237"/>
      <c r="J303" s="237"/>
      <c r="K303" s="237"/>
      <c r="L303" s="237"/>
      <c r="M303" s="237"/>
      <c r="N303" s="237"/>
      <c r="O303" s="237"/>
    </row>
    <row r="304">
      <c r="A304" s="237"/>
      <c r="B304" s="237"/>
      <c r="C304" s="237"/>
      <c r="D304" s="237"/>
      <c r="E304" s="237"/>
      <c r="F304" s="237"/>
      <c r="G304" s="237"/>
      <c r="H304" s="237"/>
      <c r="I304" s="237"/>
      <c r="J304" s="237"/>
      <c r="K304" s="237"/>
      <c r="L304" s="237"/>
      <c r="M304" s="237"/>
      <c r="N304" s="237"/>
      <c r="O304" s="237"/>
    </row>
    <row r="305">
      <c r="A305" s="237"/>
      <c r="B305" s="237"/>
      <c r="C305" s="237"/>
      <c r="D305" s="237"/>
      <c r="E305" s="237"/>
      <c r="F305" s="237"/>
      <c r="G305" s="237"/>
      <c r="H305" s="237"/>
      <c r="I305" s="237"/>
      <c r="J305" s="237"/>
      <c r="K305" s="237"/>
      <c r="L305" s="237"/>
      <c r="M305" s="237"/>
      <c r="N305" s="237"/>
      <c r="O305" s="237"/>
    </row>
    <row r="306">
      <c r="A306" s="237"/>
      <c r="B306" s="237"/>
      <c r="C306" s="237"/>
      <c r="D306" s="237"/>
      <c r="E306" s="237"/>
      <c r="F306" s="237"/>
      <c r="G306" s="237"/>
      <c r="H306" s="237"/>
      <c r="I306" s="237"/>
      <c r="J306" s="237"/>
      <c r="K306" s="237"/>
      <c r="L306" s="237"/>
      <c r="M306" s="237"/>
      <c r="N306" s="237"/>
      <c r="O306" s="237"/>
    </row>
    <row r="307">
      <c r="A307" s="237"/>
      <c r="B307" s="237"/>
      <c r="C307" s="237"/>
      <c r="D307" s="237"/>
      <c r="E307" s="237"/>
      <c r="F307" s="237"/>
      <c r="G307" s="237"/>
      <c r="H307" s="237"/>
      <c r="I307" s="237"/>
      <c r="J307" s="237"/>
      <c r="K307" s="237"/>
      <c r="L307" s="237"/>
      <c r="M307" s="237"/>
      <c r="N307" s="237"/>
      <c r="O307" s="237"/>
    </row>
    <row r="308">
      <c r="A308" s="237"/>
      <c r="B308" s="237"/>
      <c r="C308" s="237"/>
      <c r="D308" s="237"/>
      <c r="E308" s="237"/>
      <c r="F308" s="237"/>
      <c r="G308" s="237"/>
      <c r="H308" s="237"/>
      <c r="I308" s="237"/>
      <c r="J308" s="237"/>
      <c r="K308" s="237"/>
      <c r="L308" s="237"/>
      <c r="M308" s="237"/>
      <c r="N308" s="237"/>
      <c r="O308" s="237"/>
    </row>
    <row r="309">
      <c r="A309" s="237"/>
      <c r="B309" s="237"/>
      <c r="C309" s="237"/>
      <c r="D309" s="237"/>
      <c r="E309" s="237"/>
      <c r="F309" s="237"/>
      <c r="G309" s="237"/>
      <c r="H309" s="237"/>
      <c r="I309" s="237"/>
      <c r="J309" s="237"/>
      <c r="K309" s="237"/>
      <c r="L309" s="237"/>
      <c r="M309" s="237"/>
      <c r="N309" s="237"/>
      <c r="O309" s="237"/>
    </row>
    <row r="310">
      <c r="A310" s="237"/>
      <c r="B310" s="237"/>
      <c r="C310" s="237"/>
      <c r="D310" s="237"/>
      <c r="E310" s="237"/>
      <c r="F310" s="237"/>
      <c r="G310" s="237"/>
      <c r="H310" s="237"/>
      <c r="I310" s="237"/>
      <c r="J310" s="237"/>
      <c r="K310" s="237"/>
      <c r="L310" s="237"/>
      <c r="M310" s="237"/>
      <c r="N310" s="237"/>
      <c r="O310" s="237"/>
    </row>
    <row r="311">
      <c r="A311" s="237"/>
      <c r="B311" s="237"/>
      <c r="C311" s="237"/>
      <c r="D311" s="237"/>
      <c r="E311" s="237"/>
      <c r="F311" s="237"/>
      <c r="G311" s="237"/>
      <c r="H311" s="237"/>
      <c r="I311" s="237"/>
      <c r="J311" s="237"/>
      <c r="K311" s="237"/>
      <c r="L311" s="237"/>
      <c r="M311" s="237"/>
      <c r="N311" s="237"/>
      <c r="O311" s="237"/>
    </row>
    <row r="312">
      <c r="A312" s="237"/>
      <c r="B312" s="237"/>
      <c r="C312" s="237"/>
      <c r="D312" s="237"/>
      <c r="E312" s="237"/>
      <c r="F312" s="237"/>
      <c r="G312" s="237"/>
      <c r="H312" s="237"/>
      <c r="I312" s="237"/>
      <c r="J312" s="237"/>
      <c r="K312" s="237"/>
      <c r="L312" s="237"/>
      <c r="M312" s="237"/>
      <c r="N312" s="237"/>
      <c r="O312" s="237"/>
    </row>
    <row r="313">
      <c r="A313" s="237"/>
      <c r="B313" s="237"/>
      <c r="C313" s="237"/>
      <c r="D313" s="237"/>
      <c r="E313" s="237"/>
      <c r="F313" s="237"/>
      <c r="G313" s="237"/>
      <c r="H313" s="237"/>
      <c r="I313" s="237"/>
      <c r="J313" s="237"/>
      <c r="K313" s="237"/>
      <c r="L313" s="237"/>
      <c r="M313" s="237"/>
      <c r="N313" s="237"/>
      <c r="O313" s="237"/>
    </row>
    <row r="314">
      <c r="A314" s="237"/>
      <c r="B314" s="237"/>
      <c r="C314" s="237"/>
      <c r="D314" s="237"/>
      <c r="E314" s="237"/>
      <c r="F314" s="237"/>
      <c r="G314" s="237"/>
      <c r="H314" s="237"/>
      <c r="I314" s="237"/>
      <c r="J314" s="237"/>
      <c r="K314" s="237"/>
      <c r="L314" s="237"/>
      <c r="M314" s="237"/>
      <c r="N314" s="237"/>
      <c r="O314" s="237"/>
    </row>
    <row r="315">
      <c r="A315" s="237"/>
      <c r="B315" s="237"/>
      <c r="C315" s="237"/>
      <c r="D315" s="237"/>
      <c r="E315" s="237"/>
      <c r="F315" s="237"/>
      <c r="G315" s="237"/>
      <c r="H315" s="237"/>
      <c r="I315" s="237"/>
      <c r="J315" s="237"/>
      <c r="K315" s="237"/>
      <c r="L315" s="237"/>
      <c r="M315" s="237"/>
      <c r="N315" s="237"/>
      <c r="O315" s="237"/>
    </row>
    <row r="316">
      <c r="A316" s="237"/>
      <c r="B316" s="237"/>
      <c r="C316" s="237"/>
      <c r="D316" s="237"/>
      <c r="E316" s="237"/>
      <c r="F316" s="237"/>
      <c r="G316" s="237"/>
      <c r="H316" s="237"/>
      <c r="I316" s="237"/>
      <c r="J316" s="237"/>
      <c r="K316" s="237"/>
      <c r="L316" s="237"/>
      <c r="M316" s="237"/>
      <c r="N316" s="237"/>
      <c r="O316" s="237"/>
    </row>
    <row r="317">
      <c r="A317" s="237"/>
      <c r="B317" s="237"/>
      <c r="C317" s="237"/>
      <c r="D317" s="237"/>
      <c r="E317" s="237"/>
      <c r="F317" s="237"/>
      <c r="G317" s="237"/>
      <c r="H317" s="237"/>
      <c r="I317" s="237"/>
      <c r="J317" s="237"/>
      <c r="K317" s="237"/>
      <c r="L317" s="237"/>
      <c r="M317" s="237"/>
      <c r="N317" s="237"/>
      <c r="O317" s="237"/>
    </row>
    <row r="318">
      <c r="A318" s="237"/>
      <c r="B318" s="237"/>
      <c r="C318" s="237"/>
      <c r="D318" s="237"/>
      <c r="E318" s="237"/>
      <c r="F318" s="237"/>
      <c r="G318" s="237"/>
      <c r="H318" s="237"/>
      <c r="I318" s="237"/>
      <c r="J318" s="237"/>
      <c r="K318" s="237"/>
      <c r="L318" s="237"/>
      <c r="M318" s="237"/>
      <c r="N318" s="237"/>
      <c r="O318" s="237"/>
    </row>
    <row r="319">
      <c r="A319" s="237"/>
      <c r="B319" s="237"/>
      <c r="C319" s="237"/>
      <c r="D319" s="237"/>
      <c r="E319" s="237"/>
      <c r="F319" s="237"/>
      <c r="G319" s="237"/>
      <c r="H319" s="237"/>
      <c r="I319" s="237"/>
      <c r="J319" s="237"/>
      <c r="K319" s="237"/>
      <c r="L319" s="237"/>
      <c r="M319" s="237"/>
      <c r="N319" s="237"/>
      <c r="O319" s="237"/>
    </row>
    <row r="320">
      <c r="A320" s="237"/>
      <c r="B320" s="237"/>
      <c r="C320" s="237"/>
      <c r="D320" s="237"/>
      <c r="E320" s="237"/>
      <c r="F320" s="237"/>
      <c r="G320" s="237"/>
      <c r="H320" s="237"/>
      <c r="I320" s="237"/>
      <c r="J320" s="237"/>
      <c r="K320" s="237"/>
      <c r="L320" s="237"/>
      <c r="M320" s="237"/>
      <c r="N320" s="237"/>
      <c r="O320" s="237"/>
    </row>
    <row r="321">
      <c r="A321" s="237"/>
      <c r="B321" s="237"/>
      <c r="C321" s="237"/>
      <c r="D321" s="237"/>
      <c r="E321" s="237"/>
      <c r="F321" s="237"/>
      <c r="G321" s="237"/>
      <c r="H321" s="237"/>
      <c r="I321" s="237"/>
      <c r="J321" s="237"/>
      <c r="K321" s="237"/>
      <c r="L321" s="237"/>
      <c r="M321" s="237"/>
      <c r="N321" s="237"/>
      <c r="O321" s="237"/>
    </row>
    <row r="322">
      <c r="A322" s="237"/>
      <c r="B322" s="237"/>
      <c r="C322" s="237"/>
      <c r="D322" s="237"/>
      <c r="E322" s="237"/>
      <c r="F322" s="237"/>
      <c r="G322" s="237"/>
      <c r="H322" s="237"/>
      <c r="I322" s="237"/>
      <c r="J322" s="237"/>
      <c r="K322" s="237"/>
      <c r="L322" s="237"/>
      <c r="M322" s="237"/>
      <c r="N322" s="237"/>
      <c r="O322" s="237"/>
    </row>
    <row r="323">
      <c r="A323" s="237"/>
      <c r="B323" s="237"/>
      <c r="C323" s="237"/>
      <c r="D323" s="237"/>
      <c r="E323" s="237"/>
      <c r="F323" s="237"/>
      <c r="G323" s="237"/>
      <c r="H323" s="237"/>
      <c r="I323" s="237"/>
      <c r="J323" s="237"/>
      <c r="K323" s="237"/>
      <c r="L323" s="237"/>
      <c r="M323" s="237"/>
      <c r="N323" s="237"/>
      <c r="O323" s="237"/>
    </row>
    <row r="324">
      <c r="A324" s="237"/>
      <c r="B324" s="237"/>
      <c r="C324" s="237"/>
      <c r="D324" s="237"/>
      <c r="E324" s="237"/>
      <c r="F324" s="237"/>
      <c r="G324" s="237"/>
      <c r="H324" s="237"/>
      <c r="I324" s="237"/>
      <c r="J324" s="237"/>
      <c r="K324" s="237"/>
      <c r="L324" s="237"/>
      <c r="M324" s="237"/>
      <c r="N324" s="237"/>
      <c r="O324" s="237"/>
    </row>
    <row r="325">
      <c r="A325" s="237"/>
      <c r="B325" s="237"/>
      <c r="C325" s="237"/>
      <c r="D325" s="237"/>
      <c r="E325" s="237"/>
      <c r="F325" s="237"/>
      <c r="G325" s="237"/>
      <c r="H325" s="237"/>
      <c r="I325" s="237"/>
      <c r="J325" s="237"/>
      <c r="K325" s="237"/>
      <c r="L325" s="237"/>
      <c r="M325" s="237"/>
      <c r="N325" s="237"/>
      <c r="O325" s="237"/>
    </row>
    <row r="326">
      <c r="A326" s="237"/>
      <c r="B326" s="237"/>
      <c r="C326" s="237"/>
      <c r="D326" s="237"/>
      <c r="E326" s="237"/>
      <c r="F326" s="237"/>
      <c r="G326" s="237"/>
      <c r="H326" s="237"/>
      <c r="I326" s="237"/>
      <c r="J326" s="237"/>
      <c r="K326" s="237"/>
      <c r="L326" s="237"/>
      <c r="M326" s="237"/>
      <c r="N326" s="237"/>
      <c r="O326" s="237"/>
    </row>
    <row r="327">
      <c r="A327" s="237"/>
      <c r="B327" s="237"/>
      <c r="C327" s="237"/>
      <c r="D327" s="237"/>
      <c r="E327" s="237"/>
      <c r="F327" s="237"/>
      <c r="G327" s="237"/>
      <c r="H327" s="237"/>
      <c r="I327" s="237"/>
      <c r="J327" s="237"/>
      <c r="K327" s="237"/>
      <c r="L327" s="237"/>
      <c r="M327" s="237"/>
      <c r="N327" s="237"/>
      <c r="O327" s="237"/>
    </row>
    <row r="328">
      <c r="A328" s="237"/>
      <c r="B328" s="237"/>
      <c r="C328" s="237"/>
      <c r="D328" s="237"/>
      <c r="E328" s="237"/>
      <c r="F328" s="237"/>
      <c r="G328" s="237"/>
      <c r="H328" s="237"/>
      <c r="I328" s="237"/>
      <c r="J328" s="237"/>
      <c r="K328" s="237"/>
      <c r="L328" s="237"/>
      <c r="M328" s="237"/>
      <c r="N328" s="237"/>
      <c r="O328" s="237"/>
    </row>
    <row r="329">
      <c r="A329" s="237"/>
      <c r="B329" s="237"/>
      <c r="C329" s="237"/>
      <c r="D329" s="237"/>
      <c r="E329" s="237"/>
      <c r="F329" s="237"/>
      <c r="G329" s="237"/>
      <c r="H329" s="237"/>
      <c r="I329" s="237"/>
      <c r="J329" s="237"/>
      <c r="K329" s="237"/>
      <c r="L329" s="237"/>
      <c r="M329" s="237"/>
      <c r="N329" s="237"/>
      <c r="O329" s="237"/>
    </row>
    <row r="330">
      <c r="A330" s="237"/>
      <c r="B330" s="237"/>
      <c r="C330" s="237"/>
      <c r="D330" s="237"/>
      <c r="E330" s="237"/>
      <c r="F330" s="237"/>
      <c r="G330" s="237"/>
      <c r="H330" s="237"/>
      <c r="I330" s="237"/>
      <c r="J330" s="237"/>
      <c r="K330" s="237"/>
      <c r="L330" s="237"/>
      <c r="M330" s="237"/>
      <c r="N330" s="237"/>
      <c r="O330" s="237"/>
    </row>
    <row r="331">
      <c r="A331" s="237"/>
      <c r="B331" s="237"/>
      <c r="C331" s="237"/>
      <c r="D331" s="237"/>
      <c r="E331" s="237"/>
      <c r="F331" s="237"/>
      <c r="G331" s="237"/>
      <c r="H331" s="237"/>
      <c r="I331" s="237"/>
      <c r="J331" s="237"/>
      <c r="K331" s="237"/>
      <c r="L331" s="237"/>
      <c r="M331" s="237"/>
      <c r="N331" s="237"/>
      <c r="O331" s="237"/>
    </row>
    <row r="332">
      <c r="A332" s="237"/>
      <c r="B332" s="237"/>
      <c r="C332" s="237"/>
      <c r="D332" s="237"/>
      <c r="E332" s="237"/>
      <c r="F332" s="237"/>
      <c r="G332" s="237"/>
      <c r="H332" s="237"/>
      <c r="I332" s="237"/>
      <c r="J332" s="237"/>
      <c r="K332" s="237"/>
      <c r="L332" s="237"/>
      <c r="M332" s="237"/>
      <c r="N332" s="237"/>
      <c r="O332" s="237"/>
    </row>
    <row r="333">
      <c r="A333" s="237"/>
      <c r="B333" s="237"/>
      <c r="C333" s="237"/>
      <c r="D333" s="237"/>
      <c r="E333" s="237"/>
      <c r="F333" s="237"/>
      <c r="G333" s="237"/>
      <c r="H333" s="237"/>
      <c r="I333" s="237"/>
      <c r="J333" s="237"/>
      <c r="K333" s="237"/>
      <c r="L333" s="237"/>
      <c r="M333" s="237"/>
      <c r="N333" s="237"/>
      <c r="O333" s="237"/>
    </row>
    <row r="334">
      <c r="A334" s="237"/>
      <c r="B334" s="237"/>
      <c r="C334" s="237"/>
      <c r="D334" s="237"/>
      <c r="E334" s="237"/>
      <c r="F334" s="237"/>
      <c r="G334" s="237"/>
      <c r="H334" s="237"/>
      <c r="I334" s="237"/>
      <c r="J334" s="237"/>
      <c r="K334" s="237"/>
      <c r="L334" s="237"/>
      <c r="M334" s="237"/>
      <c r="N334" s="237"/>
      <c r="O334" s="237"/>
    </row>
    <row r="335">
      <c r="A335" s="237"/>
      <c r="B335" s="237"/>
      <c r="C335" s="237"/>
      <c r="D335" s="237"/>
      <c r="E335" s="237"/>
      <c r="F335" s="237"/>
      <c r="G335" s="237"/>
      <c r="H335" s="237"/>
      <c r="I335" s="237"/>
      <c r="J335" s="237"/>
      <c r="K335" s="237"/>
      <c r="L335" s="237"/>
      <c r="M335" s="237"/>
      <c r="N335" s="237"/>
      <c r="O335" s="237"/>
    </row>
    <row r="336">
      <c r="A336" s="237"/>
      <c r="B336" s="237"/>
      <c r="C336" s="237"/>
      <c r="D336" s="237"/>
      <c r="E336" s="237"/>
      <c r="F336" s="237"/>
      <c r="G336" s="237"/>
      <c r="H336" s="237"/>
      <c r="I336" s="237"/>
      <c r="J336" s="237"/>
      <c r="K336" s="237"/>
      <c r="L336" s="237"/>
      <c r="M336" s="237"/>
      <c r="N336" s="237"/>
      <c r="O336" s="237"/>
    </row>
    <row r="337">
      <c r="A337" s="237"/>
      <c r="B337" s="237"/>
      <c r="C337" s="237"/>
      <c r="D337" s="237"/>
      <c r="E337" s="237"/>
      <c r="F337" s="237"/>
      <c r="G337" s="237"/>
      <c r="H337" s="237"/>
      <c r="I337" s="237"/>
      <c r="J337" s="237"/>
      <c r="K337" s="237"/>
      <c r="L337" s="237"/>
      <c r="M337" s="237"/>
      <c r="N337" s="237"/>
      <c r="O337" s="237"/>
    </row>
    <row r="338">
      <c r="A338" s="237"/>
      <c r="B338" s="237"/>
      <c r="C338" s="237"/>
      <c r="D338" s="237"/>
      <c r="E338" s="237"/>
      <c r="F338" s="237"/>
      <c r="G338" s="237"/>
      <c r="H338" s="237"/>
      <c r="I338" s="237"/>
      <c r="J338" s="237"/>
      <c r="K338" s="237"/>
      <c r="L338" s="237"/>
      <c r="M338" s="237"/>
      <c r="N338" s="237"/>
      <c r="O338" s="237"/>
    </row>
    <row r="339">
      <c r="A339" s="237"/>
      <c r="B339" s="237"/>
      <c r="C339" s="237"/>
      <c r="D339" s="237"/>
      <c r="E339" s="237"/>
      <c r="F339" s="237"/>
      <c r="G339" s="237"/>
      <c r="H339" s="237"/>
      <c r="I339" s="237"/>
      <c r="J339" s="237"/>
      <c r="K339" s="237"/>
      <c r="L339" s="237"/>
      <c r="M339" s="237"/>
      <c r="N339" s="237"/>
      <c r="O339" s="237"/>
    </row>
    <row r="340">
      <c r="A340" s="237"/>
      <c r="B340" s="237"/>
      <c r="C340" s="237"/>
      <c r="D340" s="237"/>
      <c r="E340" s="237"/>
      <c r="F340" s="237"/>
      <c r="G340" s="237"/>
      <c r="H340" s="237"/>
      <c r="I340" s="237"/>
      <c r="J340" s="237"/>
      <c r="K340" s="237"/>
      <c r="L340" s="237"/>
      <c r="M340" s="237"/>
      <c r="N340" s="237"/>
      <c r="O340" s="237"/>
    </row>
    <row r="341">
      <c r="A341" s="237"/>
      <c r="B341" s="237"/>
      <c r="C341" s="237"/>
      <c r="D341" s="237"/>
      <c r="E341" s="237"/>
      <c r="F341" s="237"/>
      <c r="G341" s="237"/>
      <c r="H341" s="237"/>
      <c r="I341" s="237"/>
      <c r="J341" s="237"/>
      <c r="K341" s="237"/>
      <c r="L341" s="237"/>
      <c r="M341" s="237"/>
      <c r="N341" s="237"/>
      <c r="O341" s="237"/>
    </row>
    <row r="342">
      <c r="A342" s="237"/>
      <c r="B342" s="237"/>
      <c r="C342" s="237"/>
      <c r="D342" s="237"/>
      <c r="E342" s="237"/>
      <c r="F342" s="237"/>
      <c r="G342" s="237"/>
      <c r="H342" s="237"/>
      <c r="I342" s="237"/>
      <c r="J342" s="237"/>
      <c r="K342" s="237"/>
      <c r="L342" s="237"/>
      <c r="M342" s="237"/>
      <c r="N342" s="237"/>
      <c r="O342" s="237"/>
    </row>
    <row r="343">
      <c r="A343" s="237"/>
      <c r="B343" s="237"/>
      <c r="C343" s="237"/>
      <c r="D343" s="237"/>
      <c r="E343" s="237"/>
      <c r="F343" s="237"/>
      <c r="G343" s="237"/>
      <c r="H343" s="237"/>
      <c r="I343" s="237"/>
      <c r="J343" s="237"/>
      <c r="K343" s="237"/>
      <c r="L343" s="237"/>
      <c r="M343" s="237"/>
      <c r="N343" s="237"/>
      <c r="O343" s="237"/>
    </row>
    <row r="344">
      <c r="A344" s="237"/>
      <c r="B344" s="237"/>
      <c r="C344" s="237"/>
      <c r="D344" s="237"/>
      <c r="E344" s="237"/>
      <c r="F344" s="237"/>
      <c r="G344" s="237"/>
      <c r="H344" s="237"/>
      <c r="I344" s="237"/>
      <c r="J344" s="237"/>
      <c r="K344" s="237"/>
      <c r="L344" s="237"/>
      <c r="M344" s="237"/>
      <c r="N344" s="237"/>
      <c r="O344" s="237"/>
    </row>
    <row r="345">
      <c r="A345" s="237"/>
      <c r="B345" s="237"/>
      <c r="C345" s="237"/>
      <c r="D345" s="237"/>
      <c r="E345" s="237"/>
      <c r="F345" s="237"/>
      <c r="G345" s="237"/>
      <c r="H345" s="237"/>
      <c r="I345" s="237"/>
      <c r="J345" s="237"/>
      <c r="K345" s="237"/>
      <c r="L345" s="237"/>
      <c r="M345" s="237"/>
      <c r="N345" s="237"/>
      <c r="O345" s="237"/>
    </row>
    <row r="346">
      <c r="A346" s="237"/>
      <c r="B346" s="237"/>
      <c r="C346" s="237"/>
      <c r="D346" s="237"/>
      <c r="E346" s="237"/>
      <c r="F346" s="237"/>
      <c r="G346" s="237"/>
      <c r="H346" s="237"/>
      <c r="I346" s="237"/>
      <c r="J346" s="237"/>
      <c r="K346" s="237"/>
      <c r="L346" s="237"/>
      <c r="M346" s="237"/>
      <c r="N346" s="237"/>
      <c r="O346" s="237"/>
    </row>
    <row r="347">
      <c r="A347" s="237"/>
      <c r="B347" s="237"/>
      <c r="C347" s="237"/>
      <c r="D347" s="237"/>
      <c r="E347" s="237"/>
      <c r="F347" s="237"/>
      <c r="G347" s="237"/>
      <c r="H347" s="237"/>
      <c r="I347" s="237"/>
      <c r="J347" s="237"/>
      <c r="K347" s="237"/>
      <c r="L347" s="237"/>
      <c r="M347" s="237"/>
      <c r="N347" s="237"/>
      <c r="O347" s="237"/>
    </row>
    <row r="348">
      <c r="A348" s="237"/>
      <c r="B348" s="237"/>
      <c r="C348" s="237"/>
      <c r="D348" s="237"/>
      <c r="E348" s="237"/>
      <c r="F348" s="237"/>
      <c r="G348" s="237"/>
      <c r="H348" s="237"/>
      <c r="I348" s="237"/>
      <c r="J348" s="237"/>
      <c r="K348" s="237"/>
      <c r="L348" s="237"/>
      <c r="M348" s="237"/>
      <c r="N348" s="237"/>
      <c r="O348" s="237"/>
    </row>
    <row r="349">
      <c r="A349" s="237"/>
      <c r="B349" s="237"/>
      <c r="C349" s="237"/>
      <c r="D349" s="237"/>
      <c r="E349" s="237"/>
      <c r="F349" s="237"/>
      <c r="G349" s="237"/>
      <c r="H349" s="237"/>
      <c r="I349" s="237"/>
      <c r="J349" s="237"/>
      <c r="K349" s="237"/>
      <c r="L349" s="237"/>
      <c r="M349" s="237"/>
      <c r="N349" s="237"/>
      <c r="O349" s="237"/>
    </row>
    <row r="350">
      <c r="A350" s="237"/>
      <c r="B350" s="237"/>
      <c r="C350" s="237"/>
      <c r="D350" s="237"/>
      <c r="E350" s="237"/>
      <c r="F350" s="237"/>
      <c r="G350" s="237"/>
      <c r="H350" s="237"/>
      <c r="I350" s="237"/>
      <c r="J350" s="237"/>
      <c r="K350" s="237"/>
      <c r="L350" s="237"/>
      <c r="M350" s="237"/>
      <c r="N350" s="237"/>
      <c r="O350" s="237"/>
    </row>
    <row r="351">
      <c r="A351" s="237"/>
      <c r="B351" s="237"/>
      <c r="C351" s="237"/>
      <c r="D351" s="237"/>
      <c r="E351" s="237"/>
      <c r="F351" s="237"/>
      <c r="G351" s="237"/>
      <c r="H351" s="237"/>
      <c r="I351" s="237"/>
      <c r="J351" s="237"/>
      <c r="K351" s="237"/>
      <c r="L351" s="237"/>
      <c r="M351" s="237"/>
      <c r="N351" s="237"/>
      <c r="O351" s="237"/>
    </row>
    <row r="352">
      <c r="A352" s="237"/>
      <c r="B352" s="237"/>
      <c r="C352" s="237"/>
      <c r="D352" s="237"/>
      <c r="E352" s="237"/>
      <c r="F352" s="237"/>
      <c r="G352" s="237"/>
      <c r="H352" s="237"/>
      <c r="I352" s="237"/>
      <c r="J352" s="237"/>
      <c r="K352" s="237"/>
      <c r="L352" s="237"/>
      <c r="M352" s="237"/>
      <c r="N352" s="237"/>
      <c r="O352" s="237"/>
    </row>
    <row r="353">
      <c r="A353" s="237"/>
      <c r="B353" s="237"/>
      <c r="C353" s="237"/>
      <c r="D353" s="237"/>
      <c r="E353" s="237"/>
      <c r="F353" s="237"/>
      <c r="G353" s="237"/>
      <c r="H353" s="237"/>
      <c r="I353" s="237"/>
      <c r="J353" s="237"/>
      <c r="K353" s="237"/>
      <c r="L353" s="237"/>
      <c r="M353" s="237"/>
      <c r="N353" s="237"/>
      <c r="O353" s="237"/>
    </row>
    <row r="354">
      <c r="A354" s="237"/>
      <c r="B354" s="237"/>
      <c r="C354" s="237"/>
      <c r="D354" s="237"/>
      <c r="E354" s="237"/>
      <c r="F354" s="237"/>
      <c r="G354" s="237"/>
      <c r="H354" s="237"/>
      <c r="I354" s="237"/>
      <c r="J354" s="237"/>
      <c r="K354" s="237"/>
      <c r="L354" s="237"/>
      <c r="M354" s="237"/>
      <c r="N354" s="237"/>
      <c r="O354" s="237"/>
    </row>
    <row r="355">
      <c r="A355" s="237"/>
      <c r="B355" s="237"/>
      <c r="C355" s="237"/>
      <c r="D355" s="237"/>
      <c r="E355" s="237"/>
      <c r="F355" s="237"/>
      <c r="G355" s="237"/>
      <c r="H355" s="237"/>
      <c r="I355" s="237"/>
      <c r="J355" s="237"/>
      <c r="K355" s="237"/>
      <c r="L355" s="237"/>
      <c r="M355" s="237"/>
      <c r="N355" s="237"/>
      <c r="O355" s="237"/>
    </row>
    <row r="356">
      <c r="A356" s="237"/>
      <c r="B356" s="237"/>
      <c r="C356" s="237"/>
      <c r="D356" s="237"/>
      <c r="E356" s="237"/>
      <c r="F356" s="237"/>
      <c r="G356" s="237"/>
      <c r="H356" s="237"/>
      <c r="I356" s="237"/>
      <c r="J356" s="237"/>
      <c r="K356" s="237"/>
      <c r="L356" s="237"/>
      <c r="M356" s="237"/>
      <c r="N356" s="237"/>
      <c r="O356" s="237"/>
    </row>
    <row r="357">
      <c r="A357" s="237"/>
      <c r="B357" s="237"/>
      <c r="C357" s="237"/>
      <c r="D357" s="237"/>
      <c r="E357" s="237"/>
      <c r="F357" s="237"/>
      <c r="G357" s="237"/>
      <c r="H357" s="237"/>
      <c r="I357" s="237"/>
      <c r="J357" s="237"/>
      <c r="K357" s="237"/>
      <c r="L357" s="237"/>
      <c r="M357" s="237"/>
      <c r="N357" s="237"/>
      <c r="O357" s="237"/>
    </row>
    <row r="358">
      <c r="A358" s="237"/>
      <c r="B358" s="237"/>
      <c r="C358" s="237"/>
      <c r="D358" s="237"/>
      <c r="E358" s="237"/>
      <c r="F358" s="237"/>
      <c r="G358" s="237"/>
      <c r="H358" s="237"/>
      <c r="I358" s="237"/>
      <c r="J358" s="237"/>
      <c r="K358" s="237"/>
      <c r="L358" s="237"/>
      <c r="M358" s="237"/>
      <c r="N358" s="237"/>
      <c r="O358" s="237"/>
    </row>
    <row r="359">
      <c r="A359" s="237"/>
      <c r="B359" s="237"/>
      <c r="C359" s="237"/>
      <c r="D359" s="237"/>
      <c r="E359" s="237"/>
      <c r="F359" s="237"/>
      <c r="G359" s="237"/>
      <c r="H359" s="237"/>
      <c r="I359" s="237"/>
      <c r="J359" s="237"/>
      <c r="K359" s="237"/>
      <c r="L359" s="237"/>
      <c r="M359" s="237"/>
      <c r="N359" s="237"/>
      <c r="O359" s="237"/>
    </row>
    <row r="360">
      <c r="A360" s="237"/>
      <c r="B360" s="237"/>
      <c r="C360" s="237"/>
      <c r="D360" s="237"/>
      <c r="E360" s="237"/>
      <c r="F360" s="237"/>
      <c r="G360" s="237"/>
      <c r="H360" s="237"/>
      <c r="I360" s="237"/>
      <c r="J360" s="237"/>
      <c r="K360" s="237"/>
      <c r="L360" s="237"/>
      <c r="M360" s="237"/>
      <c r="N360" s="237"/>
      <c r="O360" s="237"/>
    </row>
    <row r="361">
      <c r="A361" s="237"/>
      <c r="B361" s="237"/>
      <c r="C361" s="237"/>
      <c r="D361" s="237"/>
      <c r="E361" s="237"/>
      <c r="F361" s="237"/>
      <c r="G361" s="237"/>
      <c r="H361" s="237"/>
      <c r="I361" s="237"/>
      <c r="J361" s="237"/>
      <c r="K361" s="237"/>
      <c r="L361" s="237"/>
      <c r="M361" s="237"/>
      <c r="N361" s="237"/>
      <c r="O361" s="237"/>
    </row>
    <row r="362">
      <c r="A362" s="237"/>
      <c r="B362" s="237"/>
      <c r="C362" s="237"/>
      <c r="D362" s="237"/>
      <c r="E362" s="237"/>
      <c r="F362" s="237"/>
      <c r="G362" s="237"/>
      <c r="H362" s="237"/>
      <c r="I362" s="237"/>
      <c r="J362" s="237"/>
      <c r="K362" s="237"/>
      <c r="L362" s="237"/>
      <c r="M362" s="237"/>
      <c r="N362" s="237"/>
      <c r="O362" s="237"/>
    </row>
    <row r="363">
      <c r="A363" s="237"/>
      <c r="B363" s="237"/>
      <c r="C363" s="237"/>
      <c r="D363" s="237"/>
      <c r="E363" s="237"/>
      <c r="F363" s="237"/>
      <c r="G363" s="237"/>
      <c r="H363" s="237"/>
      <c r="I363" s="237"/>
      <c r="J363" s="237"/>
      <c r="K363" s="237"/>
      <c r="L363" s="237"/>
      <c r="M363" s="237"/>
      <c r="N363" s="237"/>
      <c r="O363" s="237"/>
    </row>
    <row r="364">
      <c r="A364" s="237"/>
      <c r="B364" s="237"/>
      <c r="C364" s="237"/>
      <c r="D364" s="237"/>
      <c r="E364" s="237"/>
      <c r="F364" s="237"/>
      <c r="G364" s="237"/>
      <c r="H364" s="237"/>
      <c r="I364" s="237"/>
      <c r="J364" s="237"/>
      <c r="K364" s="237"/>
      <c r="L364" s="237"/>
      <c r="M364" s="237"/>
      <c r="N364" s="237"/>
      <c r="O364" s="237"/>
    </row>
    <row r="365">
      <c r="A365" s="237"/>
      <c r="B365" s="237"/>
      <c r="C365" s="237"/>
      <c r="D365" s="237"/>
      <c r="E365" s="237"/>
      <c r="F365" s="237"/>
      <c r="G365" s="237"/>
      <c r="H365" s="237"/>
      <c r="I365" s="237"/>
      <c r="J365" s="237"/>
      <c r="K365" s="237"/>
      <c r="L365" s="237"/>
      <c r="M365" s="237"/>
      <c r="N365" s="237"/>
      <c r="O365" s="237"/>
    </row>
    <row r="366">
      <c r="A366" s="237"/>
      <c r="B366" s="237"/>
      <c r="C366" s="237"/>
      <c r="D366" s="237"/>
      <c r="E366" s="237"/>
      <c r="F366" s="237"/>
      <c r="G366" s="237"/>
      <c r="H366" s="237"/>
      <c r="I366" s="237"/>
      <c r="J366" s="237"/>
      <c r="K366" s="237"/>
      <c r="L366" s="237"/>
      <c r="M366" s="237"/>
      <c r="N366" s="237"/>
      <c r="O366" s="237"/>
    </row>
    <row r="367">
      <c r="A367" s="237"/>
      <c r="B367" s="237"/>
      <c r="C367" s="237"/>
      <c r="D367" s="237"/>
      <c r="E367" s="237"/>
      <c r="F367" s="237"/>
      <c r="G367" s="237"/>
      <c r="H367" s="237"/>
      <c r="I367" s="237"/>
      <c r="J367" s="237"/>
      <c r="K367" s="237"/>
      <c r="L367" s="237"/>
      <c r="M367" s="237"/>
      <c r="N367" s="237"/>
      <c r="O367" s="237"/>
    </row>
    <row r="368">
      <c r="A368" s="237"/>
      <c r="B368" s="237"/>
      <c r="C368" s="237"/>
      <c r="D368" s="237"/>
      <c r="E368" s="237"/>
      <c r="F368" s="237"/>
      <c r="G368" s="237"/>
      <c r="H368" s="237"/>
      <c r="I368" s="237"/>
      <c r="J368" s="237"/>
      <c r="K368" s="237"/>
      <c r="L368" s="237"/>
      <c r="M368" s="237"/>
      <c r="N368" s="237"/>
      <c r="O368" s="237"/>
    </row>
    <row r="369">
      <c r="A369" s="237"/>
      <c r="B369" s="237"/>
      <c r="C369" s="237"/>
      <c r="D369" s="237"/>
      <c r="E369" s="237"/>
      <c r="F369" s="237"/>
      <c r="G369" s="237"/>
      <c r="H369" s="237"/>
      <c r="I369" s="237"/>
      <c r="J369" s="237"/>
      <c r="K369" s="237"/>
      <c r="L369" s="237"/>
      <c r="M369" s="237"/>
      <c r="N369" s="237"/>
      <c r="O369" s="237"/>
    </row>
    <row r="370">
      <c r="A370" s="237"/>
      <c r="B370" s="237"/>
      <c r="C370" s="237"/>
      <c r="D370" s="237"/>
      <c r="E370" s="237"/>
      <c r="F370" s="237"/>
      <c r="G370" s="237"/>
      <c r="H370" s="237"/>
      <c r="I370" s="237"/>
      <c r="J370" s="237"/>
      <c r="K370" s="237"/>
      <c r="L370" s="237"/>
      <c r="M370" s="237"/>
      <c r="N370" s="237"/>
      <c r="O370" s="237"/>
    </row>
    <row r="371">
      <c r="A371" s="237"/>
      <c r="B371" s="237"/>
      <c r="C371" s="237"/>
      <c r="D371" s="237"/>
      <c r="E371" s="237"/>
      <c r="F371" s="237"/>
      <c r="G371" s="237"/>
      <c r="H371" s="237"/>
      <c r="I371" s="237"/>
      <c r="J371" s="237"/>
      <c r="K371" s="237"/>
      <c r="L371" s="237"/>
      <c r="M371" s="237"/>
      <c r="N371" s="237"/>
      <c r="O371" s="237"/>
    </row>
    <row r="372">
      <c r="A372" s="237"/>
      <c r="B372" s="237"/>
      <c r="C372" s="237"/>
      <c r="D372" s="237"/>
      <c r="E372" s="237"/>
      <c r="F372" s="237"/>
      <c r="G372" s="237"/>
      <c r="H372" s="237"/>
      <c r="I372" s="237"/>
      <c r="J372" s="237"/>
      <c r="K372" s="237"/>
      <c r="L372" s="237"/>
      <c r="M372" s="237"/>
      <c r="N372" s="237"/>
      <c r="O372" s="237"/>
    </row>
    <row r="373">
      <c r="A373" s="237"/>
      <c r="B373" s="237"/>
      <c r="C373" s="237"/>
      <c r="D373" s="237"/>
      <c r="E373" s="237"/>
      <c r="F373" s="237"/>
      <c r="G373" s="237"/>
      <c r="H373" s="237"/>
      <c r="I373" s="237"/>
      <c r="J373" s="237"/>
      <c r="K373" s="237"/>
      <c r="L373" s="237"/>
      <c r="M373" s="237"/>
      <c r="N373" s="237"/>
      <c r="O373" s="237"/>
    </row>
    <row r="374">
      <c r="A374" s="237"/>
      <c r="B374" s="237"/>
      <c r="C374" s="237"/>
      <c r="D374" s="237"/>
      <c r="E374" s="237"/>
      <c r="F374" s="237"/>
      <c r="G374" s="237"/>
      <c r="H374" s="237"/>
      <c r="I374" s="237"/>
      <c r="J374" s="237"/>
      <c r="K374" s="237"/>
      <c r="L374" s="237"/>
      <c r="M374" s="237"/>
      <c r="N374" s="237"/>
      <c r="O374" s="237"/>
    </row>
    <row r="375">
      <c r="A375" s="237"/>
      <c r="B375" s="237"/>
      <c r="C375" s="237"/>
      <c r="D375" s="237"/>
      <c r="E375" s="237"/>
      <c r="F375" s="237"/>
      <c r="G375" s="237"/>
      <c r="H375" s="237"/>
      <c r="I375" s="237"/>
      <c r="J375" s="237"/>
      <c r="K375" s="237"/>
      <c r="L375" s="237"/>
      <c r="M375" s="237"/>
      <c r="N375" s="237"/>
      <c r="O375" s="237"/>
    </row>
    <row r="376">
      <c r="A376" s="237"/>
      <c r="B376" s="237"/>
      <c r="C376" s="237"/>
      <c r="D376" s="237"/>
      <c r="E376" s="237"/>
      <c r="F376" s="237"/>
      <c r="G376" s="237"/>
      <c r="H376" s="237"/>
      <c r="I376" s="237"/>
      <c r="J376" s="237"/>
      <c r="K376" s="237"/>
      <c r="L376" s="237"/>
      <c r="M376" s="237"/>
      <c r="N376" s="237"/>
      <c r="O376" s="237"/>
    </row>
    <row r="377">
      <c r="A377" s="237"/>
      <c r="B377" s="237"/>
      <c r="C377" s="237"/>
      <c r="D377" s="237"/>
      <c r="E377" s="237"/>
      <c r="F377" s="237"/>
      <c r="G377" s="237"/>
      <c r="H377" s="237"/>
      <c r="I377" s="237"/>
      <c r="J377" s="237"/>
      <c r="K377" s="237"/>
      <c r="L377" s="237"/>
      <c r="M377" s="237"/>
      <c r="N377" s="237"/>
      <c r="O377" s="237"/>
    </row>
    <row r="378">
      <c r="A378" s="237"/>
      <c r="B378" s="237"/>
      <c r="C378" s="237"/>
      <c r="D378" s="237"/>
      <c r="E378" s="237"/>
      <c r="F378" s="237"/>
      <c r="G378" s="237"/>
      <c r="H378" s="237"/>
      <c r="I378" s="237"/>
      <c r="J378" s="237"/>
      <c r="K378" s="237"/>
      <c r="L378" s="237"/>
      <c r="M378" s="237"/>
      <c r="N378" s="237"/>
      <c r="O378" s="237"/>
    </row>
    <row r="379">
      <c r="A379" s="237"/>
      <c r="B379" s="237"/>
      <c r="C379" s="237"/>
      <c r="D379" s="237"/>
      <c r="E379" s="237"/>
      <c r="F379" s="237"/>
      <c r="G379" s="237"/>
      <c r="H379" s="237"/>
      <c r="I379" s="237"/>
      <c r="J379" s="237"/>
      <c r="K379" s="237"/>
      <c r="L379" s="237"/>
      <c r="M379" s="237"/>
      <c r="N379" s="237"/>
      <c r="O379" s="237"/>
    </row>
    <row r="380">
      <c r="A380" s="237"/>
      <c r="B380" s="237"/>
      <c r="C380" s="237"/>
      <c r="D380" s="237"/>
      <c r="E380" s="237"/>
      <c r="F380" s="237"/>
      <c r="G380" s="237"/>
      <c r="H380" s="237"/>
      <c r="I380" s="237"/>
      <c r="J380" s="237"/>
      <c r="K380" s="237"/>
      <c r="L380" s="237"/>
      <c r="M380" s="237"/>
      <c r="N380" s="237"/>
      <c r="O380" s="237"/>
    </row>
    <row r="381">
      <c r="A381" s="237"/>
      <c r="B381" s="237"/>
      <c r="C381" s="237"/>
      <c r="D381" s="237"/>
      <c r="E381" s="237"/>
      <c r="F381" s="237"/>
      <c r="G381" s="237"/>
      <c r="H381" s="237"/>
      <c r="I381" s="237"/>
      <c r="J381" s="237"/>
      <c r="K381" s="237"/>
      <c r="L381" s="237"/>
      <c r="M381" s="237"/>
      <c r="N381" s="237"/>
      <c r="O381" s="237"/>
    </row>
    <row r="382">
      <c r="A382" s="237"/>
      <c r="B382" s="237"/>
      <c r="C382" s="237"/>
      <c r="D382" s="237"/>
      <c r="E382" s="237"/>
      <c r="F382" s="237"/>
      <c r="G382" s="237"/>
      <c r="H382" s="237"/>
      <c r="I382" s="237"/>
      <c r="J382" s="237"/>
      <c r="K382" s="237"/>
      <c r="L382" s="237"/>
      <c r="M382" s="237"/>
      <c r="N382" s="237"/>
      <c r="O382" s="237"/>
    </row>
    <row r="383">
      <c r="A383" s="237"/>
      <c r="B383" s="237"/>
      <c r="C383" s="237"/>
      <c r="D383" s="237"/>
      <c r="E383" s="237"/>
      <c r="F383" s="237"/>
      <c r="G383" s="237"/>
      <c r="H383" s="237"/>
      <c r="I383" s="237"/>
      <c r="J383" s="237"/>
      <c r="K383" s="237"/>
      <c r="L383" s="237"/>
      <c r="M383" s="237"/>
      <c r="N383" s="237"/>
      <c r="O383" s="237"/>
    </row>
    <row r="384">
      <c r="A384" s="237"/>
      <c r="B384" s="237"/>
      <c r="C384" s="237"/>
      <c r="D384" s="237"/>
      <c r="E384" s="237"/>
      <c r="F384" s="237"/>
      <c r="G384" s="237"/>
      <c r="H384" s="237"/>
      <c r="I384" s="237"/>
      <c r="J384" s="237"/>
      <c r="K384" s="237"/>
      <c r="L384" s="237"/>
      <c r="M384" s="237"/>
      <c r="N384" s="237"/>
      <c r="O384" s="237"/>
    </row>
    <row r="385">
      <c r="A385" s="237"/>
      <c r="B385" s="237"/>
      <c r="C385" s="237"/>
      <c r="D385" s="237"/>
      <c r="E385" s="237"/>
      <c r="F385" s="237"/>
      <c r="G385" s="237"/>
      <c r="H385" s="237"/>
      <c r="I385" s="237"/>
      <c r="J385" s="237"/>
      <c r="K385" s="237"/>
      <c r="L385" s="237"/>
      <c r="M385" s="237"/>
      <c r="N385" s="237"/>
      <c r="O385" s="237"/>
    </row>
    <row r="386">
      <c r="A386" s="237"/>
      <c r="B386" s="237"/>
      <c r="C386" s="237"/>
      <c r="D386" s="237"/>
      <c r="E386" s="237"/>
      <c r="F386" s="237"/>
      <c r="G386" s="237"/>
      <c r="H386" s="237"/>
      <c r="I386" s="237"/>
      <c r="J386" s="237"/>
      <c r="K386" s="237"/>
      <c r="L386" s="237"/>
      <c r="M386" s="237"/>
      <c r="N386" s="237"/>
      <c r="O386" s="237"/>
    </row>
    <row r="387">
      <c r="A387" s="237"/>
      <c r="B387" s="237"/>
      <c r="C387" s="237"/>
      <c r="D387" s="237"/>
      <c r="E387" s="237"/>
      <c r="F387" s="237"/>
      <c r="G387" s="237"/>
      <c r="H387" s="237"/>
      <c r="I387" s="237"/>
      <c r="J387" s="237"/>
      <c r="K387" s="237"/>
      <c r="L387" s="237"/>
      <c r="M387" s="237"/>
      <c r="N387" s="237"/>
      <c r="O387" s="237"/>
    </row>
    <row r="388">
      <c r="A388" s="237"/>
      <c r="B388" s="237"/>
      <c r="C388" s="237"/>
      <c r="D388" s="237"/>
      <c r="E388" s="237"/>
      <c r="F388" s="237"/>
      <c r="G388" s="237"/>
      <c r="H388" s="237"/>
      <c r="I388" s="237"/>
      <c r="J388" s="237"/>
      <c r="K388" s="237"/>
      <c r="L388" s="237"/>
      <c r="M388" s="237"/>
      <c r="N388" s="237"/>
      <c r="O388" s="237"/>
    </row>
    <row r="389">
      <c r="A389" s="237"/>
      <c r="B389" s="237"/>
      <c r="C389" s="237"/>
      <c r="D389" s="237"/>
      <c r="E389" s="237"/>
      <c r="F389" s="237"/>
      <c r="G389" s="237"/>
      <c r="H389" s="237"/>
      <c r="I389" s="237"/>
      <c r="J389" s="237"/>
      <c r="K389" s="237"/>
      <c r="L389" s="237"/>
      <c r="M389" s="237"/>
      <c r="N389" s="237"/>
      <c r="O389" s="237"/>
    </row>
    <row r="390">
      <c r="A390" s="237"/>
      <c r="B390" s="237"/>
      <c r="C390" s="237"/>
      <c r="D390" s="237"/>
      <c r="E390" s="237"/>
      <c r="F390" s="237"/>
      <c r="G390" s="237"/>
      <c r="H390" s="237"/>
      <c r="I390" s="237"/>
      <c r="J390" s="237"/>
      <c r="K390" s="237"/>
      <c r="L390" s="237"/>
      <c r="M390" s="237"/>
      <c r="N390" s="237"/>
      <c r="O390" s="237"/>
    </row>
    <row r="391">
      <c r="A391" s="237"/>
      <c r="B391" s="237"/>
      <c r="C391" s="237"/>
      <c r="D391" s="237"/>
      <c r="E391" s="237"/>
      <c r="F391" s="237"/>
      <c r="G391" s="237"/>
      <c r="H391" s="237"/>
      <c r="I391" s="237"/>
      <c r="J391" s="237"/>
      <c r="K391" s="237"/>
      <c r="L391" s="237"/>
      <c r="M391" s="237"/>
      <c r="N391" s="237"/>
      <c r="O391" s="237"/>
    </row>
    <row r="392">
      <c r="A392" s="237"/>
      <c r="B392" s="237"/>
      <c r="C392" s="237"/>
      <c r="D392" s="237"/>
      <c r="E392" s="237"/>
      <c r="F392" s="237"/>
      <c r="G392" s="237"/>
      <c r="H392" s="237"/>
      <c r="I392" s="237"/>
      <c r="J392" s="237"/>
      <c r="K392" s="237"/>
      <c r="L392" s="237"/>
      <c r="M392" s="237"/>
      <c r="N392" s="237"/>
      <c r="O392" s="237"/>
    </row>
    <row r="393">
      <c r="A393" s="237"/>
      <c r="B393" s="237"/>
      <c r="C393" s="237"/>
      <c r="D393" s="237"/>
      <c r="E393" s="237"/>
      <c r="F393" s="237"/>
      <c r="G393" s="237"/>
      <c r="H393" s="237"/>
      <c r="I393" s="237"/>
      <c r="J393" s="237"/>
      <c r="K393" s="237"/>
      <c r="L393" s="237"/>
      <c r="M393" s="237"/>
      <c r="N393" s="237"/>
      <c r="O393" s="237"/>
    </row>
    <row r="394">
      <c r="A394" s="237"/>
      <c r="B394" s="237"/>
      <c r="C394" s="237"/>
      <c r="D394" s="237"/>
      <c r="E394" s="237"/>
      <c r="F394" s="237"/>
      <c r="G394" s="237"/>
      <c r="H394" s="237"/>
      <c r="I394" s="237"/>
      <c r="J394" s="237"/>
      <c r="K394" s="237"/>
      <c r="L394" s="237"/>
      <c r="M394" s="237"/>
      <c r="N394" s="237"/>
      <c r="O394" s="237"/>
    </row>
    <row r="395">
      <c r="A395" s="237"/>
      <c r="B395" s="237"/>
      <c r="C395" s="237"/>
      <c r="D395" s="237"/>
      <c r="E395" s="237"/>
      <c r="F395" s="237"/>
      <c r="G395" s="237"/>
      <c r="H395" s="237"/>
      <c r="I395" s="237"/>
      <c r="J395" s="237"/>
      <c r="K395" s="237"/>
      <c r="L395" s="237"/>
      <c r="M395" s="237"/>
      <c r="N395" s="237"/>
      <c r="O395" s="237"/>
    </row>
    <row r="396">
      <c r="A396" s="237"/>
      <c r="B396" s="237"/>
      <c r="C396" s="237"/>
      <c r="D396" s="237"/>
      <c r="E396" s="237"/>
      <c r="F396" s="237"/>
      <c r="G396" s="237"/>
      <c r="H396" s="237"/>
      <c r="I396" s="237"/>
      <c r="J396" s="237"/>
      <c r="K396" s="237"/>
      <c r="L396" s="237"/>
      <c r="M396" s="237"/>
      <c r="N396" s="237"/>
      <c r="O396" s="237"/>
    </row>
    <row r="397">
      <c r="A397" s="237"/>
      <c r="B397" s="237"/>
      <c r="C397" s="237"/>
      <c r="D397" s="237"/>
      <c r="E397" s="237"/>
      <c r="F397" s="237"/>
      <c r="G397" s="237"/>
      <c r="H397" s="237"/>
      <c r="I397" s="237"/>
      <c r="J397" s="237"/>
      <c r="K397" s="237"/>
      <c r="L397" s="237"/>
      <c r="M397" s="237"/>
      <c r="N397" s="237"/>
      <c r="O397" s="237"/>
    </row>
    <row r="398">
      <c r="A398" s="237"/>
      <c r="B398" s="237"/>
      <c r="C398" s="237"/>
      <c r="D398" s="237"/>
      <c r="E398" s="237"/>
      <c r="F398" s="237"/>
      <c r="G398" s="237"/>
      <c r="H398" s="237"/>
      <c r="I398" s="237"/>
      <c r="J398" s="237"/>
      <c r="K398" s="237"/>
      <c r="L398" s="237"/>
      <c r="M398" s="237"/>
      <c r="N398" s="237"/>
      <c r="O398" s="237"/>
    </row>
    <row r="399">
      <c r="A399" s="237"/>
      <c r="B399" s="237"/>
      <c r="C399" s="237"/>
      <c r="D399" s="237"/>
      <c r="E399" s="237"/>
      <c r="F399" s="237"/>
      <c r="G399" s="237"/>
      <c r="H399" s="237"/>
      <c r="I399" s="237"/>
      <c r="J399" s="237"/>
      <c r="K399" s="237"/>
      <c r="L399" s="237"/>
      <c r="M399" s="237"/>
      <c r="N399" s="237"/>
      <c r="O399" s="237"/>
    </row>
    <row r="400">
      <c r="A400" s="237"/>
      <c r="B400" s="237"/>
      <c r="C400" s="237"/>
      <c r="D400" s="237"/>
      <c r="E400" s="237"/>
      <c r="F400" s="237"/>
      <c r="G400" s="237"/>
      <c r="H400" s="237"/>
      <c r="I400" s="237"/>
      <c r="J400" s="237"/>
      <c r="K400" s="237"/>
      <c r="L400" s="237"/>
      <c r="M400" s="237"/>
      <c r="N400" s="237"/>
      <c r="O400" s="237"/>
    </row>
    <row r="401">
      <c r="A401" s="237"/>
      <c r="B401" s="237"/>
      <c r="C401" s="237"/>
      <c r="D401" s="237"/>
      <c r="E401" s="237"/>
      <c r="F401" s="237"/>
      <c r="G401" s="237"/>
      <c r="H401" s="237"/>
      <c r="I401" s="237"/>
      <c r="J401" s="237"/>
      <c r="K401" s="237"/>
      <c r="L401" s="237"/>
      <c r="M401" s="237"/>
      <c r="N401" s="237"/>
      <c r="O401" s="237"/>
    </row>
    <row r="402">
      <c r="A402" s="237"/>
      <c r="B402" s="237"/>
      <c r="C402" s="237"/>
      <c r="D402" s="237"/>
      <c r="E402" s="237"/>
      <c r="F402" s="237"/>
      <c r="G402" s="237"/>
      <c r="H402" s="237"/>
      <c r="I402" s="237"/>
      <c r="J402" s="237"/>
      <c r="K402" s="237"/>
      <c r="L402" s="237"/>
      <c r="M402" s="237"/>
      <c r="N402" s="237"/>
      <c r="O402" s="237"/>
    </row>
    <row r="403">
      <c r="A403" s="237"/>
      <c r="B403" s="237"/>
      <c r="C403" s="237"/>
      <c r="D403" s="237"/>
      <c r="E403" s="237"/>
      <c r="F403" s="237"/>
      <c r="G403" s="237"/>
      <c r="H403" s="237"/>
      <c r="I403" s="237"/>
      <c r="J403" s="237"/>
      <c r="K403" s="237"/>
      <c r="L403" s="237"/>
      <c r="M403" s="237"/>
      <c r="N403" s="237"/>
      <c r="O403" s="237"/>
    </row>
    <row r="404">
      <c r="A404" s="237"/>
      <c r="B404" s="237"/>
      <c r="C404" s="237"/>
      <c r="D404" s="237"/>
      <c r="E404" s="237"/>
      <c r="F404" s="237"/>
      <c r="G404" s="237"/>
      <c r="H404" s="237"/>
      <c r="I404" s="237"/>
      <c r="J404" s="237"/>
      <c r="K404" s="237"/>
      <c r="L404" s="237"/>
      <c r="M404" s="237"/>
      <c r="N404" s="237"/>
      <c r="O404" s="237"/>
    </row>
    <row r="405">
      <c r="A405" s="237"/>
      <c r="B405" s="237"/>
      <c r="C405" s="237"/>
      <c r="D405" s="237"/>
      <c r="E405" s="237"/>
      <c r="F405" s="237"/>
      <c r="G405" s="237"/>
      <c r="H405" s="237"/>
      <c r="I405" s="237"/>
      <c r="J405" s="237"/>
      <c r="K405" s="237"/>
      <c r="L405" s="237"/>
      <c r="M405" s="237"/>
      <c r="N405" s="237"/>
      <c r="O405" s="237"/>
    </row>
    <row r="406">
      <c r="A406" s="237"/>
      <c r="B406" s="237"/>
      <c r="C406" s="237"/>
      <c r="D406" s="237"/>
      <c r="E406" s="237"/>
      <c r="F406" s="237"/>
      <c r="G406" s="237"/>
      <c r="H406" s="237"/>
      <c r="I406" s="237"/>
      <c r="J406" s="237"/>
      <c r="K406" s="237"/>
      <c r="L406" s="237"/>
      <c r="M406" s="237"/>
      <c r="N406" s="237"/>
      <c r="O406" s="237"/>
    </row>
    <row r="407">
      <c r="A407" s="237"/>
      <c r="B407" s="237"/>
      <c r="C407" s="237"/>
      <c r="D407" s="237"/>
      <c r="E407" s="237"/>
      <c r="F407" s="237"/>
      <c r="G407" s="237"/>
      <c r="H407" s="237"/>
      <c r="I407" s="237"/>
      <c r="J407" s="237"/>
      <c r="K407" s="237"/>
      <c r="L407" s="237"/>
      <c r="M407" s="237"/>
      <c r="N407" s="237"/>
      <c r="O407" s="237"/>
    </row>
    <row r="408">
      <c r="A408" s="237"/>
      <c r="B408" s="237"/>
      <c r="C408" s="237"/>
      <c r="D408" s="237"/>
      <c r="E408" s="237"/>
      <c r="F408" s="237"/>
      <c r="G408" s="237"/>
      <c r="H408" s="237"/>
      <c r="I408" s="237"/>
      <c r="J408" s="237"/>
      <c r="K408" s="237"/>
      <c r="L408" s="237"/>
      <c r="M408" s="237"/>
      <c r="N408" s="237"/>
      <c r="O408" s="237"/>
    </row>
    <row r="409">
      <c r="A409" s="237"/>
      <c r="B409" s="237"/>
      <c r="C409" s="237"/>
      <c r="D409" s="237"/>
      <c r="E409" s="237"/>
      <c r="F409" s="237"/>
      <c r="G409" s="237"/>
      <c r="H409" s="237"/>
      <c r="I409" s="237"/>
      <c r="J409" s="237"/>
      <c r="K409" s="237"/>
      <c r="L409" s="237"/>
      <c r="M409" s="237"/>
      <c r="N409" s="237"/>
      <c r="O409" s="237"/>
    </row>
    <row r="410">
      <c r="A410" s="237"/>
      <c r="B410" s="237"/>
      <c r="C410" s="237"/>
      <c r="D410" s="237"/>
      <c r="E410" s="237"/>
      <c r="F410" s="237"/>
      <c r="G410" s="237"/>
      <c r="H410" s="237"/>
      <c r="I410" s="237"/>
      <c r="J410" s="237"/>
      <c r="K410" s="237"/>
      <c r="L410" s="237"/>
      <c r="M410" s="237"/>
      <c r="N410" s="237"/>
      <c r="O410" s="237"/>
    </row>
    <row r="411">
      <c r="A411" s="237"/>
      <c r="B411" s="237"/>
      <c r="C411" s="237"/>
      <c r="D411" s="237"/>
      <c r="E411" s="237"/>
      <c r="F411" s="237"/>
      <c r="G411" s="237"/>
      <c r="H411" s="237"/>
      <c r="I411" s="237"/>
      <c r="J411" s="237"/>
      <c r="K411" s="237"/>
      <c r="L411" s="237"/>
      <c r="M411" s="237"/>
      <c r="N411" s="237"/>
      <c r="O411" s="237"/>
    </row>
    <row r="412">
      <c r="A412" s="237"/>
      <c r="B412" s="237"/>
      <c r="C412" s="237"/>
      <c r="D412" s="237"/>
      <c r="E412" s="237"/>
      <c r="F412" s="237"/>
      <c r="G412" s="237"/>
      <c r="H412" s="237"/>
      <c r="I412" s="237"/>
      <c r="J412" s="237"/>
      <c r="K412" s="237"/>
      <c r="L412" s="237"/>
      <c r="M412" s="237"/>
      <c r="N412" s="237"/>
      <c r="O412" s="237"/>
    </row>
    <row r="413">
      <c r="A413" s="237"/>
      <c r="B413" s="237"/>
      <c r="C413" s="237"/>
      <c r="D413" s="237"/>
      <c r="E413" s="237"/>
      <c r="F413" s="237"/>
      <c r="G413" s="237"/>
      <c r="H413" s="237"/>
      <c r="I413" s="237"/>
      <c r="J413" s="237"/>
      <c r="K413" s="237"/>
      <c r="L413" s="237"/>
      <c r="M413" s="237"/>
      <c r="N413" s="237"/>
      <c r="O413" s="237"/>
    </row>
    <row r="414">
      <c r="A414" s="237"/>
      <c r="B414" s="237"/>
      <c r="C414" s="237"/>
      <c r="D414" s="237"/>
      <c r="E414" s="237"/>
      <c r="F414" s="237"/>
      <c r="G414" s="237"/>
      <c r="H414" s="237"/>
      <c r="I414" s="237"/>
      <c r="J414" s="237"/>
      <c r="K414" s="237"/>
      <c r="L414" s="237"/>
      <c r="M414" s="237"/>
      <c r="N414" s="237"/>
      <c r="O414" s="237"/>
    </row>
    <row r="415">
      <c r="A415" s="237"/>
      <c r="B415" s="237"/>
      <c r="C415" s="237"/>
      <c r="D415" s="237"/>
      <c r="E415" s="237"/>
      <c r="F415" s="237"/>
      <c r="G415" s="237"/>
      <c r="H415" s="237"/>
      <c r="I415" s="237"/>
      <c r="J415" s="237"/>
      <c r="K415" s="237"/>
      <c r="L415" s="237"/>
      <c r="M415" s="237"/>
      <c r="N415" s="237"/>
      <c r="O415" s="237"/>
    </row>
    <row r="416">
      <c r="A416" s="237"/>
      <c r="B416" s="237"/>
      <c r="C416" s="237"/>
      <c r="D416" s="237"/>
      <c r="E416" s="237"/>
      <c r="F416" s="237"/>
      <c r="G416" s="237"/>
      <c r="H416" s="237"/>
      <c r="I416" s="237"/>
      <c r="J416" s="237"/>
      <c r="K416" s="237"/>
      <c r="L416" s="237"/>
      <c r="M416" s="237"/>
      <c r="N416" s="237"/>
      <c r="O416" s="237"/>
    </row>
    <row r="417">
      <c r="A417" s="237"/>
      <c r="B417" s="237"/>
      <c r="C417" s="237"/>
      <c r="D417" s="237"/>
      <c r="E417" s="237"/>
      <c r="F417" s="237"/>
      <c r="G417" s="237"/>
      <c r="H417" s="237"/>
      <c r="I417" s="237"/>
      <c r="J417" s="237"/>
      <c r="K417" s="237"/>
      <c r="L417" s="237"/>
      <c r="M417" s="237"/>
      <c r="N417" s="237"/>
      <c r="O417" s="237"/>
    </row>
    <row r="418">
      <c r="A418" s="237"/>
      <c r="B418" s="237"/>
      <c r="C418" s="237"/>
      <c r="D418" s="237"/>
      <c r="E418" s="237"/>
      <c r="F418" s="237"/>
      <c r="G418" s="237"/>
      <c r="H418" s="237"/>
      <c r="I418" s="237"/>
      <c r="J418" s="237"/>
      <c r="K418" s="237"/>
      <c r="L418" s="237"/>
      <c r="M418" s="237"/>
      <c r="N418" s="237"/>
      <c r="O418" s="237"/>
    </row>
    <row r="419">
      <c r="A419" s="237"/>
      <c r="B419" s="237"/>
      <c r="C419" s="237"/>
      <c r="D419" s="237"/>
      <c r="E419" s="237"/>
      <c r="F419" s="237"/>
      <c r="G419" s="237"/>
      <c r="H419" s="237"/>
      <c r="I419" s="237"/>
      <c r="J419" s="237"/>
      <c r="K419" s="237"/>
      <c r="L419" s="237"/>
      <c r="M419" s="237"/>
      <c r="N419" s="237"/>
      <c r="O419" s="237"/>
    </row>
    <row r="420">
      <c r="A420" s="237"/>
      <c r="B420" s="237"/>
      <c r="C420" s="237"/>
      <c r="D420" s="237"/>
      <c r="E420" s="237"/>
      <c r="F420" s="237"/>
      <c r="G420" s="237"/>
      <c r="H420" s="237"/>
      <c r="I420" s="237"/>
      <c r="J420" s="237"/>
      <c r="K420" s="237"/>
      <c r="L420" s="237"/>
      <c r="M420" s="237"/>
      <c r="N420" s="237"/>
      <c r="O420" s="237"/>
    </row>
    <row r="421">
      <c r="A421" s="237"/>
      <c r="B421" s="237"/>
      <c r="C421" s="237"/>
      <c r="D421" s="237"/>
      <c r="E421" s="237"/>
      <c r="F421" s="237"/>
      <c r="G421" s="237"/>
      <c r="H421" s="237"/>
      <c r="I421" s="237"/>
      <c r="J421" s="237"/>
      <c r="K421" s="237"/>
      <c r="L421" s="237"/>
      <c r="M421" s="237"/>
      <c r="N421" s="237"/>
      <c r="O421" s="237"/>
    </row>
    <row r="422">
      <c r="A422" s="237"/>
      <c r="B422" s="237"/>
      <c r="C422" s="237"/>
      <c r="D422" s="237"/>
      <c r="E422" s="237"/>
      <c r="F422" s="237"/>
      <c r="G422" s="237"/>
      <c r="H422" s="237"/>
      <c r="I422" s="237"/>
      <c r="J422" s="237"/>
      <c r="K422" s="237"/>
      <c r="L422" s="237"/>
      <c r="M422" s="237"/>
      <c r="N422" s="237"/>
      <c r="O422" s="237"/>
    </row>
    <row r="423">
      <c r="A423" s="237"/>
      <c r="B423" s="237"/>
      <c r="C423" s="237"/>
      <c r="D423" s="237"/>
      <c r="E423" s="237"/>
      <c r="F423" s="237"/>
      <c r="G423" s="237"/>
      <c r="H423" s="237"/>
      <c r="I423" s="237"/>
      <c r="J423" s="237"/>
      <c r="K423" s="237"/>
      <c r="L423" s="237"/>
      <c r="M423" s="237"/>
      <c r="N423" s="237"/>
      <c r="O423" s="237"/>
    </row>
    <row r="424">
      <c r="A424" s="237"/>
      <c r="B424" s="237"/>
      <c r="C424" s="237"/>
      <c r="D424" s="237"/>
      <c r="E424" s="237"/>
      <c r="F424" s="237"/>
      <c r="G424" s="237"/>
      <c r="H424" s="237"/>
      <c r="I424" s="237"/>
      <c r="J424" s="237"/>
      <c r="K424" s="237"/>
      <c r="L424" s="237"/>
      <c r="M424" s="237"/>
      <c r="N424" s="237"/>
      <c r="O424" s="237"/>
    </row>
    <row r="425">
      <c r="A425" s="237"/>
      <c r="B425" s="237"/>
      <c r="C425" s="237"/>
      <c r="D425" s="237"/>
      <c r="E425" s="237"/>
      <c r="F425" s="237"/>
      <c r="G425" s="237"/>
      <c r="H425" s="237"/>
      <c r="I425" s="237"/>
      <c r="J425" s="237"/>
      <c r="K425" s="237"/>
      <c r="L425" s="237"/>
      <c r="M425" s="237"/>
      <c r="N425" s="237"/>
      <c r="O425" s="237"/>
    </row>
    <row r="426">
      <c r="A426" s="237"/>
      <c r="B426" s="237"/>
      <c r="C426" s="237"/>
      <c r="D426" s="237"/>
      <c r="E426" s="237"/>
      <c r="F426" s="237"/>
      <c r="G426" s="237"/>
      <c r="H426" s="237"/>
      <c r="I426" s="237"/>
      <c r="J426" s="237"/>
      <c r="K426" s="237"/>
      <c r="L426" s="237"/>
      <c r="M426" s="237"/>
      <c r="N426" s="237"/>
      <c r="O426" s="237"/>
    </row>
    <row r="427">
      <c r="A427" s="237"/>
      <c r="B427" s="237"/>
      <c r="C427" s="237"/>
      <c r="D427" s="237"/>
      <c r="E427" s="237"/>
      <c r="F427" s="237"/>
      <c r="G427" s="237"/>
      <c r="H427" s="237"/>
      <c r="I427" s="237"/>
      <c r="J427" s="237"/>
      <c r="K427" s="237"/>
      <c r="L427" s="237"/>
      <c r="M427" s="237"/>
      <c r="N427" s="237"/>
      <c r="O427" s="237"/>
    </row>
    <row r="428">
      <c r="A428" s="237"/>
      <c r="B428" s="237"/>
      <c r="C428" s="237"/>
      <c r="D428" s="237"/>
      <c r="E428" s="237"/>
      <c r="F428" s="237"/>
      <c r="G428" s="237"/>
      <c r="H428" s="237"/>
      <c r="I428" s="237"/>
      <c r="J428" s="237"/>
      <c r="K428" s="237"/>
      <c r="L428" s="237"/>
      <c r="M428" s="237"/>
      <c r="N428" s="237"/>
      <c r="O428" s="237"/>
    </row>
    <row r="429">
      <c r="A429" s="237"/>
      <c r="B429" s="237"/>
      <c r="C429" s="237"/>
      <c r="D429" s="237"/>
      <c r="E429" s="237"/>
      <c r="F429" s="237"/>
      <c r="G429" s="237"/>
      <c r="H429" s="237"/>
      <c r="I429" s="237"/>
      <c r="J429" s="237"/>
      <c r="K429" s="237"/>
      <c r="L429" s="237"/>
      <c r="M429" s="237"/>
      <c r="N429" s="237"/>
      <c r="O429" s="237"/>
    </row>
    <row r="430">
      <c r="A430" s="237"/>
      <c r="B430" s="237"/>
      <c r="C430" s="237"/>
      <c r="D430" s="237"/>
      <c r="E430" s="237"/>
      <c r="F430" s="237"/>
      <c r="G430" s="237"/>
      <c r="H430" s="237"/>
      <c r="I430" s="237"/>
      <c r="J430" s="237"/>
      <c r="K430" s="237"/>
      <c r="L430" s="237"/>
      <c r="M430" s="237"/>
      <c r="N430" s="237"/>
      <c r="O430" s="237"/>
    </row>
    <row r="431">
      <c r="A431" s="237"/>
      <c r="B431" s="237"/>
      <c r="C431" s="237"/>
      <c r="D431" s="237"/>
      <c r="E431" s="237"/>
      <c r="F431" s="237"/>
      <c r="G431" s="237"/>
      <c r="H431" s="237"/>
      <c r="I431" s="237"/>
      <c r="J431" s="237"/>
      <c r="K431" s="237"/>
      <c r="L431" s="237"/>
      <c r="M431" s="237"/>
      <c r="N431" s="237"/>
      <c r="O431" s="237"/>
    </row>
    <row r="432">
      <c r="A432" s="237"/>
      <c r="B432" s="237"/>
      <c r="C432" s="237"/>
      <c r="D432" s="237"/>
      <c r="E432" s="237"/>
      <c r="F432" s="237"/>
      <c r="G432" s="237"/>
      <c r="H432" s="237"/>
      <c r="I432" s="237"/>
      <c r="J432" s="237"/>
      <c r="K432" s="237"/>
      <c r="L432" s="237"/>
      <c r="M432" s="237"/>
      <c r="N432" s="237"/>
      <c r="O432" s="237"/>
    </row>
    <row r="433">
      <c r="A433" s="237"/>
      <c r="B433" s="237"/>
      <c r="C433" s="237"/>
      <c r="D433" s="237"/>
      <c r="E433" s="237"/>
      <c r="F433" s="237"/>
      <c r="G433" s="237"/>
      <c r="H433" s="237"/>
      <c r="I433" s="237"/>
      <c r="J433" s="237"/>
      <c r="K433" s="237"/>
      <c r="L433" s="237"/>
      <c r="M433" s="237"/>
      <c r="N433" s="237"/>
      <c r="O433" s="237"/>
    </row>
    <row r="434">
      <c r="A434" s="237"/>
      <c r="B434" s="237"/>
      <c r="C434" s="237"/>
      <c r="D434" s="237"/>
      <c r="E434" s="237"/>
      <c r="F434" s="237"/>
      <c r="G434" s="237"/>
      <c r="H434" s="237"/>
      <c r="I434" s="237"/>
      <c r="J434" s="237"/>
      <c r="K434" s="237"/>
      <c r="L434" s="237"/>
      <c r="M434" s="237"/>
      <c r="N434" s="237"/>
      <c r="O434" s="237"/>
    </row>
    <row r="435">
      <c r="A435" s="237"/>
      <c r="B435" s="237"/>
      <c r="C435" s="237"/>
      <c r="D435" s="237"/>
      <c r="E435" s="237"/>
      <c r="F435" s="237"/>
      <c r="G435" s="237"/>
      <c r="H435" s="237"/>
      <c r="I435" s="237"/>
      <c r="J435" s="237"/>
      <c r="K435" s="237"/>
      <c r="L435" s="237"/>
      <c r="M435" s="237"/>
      <c r="N435" s="237"/>
      <c r="O435" s="237"/>
    </row>
    <row r="436">
      <c r="A436" s="237"/>
      <c r="B436" s="237"/>
      <c r="C436" s="237"/>
      <c r="D436" s="237"/>
      <c r="E436" s="237"/>
      <c r="F436" s="237"/>
      <c r="G436" s="237"/>
      <c r="H436" s="237"/>
      <c r="I436" s="237"/>
      <c r="J436" s="237"/>
      <c r="K436" s="237"/>
      <c r="L436" s="237"/>
      <c r="M436" s="237"/>
      <c r="N436" s="237"/>
      <c r="O436" s="237"/>
    </row>
    <row r="437">
      <c r="A437" s="237"/>
      <c r="B437" s="237"/>
      <c r="C437" s="237"/>
      <c r="D437" s="237"/>
      <c r="E437" s="237"/>
      <c r="F437" s="237"/>
      <c r="G437" s="237"/>
      <c r="H437" s="237"/>
      <c r="I437" s="237"/>
      <c r="J437" s="237"/>
      <c r="K437" s="237"/>
      <c r="L437" s="237"/>
      <c r="M437" s="237"/>
      <c r="N437" s="237"/>
      <c r="O437" s="237"/>
    </row>
    <row r="438">
      <c r="A438" s="237"/>
      <c r="B438" s="237"/>
      <c r="C438" s="237"/>
      <c r="D438" s="237"/>
      <c r="E438" s="237"/>
      <c r="F438" s="237"/>
      <c r="G438" s="237"/>
      <c r="H438" s="237"/>
      <c r="I438" s="237"/>
      <c r="J438" s="237"/>
      <c r="K438" s="237"/>
      <c r="L438" s="237"/>
      <c r="M438" s="237"/>
      <c r="N438" s="237"/>
      <c r="O438" s="237"/>
    </row>
    <row r="439">
      <c r="A439" s="237"/>
      <c r="B439" s="237"/>
      <c r="C439" s="237"/>
      <c r="D439" s="237"/>
      <c r="E439" s="237"/>
      <c r="F439" s="237"/>
      <c r="G439" s="237"/>
      <c r="H439" s="237"/>
      <c r="I439" s="237"/>
      <c r="J439" s="237"/>
      <c r="K439" s="237"/>
      <c r="L439" s="237"/>
      <c r="M439" s="237"/>
      <c r="N439" s="237"/>
      <c r="O439" s="237"/>
    </row>
    <row r="440">
      <c r="A440" s="237"/>
      <c r="B440" s="237"/>
      <c r="C440" s="237"/>
      <c r="D440" s="237"/>
      <c r="E440" s="237"/>
      <c r="F440" s="237"/>
      <c r="G440" s="237"/>
      <c r="H440" s="237"/>
      <c r="I440" s="237"/>
      <c r="J440" s="237"/>
      <c r="K440" s="237"/>
      <c r="L440" s="237"/>
      <c r="M440" s="237"/>
      <c r="N440" s="237"/>
      <c r="O440" s="237"/>
    </row>
    <row r="441">
      <c r="A441" s="237"/>
      <c r="B441" s="237"/>
      <c r="C441" s="237"/>
      <c r="D441" s="237"/>
      <c r="E441" s="237"/>
      <c r="F441" s="237"/>
      <c r="G441" s="237"/>
      <c r="H441" s="237"/>
      <c r="I441" s="237"/>
      <c r="J441" s="237"/>
      <c r="K441" s="237"/>
      <c r="L441" s="237"/>
      <c r="M441" s="237"/>
      <c r="N441" s="237"/>
      <c r="O441" s="237"/>
    </row>
    <row r="442">
      <c r="A442" s="237"/>
      <c r="B442" s="237"/>
      <c r="C442" s="237"/>
      <c r="D442" s="237"/>
      <c r="E442" s="237"/>
      <c r="F442" s="237"/>
      <c r="G442" s="237"/>
      <c r="H442" s="237"/>
      <c r="I442" s="237"/>
      <c r="J442" s="237"/>
      <c r="K442" s="237"/>
      <c r="L442" s="237"/>
      <c r="M442" s="237"/>
      <c r="N442" s="237"/>
      <c r="O442" s="237"/>
    </row>
    <row r="443">
      <c r="A443" s="237"/>
      <c r="B443" s="237"/>
      <c r="C443" s="237"/>
      <c r="D443" s="237"/>
      <c r="E443" s="237"/>
      <c r="F443" s="237"/>
      <c r="G443" s="237"/>
      <c r="H443" s="237"/>
      <c r="I443" s="237"/>
      <c r="J443" s="237"/>
      <c r="K443" s="237"/>
      <c r="L443" s="237"/>
      <c r="M443" s="237"/>
      <c r="N443" s="237"/>
      <c r="O443" s="237"/>
    </row>
    <row r="444">
      <c r="A444" s="237"/>
      <c r="B444" s="237"/>
      <c r="C444" s="237"/>
      <c r="D444" s="237"/>
      <c r="E444" s="237"/>
      <c r="F444" s="237"/>
      <c r="G444" s="237"/>
      <c r="H444" s="237"/>
      <c r="I444" s="237"/>
      <c r="J444" s="237"/>
      <c r="K444" s="237"/>
      <c r="L444" s="237"/>
      <c r="M444" s="237"/>
      <c r="N444" s="237"/>
      <c r="O444" s="237"/>
    </row>
    <row r="445">
      <c r="A445" s="237"/>
      <c r="B445" s="237"/>
      <c r="C445" s="237"/>
      <c r="D445" s="237"/>
      <c r="E445" s="237"/>
      <c r="F445" s="237"/>
      <c r="G445" s="237"/>
      <c r="H445" s="237"/>
      <c r="I445" s="237"/>
      <c r="J445" s="237"/>
      <c r="K445" s="237"/>
      <c r="L445" s="237"/>
      <c r="M445" s="237"/>
      <c r="N445" s="237"/>
      <c r="O445" s="237"/>
    </row>
    <row r="446">
      <c r="A446" s="237"/>
      <c r="B446" s="237"/>
      <c r="C446" s="237"/>
      <c r="D446" s="237"/>
      <c r="E446" s="237"/>
      <c r="F446" s="237"/>
      <c r="G446" s="237"/>
      <c r="H446" s="237"/>
      <c r="I446" s="237"/>
      <c r="J446" s="237"/>
      <c r="K446" s="237"/>
      <c r="L446" s="237"/>
      <c r="M446" s="237"/>
      <c r="N446" s="237"/>
      <c r="O446" s="237"/>
    </row>
    <row r="447">
      <c r="A447" s="237"/>
      <c r="B447" s="237"/>
      <c r="C447" s="237"/>
      <c r="D447" s="237"/>
      <c r="E447" s="237"/>
      <c r="F447" s="237"/>
      <c r="G447" s="237"/>
      <c r="H447" s="237"/>
      <c r="I447" s="237"/>
      <c r="J447" s="237"/>
      <c r="K447" s="237"/>
      <c r="L447" s="237"/>
      <c r="M447" s="237"/>
      <c r="N447" s="237"/>
      <c r="O447" s="237"/>
    </row>
    <row r="448">
      <c r="A448" s="237"/>
      <c r="B448" s="237"/>
      <c r="C448" s="237"/>
      <c r="D448" s="237"/>
      <c r="E448" s="237"/>
      <c r="F448" s="237"/>
      <c r="G448" s="237"/>
      <c r="H448" s="237"/>
      <c r="I448" s="237"/>
      <c r="J448" s="237"/>
      <c r="K448" s="237"/>
      <c r="L448" s="237"/>
      <c r="M448" s="237"/>
      <c r="N448" s="237"/>
      <c r="O448" s="237"/>
    </row>
    <row r="449">
      <c r="A449" s="237"/>
      <c r="B449" s="237"/>
      <c r="C449" s="237"/>
      <c r="D449" s="237"/>
      <c r="E449" s="237"/>
      <c r="F449" s="237"/>
      <c r="G449" s="237"/>
      <c r="H449" s="237"/>
      <c r="I449" s="237"/>
      <c r="J449" s="237"/>
      <c r="K449" s="237"/>
      <c r="L449" s="237"/>
      <c r="M449" s="237"/>
      <c r="N449" s="237"/>
      <c r="O449" s="237"/>
    </row>
    <row r="450">
      <c r="A450" s="237"/>
      <c r="B450" s="237"/>
      <c r="C450" s="237"/>
      <c r="D450" s="237"/>
      <c r="E450" s="237"/>
      <c r="F450" s="237"/>
      <c r="G450" s="237"/>
      <c r="H450" s="237"/>
      <c r="I450" s="237"/>
      <c r="J450" s="237"/>
      <c r="K450" s="237"/>
      <c r="L450" s="237"/>
      <c r="M450" s="237"/>
      <c r="N450" s="237"/>
      <c r="O450" s="237"/>
    </row>
    <row r="451">
      <c r="A451" s="237"/>
      <c r="B451" s="237"/>
      <c r="C451" s="237"/>
      <c r="D451" s="237"/>
      <c r="E451" s="237"/>
      <c r="F451" s="237"/>
      <c r="G451" s="237"/>
      <c r="H451" s="237"/>
      <c r="I451" s="237"/>
      <c r="J451" s="237"/>
      <c r="K451" s="237"/>
      <c r="L451" s="237"/>
      <c r="M451" s="237"/>
      <c r="N451" s="237"/>
      <c r="O451" s="237"/>
    </row>
    <row r="452">
      <c r="A452" s="237"/>
      <c r="B452" s="237"/>
      <c r="C452" s="237"/>
      <c r="D452" s="237"/>
      <c r="E452" s="237"/>
      <c r="F452" s="237"/>
      <c r="G452" s="237"/>
      <c r="H452" s="237"/>
      <c r="I452" s="237"/>
      <c r="J452" s="237"/>
      <c r="K452" s="237"/>
      <c r="L452" s="237"/>
      <c r="M452" s="237"/>
      <c r="N452" s="237"/>
      <c r="O452" s="237"/>
    </row>
    <row r="453">
      <c r="A453" s="237"/>
      <c r="B453" s="237"/>
      <c r="C453" s="237"/>
      <c r="D453" s="237"/>
      <c r="E453" s="237"/>
      <c r="F453" s="237"/>
      <c r="G453" s="237"/>
      <c r="H453" s="237"/>
      <c r="I453" s="237"/>
      <c r="J453" s="237"/>
      <c r="K453" s="237"/>
      <c r="L453" s="237"/>
      <c r="M453" s="237"/>
      <c r="N453" s="237"/>
      <c r="O453" s="237"/>
    </row>
    <row r="454">
      <c r="A454" s="237"/>
      <c r="B454" s="237"/>
      <c r="C454" s="237"/>
      <c r="D454" s="237"/>
      <c r="E454" s="237"/>
      <c r="F454" s="237"/>
      <c r="G454" s="237"/>
      <c r="H454" s="237"/>
      <c r="I454" s="237"/>
      <c r="J454" s="237"/>
      <c r="K454" s="237"/>
      <c r="L454" s="237"/>
      <c r="M454" s="237"/>
      <c r="N454" s="237"/>
      <c r="O454" s="237"/>
    </row>
    <row r="455">
      <c r="A455" s="237"/>
      <c r="B455" s="237"/>
      <c r="C455" s="237"/>
      <c r="D455" s="237"/>
      <c r="E455" s="237"/>
      <c r="F455" s="237"/>
      <c r="G455" s="237"/>
      <c r="H455" s="237"/>
      <c r="I455" s="237"/>
      <c r="J455" s="237"/>
      <c r="K455" s="237"/>
      <c r="L455" s="237"/>
      <c r="M455" s="237"/>
      <c r="N455" s="237"/>
      <c r="O455" s="237"/>
    </row>
    <row r="456">
      <c r="A456" s="237"/>
      <c r="B456" s="237"/>
      <c r="C456" s="237"/>
      <c r="D456" s="237"/>
      <c r="E456" s="237"/>
      <c r="F456" s="237"/>
      <c r="G456" s="237"/>
      <c r="H456" s="237"/>
      <c r="I456" s="237"/>
      <c r="J456" s="237"/>
      <c r="K456" s="237"/>
      <c r="L456" s="237"/>
      <c r="M456" s="237"/>
      <c r="N456" s="237"/>
      <c r="O456" s="237"/>
    </row>
    <row r="457">
      <c r="A457" s="237"/>
      <c r="B457" s="237"/>
      <c r="C457" s="237"/>
      <c r="D457" s="237"/>
      <c r="E457" s="237"/>
      <c r="F457" s="237"/>
      <c r="G457" s="237"/>
      <c r="H457" s="237"/>
      <c r="I457" s="237"/>
      <c r="J457" s="237"/>
      <c r="K457" s="237"/>
      <c r="L457" s="237"/>
      <c r="M457" s="237"/>
      <c r="N457" s="237"/>
      <c r="O457" s="237"/>
    </row>
    <row r="458">
      <c r="A458" s="237"/>
      <c r="B458" s="237"/>
      <c r="C458" s="237"/>
      <c r="D458" s="237"/>
      <c r="E458" s="237"/>
      <c r="F458" s="237"/>
      <c r="G458" s="237"/>
      <c r="H458" s="237"/>
      <c r="I458" s="237"/>
      <c r="J458" s="237"/>
      <c r="K458" s="237"/>
      <c r="L458" s="237"/>
      <c r="M458" s="237"/>
      <c r="N458" s="237"/>
      <c r="O458" s="237"/>
    </row>
    <row r="459">
      <c r="A459" s="237"/>
      <c r="B459" s="237"/>
      <c r="C459" s="237"/>
      <c r="D459" s="237"/>
      <c r="E459" s="237"/>
      <c r="F459" s="237"/>
      <c r="G459" s="237"/>
      <c r="H459" s="237"/>
      <c r="I459" s="237"/>
      <c r="J459" s="237"/>
      <c r="K459" s="237"/>
      <c r="L459" s="237"/>
      <c r="M459" s="237"/>
      <c r="N459" s="237"/>
      <c r="O459" s="237"/>
    </row>
    <row r="460">
      <c r="A460" s="237"/>
      <c r="B460" s="237"/>
      <c r="C460" s="237"/>
      <c r="D460" s="237"/>
      <c r="E460" s="237"/>
      <c r="F460" s="237"/>
      <c r="G460" s="237"/>
      <c r="H460" s="237"/>
      <c r="I460" s="237"/>
      <c r="J460" s="237"/>
      <c r="K460" s="237"/>
      <c r="L460" s="237"/>
      <c r="M460" s="237"/>
      <c r="N460" s="237"/>
      <c r="O460" s="237"/>
    </row>
    <row r="461">
      <c r="A461" s="237"/>
      <c r="B461" s="237"/>
      <c r="C461" s="237"/>
      <c r="D461" s="237"/>
      <c r="E461" s="237"/>
      <c r="F461" s="237"/>
      <c r="G461" s="237"/>
      <c r="H461" s="237"/>
      <c r="I461" s="237"/>
      <c r="J461" s="237"/>
      <c r="K461" s="237"/>
      <c r="L461" s="237"/>
      <c r="M461" s="237"/>
      <c r="N461" s="237"/>
      <c r="O461" s="237"/>
    </row>
    <row r="462">
      <c r="A462" s="237"/>
      <c r="B462" s="237"/>
      <c r="C462" s="237"/>
      <c r="D462" s="237"/>
      <c r="E462" s="237"/>
      <c r="F462" s="237"/>
      <c r="G462" s="237"/>
      <c r="H462" s="237"/>
      <c r="I462" s="237"/>
      <c r="J462" s="237"/>
      <c r="K462" s="237"/>
      <c r="L462" s="237"/>
      <c r="M462" s="237"/>
      <c r="N462" s="237"/>
      <c r="O462" s="237"/>
    </row>
    <row r="463">
      <c r="A463" s="237"/>
      <c r="B463" s="237"/>
      <c r="C463" s="237"/>
      <c r="D463" s="237"/>
      <c r="E463" s="237"/>
      <c r="F463" s="237"/>
      <c r="G463" s="237"/>
      <c r="H463" s="237"/>
      <c r="I463" s="237"/>
      <c r="J463" s="237"/>
      <c r="K463" s="237"/>
      <c r="L463" s="237"/>
      <c r="M463" s="237"/>
      <c r="N463" s="237"/>
      <c r="O463" s="237"/>
    </row>
    <row r="464">
      <c r="A464" s="237"/>
      <c r="B464" s="237"/>
      <c r="C464" s="237"/>
      <c r="D464" s="237"/>
      <c r="E464" s="237"/>
      <c r="F464" s="237"/>
      <c r="G464" s="237"/>
      <c r="H464" s="237"/>
      <c r="I464" s="237"/>
      <c r="J464" s="237"/>
      <c r="K464" s="237"/>
      <c r="L464" s="237"/>
      <c r="M464" s="237"/>
      <c r="N464" s="237"/>
      <c r="O464" s="237"/>
    </row>
    <row r="465">
      <c r="A465" s="237"/>
      <c r="B465" s="237"/>
      <c r="C465" s="237"/>
      <c r="D465" s="237"/>
      <c r="E465" s="237"/>
      <c r="F465" s="237"/>
      <c r="G465" s="237"/>
      <c r="H465" s="237"/>
      <c r="I465" s="237"/>
      <c r="J465" s="237"/>
      <c r="K465" s="237"/>
      <c r="L465" s="237"/>
      <c r="M465" s="237"/>
      <c r="N465" s="237"/>
      <c r="O465" s="237"/>
    </row>
    <row r="466">
      <c r="A466" s="237"/>
      <c r="B466" s="237"/>
      <c r="C466" s="237"/>
      <c r="D466" s="237"/>
      <c r="E466" s="237"/>
      <c r="F466" s="237"/>
      <c r="G466" s="237"/>
      <c r="H466" s="237"/>
      <c r="I466" s="237"/>
      <c r="J466" s="237"/>
      <c r="K466" s="237"/>
      <c r="L466" s="237"/>
      <c r="M466" s="237"/>
      <c r="N466" s="237"/>
      <c r="O466" s="237"/>
    </row>
    <row r="467">
      <c r="A467" s="237"/>
      <c r="B467" s="237"/>
      <c r="C467" s="237"/>
      <c r="D467" s="237"/>
      <c r="E467" s="237"/>
      <c r="F467" s="237"/>
      <c r="G467" s="237"/>
      <c r="H467" s="237"/>
      <c r="I467" s="237"/>
      <c r="J467" s="237"/>
      <c r="K467" s="237"/>
      <c r="L467" s="237"/>
      <c r="M467" s="237"/>
      <c r="N467" s="237"/>
      <c r="O467" s="237"/>
    </row>
    <row r="468">
      <c r="A468" s="237"/>
      <c r="B468" s="237"/>
      <c r="C468" s="237"/>
      <c r="D468" s="237"/>
      <c r="E468" s="237"/>
      <c r="F468" s="237"/>
      <c r="G468" s="237"/>
      <c r="H468" s="237"/>
      <c r="I468" s="237"/>
      <c r="J468" s="237"/>
      <c r="K468" s="237"/>
      <c r="L468" s="237"/>
      <c r="M468" s="237"/>
      <c r="N468" s="237"/>
      <c r="O468" s="237"/>
    </row>
    <row r="469">
      <c r="A469" s="237"/>
      <c r="B469" s="237"/>
      <c r="C469" s="237"/>
      <c r="D469" s="237"/>
      <c r="E469" s="237"/>
      <c r="F469" s="237"/>
      <c r="G469" s="237"/>
      <c r="H469" s="237"/>
      <c r="I469" s="237"/>
      <c r="J469" s="237"/>
      <c r="K469" s="237"/>
      <c r="L469" s="237"/>
      <c r="M469" s="237"/>
      <c r="N469" s="237"/>
      <c r="O469" s="237"/>
    </row>
    <row r="470">
      <c r="A470" s="237"/>
      <c r="B470" s="237"/>
      <c r="C470" s="237"/>
      <c r="D470" s="237"/>
      <c r="E470" s="237"/>
      <c r="F470" s="237"/>
      <c r="G470" s="237"/>
      <c r="H470" s="237"/>
      <c r="I470" s="237"/>
      <c r="J470" s="237"/>
      <c r="K470" s="237"/>
      <c r="L470" s="237"/>
      <c r="M470" s="237"/>
      <c r="N470" s="237"/>
      <c r="O470" s="237"/>
    </row>
    <row r="471">
      <c r="A471" s="237"/>
      <c r="B471" s="237"/>
      <c r="C471" s="237"/>
      <c r="D471" s="237"/>
      <c r="E471" s="237"/>
      <c r="F471" s="237"/>
      <c r="G471" s="237"/>
      <c r="H471" s="237"/>
      <c r="I471" s="237"/>
      <c r="J471" s="237"/>
      <c r="K471" s="237"/>
      <c r="L471" s="237"/>
      <c r="M471" s="237"/>
      <c r="N471" s="237"/>
      <c r="O471" s="237"/>
    </row>
    <row r="472">
      <c r="A472" s="237"/>
      <c r="B472" s="237"/>
      <c r="C472" s="237"/>
      <c r="D472" s="237"/>
      <c r="E472" s="237"/>
      <c r="F472" s="237"/>
      <c r="G472" s="237"/>
      <c r="H472" s="237"/>
      <c r="I472" s="237"/>
      <c r="J472" s="237"/>
      <c r="K472" s="237"/>
      <c r="L472" s="237"/>
      <c r="M472" s="237"/>
      <c r="N472" s="237"/>
      <c r="O472" s="237"/>
    </row>
    <row r="473">
      <c r="A473" s="237"/>
      <c r="B473" s="237"/>
      <c r="C473" s="237"/>
      <c r="D473" s="237"/>
      <c r="E473" s="237"/>
      <c r="F473" s="237"/>
      <c r="G473" s="237"/>
      <c r="H473" s="237"/>
      <c r="I473" s="237"/>
      <c r="J473" s="237"/>
      <c r="K473" s="237"/>
      <c r="L473" s="237"/>
      <c r="M473" s="237"/>
      <c r="N473" s="237"/>
      <c r="O473" s="237"/>
    </row>
    <row r="474">
      <c r="A474" s="237"/>
      <c r="B474" s="237"/>
      <c r="C474" s="237"/>
      <c r="D474" s="237"/>
      <c r="E474" s="237"/>
      <c r="F474" s="237"/>
      <c r="G474" s="237"/>
      <c r="H474" s="237"/>
      <c r="I474" s="237"/>
      <c r="J474" s="237"/>
      <c r="K474" s="237"/>
      <c r="L474" s="237"/>
      <c r="M474" s="237"/>
      <c r="N474" s="237"/>
      <c r="O474" s="237"/>
    </row>
    <row r="475">
      <c r="A475" s="237"/>
      <c r="B475" s="237"/>
      <c r="C475" s="237"/>
      <c r="D475" s="237"/>
      <c r="E475" s="237"/>
      <c r="F475" s="237"/>
      <c r="G475" s="237"/>
      <c r="H475" s="237"/>
      <c r="I475" s="237"/>
      <c r="J475" s="237"/>
      <c r="K475" s="237"/>
      <c r="L475" s="237"/>
      <c r="M475" s="237"/>
      <c r="N475" s="237"/>
      <c r="O475" s="237"/>
    </row>
    <row r="476">
      <c r="A476" s="237"/>
      <c r="B476" s="237"/>
      <c r="C476" s="237"/>
      <c r="D476" s="237"/>
      <c r="E476" s="237"/>
      <c r="F476" s="237"/>
      <c r="G476" s="237"/>
      <c r="H476" s="237"/>
      <c r="I476" s="237"/>
      <c r="J476" s="237"/>
      <c r="K476" s="237"/>
      <c r="L476" s="237"/>
      <c r="M476" s="237"/>
      <c r="N476" s="237"/>
      <c r="O476" s="237"/>
    </row>
    <row r="477">
      <c r="A477" s="237"/>
      <c r="B477" s="237"/>
      <c r="C477" s="237"/>
      <c r="D477" s="237"/>
      <c r="E477" s="237"/>
      <c r="F477" s="237"/>
      <c r="G477" s="237"/>
      <c r="H477" s="237"/>
      <c r="I477" s="237"/>
      <c r="J477" s="237"/>
      <c r="K477" s="237"/>
      <c r="L477" s="237"/>
      <c r="M477" s="237"/>
      <c r="N477" s="237"/>
      <c r="O477" s="237"/>
    </row>
    <row r="478">
      <c r="A478" s="237"/>
      <c r="B478" s="237"/>
      <c r="C478" s="237"/>
      <c r="D478" s="237"/>
      <c r="E478" s="237"/>
      <c r="F478" s="237"/>
      <c r="G478" s="237"/>
      <c r="H478" s="237"/>
      <c r="I478" s="237"/>
      <c r="J478" s="237"/>
      <c r="K478" s="237"/>
      <c r="L478" s="237"/>
      <c r="M478" s="237"/>
      <c r="N478" s="237"/>
      <c r="O478" s="237"/>
    </row>
    <row r="479">
      <c r="A479" s="237"/>
      <c r="B479" s="237"/>
      <c r="C479" s="237"/>
      <c r="D479" s="237"/>
      <c r="E479" s="237"/>
      <c r="F479" s="237"/>
      <c r="G479" s="237"/>
      <c r="H479" s="237"/>
      <c r="I479" s="237"/>
      <c r="J479" s="237"/>
      <c r="K479" s="237"/>
      <c r="L479" s="237"/>
      <c r="M479" s="237"/>
      <c r="N479" s="237"/>
      <c r="O479" s="237"/>
    </row>
    <row r="480">
      <c r="A480" s="237"/>
      <c r="B480" s="237"/>
      <c r="C480" s="237"/>
      <c r="D480" s="237"/>
      <c r="E480" s="237"/>
      <c r="F480" s="237"/>
      <c r="G480" s="237"/>
      <c r="H480" s="237"/>
      <c r="I480" s="237"/>
      <c r="J480" s="237"/>
      <c r="K480" s="237"/>
      <c r="L480" s="237"/>
      <c r="M480" s="237"/>
      <c r="N480" s="237"/>
      <c r="O480" s="237"/>
    </row>
    <row r="481">
      <c r="A481" s="237"/>
      <c r="B481" s="237"/>
      <c r="C481" s="237"/>
      <c r="D481" s="237"/>
      <c r="E481" s="237"/>
      <c r="F481" s="237"/>
      <c r="G481" s="237"/>
      <c r="H481" s="237"/>
      <c r="I481" s="237"/>
      <c r="J481" s="237"/>
      <c r="K481" s="237"/>
      <c r="L481" s="237"/>
      <c r="M481" s="237"/>
      <c r="N481" s="237"/>
      <c r="O481" s="237"/>
    </row>
    <row r="482">
      <c r="A482" s="237"/>
      <c r="B482" s="237"/>
      <c r="C482" s="237"/>
      <c r="D482" s="237"/>
      <c r="E482" s="237"/>
      <c r="F482" s="237"/>
      <c r="G482" s="237"/>
      <c r="H482" s="237"/>
      <c r="I482" s="237"/>
      <c r="J482" s="237"/>
      <c r="K482" s="237"/>
      <c r="L482" s="237"/>
      <c r="M482" s="237"/>
      <c r="N482" s="237"/>
      <c r="O482" s="237"/>
    </row>
    <row r="483">
      <c r="A483" s="237"/>
      <c r="B483" s="237"/>
      <c r="C483" s="237"/>
      <c r="D483" s="237"/>
      <c r="E483" s="237"/>
      <c r="F483" s="237"/>
      <c r="G483" s="237"/>
      <c r="H483" s="237"/>
      <c r="I483" s="237"/>
      <c r="J483" s="237"/>
      <c r="K483" s="237"/>
      <c r="L483" s="237"/>
      <c r="M483" s="237"/>
      <c r="N483" s="237"/>
      <c r="O483" s="237"/>
    </row>
    <row r="484">
      <c r="A484" s="237"/>
      <c r="B484" s="237"/>
      <c r="C484" s="237"/>
      <c r="D484" s="237"/>
      <c r="E484" s="237"/>
      <c r="F484" s="237"/>
      <c r="G484" s="237"/>
      <c r="H484" s="237"/>
      <c r="I484" s="237"/>
      <c r="J484" s="237"/>
      <c r="K484" s="237"/>
      <c r="L484" s="237"/>
      <c r="M484" s="237"/>
      <c r="N484" s="237"/>
      <c r="O484" s="237"/>
    </row>
    <row r="485">
      <c r="A485" s="237"/>
      <c r="B485" s="237"/>
      <c r="C485" s="237"/>
      <c r="D485" s="237"/>
      <c r="E485" s="237"/>
      <c r="F485" s="237"/>
      <c r="G485" s="237"/>
      <c r="H485" s="237"/>
      <c r="I485" s="237"/>
      <c r="J485" s="237"/>
      <c r="K485" s="237"/>
      <c r="L485" s="237"/>
      <c r="M485" s="237"/>
      <c r="N485" s="237"/>
      <c r="O485" s="237"/>
    </row>
    <row r="486">
      <c r="A486" s="237"/>
      <c r="B486" s="237"/>
      <c r="C486" s="237"/>
      <c r="D486" s="237"/>
      <c r="E486" s="237"/>
      <c r="F486" s="237"/>
      <c r="G486" s="237"/>
      <c r="H486" s="237"/>
      <c r="I486" s="237"/>
      <c r="J486" s="237"/>
      <c r="K486" s="237"/>
      <c r="L486" s="237"/>
      <c r="M486" s="237"/>
      <c r="N486" s="237"/>
      <c r="O486" s="237"/>
    </row>
    <row r="487">
      <c r="A487" s="237"/>
      <c r="B487" s="237"/>
      <c r="C487" s="237"/>
      <c r="D487" s="237"/>
      <c r="E487" s="237"/>
      <c r="F487" s="237"/>
      <c r="G487" s="237"/>
      <c r="H487" s="237"/>
      <c r="I487" s="237"/>
      <c r="J487" s="237"/>
      <c r="K487" s="237"/>
      <c r="L487" s="237"/>
      <c r="M487" s="237"/>
      <c r="N487" s="237"/>
      <c r="O487" s="237"/>
    </row>
    <row r="488">
      <c r="A488" s="237"/>
      <c r="B488" s="237"/>
      <c r="C488" s="237"/>
      <c r="D488" s="237"/>
      <c r="E488" s="237"/>
      <c r="F488" s="237"/>
      <c r="G488" s="237"/>
      <c r="H488" s="237"/>
      <c r="I488" s="237"/>
      <c r="J488" s="237"/>
      <c r="K488" s="237"/>
      <c r="L488" s="237"/>
      <c r="M488" s="237"/>
      <c r="N488" s="237"/>
      <c r="O488" s="237"/>
    </row>
    <row r="489">
      <c r="A489" s="237"/>
      <c r="B489" s="237"/>
      <c r="C489" s="237"/>
      <c r="D489" s="237"/>
      <c r="E489" s="237"/>
      <c r="F489" s="237"/>
      <c r="G489" s="237"/>
      <c r="H489" s="237"/>
      <c r="I489" s="237"/>
      <c r="J489" s="237"/>
      <c r="K489" s="237"/>
      <c r="L489" s="237"/>
      <c r="M489" s="237"/>
      <c r="N489" s="237"/>
      <c r="O489" s="237"/>
    </row>
    <row r="490">
      <c r="A490" s="237"/>
      <c r="B490" s="237"/>
      <c r="C490" s="237"/>
      <c r="D490" s="237"/>
      <c r="E490" s="237"/>
      <c r="F490" s="237"/>
      <c r="G490" s="237"/>
      <c r="H490" s="237"/>
      <c r="I490" s="237"/>
      <c r="J490" s="237"/>
      <c r="K490" s="237"/>
      <c r="L490" s="237"/>
      <c r="M490" s="237"/>
      <c r="N490" s="237"/>
      <c r="O490" s="237"/>
    </row>
    <row r="491">
      <c r="A491" s="237"/>
      <c r="B491" s="237"/>
      <c r="C491" s="237"/>
      <c r="D491" s="237"/>
      <c r="E491" s="237"/>
      <c r="F491" s="237"/>
      <c r="G491" s="237"/>
      <c r="H491" s="237"/>
      <c r="I491" s="237"/>
      <c r="J491" s="237"/>
      <c r="K491" s="237"/>
      <c r="L491" s="237"/>
      <c r="M491" s="237"/>
      <c r="N491" s="237"/>
      <c r="O491" s="237"/>
    </row>
    <row r="492">
      <c r="A492" s="237"/>
      <c r="B492" s="237"/>
      <c r="C492" s="237"/>
      <c r="D492" s="237"/>
      <c r="E492" s="237"/>
      <c r="F492" s="237"/>
      <c r="G492" s="237"/>
      <c r="H492" s="237"/>
      <c r="I492" s="237"/>
      <c r="J492" s="237"/>
      <c r="K492" s="237"/>
      <c r="L492" s="237"/>
      <c r="M492" s="237"/>
      <c r="N492" s="237"/>
      <c r="O492" s="237"/>
    </row>
    <row r="493">
      <c r="A493" s="237"/>
      <c r="B493" s="237"/>
      <c r="C493" s="237"/>
      <c r="D493" s="237"/>
      <c r="E493" s="237"/>
      <c r="F493" s="237"/>
      <c r="G493" s="237"/>
      <c r="H493" s="237"/>
      <c r="I493" s="237"/>
      <c r="J493" s="237"/>
      <c r="K493" s="237"/>
      <c r="L493" s="237"/>
      <c r="M493" s="237"/>
      <c r="N493" s="237"/>
      <c r="O493" s="237"/>
    </row>
    <row r="494">
      <c r="A494" s="237"/>
      <c r="B494" s="237"/>
      <c r="C494" s="237"/>
      <c r="D494" s="237"/>
      <c r="E494" s="237"/>
      <c r="F494" s="237"/>
      <c r="G494" s="237"/>
      <c r="H494" s="237"/>
      <c r="I494" s="237"/>
      <c r="J494" s="237"/>
      <c r="K494" s="237"/>
      <c r="L494" s="237"/>
      <c r="M494" s="237"/>
      <c r="N494" s="237"/>
      <c r="O494" s="237"/>
    </row>
    <row r="495">
      <c r="A495" s="237"/>
      <c r="B495" s="237"/>
      <c r="C495" s="237"/>
      <c r="D495" s="237"/>
      <c r="E495" s="237"/>
      <c r="F495" s="237"/>
      <c r="G495" s="237"/>
      <c r="H495" s="237"/>
      <c r="I495" s="237"/>
      <c r="J495" s="237"/>
      <c r="K495" s="237"/>
      <c r="L495" s="237"/>
      <c r="M495" s="237"/>
      <c r="N495" s="237"/>
      <c r="O495" s="237"/>
    </row>
    <row r="496">
      <c r="A496" s="237"/>
      <c r="B496" s="237"/>
      <c r="C496" s="237"/>
      <c r="D496" s="237"/>
      <c r="E496" s="237"/>
      <c r="F496" s="237"/>
      <c r="G496" s="237"/>
      <c r="H496" s="237"/>
      <c r="I496" s="237"/>
      <c r="J496" s="237"/>
      <c r="K496" s="237"/>
      <c r="L496" s="237"/>
      <c r="M496" s="237"/>
      <c r="N496" s="237"/>
      <c r="O496" s="237"/>
    </row>
    <row r="497">
      <c r="A497" s="237"/>
      <c r="B497" s="237"/>
      <c r="C497" s="237"/>
      <c r="D497" s="237"/>
      <c r="E497" s="237"/>
      <c r="F497" s="237"/>
      <c r="G497" s="237"/>
      <c r="H497" s="237"/>
      <c r="I497" s="237"/>
      <c r="J497" s="237"/>
      <c r="K497" s="237"/>
      <c r="L497" s="237"/>
      <c r="M497" s="237"/>
      <c r="N497" s="237"/>
      <c r="O497" s="237"/>
    </row>
    <row r="498">
      <c r="A498" s="237"/>
      <c r="B498" s="237"/>
      <c r="C498" s="237"/>
      <c r="D498" s="237"/>
      <c r="E498" s="237"/>
      <c r="F498" s="237"/>
      <c r="G498" s="237"/>
      <c r="H498" s="237"/>
      <c r="I498" s="237"/>
      <c r="J498" s="237"/>
      <c r="K498" s="237"/>
      <c r="L498" s="237"/>
      <c r="M498" s="237"/>
      <c r="N498" s="237"/>
      <c r="O498" s="237"/>
    </row>
    <row r="499">
      <c r="A499" s="237"/>
      <c r="B499" s="237"/>
      <c r="C499" s="237"/>
      <c r="D499" s="237"/>
      <c r="E499" s="237"/>
      <c r="F499" s="237"/>
      <c r="G499" s="237"/>
      <c r="H499" s="237"/>
      <c r="I499" s="237"/>
      <c r="J499" s="237"/>
      <c r="K499" s="237"/>
      <c r="L499" s="237"/>
      <c r="M499" s="237"/>
      <c r="N499" s="237"/>
      <c r="O499" s="237"/>
    </row>
    <row r="500">
      <c r="A500" s="237"/>
      <c r="B500" s="237"/>
      <c r="C500" s="237"/>
      <c r="D500" s="237"/>
      <c r="E500" s="237"/>
      <c r="F500" s="237"/>
      <c r="G500" s="237"/>
      <c r="H500" s="237"/>
      <c r="I500" s="237"/>
      <c r="J500" s="237"/>
      <c r="K500" s="237"/>
      <c r="L500" s="237"/>
      <c r="M500" s="237"/>
      <c r="N500" s="237"/>
      <c r="O500" s="237"/>
    </row>
    <row r="501">
      <c r="A501" s="237"/>
      <c r="B501" s="237"/>
      <c r="C501" s="237"/>
      <c r="D501" s="237"/>
      <c r="E501" s="237"/>
      <c r="F501" s="237"/>
      <c r="G501" s="237"/>
      <c r="H501" s="237"/>
      <c r="I501" s="237"/>
      <c r="J501" s="237"/>
      <c r="K501" s="237"/>
      <c r="L501" s="237"/>
      <c r="M501" s="237"/>
      <c r="N501" s="237"/>
      <c r="O501" s="237"/>
    </row>
    <row r="502">
      <c r="A502" s="237"/>
      <c r="B502" s="237"/>
      <c r="C502" s="237"/>
      <c r="D502" s="237"/>
      <c r="E502" s="237"/>
      <c r="F502" s="237"/>
      <c r="G502" s="237"/>
      <c r="H502" s="237"/>
      <c r="I502" s="237"/>
      <c r="J502" s="237"/>
      <c r="K502" s="237"/>
      <c r="L502" s="237"/>
      <c r="M502" s="237"/>
      <c r="N502" s="237"/>
      <c r="O502" s="237"/>
    </row>
    <row r="503">
      <c r="A503" s="237"/>
      <c r="B503" s="237"/>
      <c r="C503" s="237"/>
      <c r="D503" s="237"/>
      <c r="E503" s="237"/>
      <c r="F503" s="237"/>
      <c r="G503" s="237"/>
      <c r="H503" s="237"/>
      <c r="I503" s="237"/>
      <c r="J503" s="237"/>
      <c r="K503" s="237"/>
      <c r="L503" s="237"/>
      <c r="M503" s="237"/>
      <c r="N503" s="237"/>
      <c r="O503" s="237"/>
    </row>
    <row r="504">
      <c r="A504" s="237"/>
      <c r="B504" s="237"/>
      <c r="C504" s="237"/>
      <c r="D504" s="237"/>
      <c r="E504" s="237"/>
      <c r="F504" s="237"/>
      <c r="G504" s="237"/>
      <c r="H504" s="237"/>
      <c r="I504" s="237"/>
      <c r="J504" s="237"/>
      <c r="K504" s="237"/>
      <c r="L504" s="237"/>
      <c r="M504" s="237"/>
      <c r="N504" s="237"/>
      <c r="O504" s="237"/>
    </row>
    <row r="505">
      <c r="A505" s="237"/>
      <c r="B505" s="237"/>
      <c r="C505" s="237"/>
      <c r="D505" s="237"/>
      <c r="E505" s="237"/>
      <c r="F505" s="237"/>
      <c r="G505" s="237"/>
      <c r="H505" s="237"/>
      <c r="I505" s="237"/>
      <c r="J505" s="237"/>
      <c r="K505" s="237"/>
      <c r="L505" s="237"/>
      <c r="M505" s="237"/>
      <c r="N505" s="237"/>
      <c r="O505" s="237"/>
    </row>
    <row r="506">
      <c r="A506" s="237"/>
      <c r="B506" s="237"/>
      <c r="C506" s="237"/>
      <c r="D506" s="237"/>
      <c r="E506" s="237"/>
      <c r="F506" s="237"/>
      <c r="G506" s="237"/>
      <c r="H506" s="237"/>
      <c r="I506" s="237"/>
      <c r="J506" s="237"/>
      <c r="K506" s="237"/>
      <c r="L506" s="237"/>
      <c r="M506" s="237"/>
      <c r="N506" s="237"/>
      <c r="O506" s="237"/>
    </row>
    <row r="507">
      <c r="A507" s="237"/>
      <c r="B507" s="237"/>
      <c r="C507" s="237"/>
      <c r="D507" s="237"/>
      <c r="E507" s="237"/>
      <c r="F507" s="237"/>
      <c r="G507" s="237"/>
      <c r="H507" s="237"/>
      <c r="I507" s="237"/>
      <c r="J507" s="237"/>
      <c r="K507" s="237"/>
      <c r="L507" s="237"/>
      <c r="M507" s="237"/>
      <c r="N507" s="237"/>
      <c r="O507" s="237"/>
    </row>
    <row r="508">
      <c r="A508" s="237"/>
      <c r="B508" s="237"/>
      <c r="C508" s="237"/>
      <c r="D508" s="237"/>
      <c r="E508" s="237"/>
      <c r="F508" s="237"/>
      <c r="G508" s="237"/>
      <c r="H508" s="237"/>
      <c r="I508" s="237"/>
      <c r="J508" s="237"/>
      <c r="K508" s="237"/>
      <c r="L508" s="237"/>
      <c r="M508" s="237"/>
      <c r="N508" s="237"/>
      <c r="O508" s="237"/>
    </row>
    <row r="509">
      <c r="A509" s="237"/>
      <c r="B509" s="237"/>
      <c r="C509" s="237"/>
      <c r="D509" s="237"/>
      <c r="E509" s="237"/>
      <c r="F509" s="237"/>
      <c r="G509" s="237"/>
      <c r="H509" s="237"/>
      <c r="I509" s="237"/>
      <c r="J509" s="237"/>
      <c r="K509" s="237"/>
      <c r="L509" s="237"/>
      <c r="M509" s="237"/>
      <c r="N509" s="237"/>
      <c r="O509" s="237"/>
    </row>
    <row r="510">
      <c r="A510" s="237"/>
      <c r="B510" s="237"/>
      <c r="C510" s="237"/>
      <c r="D510" s="237"/>
      <c r="E510" s="237"/>
      <c r="F510" s="237"/>
      <c r="G510" s="237"/>
      <c r="H510" s="237"/>
      <c r="I510" s="237"/>
      <c r="J510" s="237"/>
      <c r="K510" s="237"/>
      <c r="L510" s="237"/>
      <c r="M510" s="237"/>
      <c r="N510" s="237"/>
      <c r="O510" s="237"/>
    </row>
    <row r="511">
      <c r="A511" s="237"/>
      <c r="B511" s="237"/>
      <c r="C511" s="237"/>
      <c r="D511" s="237"/>
      <c r="E511" s="237"/>
      <c r="F511" s="237"/>
      <c r="G511" s="237"/>
      <c r="H511" s="237"/>
      <c r="I511" s="237"/>
      <c r="J511" s="237"/>
      <c r="K511" s="237"/>
      <c r="L511" s="237"/>
      <c r="M511" s="237"/>
      <c r="N511" s="237"/>
      <c r="O511" s="237"/>
    </row>
    <row r="512">
      <c r="A512" s="237"/>
      <c r="B512" s="237"/>
      <c r="C512" s="237"/>
      <c r="D512" s="237"/>
      <c r="E512" s="237"/>
      <c r="F512" s="237"/>
      <c r="G512" s="237"/>
      <c r="H512" s="237"/>
      <c r="I512" s="237"/>
      <c r="J512" s="237"/>
      <c r="K512" s="237"/>
      <c r="L512" s="237"/>
      <c r="M512" s="237"/>
      <c r="N512" s="237"/>
      <c r="O512" s="237"/>
    </row>
    <row r="513">
      <c r="A513" s="237"/>
      <c r="B513" s="237"/>
      <c r="C513" s="237"/>
      <c r="D513" s="237"/>
      <c r="E513" s="237"/>
      <c r="F513" s="237"/>
      <c r="G513" s="237"/>
      <c r="H513" s="237"/>
      <c r="I513" s="237"/>
      <c r="J513" s="237"/>
      <c r="K513" s="237"/>
      <c r="L513" s="237"/>
      <c r="M513" s="237"/>
      <c r="N513" s="237"/>
      <c r="O513" s="237"/>
    </row>
    <row r="514">
      <c r="A514" s="237"/>
      <c r="B514" s="237"/>
      <c r="C514" s="237"/>
      <c r="D514" s="237"/>
      <c r="E514" s="237"/>
      <c r="F514" s="237"/>
      <c r="G514" s="237"/>
      <c r="H514" s="237"/>
      <c r="I514" s="237"/>
      <c r="J514" s="237"/>
      <c r="K514" s="237"/>
      <c r="L514" s="237"/>
      <c r="M514" s="237"/>
      <c r="N514" s="237"/>
      <c r="O514" s="237"/>
    </row>
    <row r="515">
      <c r="A515" s="237"/>
      <c r="B515" s="237"/>
      <c r="C515" s="237"/>
      <c r="D515" s="237"/>
      <c r="E515" s="237"/>
      <c r="F515" s="237"/>
      <c r="G515" s="237"/>
      <c r="H515" s="237"/>
      <c r="I515" s="237"/>
      <c r="J515" s="237"/>
      <c r="K515" s="237"/>
      <c r="L515" s="237"/>
      <c r="M515" s="237"/>
      <c r="N515" s="237"/>
      <c r="O515" s="237"/>
    </row>
    <row r="516">
      <c r="A516" s="237"/>
      <c r="B516" s="237"/>
      <c r="C516" s="237"/>
      <c r="D516" s="237"/>
      <c r="E516" s="237"/>
      <c r="F516" s="237"/>
      <c r="G516" s="237"/>
      <c r="H516" s="237"/>
      <c r="I516" s="237"/>
      <c r="J516" s="237"/>
      <c r="K516" s="237"/>
      <c r="L516" s="237"/>
      <c r="M516" s="237"/>
      <c r="N516" s="237"/>
      <c r="O516" s="237"/>
    </row>
    <row r="517">
      <c r="A517" s="237"/>
      <c r="B517" s="237"/>
      <c r="C517" s="237"/>
      <c r="D517" s="237"/>
      <c r="E517" s="237"/>
      <c r="F517" s="237"/>
      <c r="G517" s="237"/>
      <c r="H517" s="237"/>
      <c r="I517" s="237"/>
      <c r="J517" s="237"/>
      <c r="K517" s="237"/>
      <c r="L517" s="237"/>
      <c r="M517" s="237"/>
      <c r="N517" s="237"/>
      <c r="O517" s="237"/>
    </row>
    <row r="518">
      <c r="A518" s="237"/>
      <c r="B518" s="237"/>
      <c r="C518" s="237"/>
      <c r="D518" s="237"/>
      <c r="E518" s="237"/>
      <c r="F518" s="237"/>
      <c r="G518" s="237"/>
      <c r="H518" s="237"/>
      <c r="I518" s="237"/>
      <c r="J518" s="237"/>
      <c r="K518" s="237"/>
      <c r="L518" s="237"/>
      <c r="M518" s="237"/>
      <c r="N518" s="237"/>
      <c r="O518" s="237"/>
    </row>
    <row r="519">
      <c r="A519" s="237"/>
      <c r="B519" s="237"/>
      <c r="C519" s="237"/>
      <c r="D519" s="237"/>
      <c r="E519" s="237"/>
      <c r="F519" s="237"/>
      <c r="G519" s="237"/>
      <c r="H519" s="237"/>
      <c r="I519" s="237"/>
      <c r="J519" s="237"/>
      <c r="K519" s="237"/>
      <c r="L519" s="237"/>
      <c r="M519" s="237"/>
      <c r="N519" s="237"/>
      <c r="O519" s="237"/>
    </row>
    <row r="520">
      <c r="A520" s="237"/>
      <c r="B520" s="237"/>
      <c r="C520" s="237"/>
      <c r="D520" s="237"/>
      <c r="E520" s="237"/>
      <c r="F520" s="237"/>
      <c r="G520" s="237"/>
      <c r="H520" s="237"/>
      <c r="I520" s="237"/>
      <c r="J520" s="237"/>
      <c r="K520" s="237"/>
      <c r="L520" s="237"/>
      <c r="M520" s="237"/>
      <c r="N520" s="237"/>
      <c r="O520" s="237"/>
    </row>
    <row r="521">
      <c r="A521" s="237"/>
      <c r="B521" s="237"/>
      <c r="C521" s="237"/>
      <c r="D521" s="237"/>
      <c r="E521" s="237"/>
      <c r="F521" s="237"/>
      <c r="G521" s="237"/>
      <c r="H521" s="237"/>
      <c r="I521" s="237"/>
      <c r="J521" s="237"/>
      <c r="K521" s="237"/>
      <c r="L521" s="237"/>
      <c r="M521" s="237"/>
      <c r="N521" s="237"/>
      <c r="O521" s="237"/>
    </row>
    <row r="522">
      <c r="A522" s="237"/>
      <c r="B522" s="237"/>
      <c r="C522" s="237"/>
      <c r="D522" s="237"/>
      <c r="E522" s="237"/>
      <c r="F522" s="237"/>
      <c r="G522" s="237"/>
      <c r="H522" s="237"/>
      <c r="I522" s="237"/>
      <c r="J522" s="237"/>
      <c r="K522" s="237"/>
      <c r="L522" s="237"/>
      <c r="M522" s="237"/>
      <c r="N522" s="237"/>
      <c r="O522" s="237"/>
    </row>
    <row r="523">
      <c r="A523" s="237"/>
      <c r="B523" s="237"/>
      <c r="C523" s="237"/>
      <c r="D523" s="237"/>
      <c r="E523" s="237"/>
      <c r="F523" s="237"/>
      <c r="G523" s="237"/>
      <c r="H523" s="237"/>
      <c r="I523" s="237"/>
      <c r="J523" s="237"/>
      <c r="K523" s="237"/>
      <c r="L523" s="237"/>
      <c r="M523" s="237"/>
      <c r="N523" s="237"/>
      <c r="O523" s="237"/>
    </row>
    <row r="524">
      <c r="A524" s="237"/>
      <c r="B524" s="237"/>
      <c r="C524" s="237"/>
      <c r="D524" s="237"/>
      <c r="E524" s="237"/>
      <c r="F524" s="237"/>
      <c r="G524" s="237"/>
      <c r="H524" s="237"/>
      <c r="I524" s="237"/>
      <c r="J524" s="237"/>
      <c r="K524" s="237"/>
      <c r="L524" s="237"/>
      <c r="M524" s="237"/>
      <c r="N524" s="237"/>
      <c r="O524" s="237"/>
    </row>
    <row r="525">
      <c r="A525" s="237"/>
      <c r="B525" s="237"/>
      <c r="C525" s="237"/>
      <c r="D525" s="237"/>
      <c r="E525" s="237"/>
      <c r="F525" s="237"/>
      <c r="G525" s="237"/>
      <c r="H525" s="237"/>
      <c r="I525" s="237"/>
      <c r="J525" s="237"/>
      <c r="K525" s="237"/>
      <c r="L525" s="237"/>
      <c r="M525" s="237"/>
      <c r="N525" s="237"/>
      <c r="O525" s="237"/>
    </row>
    <row r="526">
      <c r="A526" s="237"/>
      <c r="B526" s="237"/>
      <c r="C526" s="237"/>
      <c r="D526" s="237"/>
      <c r="E526" s="237"/>
      <c r="F526" s="237"/>
      <c r="G526" s="237"/>
      <c r="H526" s="237"/>
      <c r="I526" s="237"/>
      <c r="J526" s="237"/>
      <c r="K526" s="237"/>
      <c r="L526" s="237"/>
      <c r="M526" s="237"/>
      <c r="N526" s="237"/>
      <c r="O526" s="237"/>
    </row>
    <row r="527">
      <c r="A527" s="237"/>
      <c r="B527" s="237"/>
      <c r="C527" s="237"/>
      <c r="D527" s="237"/>
      <c r="E527" s="237"/>
      <c r="F527" s="237"/>
      <c r="G527" s="237"/>
      <c r="H527" s="237"/>
      <c r="I527" s="237"/>
      <c r="J527" s="237"/>
      <c r="K527" s="237"/>
      <c r="L527" s="237"/>
      <c r="M527" s="237"/>
      <c r="N527" s="237"/>
      <c r="O527" s="237"/>
    </row>
    <row r="528">
      <c r="A528" s="237"/>
      <c r="B528" s="237"/>
      <c r="C528" s="237"/>
      <c r="D528" s="237"/>
      <c r="E528" s="237"/>
      <c r="F528" s="237"/>
      <c r="G528" s="237"/>
      <c r="H528" s="237"/>
      <c r="I528" s="237"/>
      <c r="J528" s="237"/>
      <c r="K528" s="237"/>
      <c r="L528" s="237"/>
      <c r="M528" s="237"/>
      <c r="N528" s="237"/>
      <c r="O528" s="237"/>
    </row>
    <row r="529">
      <c r="A529" s="237"/>
      <c r="B529" s="237"/>
      <c r="C529" s="237"/>
      <c r="D529" s="237"/>
      <c r="E529" s="237"/>
      <c r="F529" s="237"/>
      <c r="G529" s="237"/>
      <c r="H529" s="237"/>
      <c r="I529" s="237"/>
      <c r="J529" s="237"/>
      <c r="K529" s="237"/>
      <c r="L529" s="237"/>
      <c r="M529" s="237"/>
      <c r="N529" s="237"/>
      <c r="O529" s="237"/>
    </row>
    <row r="530">
      <c r="A530" s="237"/>
      <c r="B530" s="237"/>
      <c r="C530" s="237"/>
      <c r="D530" s="237"/>
      <c r="E530" s="237"/>
      <c r="F530" s="237"/>
      <c r="G530" s="237"/>
      <c r="H530" s="237"/>
      <c r="I530" s="237"/>
      <c r="J530" s="237"/>
      <c r="K530" s="237"/>
      <c r="L530" s="237"/>
      <c r="M530" s="237"/>
      <c r="N530" s="237"/>
      <c r="O530" s="237"/>
    </row>
    <row r="531">
      <c r="A531" s="237"/>
      <c r="B531" s="237"/>
      <c r="C531" s="237"/>
      <c r="D531" s="237"/>
      <c r="E531" s="237"/>
      <c r="F531" s="237"/>
      <c r="G531" s="237"/>
      <c r="H531" s="237"/>
      <c r="I531" s="237"/>
      <c r="J531" s="237"/>
      <c r="K531" s="237"/>
      <c r="L531" s="237"/>
      <c r="M531" s="237"/>
      <c r="N531" s="237"/>
      <c r="O531" s="237"/>
    </row>
    <row r="532">
      <c r="A532" s="237"/>
      <c r="B532" s="237"/>
      <c r="C532" s="237"/>
      <c r="D532" s="237"/>
      <c r="E532" s="237"/>
      <c r="F532" s="237"/>
      <c r="G532" s="237"/>
      <c r="H532" s="237"/>
      <c r="I532" s="237"/>
      <c r="J532" s="237"/>
      <c r="K532" s="237"/>
      <c r="L532" s="237"/>
      <c r="M532" s="237"/>
      <c r="N532" s="237"/>
      <c r="O532" s="237"/>
    </row>
    <row r="533">
      <c r="A533" s="237"/>
      <c r="B533" s="237"/>
      <c r="C533" s="237"/>
      <c r="D533" s="237"/>
      <c r="E533" s="237"/>
      <c r="F533" s="237"/>
      <c r="G533" s="237"/>
      <c r="H533" s="237"/>
      <c r="I533" s="237"/>
      <c r="J533" s="237"/>
      <c r="K533" s="237"/>
      <c r="L533" s="237"/>
      <c r="M533" s="237"/>
      <c r="N533" s="237"/>
      <c r="O533" s="237"/>
    </row>
    <row r="534">
      <c r="A534" s="237"/>
      <c r="B534" s="237"/>
      <c r="C534" s="237"/>
      <c r="D534" s="237"/>
      <c r="E534" s="237"/>
      <c r="F534" s="237"/>
      <c r="G534" s="237"/>
      <c r="H534" s="237"/>
      <c r="I534" s="237"/>
      <c r="J534" s="237"/>
      <c r="K534" s="237"/>
      <c r="L534" s="237"/>
      <c r="M534" s="237"/>
      <c r="N534" s="237"/>
      <c r="O534" s="237"/>
    </row>
    <row r="535">
      <c r="A535" s="237"/>
      <c r="B535" s="237"/>
      <c r="C535" s="237"/>
      <c r="D535" s="237"/>
      <c r="E535" s="237"/>
      <c r="F535" s="237"/>
      <c r="G535" s="237"/>
      <c r="H535" s="237"/>
      <c r="I535" s="237"/>
      <c r="J535" s="237"/>
      <c r="K535" s="237"/>
      <c r="L535" s="237"/>
      <c r="M535" s="237"/>
      <c r="N535" s="237"/>
      <c r="O535" s="237"/>
    </row>
    <row r="536">
      <c r="A536" s="237"/>
      <c r="B536" s="237"/>
      <c r="C536" s="237"/>
      <c r="D536" s="237"/>
      <c r="E536" s="237"/>
      <c r="F536" s="237"/>
      <c r="G536" s="237"/>
      <c r="H536" s="237"/>
      <c r="I536" s="237"/>
      <c r="J536" s="237"/>
      <c r="K536" s="237"/>
      <c r="L536" s="237"/>
      <c r="M536" s="237"/>
      <c r="N536" s="237"/>
      <c r="O536" s="237"/>
    </row>
    <row r="537">
      <c r="A537" s="237"/>
      <c r="B537" s="237"/>
      <c r="C537" s="237"/>
      <c r="D537" s="237"/>
      <c r="E537" s="237"/>
      <c r="F537" s="237"/>
      <c r="G537" s="237"/>
      <c r="H537" s="237"/>
      <c r="I537" s="237"/>
      <c r="J537" s="237"/>
      <c r="K537" s="237"/>
      <c r="L537" s="237"/>
      <c r="M537" s="237"/>
      <c r="N537" s="237"/>
      <c r="O537" s="237"/>
    </row>
    <row r="538">
      <c r="A538" s="237"/>
      <c r="B538" s="237"/>
      <c r="C538" s="237"/>
      <c r="D538" s="237"/>
      <c r="E538" s="237"/>
      <c r="F538" s="237"/>
      <c r="G538" s="237"/>
      <c r="H538" s="237"/>
      <c r="I538" s="237"/>
      <c r="J538" s="237"/>
      <c r="K538" s="237"/>
      <c r="L538" s="237"/>
      <c r="M538" s="237"/>
      <c r="N538" s="237"/>
      <c r="O538" s="237"/>
    </row>
    <row r="539">
      <c r="A539" s="237"/>
      <c r="B539" s="237"/>
      <c r="C539" s="237"/>
      <c r="D539" s="237"/>
      <c r="E539" s="237"/>
      <c r="F539" s="237"/>
      <c r="G539" s="237"/>
      <c r="H539" s="237"/>
      <c r="I539" s="237"/>
      <c r="J539" s="237"/>
      <c r="K539" s="237"/>
      <c r="L539" s="237"/>
      <c r="M539" s="237"/>
      <c r="N539" s="237"/>
      <c r="O539" s="237"/>
    </row>
    <row r="540">
      <c r="A540" s="237"/>
      <c r="B540" s="237"/>
      <c r="C540" s="237"/>
      <c r="D540" s="237"/>
      <c r="E540" s="237"/>
      <c r="F540" s="237"/>
      <c r="G540" s="237"/>
      <c r="H540" s="237"/>
      <c r="I540" s="237"/>
      <c r="J540" s="237"/>
      <c r="K540" s="237"/>
      <c r="L540" s="237"/>
      <c r="M540" s="237"/>
      <c r="N540" s="237"/>
      <c r="O540" s="237"/>
    </row>
    <row r="541">
      <c r="A541" s="237"/>
      <c r="B541" s="237"/>
      <c r="C541" s="237"/>
      <c r="D541" s="237"/>
      <c r="E541" s="237"/>
      <c r="F541" s="237"/>
      <c r="G541" s="237"/>
      <c r="H541" s="237"/>
      <c r="I541" s="237"/>
      <c r="J541" s="237"/>
      <c r="K541" s="237"/>
      <c r="L541" s="237"/>
      <c r="M541" s="237"/>
      <c r="N541" s="237"/>
      <c r="O541" s="237"/>
    </row>
    <row r="542">
      <c r="A542" s="237"/>
      <c r="B542" s="237"/>
      <c r="C542" s="237"/>
      <c r="D542" s="237"/>
      <c r="E542" s="237"/>
      <c r="F542" s="237"/>
      <c r="G542" s="237"/>
      <c r="H542" s="237"/>
      <c r="I542" s="237"/>
      <c r="J542" s="237"/>
      <c r="K542" s="237"/>
      <c r="L542" s="237"/>
      <c r="M542" s="237"/>
      <c r="N542" s="237"/>
      <c r="O542" s="237"/>
    </row>
    <row r="543">
      <c r="A543" s="237"/>
      <c r="B543" s="237"/>
      <c r="C543" s="237"/>
      <c r="D543" s="237"/>
      <c r="E543" s="237"/>
      <c r="F543" s="237"/>
      <c r="G543" s="237"/>
      <c r="H543" s="237"/>
      <c r="I543" s="237"/>
      <c r="J543" s="237"/>
      <c r="K543" s="237"/>
      <c r="L543" s="237"/>
      <c r="M543" s="237"/>
      <c r="N543" s="237"/>
      <c r="O543" s="237"/>
    </row>
    <row r="544">
      <c r="A544" s="237"/>
      <c r="B544" s="237"/>
      <c r="C544" s="237"/>
      <c r="D544" s="237"/>
      <c r="E544" s="237"/>
      <c r="F544" s="237"/>
      <c r="G544" s="237"/>
      <c r="H544" s="237"/>
      <c r="I544" s="237"/>
      <c r="J544" s="237"/>
      <c r="K544" s="237"/>
      <c r="L544" s="237"/>
      <c r="M544" s="237"/>
      <c r="N544" s="237"/>
      <c r="O544" s="237"/>
    </row>
    <row r="545">
      <c r="A545" s="237"/>
      <c r="B545" s="237"/>
      <c r="C545" s="237"/>
      <c r="D545" s="237"/>
      <c r="E545" s="237"/>
      <c r="F545" s="237"/>
      <c r="G545" s="237"/>
      <c r="H545" s="237"/>
      <c r="I545" s="237"/>
      <c r="J545" s="237"/>
      <c r="K545" s="237"/>
      <c r="L545" s="237"/>
      <c r="M545" s="237"/>
      <c r="N545" s="237"/>
      <c r="O545" s="237"/>
    </row>
    <row r="546">
      <c r="A546" s="237"/>
      <c r="B546" s="237"/>
      <c r="C546" s="237"/>
      <c r="D546" s="237"/>
      <c r="E546" s="237"/>
      <c r="F546" s="237"/>
      <c r="G546" s="237"/>
      <c r="H546" s="237"/>
      <c r="I546" s="237"/>
      <c r="J546" s="237"/>
      <c r="K546" s="237"/>
      <c r="L546" s="237"/>
      <c r="M546" s="237"/>
      <c r="N546" s="237"/>
      <c r="O546" s="237"/>
    </row>
    <row r="547">
      <c r="A547" s="237"/>
      <c r="B547" s="237"/>
      <c r="C547" s="237"/>
      <c r="D547" s="237"/>
      <c r="E547" s="237"/>
      <c r="F547" s="237"/>
      <c r="G547" s="237"/>
      <c r="H547" s="237"/>
      <c r="I547" s="237"/>
      <c r="J547" s="237"/>
      <c r="K547" s="237"/>
      <c r="L547" s="237"/>
      <c r="M547" s="237"/>
      <c r="N547" s="237"/>
      <c r="O547" s="237"/>
    </row>
    <row r="548">
      <c r="A548" s="237"/>
      <c r="B548" s="237"/>
      <c r="C548" s="237"/>
      <c r="D548" s="237"/>
      <c r="E548" s="237"/>
      <c r="F548" s="237"/>
      <c r="G548" s="237"/>
      <c r="H548" s="237"/>
      <c r="I548" s="237"/>
      <c r="J548" s="237"/>
      <c r="K548" s="237"/>
      <c r="L548" s="237"/>
      <c r="M548" s="237"/>
      <c r="N548" s="237"/>
      <c r="O548" s="237"/>
    </row>
    <row r="549">
      <c r="A549" s="237"/>
      <c r="B549" s="237"/>
      <c r="C549" s="237"/>
      <c r="D549" s="237"/>
      <c r="E549" s="237"/>
      <c r="F549" s="237"/>
      <c r="G549" s="237"/>
      <c r="H549" s="237"/>
      <c r="I549" s="237"/>
      <c r="J549" s="237"/>
      <c r="K549" s="237"/>
      <c r="L549" s="237"/>
      <c r="M549" s="237"/>
      <c r="N549" s="237"/>
      <c r="O549" s="237"/>
    </row>
    <row r="550">
      <c r="A550" s="237"/>
      <c r="B550" s="237"/>
      <c r="C550" s="237"/>
      <c r="D550" s="237"/>
      <c r="E550" s="237"/>
      <c r="F550" s="237"/>
      <c r="G550" s="237"/>
      <c r="H550" s="237"/>
      <c r="I550" s="237"/>
      <c r="J550" s="237"/>
      <c r="K550" s="237"/>
      <c r="L550" s="237"/>
      <c r="M550" s="237"/>
      <c r="N550" s="237"/>
      <c r="O550" s="237"/>
    </row>
    <row r="551">
      <c r="A551" s="237"/>
      <c r="B551" s="237"/>
      <c r="C551" s="237"/>
      <c r="D551" s="237"/>
      <c r="E551" s="237"/>
      <c r="F551" s="237"/>
      <c r="G551" s="237"/>
      <c r="H551" s="237"/>
      <c r="I551" s="237"/>
      <c r="J551" s="237"/>
      <c r="K551" s="237"/>
      <c r="L551" s="237"/>
      <c r="M551" s="237"/>
      <c r="N551" s="237"/>
      <c r="O551" s="237"/>
    </row>
    <row r="552">
      <c r="A552" s="237"/>
      <c r="B552" s="237"/>
      <c r="C552" s="237"/>
      <c r="D552" s="237"/>
      <c r="E552" s="237"/>
      <c r="F552" s="237"/>
      <c r="G552" s="237"/>
      <c r="H552" s="237"/>
      <c r="I552" s="237"/>
      <c r="J552" s="237"/>
      <c r="K552" s="237"/>
      <c r="L552" s="237"/>
      <c r="M552" s="237"/>
      <c r="N552" s="237"/>
      <c r="O552" s="237"/>
    </row>
    <row r="553">
      <c r="A553" s="237"/>
      <c r="B553" s="237"/>
      <c r="C553" s="237"/>
      <c r="D553" s="237"/>
      <c r="E553" s="237"/>
      <c r="F553" s="237"/>
      <c r="G553" s="237"/>
      <c r="H553" s="237"/>
      <c r="I553" s="237"/>
      <c r="J553" s="237"/>
      <c r="K553" s="237"/>
      <c r="L553" s="237"/>
      <c r="M553" s="237"/>
      <c r="N553" s="237"/>
      <c r="O553" s="237"/>
    </row>
    <row r="554">
      <c r="A554" s="237"/>
      <c r="B554" s="237"/>
      <c r="C554" s="237"/>
      <c r="D554" s="237"/>
      <c r="E554" s="237"/>
      <c r="F554" s="237"/>
      <c r="G554" s="237"/>
      <c r="H554" s="237"/>
      <c r="I554" s="237"/>
      <c r="J554" s="237"/>
      <c r="K554" s="237"/>
      <c r="L554" s="237"/>
      <c r="M554" s="237"/>
      <c r="N554" s="237"/>
      <c r="O554" s="237"/>
    </row>
    <row r="555">
      <c r="A555" s="237"/>
      <c r="B555" s="237"/>
      <c r="C555" s="237"/>
      <c r="D555" s="237"/>
      <c r="E555" s="237"/>
      <c r="F555" s="237"/>
      <c r="G555" s="237"/>
      <c r="H555" s="237"/>
      <c r="I555" s="237"/>
      <c r="J555" s="237"/>
      <c r="K555" s="237"/>
      <c r="L555" s="237"/>
      <c r="M555" s="237"/>
      <c r="N555" s="237"/>
      <c r="O555" s="237"/>
    </row>
    <row r="556">
      <c r="A556" s="237"/>
      <c r="B556" s="237"/>
      <c r="C556" s="237"/>
      <c r="D556" s="237"/>
      <c r="E556" s="237"/>
      <c r="F556" s="237"/>
      <c r="G556" s="237"/>
      <c r="H556" s="237"/>
      <c r="I556" s="237"/>
      <c r="J556" s="237"/>
      <c r="K556" s="237"/>
      <c r="L556" s="237"/>
      <c r="M556" s="237"/>
      <c r="N556" s="237"/>
      <c r="O556" s="237"/>
    </row>
    <row r="557">
      <c r="A557" s="237"/>
      <c r="B557" s="237"/>
      <c r="C557" s="237"/>
      <c r="D557" s="237"/>
      <c r="E557" s="237"/>
      <c r="F557" s="237"/>
      <c r="G557" s="237"/>
      <c r="H557" s="237"/>
      <c r="I557" s="237"/>
      <c r="J557" s="237"/>
      <c r="K557" s="237"/>
      <c r="L557" s="237"/>
      <c r="M557" s="237"/>
      <c r="N557" s="237"/>
      <c r="O557" s="237"/>
    </row>
    <row r="558">
      <c r="A558" s="237"/>
      <c r="B558" s="237"/>
      <c r="C558" s="237"/>
      <c r="D558" s="237"/>
      <c r="E558" s="237"/>
      <c r="F558" s="237"/>
      <c r="G558" s="237"/>
      <c r="H558" s="237"/>
      <c r="I558" s="237"/>
      <c r="J558" s="237"/>
      <c r="K558" s="237"/>
      <c r="L558" s="237"/>
      <c r="M558" s="237"/>
      <c r="N558" s="237"/>
      <c r="O558" s="237"/>
    </row>
    <row r="559">
      <c r="A559" s="237"/>
      <c r="B559" s="237"/>
      <c r="C559" s="237"/>
      <c r="D559" s="237"/>
      <c r="E559" s="237"/>
      <c r="F559" s="237"/>
      <c r="G559" s="237"/>
      <c r="H559" s="237"/>
      <c r="I559" s="237"/>
      <c r="J559" s="237"/>
      <c r="K559" s="237"/>
      <c r="L559" s="237"/>
      <c r="M559" s="237"/>
      <c r="N559" s="237"/>
      <c r="O559" s="237"/>
    </row>
    <row r="560">
      <c r="A560" s="237"/>
      <c r="B560" s="237"/>
      <c r="C560" s="237"/>
      <c r="D560" s="237"/>
      <c r="E560" s="237"/>
      <c r="F560" s="237"/>
      <c r="G560" s="237"/>
      <c r="H560" s="237"/>
      <c r="I560" s="237"/>
      <c r="J560" s="237"/>
      <c r="K560" s="237"/>
      <c r="L560" s="237"/>
      <c r="M560" s="237"/>
      <c r="N560" s="237"/>
      <c r="O560" s="237"/>
    </row>
    <row r="561">
      <c r="A561" s="237"/>
      <c r="B561" s="237"/>
      <c r="C561" s="237"/>
      <c r="D561" s="237"/>
      <c r="E561" s="237"/>
      <c r="F561" s="237"/>
      <c r="G561" s="237"/>
      <c r="H561" s="237"/>
      <c r="I561" s="237"/>
      <c r="J561" s="237"/>
      <c r="K561" s="237"/>
      <c r="L561" s="237"/>
      <c r="M561" s="237"/>
      <c r="N561" s="237"/>
      <c r="O561" s="237"/>
    </row>
    <row r="562">
      <c r="A562" s="237"/>
      <c r="B562" s="237"/>
      <c r="C562" s="237"/>
      <c r="D562" s="237"/>
      <c r="E562" s="237"/>
      <c r="F562" s="237"/>
      <c r="G562" s="237"/>
      <c r="H562" s="237"/>
      <c r="I562" s="237"/>
      <c r="J562" s="237"/>
      <c r="K562" s="237"/>
      <c r="L562" s="237"/>
      <c r="M562" s="237"/>
      <c r="N562" s="237"/>
      <c r="O562" s="237"/>
    </row>
    <row r="563">
      <c r="A563" s="237"/>
      <c r="B563" s="237"/>
      <c r="C563" s="237"/>
      <c r="D563" s="237"/>
      <c r="E563" s="237"/>
      <c r="F563" s="237"/>
      <c r="G563" s="237"/>
      <c r="H563" s="237"/>
      <c r="I563" s="237"/>
      <c r="J563" s="237"/>
      <c r="K563" s="237"/>
      <c r="L563" s="237"/>
      <c r="M563" s="237"/>
      <c r="N563" s="237"/>
      <c r="O563" s="237"/>
    </row>
    <row r="564">
      <c r="A564" s="237"/>
      <c r="B564" s="237"/>
      <c r="C564" s="237"/>
      <c r="D564" s="237"/>
      <c r="E564" s="237"/>
      <c r="F564" s="237"/>
      <c r="G564" s="237"/>
      <c r="H564" s="237"/>
      <c r="I564" s="237"/>
      <c r="J564" s="237"/>
      <c r="K564" s="237"/>
      <c r="L564" s="237"/>
      <c r="M564" s="237"/>
      <c r="N564" s="237"/>
      <c r="O564" s="237"/>
    </row>
    <row r="565">
      <c r="A565" s="237"/>
      <c r="B565" s="237"/>
      <c r="C565" s="237"/>
      <c r="D565" s="237"/>
      <c r="E565" s="237"/>
      <c r="F565" s="237"/>
      <c r="G565" s="237"/>
      <c r="H565" s="237"/>
      <c r="I565" s="237"/>
      <c r="J565" s="237"/>
      <c r="K565" s="237"/>
      <c r="L565" s="237"/>
      <c r="M565" s="237"/>
      <c r="N565" s="237"/>
      <c r="O565" s="237"/>
    </row>
    <row r="566">
      <c r="A566" s="237"/>
      <c r="B566" s="237"/>
      <c r="C566" s="237"/>
      <c r="D566" s="237"/>
      <c r="E566" s="237"/>
      <c r="F566" s="237"/>
      <c r="G566" s="237"/>
      <c r="H566" s="237"/>
      <c r="I566" s="237"/>
      <c r="J566" s="237"/>
      <c r="K566" s="237"/>
      <c r="L566" s="237"/>
      <c r="M566" s="237"/>
      <c r="N566" s="237"/>
      <c r="O566" s="237"/>
    </row>
    <row r="567">
      <c r="A567" s="237"/>
      <c r="B567" s="237"/>
      <c r="C567" s="237"/>
      <c r="D567" s="237"/>
      <c r="E567" s="237"/>
      <c r="F567" s="237"/>
      <c r="G567" s="237"/>
      <c r="H567" s="237"/>
      <c r="I567" s="237"/>
      <c r="J567" s="237"/>
      <c r="K567" s="237"/>
      <c r="L567" s="237"/>
      <c r="M567" s="237"/>
      <c r="N567" s="237"/>
      <c r="O567" s="237"/>
    </row>
    <row r="568">
      <c r="A568" s="237"/>
      <c r="B568" s="237"/>
      <c r="C568" s="237"/>
      <c r="D568" s="237"/>
      <c r="E568" s="237"/>
      <c r="F568" s="237"/>
      <c r="G568" s="237"/>
      <c r="H568" s="237"/>
      <c r="I568" s="237"/>
      <c r="J568" s="237"/>
      <c r="K568" s="237"/>
      <c r="L568" s="237"/>
      <c r="M568" s="237"/>
      <c r="N568" s="237"/>
      <c r="O568" s="237"/>
    </row>
    <row r="569">
      <c r="A569" s="237"/>
      <c r="B569" s="237"/>
      <c r="C569" s="237"/>
      <c r="D569" s="237"/>
      <c r="E569" s="237"/>
      <c r="F569" s="237"/>
      <c r="G569" s="237"/>
      <c r="H569" s="237"/>
      <c r="I569" s="237"/>
      <c r="J569" s="237"/>
      <c r="K569" s="237"/>
      <c r="L569" s="237"/>
      <c r="M569" s="237"/>
      <c r="N569" s="237"/>
      <c r="O569" s="237"/>
    </row>
    <row r="570">
      <c r="A570" s="237"/>
      <c r="B570" s="237"/>
      <c r="C570" s="237"/>
      <c r="D570" s="237"/>
      <c r="E570" s="237"/>
      <c r="F570" s="237"/>
      <c r="G570" s="237"/>
      <c r="H570" s="237"/>
      <c r="I570" s="237"/>
      <c r="J570" s="237"/>
      <c r="K570" s="237"/>
      <c r="L570" s="237"/>
      <c r="M570" s="237"/>
      <c r="N570" s="237"/>
      <c r="O570" s="237"/>
    </row>
    <row r="571">
      <c r="A571" s="237"/>
      <c r="B571" s="237"/>
      <c r="C571" s="237"/>
      <c r="D571" s="237"/>
      <c r="E571" s="237"/>
      <c r="F571" s="237"/>
      <c r="G571" s="237"/>
      <c r="H571" s="237"/>
      <c r="I571" s="237"/>
      <c r="J571" s="237"/>
      <c r="K571" s="237"/>
      <c r="L571" s="237"/>
      <c r="M571" s="237"/>
      <c r="N571" s="237"/>
      <c r="O571" s="237"/>
    </row>
    <row r="572">
      <c r="A572" s="237"/>
      <c r="B572" s="237"/>
      <c r="C572" s="237"/>
      <c r="D572" s="237"/>
      <c r="E572" s="237"/>
      <c r="F572" s="237"/>
      <c r="G572" s="237"/>
      <c r="H572" s="237"/>
      <c r="I572" s="237"/>
      <c r="J572" s="237"/>
      <c r="K572" s="237"/>
      <c r="L572" s="237"/>
      <c r="M572" s="237"/>
      <c r="N572" s="237"/>
      <c r="O572" s="237"/>
    </row>
    <row r="573">
      <c r="A573" s="237"/>
      <c r="B573" s="237"/>
      <c r="C573" s="237"/>
      <c r="D573" s="237"/>
      <c r="E573" s="237"/>
      <c r="F573" s="237"/>
      <c r="G573" s="237"/>
      <c r="H573" s="237"/>
      <c r="I573" s="237"/>
      <c r="J573" s="237"/>
      <c r="K573" s="237"/>
      <c r="L573" s="237"/>
      <c r="M573" s="237"/>
      <c r="N573" s="237"/>
      <c r="O573" s="237"/>
    </row>
    <row r="574">
      <c r="A574" s="237"/>
      <c r="B574" s="237"/>
      <c r="C574" s="237"/>
      <c r="D574" s="237"/>
      <c r="E574" s="237"/>
      <c r="F574" s="237"/>
      <c r="G574" s="237"/>
      <c r="H574" s="237"/>
      <c r="I574" s="237"/>
      <c r="J574" s="237"/>
      <c r="K574" s="237"/>
      <c r="L574" s="237"/>
      <c r="M574" s="237"/>
      <c r="N574" s="237"/>
      <c r="O574" s="237"/>
    </row>
    <row r="575">
      <c r="A575" s="237"/>
      <c r="B575" s="237"/>
      <c r="C575" s="237"/>
      <c r="D575" s="237"/>
      <c r="E575" s="237"/>
      <c r="F575" s="237"/>
      <c r="G575" s="237"/>
      <c r="H575" s="237"/>
      <c r="I575" s="237"/>
      <c r="J575" s="237"/>
      <c r="K575" s="237"/>
      <c r="L575" s="237"/>
      <c r="M575" s="237"/>
      <c r="N575" s="237"/>
      <c r="O575" s="237"/>
    </row>
    <row r="576">
      <c r="A576" s="237"/>
      <c r="B576" s="237"/>
      <c r="C576" s="237"/>
      <c r="D576" s="237"/>
      <c r="E576" s="237"/>
      <c r="F576" s="237"/>
      <c r="G576" s="237"/>
      <c r="H576" s="237"/>
      <c r="I576" s="237"/>
      <c r="J576" s="237"/>
      <c r="K576" s="237"/>
      <c r="L576" s="237"/>
      <c r="M576" s="237"/>
      <c r="N576" s="237"/>
      <c r="O576" s="237"/>
    </row>
    <row r="577">
      <c r="A577" s="237"/>
      <c r="B577" s="237"/>
      <c r="C577" s="237"/>
      <c r="D577" s="237"/>
      <c r="E577" s="237"/>
      <c r="F577" s="237"/>
      <c r="G577" s="237"/>
      <c r="H577" s="237"/>
      <c r="I577" s="237"/>
      <c r="J577" s="237"/>
      <c r="K577" s="237"/>
      <c r="L577" s="237"/>
      <c r="M577" s="237"/>
      <c r="N577" s="237"/>
      <c r="O577" s="237"/>
    </row>
    <row r="578">
      <c r="A578" s="237"/>
      <c r="B578" s="237"/>
      <c r="C578" s="237"/>
      <c r="D578" s="237"/>
      <c r="E578" s="237"/>
      <c r="F578" s="237"/>
      <c r="G578" s="237"/>
      <c r="H578" s="237"/>
      <c r="I578" s="237"/>
      <c r="J578" s="237"/>
      <c r="K578" s="237"/>
      <c r="L578" s="237"/>
      <c r="M578" s="237"/>
      <c r="N578" s="237"/>
      <c r="O578" s="237"/>
    </row>
    <row r="579">
      <c r="A579" s="237"/>
      <c r="B579" s="237"/>
      <c r="C579" s="237"/>
      <c r="D579" s="237"/>
      <c r="E579" s="237"/>
      <c r="F579" s="237"/>
      <c r="G579" s="237"/>
      <c r="H579" s="237"/>
      <c r="I579" s="237"/>
      <c r="J579" s="237"/>
      <c r="K579" s="237"/>
      <c r="L579" s="237"/>
      <c r="M579" s="237"/>
      <c r="N579" s="237"/>
      <c r="O579" s="237"/>
    </row>
    <row r="580">
      <c r="A580" s="237"/>
      <c r="B580" s="237"/>
      <c r="C580" s="237"/>
      <c r="D580" s="237"/>
      <c r="E580" s="237"/>
      <c r="F580" s="237"/>
      <c r="G580" s="237"/>
      <c r="H580" s="237"/>
      <c r="I580" s="237"/>
      <c r="J580" s="237"/>
      <c r="K580" s="237"/>
      <c r="L580" s="237"/>
      <c r="M580" s="237"/>
      <c r="N580" s="237"/>
      <c r="O580" s="237"/>
    </row>
    <row r="581">
      <c r="A581" s="237"/>
      <c r="B581" s="237"/>
      <c r="C581" s="237"/>
      <c r="D581" s="237"/>
      <c r="E581" s="237"/>
      <c r="F581" s="237"/>
      <c r="G581" s="237"/>
      <c r="H581" s="237"/>
      <c r="I581" s="237"/>
      <c r="J581" s="237"/>
      <c r="K581" s="237"/>
      <c r="L581" s="237"/>
      <c r="M581" s="237"/>
      <c r="N581" s="237"/>
      <c r="O581" s="237"/>
    </row>
    <row r="582">
      <c r="A582" s="237"/>
      <c r="B582" s="237"/>
      <c r="C582" s="237"/>
      <c r="D582" s="237"/>
      <c r="E582" s="237"/>
      <c r="F582" s="237"/>
      <c r="G582" s="237"/>
      <c r="H582" s="237"/>
      <c r="I582" s="237"/>
      <c r="J582" s="237"/>
      <c r="K582" s="237"/>
      <c r="L582" s="237"/>
      <c r="M582" s="237"/>
      <c r="N582" s="237"/>
      <c r="O582" s="237"/>
    </row>
    <row r="583">
      <c r="A583" s="237"/>
      <c r="B583" s="237"/>
      <c r="C583" s="237"/>
      <c r="D583" s="237"/>
      <c r="E583" s="237"/>
      <c r="F583" s="237"/>
      <c r="G583" s="237"/>
      <c r="H583" s="237"/>
      <c r="I583" s="237"/>
      <c r="J583" s="237"/>
      <c r="K583" s="237"/>
      <c r="L583" s="237"/>
      <c r="M583" s="237"/>
      <c r="N583" s="237"/>
      <c r="O583" s="237"/>
    </row>
    <row r="584">
      <c r="A584" s="237"/>
      <c r="B584" s="237"/>
      <c r="C584" s="237"/>
      <c r="D584" s="237"/>
      <c r="E584" s="237"/>
      <c r="F584" s="237"/>
      <c r="G584" s="237"/>
      <c r="H584" s="237"/>
      <c r="I584" s="237"/>
      <c r="J584" s="237"/>
      <c r="K584" s="237"/>
      <c r="L584" s="237"/>
      <c r="M584" s="237"/>
      <c r="N584" s="237"/>
      <c r="O584" s="237"/>
    </row>
    <row r="585">
      <c r="A585" s="237"/>
      <c r="B585" s="237"/>
      <c r="C585" s="237"/>
      <c r="D585" s="237"/>
      <c r="E585" s="237"/>
      <c r="F585" s="237"/>
      <c r="G585" s="237"/>
      <c r="H585" s="237"/>
      <c r="I585" s="237"/>
      <c r="J585" s="237"/>
      <c r="K585" s="237"/>
      <c r="L585" s="237"/>
      <c r="M585" s="237"/>
      <c r="N585" s="237"/>
      <c r="O585" s="237"/>
    </row>
    <row r="586">
      <c r="A586" s="237"/>
      <c r="B586" s="237"/>
      <c r="C586" s="237"/>
      <c r="D586" s="237"/>
      <c r="E586" s="237"/>
      <c r="F586" s="237"/>
      <c r="G586" s="237"/>
      <c r="H586" s="237"/>
      <c r="I586" s="237"/>
      <c r="J586" s="237"/>
      <c r="K586" s="237"/>
      <c r="L586" s="237"/>
      <c r="M586" s="237"/>
      <c r="N586" s="237"/>
      <c r="O586" s="237"/>
    </row>
    <row r="587">
      <c r="A587" s="237"/>
      <c r="B587" s="237"/>
      <c r="C587" s="237"/>
      <c r="D587" s="237"/>
      <c r="E587" s="237"/>
      <c r="F587" s="237"/>
      <c r="G587" s="237"/>
      <c r="H587" s="237"/>
      <c r="I587" s="237"/>
      <c r="J587" s="237"/>
      <c r="K587" s="237"/>
      <c r="L587" s="237"/>
      <c r="M587" s="237"/>
      <c r="N587" s="237"/>
      <c r="O587" s="237"/>
    </row>
    <row r="588">
      <c r="A588" s="237"/>
      <c r="B588" s="237"/>
      <c r="C588" s="237"/>
      <c r="D588" s="237"/>
      <c r="E588" s="237"/>
      <c r="F588" s="237"/>
      <c r="G588" s="237"/>
      <c r="H588" s="237"/>
      <c r="I588" s="237"/>
      <c r="J588" s="237"/>
      <c r="K588" s="237"/>
      <c r="L588" s="237"/>
      <c r="M588" s="237"/>
      <c r="N588" s="237"/>
      <c r="O588" s="237"/>
    </row>
    <row r="589">
      <c r="A589" s="237"/>
      <c r="B589" s="237"/>
      <c r="C589" s="237"/>
      <c r="D589" s="237"/>
      <c r="E589" s="237"/>
      <c r="F589" s="237"/>
      <c r="G589" s="237"/>
      <c r="H589" s="237"/>
      <c r="I589" s="237"/>
      <c r="J589" s="237"/>
      <c r="K589" s="237"/>
      <c r="L589" s="237"/>
      <c r="M589" s="237"/>
      <c r="N589" s="237"/>
      <c r="O589" s="237"/>
    </row>
    <row r="590">
      <c r="A590" s="237"/>
      <c r="B590" s="237"/>
      <c r="C590" s="237"/>
      <c r="D590" s="237"/>
      <c r="E590" s="237"/>
      <c r="F590" s="237"/>
      <c r="G590" s="237"/>
      <c r="H590" s="237"/>
      <c r="I590" s="237"/>
      <c r="J590" s="237"/>
      <c r="K590" s="237"/>
      <c r="L590" s="237"/>
      <c r="M590" s="237"/>
      <c r="N590" s="237"/>
      <c r="O590" s="237"/>
    </row>
    <row r="591">
      <c r="A591" s="237"/>
      <c r="B591" s="237"/>
      <c r="C591" s="237"/>
      <c r="D591" s="237"/>
      <c r="E591" s="237"/>
      <c r="F591" s="237"/>
      <c r="G591" s="237"/>
      <c r="H591" s="237"/>
      <c r="I591" s="237"/>
      <c r="J591" s="237"/>
      <c r="K591" s="237"/>
      <c r="L591" s="237"/>
      <c r="M591" s="237"/>
      <c r="N591" s="237"/>
      <c r="O591" s="237"/>
    </row>
    <row r="592">
      <c r="A592" s="237"/>
      <c r="B592" s="237"/>
      <c r="C592" s="237"/>
      <c r="D592" s="237"/>
      <c r="E592" s="237"/>
      <c r="F592" s="237"/>
      <c r="G592" s="237"/>
      <c r="H592" s="237"/>
      <c r="I592" s="237"/>
      <c r="J592" s="237"/>
      <c r="K592" s="237"/>
      <c r="L592" s="237"/>
      <c r="M592" s="237"/>
      <c r="N592" s="237"/>
      <c r="O592" s="237"/>
    </row>
    <row r="593">
      <c r="A593" s="237"/>
      <c r="B593" s="237"/>
      <c r="C593" s="237"/>
      <c r="D593" s="237"/>
      <c r="E593" s="237"/>
      <c r="F593" s="237"/>
      <c r="G593" s="237"/>
      <c r="H593" s="237"/>
      <c r="I593" s="237"/>
      <c r="J593" s="237"/>
      <c r="K593" s="237"/>
      <c r="L593" s="237"/>
      <c r="M593" s="237"/>
      <c r="N593" s="237"/>
      <c r="O593" s="237"/>
    </row>
    <row r="594">
      <c r="A594" s="237"/>
      <c r="B594" s="237"/>
      <c r="C594" s="237"/>
      <c r="D594" s="237"/>
      <c r="E594" s="237"/>
      <c r="F594" s="237"/>
      <c r="G594" s="237"/>
      <c r="H594" s="237"/>
      <c r="I594" s="237"/>
      <c r="J594" s="237"/>
      <c r="K594" s="237"/>
      <c r="L594" s="237"/>
      <c r="M594" s="237"/>
      <c r="N594" s="237"/>
      <c r="O594" s="237"/>
    </row>
    <row r="595">
      <c r="A595" s="237"/>
      <c r="B595" s="237"/>
      <c r="C595" s="237"/>
      <c r="D595" s="237"/>
      <c r="E595" s="237"/>
      <c r="F595" s="237"/>
      <c r="G595" s="237"/>
      <c r="H595" s="237"/>
      <c r="I595" s="237"/>
      <c r="J595" s="237"/>
      <c r="K595" s="237"/>
      <c r="L595" s="237"/>
      <c r="M595" s="237"/>
      <c r="N595" s="237"/>
      <c r="O595" s="237"/>
    </row>
    <row r="596">
      <c r="A596" s="237"/>
      <c r="B596" s="237"/>
      <c r="C596" s="237"/>
      <c r="D596" s="237"/>
      <c r="E596" s="237"/>
      <c r="F596" s="237"/>
      <c r="G596" s="237"/>
      <c r="H596" s="237"/>
      <c r="I596" s="237"/>
      <c r="J596" s="237"/>
      <c r="K596" s="237"/>
      <c r="L596" s="237"/>
      <c r="M596" s="237"/>
      <c r="N596" s="237"/>
      <c r="O596" s="237"/>
    </row>
    <row r="597">
      <c r="A597" s="237"/>
      <c r="B597" s="237"/>
      <c r="C597" s="237"/>
      <c r="D597" s="237"/>
      <c r="E597" s="237"/>
      <c r="F597" s="237"/>
      <c r="G597" s="237"/>
      <c r="H597" s="237"/>
      <c r="I597" s="237"/>
      <c r="J597" s="237"/>
      <c r="K597" s="237"/>
      <c r="L597" s="237"/>
      <c r="M597" s="237"/>
      <c r="N597" s="237"/>
      <c r="O597" s="237"/>
    </row>
    <row r="598">
      <c r="A598" s="237"/>
      <c r="B598" s="237"/>
      <c r="C598" s="237"/>
      <c r="D598" s="237"/>
      <c r="E598" s="237"/>
      <c r="F598" s="237"/>
      <c r="G598" s="237"/>
      <c r="H598" s="237"/>
      <c r="I598" s="237"/>
      <c r="J598" s="237"/>
      <c r="K598" s="237"/>
      <c r="L598" s="237"/>
      <c r="M598" s="237"/>
      <c r="N598" s="237"/>
      <c r="O598" s="237"/>
    </row>
    <row r="599">
      <c r="A599" s="237"/>
      <c r="B599" s="237"/>
      <c r="C599" s="237"/>
      <c r="D599" s="237"/>
      <c r="E599" s="237"/>
      <c r="F599" s="237"/>
      <c r="G599" s="237"/>
      <c r="H599" s="237"/>
      <c r="I599" s="237"/>
      <c r="J599" s="237"/>
      <c r="K599" s="237"/>
      <c r="L599" s="237"/>
      <c r="M599" s="237"/>
      <c r="N599" s="237"/>
      <c r="O599" s="237"/>
    </row>
    <row r="600">
      <c r="A600" s="237"/>
      <c r="B600" s="237"/>
      <c r="C600" s="237"/>
      <c r="D600" s="237"/>
      <c r="E600" s="237"/>
      <c r="F600" s="237"/>
      <c r="G600" s="237"/>
      <c r="H600" s="237"/>
      <c r="I600" s="237"/>
      <c r="J600" s="237"/>
      <c r="K600" s="237"/>
      <c r="L600" s="237"/>
      <c r="M600" s="237"/>
      <c r="N600" s="237"/>
      <c r="O600" s="237"/>
    </row>
    <row r="601">
      <c r="A601" s="237"/>
      <c r="B601" s="237"/>
      <c r="C601" s="237"/>
      <c r="D601" s="237"/>
      <c r="E601" s="237"/>
      <c r="F601" s="237"/>
      <c r="G601" s="237"/>
      <c r="H601" s="237"/>
      <c r="I601" s="237"/>
      <c r="J601" s="237"/>
      <c r="K601" s="237"/>
      <c r="L601" s="237"/>
      <c r="M601" s="237"/>
      <c r="N601" s="237"/>
      <c r="O601" s="237"/>
    </row>
    <row r="602">
      <c r="A602" s="237"/>
      <c r="B602" s="237"/>
      <c r="C602" s="237"/>
      <c r="D602" s="237"/>
      <c r="E602" s="237"/>
      <c r="F602" s="237"/>
      <c r="G602" s="237"/>
      <c r="H602" s="237"/>
      <c r="I602" s="237"/>
      <c r="J602" s="237"/>
      <c r="K602" s="237"/>
      <c r="L602" s="237"/>
      <c r="M602" s="237"/>
      <c r="N602" s="237"/>
      <c r="O602" s="237"/>
    </row>
    <row r="603">
      <c r="A603" s="237"/>
      <c r="B603" s="237"/>
      <c r="C603" s="237"/>
      <c r="D603" s="237"/>
      <c r="E603" s="237"/>
      <c r="F603" s="237"/>
      <c r="G603" s="237"/>
      <c r="H603" s="237"/>
      <c r="I603" s="237"/>
      <c r="J603" s="237"/>
      <c r="K603" s="237"/>
      <c r="L603" s="237"/>
      <c r="M603" s="237"/>
      <c r="N603" s="237"/>
      <c r="O603" s="237"/>
    </row>
    <row r="604">
      <c r="A604" s="237"/>
      <c r="B604" s="237"/>
      <c r="C604" s="237"/>
      <c r="D604" s="237"/>
      <c r="E604" s="237"/>
      <c r="F604" s="237"/>
      <c r="G604" s="237"/>
      <c r="H604" s="237"/>
      <c r="I604" s="237"/>
      <c r="J604" s="237"/>
      <c r="K604" s="237"/>
      <c r="L604" s="237"/>
      <c r="M604" s="237"/>
      <c r="N604" s="237"/>
      <c r="O604" s="237"/>
    </row>
    <row r="605">
      <c r="A605" s="237"/>
      <c r="B605" s="237"/>
      <c r="C605" s="237"/>
      <c r="D605" s="237"/>
      <c r="E605" s="237"/>
      <c r="F605" s="237"/>
      <c r="G605" s="237"/>
      <c r="H605" s="237"/>
      <c r="I605" s="237"/>
      <c r="J605" s="237"/>
      <c r="K605" s="237"/>
      <c r="L605" s="237"/>
      <c r="M605" s="237"/>
      <c r="N605" s="237"/>
      <c r="O605" s="237"/>
    </row>
    <row r="606">
      <c r="A606" s="237"/>
      <c r="B606" s="237"/>
      <c r="C606" s="237"/>
      <c r="D606" s="237"/>
      <c r="E606" s="237"/>
      <c r="F606" s="237"/>
      <c r="G606" s="237"/>
      <c r="H606" s="237"/>
      <c r="I606" s="237"/>
      <c r="J606" s="237"/>
      <c r="K606" s="237"/>
      <c r="L606" s="237"/>
      <c r="M606" s="237"/>
      <c r="N606" s="237"/>
      <c r="O606" s="237"/>
    </row>
    <row r="607">
      <c r="A607" s="237"/>
      <c r="B607" s="237"/>
      <c r="C607" s="237"/>
      <c r="D607" s="237"/>
      <c r="E607" s="237"/>
      <c r="F607" s="237"/>
      <c r="G607" s="237"/>
      <c r="H607" s="237"/>
      <c r="I607" s="237"/>
      <c r="J607" s="237"/>
      <c r="K607" s="237"/>
      <c r="L607" s="237"/>
      <c r="M607" s="237"/>
      <c r="N607" s="237"/>
      <c r="O607" s="237"/>
    </row>
    <row r="608">
      <c r="A608" s="237"/>
      <c r="B608" s="237"/>
      <c r="C608" s="237"/>
      <c r="D608" s="237"/>
      <c r="E608" s="237"/>
      <c r="F608" s="237"/>
      <c r="G608" s="237"/>
      <c r="H608" s="237"/>
      <c r="I608" s="237"/>
      <c r="J608" s="237"/>
      <c r="K608" s="237"/>
      <c r="L608" s="237"/>
      <c r="M608" s="237"/>
      <c r="N608" s="237"/>
      <c r="O608" s="237"/>
    </row>
    <row r="609">
      <c r="A609" s="237"/>
      <c r="B609" s="237"/>
      <c r="C609" s="237"/>
      <c r="D609" s="237"/>
      <c r="E609" s="237"/>
      <c r="F609" s="237"/>
      <c r="G609" s="237"/>
      <c r="H609" s="237"/>
      <c r="I609" s="237"/>
      <c r="J609" s="237"/>
      <c r="K609" s="237"/>
      <c r="L609" s="237"/>
      <c r="M609" s="237"/>
      <c r="N609" s="237"/>
      <c r="O609" s="237"/>
    </row>
    <row r="610">
      <c r="A610" s="237"/>
      <c r="B610" s="237"/>
      <c r="C610" s="237"/>
      <c r="D610" s="237"/>
      <c r="E610" s="237"/>
      <c r="F610" s="237"/>
      <c r="G610" s="237"/>
      <c r="H610" s="237"/>
      <c r="I610" s="237"/>
      <c r="J610" s="237"/>
      <c r="K610" s="237"/>
      <c r="L610" s="237"/>
      <c r="M610" s="237"/>
      <c r="N610" s="237"/>
      <c r="O610" s="237"/>
    </row>
    <row r="611">
      <c r="A611" s="237"/>
      <c r="B611" s="237"/>
      <c r="C611" s="237"/>
      <c r="D611" s="237"/>
      <c r="E611" s="237"/>
      <c r="F611" s="237"/>
      <c r="G611" s="237"/>
      <c r="H611" s="237"/>
      <c r="I611" s="237"/>
      <c r="J611" s="237"/>
      <c r="K611" s="237"/>
      <c r="L611" s="237"/>
      <c r="M611" s="237"/>
      <c r="N611" s="237"/>
      <c r="O611" s="237"/>
    </row>
    <row r="612">
      <c r="A612" s="237"/>
      <c r="B612" s="237"/>
      <c r="C612" s="237"/>
      <c r="D612" s="237"/>
      <c r="E612" s="237"/>
      <c r="F612" s="237"/>
      <c r="G612" s="237"/>
      <c r="H612" s="237"/>
      <c r="I612" s="237"/>
      <c r="J612" s="237"/>
      <c r="K612" s="237"/>
      <c r="L612" s="237"/>
      <c r="M612" s="237"/>
      <c r="N612" s="237"/>
      <c r="O612" s="237"/>
    </row>
    <row r="613">
      <c r="A613" s="237"/>
      <c r="B613" s="237"/>
      <c r="C613" s="237"/>
      <c r="D613" s="237"/>
      <c r="E613" s="237"/>
      <c r="F613" s="237"/>
      <c r="G613" s="237"/>
      <c r="H613" s="237"/>
      <c r="I613" s="237"/>
      <c r="J613" s="237"/>
      <c r="K613" s="237"/>
      <c r="L613" s="237"/>
      <c r="M613" s="237"/>
      <c r="N613" s="237"/>
      <c r="O613" s="237"/>
    </row>
    <row r="614">
      <c r="A614" s="237"/>
      <c r="B614" s="237"/>
      <c r="C614" s="237"/>
      <c r="D614" s="237"/>
      <c r="E614" s="237"/>
      <c r="F614" s="237"/>
      <c r="G614" s="237"/>
      <c r="H614" s="237"/>
      <c r="I614" s="237"/>
      <c r="J614" s="237"/>
      <c r="K614" s="237"/>
      <c r="L614" s="237"/>
      <c r="M614" s="237"/>
      <c r="N614" s="237"/>
      <c r="O614" s="237"/>
    </row>
    <row r="615">
      <c r="A615" s="237"/>
      <c r="B615" s="237"/>
      <c r="C615" s="237"/>
      <c r="D615" s="237"/>
      <c r="E615" s="237"/>
      <c r="F615" s="237"/>
      <c r="G615" s="237"/>
      <c r="H615" s="237"/>
      <c r="I615" s="237"/>
      <c r="J615" s="237"/>
      <c r="K615" s="237"/>
      <c r="L615" s="237"/>
      <c r="M615" s="237"/>
      <c r="N615" s="237"/>
      <c r="O615" s="237"/>
    </row>
    <row r="616">
      <c r="A616" s="237"/>
      <c r="B616" s="237"/>
      <c r="C616" s="237"/>
      <c r="D616" s="237"/>
      <c r="E616" s="237"/>
      <c r="F616" s="237"/>
      <c r="G616" s="237"/>
      <c r="H616" s="237"/>
      <c r="I616" s="237"/>
      <c r="J616" s="237"/>
      <c r="K616" s="237"/>
      <c r="L616" s="237"/>
      <c r="M616" s="237"/>
      <c r="N616" s="237"/>
      <c r="O616" s="237"/>
    </row>
    <row r="617">
      <c r="A617" s="237"/>
      <c r="B617" s="237"/>
      <c r="C617" s="237"/>
      <c r="D617" s="237"/>
      <c r="E617" s="237"/>
      <c r="F617" s="237"/>
      <c r="G617" s="237"/>
      <c r="H617" s="237"/>
      <c r="I617" s="237"/>
      <c r="J617" s="237"/>
      <c r="K617" s="237"/>
      <c r="L617" s="237"/>
      <c r="M617" s="237"/>
      <c r="N617" s="237"/>
      <c r="O617" s="237"/>
    </row>
    <row r="618">
      <c r="A618" s="237"/>
      <c r="B618" s="237"/>
      <c r="C618" s="237"/>
      <c r="D618" s="237"/>
      <c r="E618" s="237"/>
      <c r="F618" s="237"/>
      <c r="G618" s="237"/>
      <c r="H618" s="237"/>
      <c r="I618" s="237"/>
      <c r="J618" s="237"/>
      <c r="K618" s="237"/>
      <c r="L618" s="237"/>
      <c r="M618" s="237"/>
      <c r="N618" s="237"/>
      <c r="O618" s="237"/>
    </row>
    <row r="619">
      <c r="A619" s="237"/>
      <c r="B619" s="237"/>
      <c r="C619" s="237"/>
      <c r="D619" s="237"/>
      <c r="E619" s="237"/>
      <c r="F619" s="237"/>
      <c r="G619" s="237"/>
      <c r="H619" s="237"/>
      <c r="I619" s="237"/>
      <c r="J619" s="237"/>
      <c r="K619" s="237"/>
      <c r="L619" s="237"/>
      <c r="M619" s="237"/>
      <c r="N619" s="237"/>
      <c r="O619" s="237"/>
    </row>
    <row r="620">
      <c r="A620" s="237"/>
      <c r="B620" s="237"/>
      <c r="C620" s="237"/>
      <c r="D620" s="237"/>
      <c r="E620" s="237"/>
      <c r="F620" s="237"/>
      <c r="G620" s="237"/>
      <c r="H620" s="237"/>
      <c r="I620" s="237"/>
      <c r="J620" s="237"/>
      <c r="K620" s="237"/>
      <c r="L620" s="237"/>
      <c r="M620" s="237"/>
      <c r="N620" s="237"/>
      <c r="O620" s="237"/>
    </row>
    <row r="621">
      <c r="A621" s="237"/>
      <c r="B621" s="237"/>
      <c r="C621" s="237"/>
      <c r="D621" s="237"/>
      <c r="E621" s="237"/>
      <c r="F621" s="237"/>
      <c r="G621" s="237"/>
      <c r="H621" s="237"/>
      <c r="I621" s="237"/>
      <c r="J621" s="237"/>
      <c r="K621" s="237"/>
      <c r="L621" s="237"/>
      <c r="M621" s="237"/>
      <c r="N621" s="237"/>
      <c r="O621" s="237"/>
    </row>
    <row r="622">
      <c r="A622" s="237"/>
      <c r="B622" s="237"/>
      <c r="C622" s="237"/>
      <c r="D622" s="237"/>
      <c r="E622" s="237"/>
      <c r="F622" s="237"/>
      <c r="G622" s="237"/>
      <c r="H622" s="237"/>
      <c r="I622" s="237"/>
      <c r="J622" s="237"/>
      <c r="K622" s="237"/>
      <c r="L622" s="237"/>
      <c r="M622" s="237"/>
      <c r="N622" s="237"/>
      <c r="O622" s="237"/>
    </row>
    <row r="623">
      <c r="A623" s="237"/>
      <c r="B623" s="237"/>
      <c r="C623" s="237"/>
      <c r="D623" s="237"/>
      <c r="E623" s="237"/>
      <c r="F623" s="237"/>
      <c r="G623" s="237"/>
      <c r="H623" s="237"/>
      <c r="I623" s="237"/>
      <c r="J623" s="237"/>
      <c r="K623" s="237"/>
      <c r="L623" s="237"/>
      <c r="M623" s="237"/>
      <c r="N623" s="237"/>
      <c r="O623" s="237"/>
    </row>
    <row r="624">
      <c r="A624" s="237"/>
      <c r="B624" s="237"/>
      <c r="C624" s="237"/>
      <c r="D624" s="237"/>
      <c r="E624" s="237"/>
      <c r="F624" s="237"/>
      <c r="G624" s="237"/>
      <c r="H624" s="237"/>
      <c r="I624" s="237"/>
      <c r="J624" s="237"/>
      <c r="K624" s="237"/>
      <c r="L624" s="237"/>
      <c r="M624" s="237"/>
      <c r="N624" s="237"/>
      <c r="O624" s="237"/>
    </row>
    <row r="625">
      <c r="A625" s="237"/>
      <c r="B625" s="237"/>
      <c r="C625" s="237"/>
      <c r="D625" s="237"/>
      <c r="E625" s="237"/>
      <c r="F625" s="237"/>
      <c r="G625" s="237"/>
      <c r="H625" s="237"/>
      <c r="I625" s="237"/>
      <c r="J625" s="237"/>
      <c r="K625" s="237"/>
      <c r="L625" s="237"/>
      <c r="M625" s="237"/>
      <c r="N625" s="237"/>
      <c r="O625" s="237"/>
    </row>
    <row r="626">
      <c r="A626" s="237"/>
      <c r="B626" s="237"/>
      <c r="C626" s="237"/>
      <c r="D626" s="237"/>
      <c r="E626" s="237"/>
      <c r="F626" s="237"/>
      <c r="G626" s="237"/>
      <c r="H626" s="237"/>
      <c r="I626" s="237"/>
      <c r="J626" s="237"/>
      <c r="K626" s="237"/>
      <c r="L626" s="237"/>
      <c r="M626" s="237"/>
      <c r="N626" s="237"/>
      <c r="O626" s="237"/>
    </row>
    <row r="627">
      <c r="A627" s="237"/>
      <c r="B627" s="237"/>
      <c r="C627" s="237"/>
      <c r="D627" s="237"/>
      <c r="E627" s="237"/>
      <c r="F627" s="237"/>
      <c r="G627" s="237"/>
      <c r="H627" s="237"/>
      <c r="I627" s="237"/>
      <c r="J627" s="237"/>
      <c r="K627" s="237"/>
      <c r="L627" s="237"/>
      <c r="M627" s="237"/>
      <c r="N627" s="237"/>
      <c r="O627" s="237"/>
    </row>
    <row r="628">
      <c r="A628" s="237"/>
      <c r="B628" s="237"/>
      <c r="C628" s="237"/>
      <c r="D628" s="237"/>
      <c r="E628" s="237"/>
      <c r="F628" s="237"/>
      <c r="G628" s="237"/>
      <c r="H628" s="237"/>
      <c r="I628" s="237"/>
      <c r="J628" s="237"/>
      <c r="K628" s="237"/>
      <c r="L628" s="237"/>
      <c r="M628" s="237"/>
      <c r="N628" s="237"/>
      <c r="O628" s="237"/>
    </row>
    <row r="629">
      <c r="A629" s="237"/>
      <c r="B629" s="237"/>
      <c r="C629" s="237"/>
      <c r="D629" s="237"/>
      <c r="E629" s="237"/>
      <c r="F629" s="237"/>
      <c r="G629" s="237"/>
      <c r="H629" s="237"/>
      <c r="I629" s="237"/>
      <c r="J629" s="237"/>
      <c r="K629" s="237"/>
      <c r="L629" s="237"/>
      <c r="M629" s="237"/>
      <c r="N629" s="237"/>
      <c r="O629" s="237"/>
    </row>
    <row r="630">
      <c r="A630" s="237"/>
      <c r="B630" s="237"/>
      <c r="C630" s="237"/>
      <c r="D630" s="237"/>
      <c r="E630" s="237"/>
      <c r="F630" s="237"/>
      <c r="G630" s="237"/>
      <c r="H630" s="237"/>
      <c r="I630" s="237"/>
      <c r="J630" s="237"/>
      <c r="K630" s="237"/>
      <c r="L630" s="237"/>
      <c r="M630" s="237"/>
      <c r="N630" s="237"/>
      <c r="O630" s="237"/>
    </row>
    <row r="631">
      <c r="A631" s="237"/>
      <c r="B631" s="237"/>
      <c r="C631" s="237"/>
      <c r="D631" s="237"/>
      <c r="E631" s="237"/>
      <c r="F631" s="237"/>
      <c r="G631" s="237"/>
      <c r="H631" s="237"/>
      <c r="I631" s="237"/>
      <c r="J631" s="237"/>
      <c r="K631" s="237"/>
      <c r="L631" s="237"/>
      <c r="M631" s="237"/>
      <c r="N631" s="237"/>
      <c r="O631" s="237"/>
    </row>
    <row r="632">
      <c r="A632" s="237"/>
      <c r="B632" s="237"/>
      <c r="C632" s="237"/>
      <c r="D632" s="237"/>
      <c r="E632" s="237"/>
      <c r="F632" s="237"/>
      <c r="G632" s="237"/>
      <c r="H632" s="237"/>
      <c r="I632" s="237"/>
      <c r="J632" s="237"/>
      <c r="K632" s="237"/>
      <c r="L632" s="237"/>
      <c r="M632" s="237"/>
      <c r="N632" s="237"/>
      <c r="O632" s="237"/>
    </row>
    <row r="633">
      <c r="A633" s="237"/>
      <c r="B633" s="237"/>
      <c r="C633" s="237"/>
      <c r="D633" s="237"/>
      <c r="E633" s="237"/>
      <c r="F633" s="237"/>
      <c r="G633" s="237"/>
      <c r="H633" s="237"/>
      <c r="I633" s="237"/>
      <c r="J633" s="237"/>
      <c r="K633" s="237"/>
      <c r="L633" s="237"/>
      <c r="M633" s="237"/>
      <c r="N633" s="237"/>
      <c r="O633" s="237"/>
    </row>
    <row r="634">
      <c r="A634" s="237"/>
      <c r="B634" s="237"/>
      <c r="C634" s="237"/>
      <c r="D634" s="237"/>
      <c r="E634" s="237"/>
      <c r="F634" s="237"/>
      <c r="G634" s="237"/>
      <c r="H634" s="237"/>
      <c r="I634" s="237"/>
      <c r="J634" s="237"/>
      <c r="K634" s="237"/>
      <c r="L634" s="237"/>
      <c r="M634" s="237"/>
      <c r="N634" s="237"/>
      <c r="O634" s="237"/>
    </row>
    <row r="635">
      <c r="A635" s="237"/>
      <c r="B635" s="237"/>
      <c r="C635" s="237"/>
      <c r="D635" s="237"/>
      <c r="E635" s="237"/>
      <c r="F635" s="237"/>
      <c r="G635" s="237"/>
      <c r="H635" s="237"/>
      <c r="I635" s="237"/>
      <c r="J635" s="237"/>
      <c r="K635" s="237"/>
      <c r="L635" s="237"/>
      <c r="M635" s="237"/>
      <c r="N635" s="237"/>
      <c r="O635" s="237"/>
    </row>
    <row r="636">
      <c r="A636" s="237"/>
      <c r="B636" s="237"/>
      <c r="C636" s="237"/>
      <c r="D636" s="237"/>
      <c r="E636" s="237"/>
      <c r="F636" s="237"/>
      <c r="G636" s="237"/>
      <c r="H636" s="237"/>
      <c r="I636" s="237"/>
      <c r="J636" s="237"/>
      <c r="K636" s="237"/>
      <c r="L636" s="237"/>
      <c r="M636" s="237"/>
      <c r="N636" s="237"/>
      <c r="O636" s="237"/>
    </row>
    <row r="637">
      <c r="A637" s="237"/>
      <c r="B637" s="237"/>
      <c r="C637" s="237"/>
      <c r="D637" s="237"/>
      <c r="E637" s="237"/>
      <c r="F637" s="237"/>
      <c r="G637" s="237"/>
      <c r="H637" s="237"/>
      <c r="I637" s="237"/>
      <c r="J637" s="237"/>
      <c r="K637" s="237"/>
      <c r="L637" s="237"/>
      <c r="M637" s="237"/>
      <c r="N637" s="237"/>
      <c r="O637" s="237"/>
    </row>
    <row r="638">
      <c r="A638" s="237"/>
      <c r="B638" s="237"/>
      <c r="C638" s="237"/>
      <c r="D638" s="237"/>
      <c r="E638" s="237"/>
      <c r="F638" s="237"/>
      <c r="G638" s="237"/>
      <c r="H638" s="237"/>
      <c r="I638" s="237"/>
      <c r="J638" s="237"/>
      <c r="K638" s="237"/>
      <c r="L638" s="237"/>
      <c r="M638" s="237"/>
      <c r="N638" s="237"/>
      <c r="O638" s="237"/>
    </row>
    <row r="639">
      <c r="A639" s="237"/>
      <c r="B639" s="237"/>
      <c r="C639" s="237"/>
      <c r="D639" s="237"/>
      <c r="E639" s="237"/>
      <c r="F639" s="237"/>
      <c r="G639" s="237"/>
      <c r="H639" s="237"/>
      <c r="I639" s="237"/>
      <c r="J639" s="237"/>
      <c r="K639" s="237"/>
      <c r="L639" s="237"/>
      <c r="M639" s="237"/>
      <c r="N639" s="237"/>
      <c r="O639" s="237"/>
    </row>
    <row r="640">
      <c r="A640" s="237"/>
      <c r="B640" s="237"/>
      <c r="C640" s="237"/>
      <c r="D640" s="237"/>
      <c r="E640" s="237"/>
      <c r="F640" s="237"/>
      <c r="G640" s="237"/>
      <c r="H640" s="237"/>
      <c r="I640" s="237"/>
      <c r="J640" s="237"/>
      <c r="K640" s="237"/>
      <c r="L640" s="237"/>
      <c r="M640" s="237"/>
      <c r="N640" s="237"/>
      <c r="O640" s="237"/>
    </row>
    <row r="641">
      <c r="A641" s="237"/>
      <c r="B641" s="237"/>
      <c r="C641" s="237"/>
      <c r="D641" s="237"/>
      <c r="E641" s="237"/>
      <c r="F641" s="237"/>
      <c r="G641" s="237"/>
      <c r="H641" s="237"/>
      <c r="I641" s="237"/>
      <c r="J641" s="237"/>
      <c r="K641" s="237"/>
      <c r="L641" s="237"/>
      <c r="M641" s="237"/>
      <c r="N641" s="237"/>
      <c r="O641" s="237"/>
    </row>
    <row r="642">
      <c r="A642" s="237"/>
      <c r="B642" s="237"/>
      <c r="C642" s="237"/>
      <c r="D642" s="237"/>
      <c r="E642" s="237"/>
      <c r="F642" s="237"/>
      <c r="G642" s="237"/>
      <c r="H642" s="237"/>
      <c r="I642" s="237"/>
      <c r="J642" s="237"/>
      <c r="K642" s="237"/>
      <c r="L642" s="237"/>
      <c r="M642" s="237"/>
      <c r="N642" s="237"/>
      <c r="O642" s="237"/>
    </row>
    <row r="643">
      <c r="A643" s="237"/>
      <c r="B643" s="237"/>
      <c r="C643" s="237"/>
      <c r="D643" s="237"/>
      <c r="E643" s="237"/>
      <c r="F643" s="237"/>
      <c r="G643" s="237"/>
      <c r="H643" s="237"/>
      <c r="I643" s="237"/>
      <c r="J643" s="237"/>
      <c r="K643" s="237"/>
      <c r="L643" s="237"/>
      <c r="M643" s="237"/>
      <c r="N643" s="237"/>
      <c r="O643" s="237"/>
    </row>
    <row r="644">
      <c r="A644" s="237"/>
      <c r="B644" s="237"/>
      <c r="C644" s="237"/>
      <c r="D644" s="237"/>
      <c r="E644" s="237"/>
      <c r="F644" s="237"/>
      <c r="G644" s="237"/>
      <c r="H644" s="237"/>
      <c r="I644" s="237"/>
      <c r="J644" s="237"/>
      <c r="K644" s="237"/>
      <c r="L644" s="237"/>
      <c r="M644" s="237"/>
      <c r="N644" s="237"/>
      <c r="O644" s="237"/>
    </row>
    <row r="645">
      <c r="A645" s="237"/>
      <c r="B645" s="237"/>
      <c r="C645" s="237"/>
      <c r="D645" s="237"/>
      <c r="E645" s="237"/>
      <c r="F645" s="237"/>
      <c r="G645" s="237"/>
      <c r="H645" s="237"/>
      <c r="I645" s="237"/>
      <c r="J645" s="237"/>
      <c r="K645" s="237"/>
      <c r="L645" s="237"/>
      <c r="M645" s="237"/>
      <c r="N645" s="237"/>
      <c r="O645" s="237"/>
    </row>
    <row r="646">
      <c r="A646" s="237"/>
      <c r="B646" s="237"/>
      <c r="C646" s="237"/>
      <c r="D646" s="237"/>
      <c r="E646" s="237"/>
      <c r="F646" s="237"/>
      <c r="G646" s="237"/>
      <c r="H646" s="237"/>
      <c r="I646" s="237"/>
      <c r="J646" s="237"/>
      <c r="K646" s="237"/>
      <c r="L646" s="237"/>
      <c r="M646" s="237"/>
      <c r="N646" s="237"/>
      <c r="O646" s="237"/>
    </row>
    <row r="647">
      <c r="A647" s="237"/>
      <c r="B647" s="237"/>
      <c r="C647" s="237"/>
      <c r="D647" s="237"/>
      <c r="E647" s="237"/>
      <c r="F647" s="237"/>
      <c r="G647" s="237"/>
      <c r="H647" s="237"/>
      <c r="I647" s="237"/>
      <c r="J647" s="237"/>
      <c r="K647" s="237"/>
      <c r="L647" s="237"/>
      <c r="M647" s="237"/>
      <c r="N647" s="237"/>
      <c r="O647" s="237"/>
    </row>
    <row r="648">
      <c r="A648" s="237"/>
      <c r="B648" s="237"/>
      <c r="C648" s="237"/>
      <c r="D648" s="237"/>
      <c r="E648" s="237"/>
      <c r="F648" s="237"/>
      <c r="G648" s="237"/>
      <c r="H648" s="237"/>
      <c r="I648" s="237"/>
      <c r="J648" s="237"/>
      <c r="K648" s="237"/>
      <c r="L648" s="237"/>
      <c r="M648" s="237"/>
      <c r="N648" s="237"/>
      <c r="O648" s="237"/>
    </row>
    <row r="649">
      <c r="A649" s="237"/>
      <c r="B649" s="237"/>
      <c r="C649" s="237"/>
      <c r="D649" s="237"/>
      <c r="E649" s="237"/>
      <c r="F649" s="237"/>
      <c r="G649" s="237"/>
      <c r="H649" s="237"/>
      <c r="I649" s="237"/>
      <c r="J649" s="237"/>
      <c r="K649" s="237"/>
      <c r="L649" s="237"/>
      <c r="M649" s="237"/>
      <c r="N649" s="237"/>
      <c r="O649" s="237"/>
    </row>
    <row r="650">
      <c r="A650" s="237"/>
      <c r="B650" s="237"/>
      <c r="C650" s="237"/>
      <c r="D650" s="237"/>
      <c r="E650" s="237"/>
      <c r="F650" s="237"/>
      <c r="G650" s="237"/>
      <c r="H650" s="237"/>
      <c r="I650" s="237"/>
      <c r="J650" s="237"/>
      <c r="K650" s="237"/>
      <c r="L650" s="237"/>
      <c r="M650" s="237"/>
      <c r="N650" s="237"/>
      <c r="O650" s="237"/>
    </row>
    <row r="651">
      <c r="A651" s="237"/>
      <c r="B651" s="237"/>
      <c r="C651" s="237"/>
      <c r="D651" s="237"/>
      <c r="E651" s="237"/>
      <c r="F651" s="237"/>
      <c r="G651" s="237"/>
      <c r="H651" s="237"/>
      <c r="I651" s="237"/>
      <c r="J651" s="237"/>
      <c r="K651" s="237"/>
      <c r="L651" s="237"/>
      <c r="M651" s="237"/>
      <c r="N651" s="237"/>
      <c r="O651" s="237"/>
    </row>
    <row r="652">
      <c r="A652" s="237"/>
      <c r="B652" s="237"/>
      <c r="C652" s="237"/>
      <c r="D652" s="237"/>
      <c r="E652" s="237"/>
      <c r="F652" s="237"/>
      <c r="G652" s="237"/>
      <c r="H652" s="237"/>
      <c r="I652" s="237"/>
      <c r="J652" s="237"/>
      <c r="K652" s="237"/>
      <c r="L652" s="237"/>
      <c r="M652" s="237"/>
      <c r="N652" s="237"/>
      <c r="O652" s="237"/>
    </row>
    <row r="653">
      <c r="A653" s="237"/>
      <c r="B653" s="237"/>
      <c r="C653" s="237"/>
      <c r="D653" s="237"/>
      <c r="E653" s="237"/>
      <c r="F653" s="237"/>
      <c r="G653" s="237"/>
      <c r="H653" s="237"/>
      <c r="I653" s="237"/>
      <c r="J653" s="237"/>
      <c r="K653" s="237"/>
      <c r="L653" s="237"/>
      <c r="M653" s="237"/>
      <c r="N653" s="237"/>
      <c r="O653" s="237"/>
    </row>
    <row r="654">
      <c r="A654" s="237"/>
      <c r="B654" s="237"/>
      <c r="C654" s="237"/>
      <c r="D654" s="237"/>
      <c r="E654" s="237"/>
      <c r="F654" s="237"/>
      <c r="G654" s="237"/>
      <c r="H654" s="237"/>
      <c r="I654" s="237"/>
      <c r="J654" s="237"/>
      <c r="K654" s="237"/>
      <c r="L654" s="237"/>
      <c r="M654" s="237"/>
      <c r="N654" s="237"/>
      <c r="O654" s="237"/>
    </row>
    <row r="655">
      <c r="A655" s="237"/>
      <c r="B655" s="237"/>
      <c r="C655" s="237"/>
      <c r="D655" s="237"/>
      <c r="E655" s="237"/>
      <c r="F655" s="237"/>
      <c r="G655" s="237"/>
      <c r="H655" s="237"/>
      <c r="I655" s="237"/>
      <c r="J655" s="237"/>
      <c r="K655" s="237"/>
      <c r="L655" s="237"/>
      <c r="M655" s="237"/>
      <c r="N655" s="237"/>
      <c r="O655" s="237"/>
    </row>
    <row r="656">
      <c r="A656" s="237"/>
      <c r="B656" s="237"/>
      <c r="C656" s="237"/>
      <c r="D656" s="237"/>
      <c r="E656" s="237"/>
      <c r="F656" s="237"/>
      <c r="G656" s="237"/>
      <c r="H656" s="237"/>
      <c r="I656" s="237"/>
      <c r="J656" s="237"/>
      <c r="K656" s="237"/>
      <c r="L656" s="237"/>
      <c r="M656" s="237"/>
      <c r="N656" s="237"/>
      <c r="O656" s="237"/>
    </row>
    <row r="657">
      <c r="A657" s="237"/>
      <c r="B657" s="237"/>
      <c r="C657" s="237"/>
      <c r="D657" s="237"/>
      <c r="E657" s="237"/>
      <c r="F657" s="237"/>
      <c r="G657" s="237"/>
      <c r="H657" s="237"/>
      <c r="I657" s="237"/>
      <c r="J657" s="237"/>
      <c r="K657" s="237"/>
      <c r="L657" s="237"/>
      <c r="M657" s="237"/>
      <c r="N657" s="237"/>
      <c r="O657" s="237"/>
    </row>
    <row r="658">
      <c r="A658" s="237"/>
      <c r="B658" s="237"/>
      <c r="C658" s="237"/>
      <c r="D658" s="237"/>
      <c r="E658" s="237"/>
      <c r="F658" s="237"/>
      <c r="G658" s="237"/>
      <c r="H658" s="237"/>
      <c r="I658" s="237"/>
      <c r="J658" s="237"/>
      <c r="K658" s="237"/>
      <c r="L658" s="237"/>
      <c r="M658" s="237"/>
      <c r="N658" s="237"/>
      <c r="O658" s="237"/>
    </row>
    <row r="659">
      <c r="A659" s="237"/>
      <c r="B659" s="237"/>
      <c r="C659" s="237"/>
      <c r="D659" s="237"/>
      <c r="E659" s="237"/>
      <c r="F659" s="237"/>
      <c r="G659" s="237"/>
      <c r="H659" s="237"/>
      <c r="I659" s="237"/>
      <c r="J659" s="237"/>
      <c r="K659" s="237"/>
      <c r="L659" s="237"/>
      <c r="M659" s="237"/>
      <c r="N659" s="237"/>
      <c r="O659" s="237"/>
    </row>
    <row r="660">
      <c r="A660" s="237"/>
      <c r="B660" s="237"/>
      <c r="C660" s="237"/>
      <c r="D660" s="237"/>
      <c r="E660" s="237"/>
      <c r="F660" s="237"/>
      <c r="G660" s="237"/>
      <c r="H660" s="237"/>
      <c r="I660" s="237"/>
      <c r="J660" s="237"/>
      <c r="K660" s="237"/>
      <c r="L660" s="237"/>
      <c r="M660" s="237"/>
      <c r="N660" s="237"/>
      <c r="O660" s="237"/>
    </row>
    <row r="661">
      <c r="A661" s="237"/>
      <c r="B661" s="237"/>
      <c r="C661" s="237"/>
      <c r="D661" s="237"/>
      <c r="E661" s="237"/>
      <c r="F661" s="237"/>
      <c r="G661" s="237"/>
      <c r="H661" s="237"/>
      <c r="I661" s="237"/>
      <c r="J661" s="237"/>
      <c r="K661" s="237"/>
      <c r="L661" s="237"/>
      <c r="M661" s="237"/>
      <c r="N661" s="237"/>
      <c r="O661" s="237"/>
    </row>
    <row r="662">
      <c r="A662" s="237"/>
      <c r="B662" s="237"/>
      <c r="C662" s="237"/>
      <c r="D662" s="237"/>
      <c r="E662" s="237"/>
      <c r="F662" s="237"/>
      <c r="G662" s="237"/>
      <c r="H662" s="237"/>
      <c r="I662" s="237"/>
      <c r="J662" s="237"/>
      <c r="K662" s="237"/>
      <c r="L662" s="237"/>
      <c r="M662" s="237"/>
      <c r="N662" s="237"/>
      <c r="O662" s="237"/>
    </row>
    <row r="663">
      <c r="A663" s="237"/>
      <c r="B663" s="237"/>
      <c r="C663" s="237"/>
      <c r="D663" s="237"/>
      <c r="E663" s="237"/>
      <c r="F663" s="237"/>
      <c r="G663" s="237"/>
      <c r="H663" s="237"/>
      <c r="I663" s="237"/>
      <c r="J663" s="237"/>
      <c r="K663" s="237"/>
      <c r="L663" s="237"/>
      <c r="M663" s="237"/>
      <c r="N663" s="237"/>
      <c r="O663" s="237"/>
    </row>
    <row r="664">
      <c r="A664" s="237"/>
      <c r="B664" s="237"/>
      <c r="C664" s="237"/>
      <c r="D664" s="237"/>
      <c r="E664" s="237"/>
      <c r="F664" s="237"/>
      <c r="G664" s="237"/>
      <c r="H664" s="237"/>
      <c r="I664" s="237"/>
      <c r="J664" s="237"/>
      <c r="K664" s="237"/>
      <c r="L664" s="237"/>
      <c r="M664" s="237"/>
      <c r="N664" s="237"/>
      <c r="O664" s="237"/>
    </row>
    <row r="665">
      <c r="A665" s="237"/>
      <c r="B665" s="237"/>
      <c r="C665" s="237"/>
      <c r="D665" s="237"/>
      <c r="E665" s="237"/>
      <c r="F665" s="237"/>
      <c r="G665" s="237"/>
      <c r="H665" s="237"/>
      <c r="I665" s="237"/>
      <c r="J665" s="237"/>
      <c r="K665" s="237"/>
      <c r="L665" s="237"/>
      <c r="M665" s="237"/>
      <c r="N665" s="237"/>
      <c r="O665" s="237"/>
    </row>
    <row r="666">
      <c r="A666" s="237"/>
      <c r="B666" s="237"/>
      <c r="C666" s="237"/>
      <c r="D666" s="237"/>
      <c r="E666" s="237"/>
      <c r="F666" s="237"/>
      <c r="G666" s="237"/>
      <c r="H666" s="237"/>
      <c r="I666" s="237"/>
      <c r="J666" s="237"/>
      <c r="K666" s="237"/>
      <c r="L666" s="237"/>
      <c r="M666" s="237"/>
      <c r="N666" s="237"/>
      <c r="O666" s="237"/>
    </row>
    <row r="667">
      <c r="A667" s="237"/>
      <c r="B667" s="237"/>
      <c r="C667" s="237"/>
      <c r="D667" s="237"/>
      <c r="E667" s="237"/>
      <c r="F667" s="237"/>
      <c r="G667" s="237"/>
      <c r="H667" s="237"/>
      <c r="I667" s="237"/>
      <c r="J667" s="237"/>
      <c r="K667" s="237"/>
      <c r="L667" s="237"/>
      <c r="M667" s="237"/>
      <c r="N667" s="237"/>
      <c r="O667" s="237"/>
    </row>
    <row r="668">
      <c r="A668" s="237"/>
      <c r="B668" s="237"/>
      <c r="C668" s="237"/>
      <c r="D668" s="237"/>
      <c r="E668" s="237"/>
      <c r="F668" s="237"/>
      <c r="G668" s="237"/>
      <c r="H668" s="237"/>
      <c r="I668" s="237"/>
      <c r="J668" s="237"/>
      <c r="K668" s="237"/>
      <c r="L668" s="237"/>
      <c r="M668" s="237"/>
      <c r="N668" s="237"/>
      <c r="O668" s="237"/>
    </row>
    <row r="669">
      <c r="A669" s="237"/>
      <c r="B669" s="237"/>
      <c r="C669" s="237"/>
      <c r="D669" s="237"/>
      <c r="E669" s="237"/>
      <c r="F669" s="237"/>
      <c r="G669" s="237"/>
      <c r="H669" s="237"/>
      <c r="I669" s="237"/>
      <c r="J669" s="237"/>
      <c r="K669" s="237"/>
      <c r="L669" s="237"/>
      <c r="M669" s="237"/>
      <c r="N669" s="237"/>
      <c r="O669" s="237"/>
    </row>
    <row r="670">
      <c r="A670" s="237"/>
      <c r="B670" s="237"/>
      <c r="C670" s="237"/>
      <c r="D670" s="237"/>
      <c r="E670" s="237"/>
      <c r="F670" s="237"/>
      <c r="G670" s="237"/>
      <c r="H670" s="237"/>
      <c r="I670" s="237"/>
      <c r="J670" s="237"/>
      <c r="K670" s="237"/>
      <c r="L670" s="237"/>
      <c r="M670" s="237"/>
      <c r="N670" s="237"/>
      <c r="O670" s="237"/>
    </row>
    <row r="671">
      <c r="A671" s="237"/>
      <c r="B671" s="237"/>
      <c r="C671" s="237"/>
      <c r="D671" s="237"/>
      <c r="E671" s="237"/>
      <c r="F671" s="237"/>
      <c r="G671" s="237"/>
      <c r="H671" s="237"/>
      <c r="I671" s="237"/>
      <c r="J671" s="237"/>
      <c r="K671" s="237"/>
      <c r="L671" s="237"/>
      <c r="M671" s="237"/>
      <c r="N671" s="237"/>
      <c r="O671" s="237"/>
    </row>
    <row r="672">
      <c r="A672" s="237"/>
      <c r="B672" s="237"/>
      <c r="C672" s="237"/>
      <c r="D672" s="237"/>
      <c r="E672" s="237"/>
      <c r="F672" s="237"/>
      <c r="G672" s="237"/>
      <c r="H672" s="237"/>
      <c r="I672" s="237"/>
      <c r="J672" s="237"/>
      <c r="K672" s="237"/>
      <c r="L672" s="237"/>
      <c r="M672" s="237"/>
      <c r="N672" s="237"/>
      <c r="O672" s="237"/>
    </row>
    <row r="673">
      <c r="A673" s="237"/>
      <c r="B673" s="237"/>
      <c r="C673" s="237"/>
      <c r="D673" s="237"/>
      <c r="E673" s="237"/>
      <c r="F673" s="237"/>
      <c r="G673" s="237"/>
      <c r="H673" s="237"/>
      <c r="I673" s="237"/>
      <c r="J673" s="237"/>
      <c r="K673" s="237"/>
      <c r="L673" s="237"/>
      <c r="M673" s="237"/>
      <c r="N673" s="237"/>
      <c r="O673" s="237"/>
    </row>
    <row r="674">
      <c r="A674" s="237"/>
      <c r="B674" s="237"/>
      <c r="C674" s="237"/>
      <c r="D674" s="237"/>
      <c r="E674" s="237"/>
      <c r="F674" s="237"/>
      <c r="G674" s="237"/>
      <c r="H674" s="237"/>
      <c r="I674" s="237"/>
      <c r="J674" s="237"/>
      <c r="K674" s="237"/>
      <c r="L674" s="237"/>
      <c r="M674" s="237"/>
      <c r="N674" s="237"/>
      <c r="O674" s="237"/>
    </row>
    <row r="675">
      <c r="A675" s="237"/>
      <c r="B675" s="237"/>
      <c r="C675" s="237"/>
      <c r="D675" s="237"/>
      <c r="E675" s="237"/>
      <c r="F675" s="237"/>
      <c r="G675" s="237"/>
      <c r="H675" s="237"/>
      <c r="I675" s="237"/>
      <c r="J675" s="237"/>
      <c r="K675" s="237"/>
      <c r="L675" s="237"/>
      <c r="M675" s="237"/>
      <c r="N675" s="237"/>
      <c r="O675" s="237"/>
    </row>
    <row r="676">
      <c r="A676" s="237"/>
      <c r="B676" s="237"/>
      <c r="C676" s="237"/>
      <c r="D676" s="237"/>
      <c r="E676" s="237"/>
      <c r="F676" s="237"/>
      <c r="G676" s="237"/>
      <c r="H676" s="237"/>
      <c r="I676" s="237"/>
      <c r="J676" s="237"/>
      <c r="K676" s="237"/>
      <c r="L676" s="237"/>
      <c r="M676" s="237"/>
      <c r="N676" s="237"/>
      <c r="O676" s="237"/>
    </row>
    <row r="677">
      <c r="A677" s="237"/>
      <c r="B677" s="237"/>
      <c r="C677" s="237"/>
      <c r="D677" s="237"/>
      <c r="E677" s="237"/>
      <c r="F677" s="237"/>
      <c r="G677" s="237"/>
      <c r="H677" s="237"/>
      <c r="I677" s="237"/>
      <c r="J677" s="237"/>
      <c r="K677" s="237"/>
      <c r="L677" s="237"/>
      <c r="M677" s="237"/>
      <c r="N677" s="237"/>
      <c r="O677" s="237"/>
    </row>
    <row r="678">
      <c r="A678" s="237"/>
      <c r="B678" s="237"/>
      <c r="C678" s="237"/>
      <c r="D678" s="237"/>
      <c r="E678" s="237"/>
      <c r="F678" s="237"/>
      <c r="G678" s="237"/>
      <c r="H678" s="237"/>
      <c r="I678" s="237"/>
      <c r="J678" s="237"/>
      <c r="K678" s="237"/>
      <c r="L678" s="237"/>
      <c r="M678" s="237"/>
      <c r="N678" s="237"/>
      <c r="O678" s="237"/>
    </row>
    <row r="679">
      <c r="A679" s="237"/>
      <c r="B679" s="237"/>
      <c r="C679" s="237"/>
      <c r="D679" s="237"/>
      <c r="E679" s="237"/>
      <c r="F679" s="237"/>
      <c r="G679" s="237"/>
      <c r="H679" s="237"/>
      <c r="I679" s="237"/>
      <c r="J679" s="237"/>
      <c r="K679" s="237"/>
      <c r="L679" s="237"/>
      <c r="M679" s="237"/>
      <c r="N679" s="237"/>
      <c r="O679" s="237"/>
    </row>
    <row r="680">
      <c r="A680" s="237"/>
      <c r="B680" s="237"/>
      <c r="C680" s="237"/>
      <c r="D680" s="237"/>
      <c r="E680" s="237"/>
      <c r="F680" s="237"/>
      <c r="G680" s="237"/>
      <c r="H680" s="237"/>
      <c r="I680" s="237"/>
      <c r="J680" s="237"/>
      <c r="K680" s="237"/>
      <c r="L680" s="237"/>
      <c r="M680" s="237"/>
      <c r="N680" s="237"/>
      <c r="O680" s="237"/>
    </row>
    <row r="681">
      <c r="A681" s="237"/>
      <c r="B681" s="237"/>
      <c r="C681" s="237"/>
      <c r="D681" s="237"/>
      <c r="E681" s="237"/>
      <c r="F681" s="237"/>
      <c r="G681" s="237"/>
      <c r="H681" s="237"/>
      <c r="I681" s="237"/>
      <c r="J681" s="237"/>
      <c r="K681" s="237"/>
      <c r="L681" s="237"/>
      <c r="M681" s="237"/>
      <c r="N681" s="237"/>
      <c r="O681" s="237"/>
    </row>
    <row r="682">
      <c r="A682" s="237"/>
      <c r="B682" s="237"/>
      <c r="C682" s="237"/>
      <c r="D682" s="237"/>
      <c r="E682" s="237"/>
      <c r="F682" s="237"/>
      <c r="G682" s="237"/>
      <c r="H682" s="237"/>
      <c r="I682" s="237"/>
      <c r="J682" s="237"/>
      <c r="K682" s="237"/>
      <c r="L682" s="237"/>
      <c r="M682" s="237"/>
      <c r="N682" s="237"/>
      <c r="O682" s="237"/>
    </row>
    <row r="683">
      <c r="A683" s="237"/>
      <c r="B683" s="237"/>
      <c r="C683" s="237"/>
      <c r="D683" s="237"/>
      <c r="E683" s="237"/>
      <c r="F683" s="237"/>
      <c r="G683" s="237"/>
      <c r="H683" s="237"/>
      <c r="I683" s="237"/>
      <c r="J683" s="237"/>
      <c r="K683" s="237"/>
      <c r="L683" s="237"/>
      <c r="M683" s="237"/>
      <c r="N683" s="237"/>
      <c r="O683" s="237"/>
    </row>
    <row r="684">
      <c r="A684" s="237"/>
      <c r="B684" s="237"/>
      <c r="C684" s="237"/>
      <c r="D684" s="237"/>
      <c r="E684" s="237"/>
      <c r="F684" s="237"/>
      <c r="G684" s="237"/>
      <c r="H684" s="237"/>
      <c r="I684" s="237"/>
      <c r="J684" s="237"/>
      <c r="K684" s="237"/>
      <c r="L684" s="237"/>
      <c r="M684" s="237"/>
      <c r="N684" s="237"/>
      <c r="O684" s="237"/>
    </row>
    <row r="685">
      <c r="A685" s="237"/>
      <c r="B685" s="237"/>
      <c r="C685" s="237"/>
      <c r="D685" s="237"/>
      <c r="E685" s="237"/>
      <c r="F685" s="237"/>
      <c r="G685" s="237"/>
      <c r="H685" s="237"/>
      <c r="I685" s="237"/>
      <c r="J685" s="237"/>
      <c r="K685" s="237"/>
      <c r="L685" s="237"/>
      <c r="M685" s="237"/>
      <c r="N685" s="237"/>
      <c r="O685" s="237"/>
    </row>
    <row r="686">
      <c r="A686" s="237"/>
      <c r="B686" s="237"/>
      <c r="C686" s="237"/>
      <c r="D686" s="237"/>
      <c r="E686" s="237"/>
      <c r="F686" s="237"/>
      <c r="G686" s="237"/>
      <c r="H686" s="237"/>
      <c r="I686" s="237"/>
      <c r="J686" s="237"/>
      <c r="K686" s="237"/>
      <c r="L686" s="237"/>
      <c r="M686" s="237"/>
      <c r="N686" s="237"/>
      <c r="O686" s="237"/>
    </row>
    <row r="687">
      <c r="A687" s="237"/>
      <c r="B687" s="237"/>
      <c r="C687" s="237"/>
      <c r="D687" s="237"/>
      <c r="E687" s="237"/>
      <c r="F687" s="237"/>
      <c r="G687" s="237"/>
      <c r="H687" s="237"/>
      <c r="I687" s="237"/>
      <c r="J687" s="237"/>
      <c r="K687" s="237"/>
      <c r="L687" s="237"/>
      <c r="M687" s="237"/>
      <c r="N687" s="237"/>
      <c r="O687" s="237"/>
    </row>
    <row r="688">
      <c r="A688" s="237"/>
      <c r="B688" s="237"/>
      <c r="C688" s="237"/>
      <c r="D688" s="237"/>
      <c r="E688" s="237"/>
      <c r="F688" s="237"/>
      <c r="G688" s="237"/>
      <c r="H688" s="237"/>
      <c r="I688" s="237"/>
      <c r="J688" s="237"/>
      <c r="K688" s="237"/>
      <c r="L688" s="237"/>
      <c r="M688" s="237"/>
      <c r="N688" s="237"/>
      <c r="O688" s="237"/>
    </row>
    <row r="689">
      <c r="A689" s="237"/>
      <c r="B689" s="237"/>
      <c r="C689" s="237"/>
      <c r="D689" s="237"/>
      <c r="E689" s="237"/>
      <c r="F689" s="237"/>
      <c r="G689" s="237"/>
      <c r="H689" s="237"/>
      <c r="I689" s="237"/>
      <c r="J689" s="237"/>
      <c r="K689" s="237"/>
      <c r="L689" s="237"/>
      <c r="M689" s="237"/>
      <c r="N689" s="237"/>
      <c r="O689" s="237"/>
    </row>
    <row r="690">
      <c r="A690" s="237"/>
      <c r="B690" s="237"/>
      <c r="C690" s="237"/>
      <c r="D690" s="237"/>
      <c r="E690" s="237"/>
      <c r="F690" s="237"/>
      <c r="G690" s="237"/>
      <c r="H690" s="237"/>
      <c r="I690" s="237"/>
      <c r="J690" s="237"/>
      <c r="K690" s="237"/>
      <c r="L690" s="237"/>
      <c r="M690" s="237"/>
      <c r="N690" s="237"/>
      <c r="O690" s="237"/>
    </row>
    <row r="691">
      <c r="A691" s="237"/>
      <c r="B691" s="237"/>
      <c r="C691" s="237"/>
      <c r="D691" s="237"/>
      <c r="E691" s="237"/>
      <c r="F691" s="237"/>
      <c r="G691" s="237"/>
      <c r="H691" s="237"/>
      <c r="I691" s="237"/>
      <c r="J691" s="237"/>
      <c r="K691" s="237"/>
      <c r="L691" s="237"/>
      <c r="M691" s="237"/>
      <c r="N691" s="237"/>
      <c r="O691" s="237"/>
    </row>
    <row r="692">
      <c r="A692" s="237"/>
      <c r="B692" s="237"/>
      <c r="C692" s="237"/>
      <c r="D692" s="237"/>
      <c r="E692" s="237"/>
      <c r="F692" s="237"/>
      <c r="G692" s="237"/>
      <c r="H692" s="237"/>
      <c r="I692" s="237"/>
      <c r="J692" s="237"/>
      <c r="K692" s="237"/>
      <c r="L692" s="237"/>
      <c r="M692" s="237"/>
      <c r="N692" s="237"/>
      <c r="O692" s="237"/>
    </row>
    <row r="693">
      <c r="A693" s="237"/>
      <c r="B693" s="237"/>
      <c r="C693" s="237"/>
      <c r="D693" s="237"/>
      <c r="E693" s="237"/>
      <c r="F693" s="237"/>
      <c r="G693" s="237"/>
      <c r="H693" s="237"/>
      <c r="I693" s="237"/>
      <c r="J693" s="237"/>
      <c r="K693" s="237"/>
      <c r="L693" s="237"/>
      <c r="M693" s="237"/>
      <c r="N693" s="237"/>
      <c r="O693" s="237"/>
    </row>
    <row r="694">
      <c r="A694" s="237"/>
      <c r="B694" s="237"/>
      <c r="C694" s="237"/>
      <c r="D694" s="237"/>
      <c r="E694" s="237"/>
      <c r="F694" s="237"/>
      <c r="G694" s="237"/>
      <c r="H694" s="237"/>
      <c r="I694" s="237"/>
      <c r="J694" s="237"/>
      <c r="K694" s="237"/>
      <c r="L694" s="237"/>
      <c r="M694" s="237"/>
      <c r="N694" s="237"/>
      <c r="O694" s="237"/>
    </row>
    <row r="695">
      <c r="A695" s="237"/>
      <c r="B695" s="237"/>
      <c r="C695" s="237"/>
      <c r="D695" s="237"/>
      <c r="E695" s="237"/>
      <c r="F695" s="237"/>
      <c r="G695" s="237"/>
      <c r="H695" s="237"/>
      <c r="I695" s="237"/>
      <c r="J695" s="237"/>
      <c r="K695" s="237"/>
      <c r="L695" s="237"/>
      <c r="M695" s="237"/>
      <c r="N695" s="237"/>
      <c r="O695" s="237"/>
    </row>
    <row r="696">
      <c r="A696" s="237"/>
      <c r="B696" s="237"/>
      <c r="C696" s="237"/>
      <c r="D696" s="237"/>
      <c r="E696" s="237"/>
      <c r="F696" s="237"/>
      <c r="G696" s="237"/>
      <c r="H696" s="237"/>
      <c r="I696" s="237"/>
      <c r="J696" s="237"/>
      <c r="K696" s="237"/>
      <c r="L696" s="237"/>
      <c r="M696" s="237"/>
      <c r="N696" s="237"/>
      <c r="O696" s="237"/>
    </row>
    <row r="697">
      <c r="A697" s="237"/>
      <c r="B697" s="237"/>
      <c r="C697" s="237"/>
      <c r="D697" s="237"/>
      <c r="E697" s="237"/>
      <c r="F697" s="237"/>
      <c r="G697" s="237"/>
      <c r="H697" s="237"/>
      <c r="I697" s="237"/>
      <c r="J697" s="237"/>
      <c r="K697" s="237"/>
      <c r="L697" s="237"/>
      <c r="M697" s="237"/>
      <c r="N697" s="237"/>
      <c r="O697" s="237"/>
    </row>
    <row r="698">
      <c r="A698" s="237"/>
      <c r="B698" s="237"/>
      <c r="C698" s="237"/>
      <c r="D698" s="237"/>
      <c r="E698" s="237"/>
      <c r="F698" s="237"/>
      <c r="G698" s="237"/>
      <c r="H698" s="237"/>
      <c r="I698" s="237"/>
      <c r="J698" s="237"/>
      <c r="K698" s="237"/>
      <c r="L698" s="237"/>
      <c r="M698" s="237"/>
      <c r="N698" s="237"/>
      <c r="O698" s="237"/>
    </row>
    <row r="699">
      <c r="A699" s="237"/>
      <c r="B699" s="237"/>
      <c r="C699" s="237"/>
      <c r="D699" s="237"/>
      <c r="E699" s="237"/>
      <c r="F699" s="237"/>
      <c r="G699" s="237"/>
      <c r="H699" s="237"/>
      <c r="I699" s="237"/>
      <c r="J699" s="237"/>
      <c r="K699" s="237"/>
      <c r="L699" s="237"/>
      <c r="M699" s="237"/>
      <c r="N699" s="237"/>
      <c r="O699" s="237"/>
    </row>
    <row r="700">
      <c r="A700" s="237"/>
      <c r="B700" s="237"/>
      <c r="C700" s="237"/>
      <c r="D700" s="237"/>
      <c r="E700" s="237"/>
      <c r="F700" s="237"/>
      <c r="G700" s="237"/>
      <c r="H700" s="237"/>
      <c r="I700" s="237"/>
      <c r="J700" s="237"/>
      <c r="K700" s="237"/>
      <c r="L700" s="237"/>
      <c r="M700" s="237"/>
      <c r="N700" s="237"/>
      <c r="O700" s="237"/>
    </row>
    <row r="701">
      <c r="A701" s="237"/>
      <c r="B701" s="237"/>
      <c r="C701" s="237"/>
      <c r="D701" s="237"/>
      <c r="E701" s="237"/>
      <c r="F701" s="237"/>
      <c r="G701" s="237"/>
      <c r="H701" s="237"/>
      <c r="I701" s="237"/>
      <c r="J701" s="237"/>
      <c r="K701" s="237"/>
      <c r="L701" s="237"/>
      <c r="M701" s="237"/>
      <c r="N701" s="237"/>
      <c r="O701" s="237"/>
    </row>
    <row r="702">
      <c r="A702" s="237"/>
      <c r="B702" s="237"/>
      <c r="C702" s="237"/>
      <c r="D702" s="237"/>
      <c r="E702" s="237"/>
      <c r="F702" s="237"/>
      <c r="G702" s="237"/>
      <c r="H702" s="237"/>
      <c r="I702" s="237"/>
      <c r="J702" s="237"/>
      <c r="K702" s="237"/>
      <c r="L702" s="237"/>
      <c r="M702" s="237"/>
      <c r="N702" s="237"/>
      <c r="O702" s="237"/>
    </row>
    <row r="703">
      <c r="A703" s="237"/>
      <c r="B703" s="237"/>
      <c r="C703" s="237"/>
      <c r="D703" s="237"/>
      <c r="E703" s="237"/>
      <c r="F703" s="237"/>
      <c r="G703" s="237"/>
      <c r="H703" s="237"/>
      <c r="I703" s="237"/>
      <c r="J703" s="237"/>
      <c r="K703" s="237"/>
      <c r="L703" s="237"/>
      <c r="M703" s="237"/>
      <c r="N703" s="237"/>
      <c r="O703" s="237"/>
    </row>
    <row r="704">
      <c r="A704" s="237"/>
      <c r="B704" s="237"/>
      <c r="C704" s="237"/>
      <c r="D704" s="237"/>
      <c r="E704" s="237"/>
      <c r="F704" s="237"/>
      <c r="G704" s="237"/>
      <c r="H704" s="237"/>
      <c r="I704" s="237"/>
      <c r="J704" s="237"/>
      <c r="K704" s="237"/>
      <c r="L704" s="237"/>
      <c r="M704" s="237"/>
      <c r="N704" s="237"/>
      <c r="O704" s="237"/>
    </row>
    <row r="705">
      <c r="A705" s="237"/>
      <c r="B705" s="237"/>
      <c r="C705" s="237"/>
      <c r="D705" s="237"/>
      <c r="E705" s="237"/>
      <c r="F705" s="237"/>
      <c r="G705" s="237"/>
      <c r="H705" s="237"/>
      <c r="I705" s="237"/>
      <c r="J705" s="237"/>
      <c r="K705" s="237"/>
      <c r="L705" s="237"/>
      <c r="M705" s="237"/>
      <c r="N705" s="237"/>
      <c r="O705" s="237"/>
    </row>
    <row r="706">
      <c r="A706" s="237"/>
      <c r="B706" s="237"/>
      <c r="C706" s="237"/>
      <c r="D706" s="237"/>
      <c r="E706" s="237"/>
      <c r="F706" s="237"/>
      <c r="G706" s="237"/>
      <c r="H706" s="237"/>
      <c r="I706" s="237"/>
      <c r="J706" s="237"/>
      <c r="K706" s="237"/>
      <c r="L706" s="237"/>
      <c r="M706" s="237"/>
      <c r="N706" s="237"/>
      <c r="O706" s="237"/>
    </row>
    <row r="707">
      <c r="A707" s="237"/>
      <c r="B707" s="237"/>
      <c r="C707" s="237"/>
      <c r="D707" s="237"/>
      <c r="E707" s="237"/>
      <c r="F707" s="237"/>
      <c r="G707" s="237"/>
      <c r="H707" s="237"/>
      <c r="I707" s="237"/>
      <c r="J707" s="237"/>
      <c r="K707" s="237"/>
      <c r="L707" s="237"/>
      <c r="M707" s="237"/>
      <c r="N707" s="237"/>
      <c r="O707" s="237"/>
    </row>
    <row r="708">
      <c r="A708" s="237"/>
      <c r="B708" s="237"/>
      <c r="C708" s="237"/>
      <c r="D708" s="237"/>
      <c r="E708" s="237"/>
      <c r="F708" s="237"/>
      <c r="G708" s="237"/>
      <c r="H708" s="237"/>
      <c r="I708" s="237"/>
      <c r="J708" s="237"/>
      <c r="K708" s="237"/>
      <c r="L708" s="237"/>
      <c r="M708" s="237"/>
      <c r="N708" s="237"/>
      <c r="O708" s="237"/>
    </row>
    <row r="709">
      <c r="A709" s="237"/>
      <c r="B709" s="237"/>
      <c r="C709" s="237"/>
      <c r="D709" s="237"/>
      <c r="E709" s="237"/>
      <c r="F709" s="237"/>
      <c r="G709" s="237"/>
      <c r="H709" s="237"/>
      <c r="I709" s="237"/>
      <c r="J709" s="237"/>
      <c r="K709" s="237"/>
      <c r="L709" s="237"/>
      <c r="M709" s="237"/>
      <c r="N709" s="237"/>
      <c r="O709" s="237"/>
    </row>
    <row r="710">
      <c r="A710" s="237"/>
      <c r="B710" s="237"/>
      <c r="C710" s="237"/>
      <c r="D710" s="237"/>
      <c r="E710" s="237"/>
      <c r="F710" s="237"/>
      <c r="G710" s="237"/>
      <c r="H710" s="237"/>
      <c r="I710" s="237"/>
      <c r="J710" s="237"/>
      <c r="K710" s="237"/>
      <c r="L710" s="237"/>
      <c r="M710" s="237"/>
      <c r="N710" s="237"/>
      <c r="O710" s="237"/>
    </row>
    <row r="711">
      <c r="A711" s="237"/>
      <c r="B711" s="237"/>
      <c r="C711" s="237"/>
      <c r="D711" s="237"/>
      <c r="E711" s="237"/>
      <c r="F711" s="237"/>
      <c r="G711" s="237"/>
      <c r="H711" s="237"/>
      <c r="I711" s="237"/>
      <c r="J711" s="237"/>
      <c r="K711" s="237"/>
      <c r="L711" s="237"/>
      <c r="M711" s="237"/>
      <c r="N711" s="237"/>
      <c r="O711" s="237"/>
    </row>
    <row r="712">
      <c r="A712" s="237"/>
      <c r="B712" s="237"/>
      <c r="C712" s="237"/>
      <c r="D712" s="237"/>
      <c r="E712" s="237"/>
      <c r="F712" s="237"/>
      <c r="G712" s="237"/>
      <c r="H712" s="237"/>
      <c r="I712" s="237"/>
      <c r="J712" s="237"/>
      <c r="K712" s="237"/>
      <c r="L712" s="237"/>
      <c r="M712" s="237"/>
      <c r="N712" s="237"/>
      <c r="O712" s="237"/>
    </row>
    <row r="713">
      <c r="A713" s="237"/>
      <c r="B713" s="237"/>
      <c r="C713" s="237"/>
      <c r="D713" s="237"/>
      <c r="E713" s="237"/>
      <c r="F713" s="237"/>
      <c r="G713" s="237"/>
      <c r="H713" s="237"/>
      <c r="I713" s="237"/>
      <c r="J713" s="237"/>
      <c r="K713" s="237"/>
      <c r="L713" s="237"/>
      <c r="M713" s="237"/>
      <c r="N713" s="237"/>
      <c r="O713" s="237"/>
    </row>
    <row r="714">
      <c r="A714" s="237"/>
      <c r="B714" s="237"/>
      <c r="C714" s="237"/>
      <c r="D714" s="237"/>
      <c r="E714" s="237"/>
      <c r="F714" s="237"/>
      <c r="G714" s="237"/>
      <c r="H714" s="237"/>
      <c r="I714" s="237"/>
      <c r="J714" s="237"/>
      <c r="K714" s="237"/>
      <c r="L714" s="237"/>
      <c r="M714" s="237"/>
      <c r="N714" s="237"/>
      <c r="O714" s="237"/>
    </row>
    <row r="715">
      <c r="A715" s="237"/>
      <c r="B715" s="237"/>
      <c r="C715" s="237"/>
      <c r="D715" s="237"/>
      <c r="E715" s="237"/>
      <c r="F715" s="237"/>
      <c r="G715" s="237"/>
      <c r="H715" s="237"/>
      <c r="I715" s="237"/>
      <c r="J715" s="237"/>
      <c r="K715" s="237"/>
      <c r="L715" s="237"/>
      <c r="M715" s="237"/>
      <c r="N715" s="237"/>
      <c r="O715" s="237"/>
    </row>
    <row r="716">
      <c r="A716" s="237"/>
      <c r="B716" s="237"/>
      <c r="C716" s="237"/>
      <c r="D716" s="237"/>
      <c r="E716" s="237"/>
      <c r="F716" s="237"/>
      <c r="G716" s="237"/>
      <c r="H716" s="237"/>
      <c r="I716" s="237"/>
      <c r="J716" s="237"/>
      <c r="K716" s="237"/>
      <c r="L716" s="237"/>
      <c r="M716" s="237"/>
      <c r="N716" s="237"/>
      <c r="O716" s="237"/>
    </row>
    <row r="717">
      <c r="A717" s="237"/>
      <c r="B717" s="237"/>
      <c r="C717" s="237"/>
      <c r="D717" s="237"/>
      <c r="E717" s="237"/>
      <c r="F717" s="237"/>
      <c r="G717" s="237"/>
      <c r="H717" s="237"/>
      <c r="I717" s="237"/>
      <c r="J717" s="237"/>
      <c r="K717" s="237"/>
      <c r="L717" s="237"/>
      <c r="M717" s="237"/>
      <c r="N717" s="237"/>
      <c r="O717" s="237"/>
    </row>
    <row r="718">
      <c r="A718" s="237"/>
      <c r="B718" s="237"/>
      <c r="C718" s="237"/>
      <c r="D718" s="237"/>
      <c r="E718" s="237"/>
      <c r="F718" s="237"/>
      <c r="G718" s="237"/>
      <c r="H718" s="237"/>
      <c r="I718" s="237"/>
      <c r="J718" s="237"/>
      <c r="K718" s="237"/>
      <c r="L718" s="237"/>
      <c r="M718" s="237"/>
      <c r="N718" s="237"/>
      <c r="O718" s="237"/>
    </row>
    <row r="719">
      <c r="A719" s="237"/>
      <c r="B719" s="237"/>
      <c r="C719" s="237"/>
      <c r="D719" s="237"/>
      <c r="E719" s="237"/>
      <c r="F719" s="237"/>
      <c r="G719" s="237"/>
      <c r="H719" s="237"/>
      <c r="I719" s="237"/>
      <c r="J719" s="237"/>
      <c r="K719" s="237"/>
      <c r="L719" s="237"/>
      <c r="M719" s="237"/>
      <c r="N719" s="237"/>
      <c r="O719" s="237"/>
    </row>
    <row r="720">
      <c r="A720" s="237"/>
      <c r="B720" s="237"/>
      <c r="C720" s="237"/>
      <c r="D720" s="237"/>
      <c r="E720" s="237"/>
      <c r="F720" s="237"/>
      <c r="G720" s="237"/>
      <c r="H720" s="237"/>
      <c r="I720" s="237"/>
      <c r="J720" s="237"/>
      <c r="K720" s="237"/>
      <c r="L720" s="237"/>
      <c r="M720" s="237"/>
      <c r="N720" s="237"/>
      <c r="O720" s="237"/>
    </row>
    <row r="721">
      <c r="A721" s="237"/>
      <c r="B721" s="237"/>
      <c r="C721" s="237"/>
      <c r="D721" s="237"/>
      <c r="E721" s="237"/>
      <c r="F721" s="237"/>
      <c r="G721" s="237"/>
      <c r="H721" s="237"/>
      <c r="I721" s="237"/>
      <c r="J721" s="237"/>
      <c r="K721" s="237"/>
      <c r="L721" s="237"/>
      <c r="M721" s="237"/>
      <c r="N721" s="237"/>
      <c r="O721" s="237"/>
    </row>
    <row r="722">
      <c r="A722" s="237"/>
      <c r="B722" s="237"/>
      <c r="C722" s="237"/>
      <c r="D722" s="237"/>
      <c r="E722" s="237"/>
      <c r="F722" s="237"/>
      <c r="G722" s="237"/>
      <c r="H722" s="237"/>
      <c r="I722" s="237"/>
      <c r="J722" s="237"/>
      <c r="K722" s="237"/>
      <c r="L722" s="237"/>
      <c r="M722" s="237"/>
      <c r="N722" s="237"/>
      <c r="O722" s="237"/>
    </row>
    <row r="723">
      <c r="A723" s="237"/>
      <c r="B723" s="237"/>
      <c r="C723" s="237"/>
      <c r="D723" s="237"/>
      <c r="E723" s="237"/>
      <c r="F723" s="237"/>
      <c r="G723" s="237"/>
      <c r="H723" s="237"/>
      <c r="I723" s="237"/>
      <c r="J723" s="237"/>
      <c r="K723" s="237"/>
      <c r="L723" s="237"/>
      <c r="M723" s="237"/>
      <c r="N723" s="237"/>
      <c r="O723" s="237"/>
    </row>
    <row r="724">
      <c r="A724" s="237"/>
      <c r="B724" s="237"/>
      <c r="C724" s="237"/>
      <c r="D724" s="237"/>
      <c r="E724" s="237"/>
      <c r="F724" s="237"/>
      <c r="G724" s="237"/>
      <c r="H724" s="237"/>
      <c r="I724" s="237"/>
      <c r="J724" s="237"/>
      <c r="K724" s="237"/>
      <c r="L724" s="237"/>
      <c r="M724" s="237"/>
      <c r="N724" s="237"/>
      <c r="O724" s="237"/>
    </row>
    <row r="725">
      <c r="A725" s="237"/>
      <c r="B725" s="237"/>
      <c r="C725" s="237"/>
      <c r="D725" s="237"/>
      <c r="E725" s="237"/>
      <c r="F725" s="237"/>
      <c r="G725" s="237"/>
      <c r="H725" s="237"/>
      <c r="I725" s="237"/>
      <c r="J725" s="237"/>
      <c r="K725" s="237"/>
      <c r="L725" s="237"/>
      <c r="M725" s="237"/>
      <c r="N725" s="237"/>
      <c r="O725" s="237"/>
    </row>
    <row r="726">
      <c r="A726" s="237"/>
      <c r="B726" s="237"/>
      <c r="C726" s="237"/>
      <c r="D726" s="237"/>
      <c r="E726" s="237"/>
      <c r="F726" s="237"/>
      <c r="G726" s="237"/>
      <c r="H726" s="237"/>
      <c r="I726" s="237"/>
      <c r="J726" s="237"/>
      <c r="K726" s="237"/>
      <c r="L726" s="237"/>
      <c r="M726" s="237"/>
      <c r="N726" s="237"/>
      <c r="O726" s="237"/>
    </row>
    <row r="727">
      <c r="A727" s="237"/>
      <c r="B727" s="237"/>
      <c r="C727" s="237"/>
      <c r="D727" s="237"/>
      <c r="E727" s="237"/>
      <c r="F727" s="237"/>
      <c r="G727" s="237"/>
      <c r="H727" s="237"/>
      <c r="I727" s="237"/>
      <c r="J727" s="237"/>
      <c r="K727" s="237"/>
      <c r="L727" s="237"/>
      <c r="M727" s="237"/>
      <c r="N727" s="237"/>
      <c r="O727" s="237"/>
    </row>
    <row r="728">
      <c r="A728" s="237"/>
      <c r="B728" s="237"/>
      <c r="C728" s="237"/>
      <c r="D728" s="237"/>
      <c r="E728" s="237"/>
      <c r="F728" s="237"/>
      <c r="G728" s="237"/>
      <c r="H728" s="237"/>
      <c r="I728" s="237"/>
      <c r="J728" s="237"/>
      <c r="K728" s="237"/>
      <c r="L728" s="237"/>
      <c r="M728" s="237"/>
      <c r="N728" s="237"/>
      <c r="O728" s="237"/>
    </row>
    <row r="729">
      <c r="A729" s="237"/>
      <c r="B729" s="237"/>
      <c r="C729" s="237"/>
      <c r="D729" s="237"/>
      <c r="E729" s="237"/>
      <c r="F729" s="237"/>
      <c r="G729" s="237"/>
      <c r="H729" s="237"/>
      <c r="I729" s="237"/>
      <c r="J729" s="237"/>
      <c r="K729" s="237"/>
      <c r="L729" s="237"/>
      <c r="M729" s="237"/>
      <c r="N729" s="237"/>
      <c r="O729" s="237"/>
    </row>
    <row r="730">
      <c r="A730" s="237"/>
      <c r="B730" s="237"/>
      <c r="C730" s="237"/>
      <c r="D730" s="237"/>
      <c r="E730" s="237"/>
      <c r="F730" s="237"/>
      <c r="G730" s="237"/>
      <c r="H730" s="237"/>
      <c r="I730" s="237"/>
      <c r="J730" s="237"/>
      <c r="K730" s="237"/>
      <c r="L730" s="237"/>
      <c r="M730" s="237"/>
      <c r="N730" s="237"/>
      <c r="O730" s="237"/>
    </row>
    <row r="731">
      <c r="A731" s="237"/>
      <c r="B731" s="237"/>
      <c r="C731" s="237"/>
      <c r="D731" s="237"/>
      <c r="E731" s="237"/>
      <c r="F731" s="237"/>
      <c r="G731" s="237"/>
      <c r="H731" s="237"/>
      <c r="I731" s="237"/>
      <c r="J731" s="237"/>
      <c r="K731" s="237"/>
      <c r="L731" s="237"/>
      <c r="M731" s="237"/>
      <c r="N731" s="237"/>
      <c r="O731" s="237"/>
    </row>
    <row r="732">
      <c r="A732" s="237"/>
      <c r="B732" s="237"/>
      <c r="C732" s="237"/>
      <c r="D732" s="237"/>
      <c r="E732" s="237"/>
      <c r="F732" s="237"/>
      <c r="G732" s="237"/>
      <c r="H732" s="237"/>
      <c r="I732" s="237"/>
      <c r="J732" s="237"/>
      <c r="K732" s="237"/>
      <c r="L732" s="237"/>
      <c r="M732" s="237"/>
      <c r="N732" s="237"/>
      <c r="O732" s="237"/>
    </row>
    <row r="733">
      <c r="A733" s="237"/>
      <c r="B733" s="237"/>
      <c r="C733" s="237"/>
      <c r="D733" s="237"/>
      <c r="E733" s="237"/>
      <c r="F733" s="237"/>
      <c r="G733" s="237"/>
      <c r="H733" s="237"/>
      <c r="I733" s="237"/>
      <c r="J733" s="237"/>
      <c r="K733" s="237"/>
      <c r="L733" s="237"/>
      <c r="M733" s="237"/>
      <c r="N733" s="237"/>
      <c r="O733" s="237"/>
    </row>
    <row r="734">
      <c r="A734" s="237"/>
      <c r="B734" s="237"/>
      <c r="C734" s="237"/>
      <c r="D734" s="237"/>
      <c r="E734" s="237"/>
      <c r="F734" s="237"/>
      <c r="G734" s="237"/>
      <c r="H734" s="237"/>
      <c r="I734" s="237"/>
      <c r="J734" s="237"/>
      <c r="K734" s="237"/>
      <c r="L734" s="237"/>
      <c r="M734" s="237"/>
      <c r="N734" s="237"/>
      <c r="O734" s="237"/>
    </row>
    <row r="735">
      <c r="A735" s="237"/>
      <c r="B735" s="237"/>
      <c r="C735" s="237"/>
      <c r="D735" s="237"/>
      <c r="E735" s="237"/>
      <c r="F735" s="237"/>
      <c r="G735" s="237"/>
      <c r="H735" s="237"/>
      <c r="I735" s="237"/>
      <c r="J735" s="237"/>
      <c r="K735" s="237"/>
      <c r="L735" s="237"/>
      <c r="M735" s="237"/>
      <c r="N735" s="237"/>
      <c r="O735" s="237"/>
    </row>
    <row r="736">
      <c r="A736" s="237"/>
      <c r="B736" s="237"/>
      <c r="C736" s="237"/>
      <c r="D736" s="237"/>
      <c r="E736" s="237"/>
      <c r="F736" s="237"/>
      <c r="G736" s="237"/>
      <c r="H736" s="237"/>
      <c r="I736" s="237"/>
      <c r="J736" s="237"/>
      <c r="K736" s="237"/>
      <c r="L736" s="237"/>
      <c r="M736" s="237"/>
      <c r="N736" s="237"/>
      <c r="O736" s="237"/>
    </row>
    <row r="737">
      <c r="A737" s="237"/>
      <c r="B737" s="237"/>
      <c r="C737" s="237"/>
      <c r="D737" s="237"/>
      <c r="E737" s="237"/>
      <c r="F737" s="237"/>
      <c r="G737" s="237"/>
      <c r="H737" s="237"/>
      <c r="I737" s="237"/>
      <c r="J737" s="237"/>
      <c r="K737" s="237"/>
      <c r="L737" s="237"/>
      <c r="M737" s="237"/>
      <c r="N737" s="237"/>
      <c r="O737" s="237"/>
    </row>
    <row r="738">
      <c r="A738" s="237"/>
      <c r="B738" s="237"/>
      <c r="C738" s="237"/>
      <c r="D738" s="237"/>
      <c r="E738" s="237"/>
      <c r="F738" s="237"/>
      <c r="G738" s="237"/>
      <c r="H738" s="237"/>
      <c r="I738" s="237"/>
      <c r="J738" s="237"/>
      <c r="K738" s="237"/>
      <c r="L738" s="237"/>
      <c r="M738" s="237"/>
      <c r="N738" s="237"/>
      <c r="O738" s="237"/>
    </row>
    <row r="739">
      <c r="A739" s="237"/>
      <c r="B739" s="237"/>
      <c r="C739" s="237"/>
      <c r="D739" s="237"/>
      <c r="E739" s="237"/>
      <c r="F739" s="237"/>
      <c r="G739" s="237"/>
      <c r="H739" s="237"/>
      <c r="I739" s="237"/>
      <c r="J739" s="237"/>
      <c r="K739" s="237"/>
      <c r="L739" s="237"/>
      <c r="M739" s="237"/>
      <c r="N739" s="237"/>
      <c r="O739" s="237"/>
    </row>
    <row r="740">
      <c r="A740" s="237"/>
      <c r="B740" s="237"/>
      <c r="C740" s="237"/>
      <c r="D740" s="237"/>
      <c r="E740" s="237"/>
      <c r="F740" s="237"/>
      <c r="G740" s="237"/>
      <c r="H740" s="237"/>
      <c r="I740" s="237"/>
      <c r="J740" s="237"/>
      <c r="K740" s="237"/>
      <c r="L740" s="237"/>
      <c r="M740" s="237"/>
      <c r="N740" s="237"/>
      <c r="O740" s="237"/>
    </row>
    <row r="741">
      <c r="A741" s="237"/>
      <c r="B741" s="237"/>
      <c r="C741" s="237"/>
      <c r="D741" s="237"/>
      <c r="E741" s="237"/>
      <c r="F741" s="237"/>
      <c r="G741" s="237"/>
      <c r="H741" s="237"/>
      <c r="I741" s="237"/>
      <c r="J741" s="237"/>
      <c r="K741" s="237"/>
      <c r="L741" s="237"/>
      <c r="M741" s="237"/>
      <c r="N741" s="237"/>
      <c r="O741" s="237"/>
    </row>
    <row r="742">
      <c r="A742" s="237"/>
      <c r="B742" s="237"/>
      <c r="C742" s="237"/>
      <c r="D742" s="237"/>
      <c r="E742" s="237"/>
      <c r="F742" s="237"/>
      <c r="G742" s="237"/>
      <c r="H742" s="237"/>
      <c r="I742" s="237"/>
      <c r="J742" s="237"/>
      <c r="K742" s="237"/>
      <c r="L742" s="237"/>
      <c r="M742" s="237"/>
      <c r="N742" s="237"/>
      <c r="O742" s="237"/>
    </row>
    <row r="743">
      <c r="A743" s="237"/>
      <c r="B743" s="237"/>
      <c r="C743" s="237"/>
      <c r="D743" s="237"/>
      <c r="E743" s="237"/>
      <c r="F743" s="237"/>
      <c r="G743" s="237"/>
      <c r="H743" s="237"/>
      <c r="I743" s="237"/>
      <c r="J743" s="237"/>
      <c r="K743" s="237"/>
      <c r="L743" s="237"/>
      <c r="M743" s="237"/>
      <c r="N743" s="237"/>
      <c r="O743" s="237"/>
    </row>
    <row r="744">
      <c r="A744" s="237"/>
      <c r="B744" s="237"/>
      <c r="C744" s="237"/>
      <c r="D744" s="237"/>
      <c r="E744" s="237"/>
      <c r="F744" s="237"/>
      <c r="G744" s="237"/>
      <c r="H744" s="237"/>
      <c r="I744" s="237"/>
      <c r="J744" s="237"/>
      <c r="K744" s="237"/>
      <c r="L744" s="237"/>
      <c r="M744" s="237"/>
      <c r="N744" s="237"/>
      <c r="O744" s="237"/>
    </row>
    <row r="745">
      <c r="A745" s="237"/>
      <c r="B745" s="237"/>
      <c r="C745" s="237"/>
      <c r="D745" s="237"/>
      <c r="E745" s="237"/>
      <c r="F745" s="237"/>
      <c r="G745" s="237"/>
      <c r="H745" s="237"/>
      <c r="I745" s="237"/>
      <c r="J745" s="237"/>
      <c r="K745" s="237"/>
      <c r="L745" s="237"/>
      <c r="M745" s="237"/>
      <c r="N745" s="237"/>
      <c r="O745" s="237"/>
    </row>
    <row r="746">
      <c r="A746" s="237"/>
      <c r="B746" s="237"/>
      <c r="C746" s="237"/>
      <c r="D746" s="237"/>
      <c r="E746" s="237"/>
      <c r="F746" s="237"/>
      <c r="G746" s="237"/>
      <c r="H746" s="237"/>
      <c r="I746" s="237"/>
      <c r="J746" s="237"/>
      <c r="K746" s="237"/>
      <c r="L746" s="237"/>
      <c r="M746" s="237"/>
      <c r="N746" s="237"/>
      <c r="O746" s="237"/>
    </row>
    <row r="747">
      <c r="A747" s="237"/>
      <c r="B747" s="237"/>
      <c r="C747" s="237"/>
      <c r="D747" s="237"/>
      <c r="E747" s="237"/>
      <c r="F747" s="237"/>
      <c r="G747" s="237"/>
      <c r="H747" s="237"/>
      <c r="I747" s="237"/>
      <c r="J747" s="237"/>
      <c r="K747" s="237"/>
      <c r="L747" s="237"/>
      <c r="M747" s="237"/>
      <c r="N747" s="237"/>
      <c r="O747" s="237"/>
    </row>
    <row r="748">
      <c r="A748" s="237"/>
      <c r="B748" s="237"/>
      <c r="C748" s="237"/>
      <c r="D748" s="237"/>
      <c r="E748" s="237"/>
      <c r="F748" s="237"/>
      <c r="G748" s="237"/>
      <c r="H748" s="237"/>
      <c r="I748" s="237"/>
      <c r="J748" s="237"/>
      <c r="K748" s="237"/>
      <c r="L748" s="237"/>
      <c r="M748" s="237"/>
      <c r="N748" s="237"/>
      <c r="O748" s="237"/>
    </row>
    <row r="749">
      <c r="A749" s="237"/>
      <c r="B749" s="237"/>
      <c r="C749" s="237"/>
      <c r="D749" s="237"/>
      <c r="E749" s="237"/>
      <c r="F749" s="237"/>
      <c r="G749" s="237"/>
      <c r="H749" s="237"/>
      <c r="I749" s="237"/>
      <c r="J749" s="237"/>
      <c r="K749" s="237"/>
      <c r="L749" s="237"/>
      <c r="M749" s="237"/>
      <c r="N749" s="237"/>
      <c r="O749" s="237"/>
    </row>
    <row r="750">
      <c r="A750" s="237"/>
      <c r="B750" s="237"/>
      <c r="C750" s="237"/>
      <c r="D750" s="237"/>
      <c r="E750" s="237"/>
      <c r="F750" s="237"/>
      <c r="G750" s="237"/>
      <c r="H750" s="237"/>
      <c r="I750" s="237"/>
      <c r="J750" s="237"/>
      <c r="K750" s="237"/>
      <c r="L750" s="237"/>
      <c r="M750" s="237"/>
      <c r="N750" s="237"/>
      <c r="O750" s="237"/>
    </row>
    <row r="751">
      <c r="A751" s="237"/>
      <c r="B751" s="237"/>
      <c r="C751" s="237"/>
      <c r="D751" s="237"/>
      <c r="E751" s="237"/>
      <c r="F751" s="237"/>
      <c r="G751" s="237"/>
      <c r="H751" s="237"/>
      <c r="I751" s="237"/>
      <c r="J751" s="237"/>
      <c r="K751" s="237"/>
      <c r="L751" s="237"/>
      <c r="M751" s="237"/>
      <c r="N751" s="237"/>
      <c r="O751" s="237"/>
    </row>
    <row r="752">
      <c r="A752" s="237"/>
      <c r="B752" s="237"/>
      <c r="C752" s="237"/>
      <c r="D752" s="237"/>
      <c r="E752" s="237"/>
      <c r="F752" s="237"/>
      <c r="G752" s="237"/>
      <c r="H752" s="237"/>
      <c r="I752" s="237"/>
      <c r="J752" s="237"/>
      <c r="K752" s="237"/>
      <c r="L752" s="237"/>
      <c r="M752" s="237"/>
      <c r="N752" s="237"/>
      <c r="O752" s="237"/>
    </row>
    <row r="753">
      <c r="A753" s="237"/>
      <c r="B753" s="237"/>
      <c r="C753" s="237"/>
      <c r="D753" s="237"/>
      <c r="E753" s="237"/>
      <c r="F753" s="237"/>
      <c r="G753" s="237"/>
      <c r="H753" s="237"/>
      <c r="I753" s="237"/>
      <c r="J753" s="237"/>
      <c r="K753" s="237"/>
      <c r="L753" s="237"/>
      <c r="M753" s="237"/>
      <c r="N753" s="237"/>
      <c r="O753" s="237"/>
    </row>
    <row r="754">
      <c r="A754" s="237"/>
      <c r="B754" s="237"/>
      <c r="C754" s="237"/>
      <c r="D754" s="237"/>
      <c r="E754" s="237"/>
      <c r="F754" s="237"/>
      <c r="G754" s="237"/>
      <c r="H754" s="237"/>
      <c r="I754" s="237"/>
      <c r="J754" s="237"/>
      <c r="K754" s="237"/>
      <c r="L754" s="237"/>
      <c r="M754" s="237"/>
      <c r="N754" s="237"/>
      <c r="O754" s="237"/>
    </row>
    <row r="755">
      <c r="A755" s="237"/>
      <c r="B755" s="237"/>
      <c r="C755" s="237"/>
      <c r="D755" s="237"/>
      <c r="E755" s="237"/>
      <c r="F755" s="237"/>
      <c r="G755" s="237"/>
      <c r="H755" s="237"/>
      <c r="I755" s="237"/>
      <c r="J755" s="237"/>
      <c r="K755" s="237"/>
      <c r="L755" s="237"/>
      <c r="M755" s="237"/>
      <c r="N755" s="237"/>
      <c r="O755" s="237"/>
    </row>
    <row r="756">
      <c r="A756" s="237"/>
      <c r="B756" s="237"/>
      <c r="C756" s="237"/>
      <c r="D756" s="237"/>
      <c r="E756" s="237"/>
      <c r="F756" s="237"/>
      <c r="G756" s="237"/>
      <c r="H756" s="237"/>
      <c r="I756" s="237"/>
      <c r="J756" s="237"/>
      <c r="K756" s="237"/>
      <c r="L756" s="237"/>
      <c r="M756" s="237"/>
      <c r="N756" s="237"/>
      <c r="O756" s="237"/>
    </row>
    <row r="757">
      <c r="A757" s="237"/>
      <c r="B757" s="237"/>
      <c r="C757" s="237"/>
      <c r="D757" s="237"/>
      <c r="E757" s="237"/>
      <c r="F757" s="237"/>
      <c r="G757" s="237"/>
      <c r="H757" s="237"/>
      <c r="I757" s="237"/>
      <c r="J757" s="237"/>
      <c r="K757" s="237"/>
      <c r="L757" s="237"/>
      <c r="M757" s="237"/>
      <c r="N757" s="237"/>
      <c r="O757" s="237"/>
    </row>
    <row r="758">
      <c r="A758" s="237"/>
      <c r="B758" s="237"/>
      <c r="C758" s="237"/>
      <c r="D758" s="237"/>
      <c r="E758" s="237"/>
      <c r="F758" s="237"/>
      <c r="G758" s="237"/>
      <c r="H758" s="237"/>
      <c r="I758" s="237"/>
      <c r="J758" s="237"/>
      <c r="K758" s="237"/>
      <c r="L758" s="237"/>
      <c r="M758" s="237"/>
      <c r="N758" s="237"/>
      <c r="O758" s="237"/>
    </row>
    <row r="759">
      <c r="A759" s="237"/>
      <c r="B759" s="237"/>
      <c r="C759" s="237"/>
      <c r="D759" s="237"/>
      <c r="E759" s="237"/>
      <c r="F759" s="237"/>
      <c r="G759" s="237"/>
      <c r="H759" s="237"/>
      <c r="I759" s="237"/>
      <c r="J759" s="237"/>
      <c r="K759" s="237"/>
      <c r="L759" s="237"/>
      <c r="M759" s="237"/>
      <c r="N759" s="237"/>
      <c r="O759" s="237"/>
    </row>
    <row r="760">
      <c r="A760" s="237"/>
      <c r="B760" s="237"/>
      <c r="C760" s="237"/>
      <c r="D760" s="237"/>
      <c r="E760" s="237"/>
      <c r="F760" s="237"/>
      <c r="G760" s="237"/>
      <c r="H760" s="237"/>
      <c r="I760" s="237"/>
      <c r="J760" s="237"/>
      <c r="K760" s="237"/>
      <c r="L760" s="237"/>
      <c r="M760" s="237"/>
      <c r="N760" s="237"/>
      <c r="O760" s="237"/>
    </row>
    <row r="761">
      <c r="A761" s="237"/>
      <c r="B761" s="237"/>
      <c r="C761" s="237"/>
      <c r="D761" s="237"/>
      <c r="E761" s="237"/>
      <c r="F761" s="237"/>
      <c r="G761" s="237"/>
      <c r="H761" s="237"/>
      <c r="I761" s="237"/>
      <c r="J761" s="237"/>
      <c r="K761" s="237"/>
      <c r="L761" s="237"/>
      <c r="M761" s="237"/>
      <c r="N761" s="237"/>
      <c r="O761" s="237"/>
    </row>
    <row r="762">
      <c r="A762" s="237"/>
      <c r="B762" s="237"/>
      <c r="C762" s="237"/>
      <c r="D762" s="237"/>
      <c r="E762" s="237"/>
      <c r="F762" s="237"/>
      <c r="G762" s="237"/>
      <c r="H762" s="237"/>
      <c r="I762" s="237"/>
      <c r="J762" s="237"/>
      <c r="K762" s="237"/>
      <c r="L762" s="237"/>
      <c r="M762" s="237"/>
      <c r="N762" s="237"/>
      <c r="O762" s="237"/>
    </row>
    <row r="763">
      <c r="A763" s="237"/>
      <c r="B763" s="237"/>
      <c r="C763" s="237"/>
      <c r="D763" s="237"/>
      <c r="E763" s="237"/>
      <c r="F763" s="237"/>
      <c r="G763" s="237"/>
      <c r="H763" s="237"/>
      <c r="I763" s="237"/>
      <c r="J763" s="237"/>
      <c r="K763" s="237"/>
      <c r="L763" s="237"/>
      <c r="M763" s="237"/>
      <c r="N763" s="237"/>
      <c r="O763" s="237"/>
    </row>
    <row r="764">
      <c r="A764" s="237"/>
      <c r="B764" s="237"/>
      <c r="C764" s="237"/>
      <c r="D764" s="237"/>
      <c r="E764" s="237"/>
      <c r="F764" s="237"/>
      <c r="G764" s="237"/>
      <c r="H764" s="237"/>
      <c r="I764" s="237"/>
      <c r="J764" s="237"/>
      <c r="K764" s="237"/>
      <c r="L764" s="237"/>
      <c r="M764" s="237"/>
      <c r="N764" s="237"/>
      <c r="O764" s="237"/>
    </row>
    <row r="765">
      <c r="A765" s="237"/>
      <c r="B765" s="237"/>
      <c r="C765" s="237"/>
      <c r="D765" s="237"/>
      <c r="E765" s="237"/>
      <c r="F765" s="237"/>
      <c r="G765" s="237"/>
      <c r="H765" s="237"/>
      <c r="I765" s="237"/>
      <c r="J765" s="237"/>
      <c r="K765" s="237"/>
      <c r="L765" s="237"/>
      <c r="M765" s="237"/>
      <c r="N765" s="237"/>
      <c r="O765" s="237"/>
    </row>
    <row r="766">
      <c r="A766" s="237"/>
      <c r="B766" s="237"/>
      <c r="C766" s="237"/>
      <c r="D766" s="237"/>
      <c r="E766" s="237"/>
      <c r="F766" s="237"/>
      <c r="G766" s="237"/>
      <c r="H766" s="237"/>
      <c r="I766" s="237"/>
      <c r="J766" s="237"/>
      <c r="K766" s="237"/>
      <c r="L766" s="237"/>
      <c r="M766" s="237"/>
      <c r="N766" s="237"/>
      <c r="O766" s="237"/>
    </row>
    <row r="767">
      <c r="A767" s="237"/>
      <c r="B767" s="237"/>
      <c r="C767" s="237"/>
      <c r="D767" s="237"/>
      <c r="E767" s="237"/>
      <c r="F767" s="237"/>
      <c r="G767" s="237"/>
      <c r="H767" s="237"/>
      <c r="I767" s="237"/>
      <c r="J767" s="237"/>
      <c r="K767" s="237"/>
      <c r="L767" s="237"/>
      <c r="M767" s="237"/>
      <c r="N767" s="237"/>
      <c r="O767" s="237"/>
    </row>
    <row r="768">
      <c r="A768" s="237"/>
      <c r="B768" s="237"/>
      <c r="C768" s="237"/>
      <c r="D768" s="237"/>
      <c r="E768" s="237"/>
      <c r="F768" s="237"/>
      <c r="G768" s="237"/>
      <c r="H768" s="237"/>
      <c r="I768" s="237"/>
      <c r="J768" s="237"/>
      <c r="K768" s="237"/>
      <c r="L768" s="237"/>
      <c r="M768" s="237"/>
      <c r="N768" s="237"/>
      <c r="O768" s="237"/>
    </row>
    <row r="769">
      <c r="A769" s="237"/>
      <c r="B769" s="237"/>
      <c r="C769" s="237"/>
      <c r="D769" s="237"/>
      <c r="E769" s="237"/>
      <c r="F769" s="237"/>
      <c r="G769" s="237"/>
      <c r="H769" s="237"/>
      <c r="I769" s="237"/>
      <c r="J769" s="237"/>
      <c r="K769" s="237"/>
      <c r="L769" s="237"/>
      <c r="M769" s="237"/>
      <c r="N769" s="237"/>
      <c r="O769" s="237"/>
    </row>
    <row r="770">
      <c r="A770" s="237"/>
      <c r="B770" s="237"/>
      <c r="C770" s="237"/>
      <c r="D770" s="237"/>
      <c r="E770" s="237"/>
      <c r="F770" s="237"/>
      <c r="G770" s="237"/>
      <c r="H770" s="237"/>
      <c r="I770" s="237"/>
      <c r="J770" s="237"/>
      <c r="K770" s="237"/>
      <c r="L770" s="237"/>
      <c r="M770" s="237"/>
      <c r="N770" s="237"/>
      <c r="O770" s="237"/>
    </row>
    <row r="771">
      <c r="A771" s="237"/>
      <c r="B771" s="237"/>
      <c r="C771" s="237"/>
      <c r="D771" s="237"/>
      <c r="E771" s="237"/>
      <c r="F771" s="237"/>
      <c r="G771" s="237"/>
      <c r="H771" s="237"/>
      <c r="I771" s="237"/>
      <c r="J771" s="237"/>
      <c r="K771" s="237"/>
      <c r="L771" s="237"/>
      <c r="M771" s="237"/>
      <c r="N771" s="237"/>
      <c r="O771" s="237"/>
    </row>
    <row r="772">
      <c r="A772" s="237"/>
      <c r="B772" s="237"/>
      <c r="C772" s="237"/>
      <c r="D772" s="237"/>
      <c r="E772" s="237"/>
      <c r="F772" s="237"/>
      <c r="G772" s="237"/>
      <c r="H772" s="237"/>
      <c r="I772" s="237"/>
      <c r="J772" s="237"/>
      <c r="K772" s="237"/>
      <c r="L772" s="237"/>
      <c r="M772" s="237"/>
      <c r="N772" s="237"/>
      <c r="O772" s="237"/>
    </row>
    <row r="773">
      <c r="A773" s="237"/>
      <c r="B773" s="237"/>
      <c r="C773" s="237"/>
      <c r="D773" s="237"/>
      <c r="E773" s="237"/>
      <c r="F773" s="237"/>
      <c r="G773" s="237"/>
      <c r="H773" s="237"/>
      <c r="I773" s="237"/>
      <c r="J773" s="237"/>
      <c r="K773" s="237"/>
      <c r="L773" s="237"/>
      <c r="M773" s="237"/>
      <c r="N773" s="237"/>
      <c r="O773" s="237"/>
    </row>
    <row r="774">
      <c r="A774" s="237"/>
      <c r="B774" s="237"/>
      <c r="C774" s="237"/>
      <c r="D774" s="237"/>
      <c r="E774" s="237"/>
      <c r="F774" s="237"/>
      <c r="G774" s="237"/>
      <c r="H774" s="237"/>
      <c r="I774" s="237"/>
      <c r="J774" s="237"/>
      <c r="K774" s="237"/>
      <c r="L774" s="237"/>
      <c r="M774" s="237"/>
      <c r="N774" s="237"/>
      <c r="O774" s="237"/>
    </row>
    <row r="775">
      <c r="A775" s="237"/>
      <c r="B775" s="237"/>
      <c r="C775" s="237"/>
      <c r="D775" s="237"/>
      <c r="E775" s="237"/>
      <c r="F775" s="237"/>
      <c r="G775" s="237"/>
      <c r="H775" s="237"/>
      <c r="I775" s="237"/>
      <c r="J775" s="237"/>
      <c r="K775" s="237"/>
      <c r="L775" s="237"/>
      <c r="M775" s="237"/>
      <c r="N775" s="237"/>
      <c r="O775" s="237"/>
    </row>
    <row r="776">
      <c r="A776" s="237"/>
      <c r="B776" s="237"/>
      <c r="C776" s="237"/>
      <c r="D776" s="237"/>
      <c r="E776" s="237"/>
      <c r="F776" s="237"/>
      <c r="G776" s="237"/>
      <c r="H776" s="237"/>
      <c r="I776" s="237"/>
      <c r="J776" s="237"/>
      <c r="K776" s="237"/>
      <c r="L776" s="237"/>
      <c r="M776" s="237"/>
      <c r="N776" s="237"/>
      <c r="O776" s="237"/>
    </row>
    <row r="777">
      <c r="A777" s="237"/>
      <c r="B777" s="237"/>
      <c r="C777" s="237"/>
      <c r="D777" s="237"/>
      <c r="E777" s="237"/>
      <c r="F777" s="237"/>
      <c r="G777" s="237"/>
      <c r="H777" s="237"/>
      <c r="I777" s="237"/>
      <c r="J777" s="237"/>
      <c r="K777" s="237"/>
      <c r="L777" s="237"/>
      <c r="M777" s="237"/>
      <c r="N777" s="237"/>
      <c r="O777" s="237"/>
    </row>
    <row r="778">
      <c r="A778" s="237"/>
      <c r="B778" s="237"/>
      <c r="C778" s="237"/>
      <c r="D778" s="237"/>
      <c r="E778" s="237"/>
      <c r="F778" s="237"/>
      <c r="G778" s="237"/>
      <c r="H778" s="237"/>
      <c r="I778" s="237"/>
      <c r="J778" s="237"/>
      <c r="K778" s="237"/>
      <c r="L778" s="237"/>
      <c r="M778" s="237"/>
      <c r="N778" s="237"/>
      <c r="O778" s="237"/>
    </row>
    <row r="779">
      <c r="A779" s="237"/>
      <c r="B779" s="237"/>
      <c r="C779" s="237"/>
      <c r="D779" s="237"/>
      <c r="E779" s="237"/>
      <c r="F779" s="237"/>
      <c r="G779" s="237"/>
      <c r="H779" s="237"/>
      <c r="I779" s="237"/>
      <c r="J779" s="237"/>
      <c r="K779" s="237"/>
      <c r="L779" s="237"/>
      <c r="M779" s="237"/>
      <c r="N779" s="237"/>
      <c r="O779" s="237"/>
    </row>
    <row r="780">
      <c r="A780" s="237"/>
      <c r="B780" s="237"/>
      <c r="C780" s="237"/>
      <c r="D780" s="237"/>
      <c r="E780" s="237"/>
      <c r="F780" s="237"/>
      <c r="G780" s="237"/>
      <c r="H780" s="237"/>
      <c r="I780" s="237"/>
      <c r="J780" s="237"/>
      <c r="K780" s="237"/>
      <c r="L780" s="237"/>
      <c r="M780" s="237"/>
      <c r="N780" s="237"/>
      <c r="O780" s="237"/>
    </row>
    <row r="781">
      <c r="A781" s="237"/>
      <c r="B781" s="237"/>
      <c r="C781" s="237"/>
      <c r="D781" s="237"/>
      <c r="E781" s="237"/>
      <c r="F781" s="237"/>
      <c r="G781" s="237"/>
      <c r="H781" s="237"/>
      <c r="I781" s="237"/>
      <c r="J781" s="237"/>
      <c r="K781" s="237"/>
      <c r="L781" s="237"/>
      <c r="M781" s="237"/>
      <c r="N781" s="237"/>
      <c r="O781" s="237"/>
    </row>
    <row r="782">
      <c r="A782" s="237"/>
      <c r="B782" s="237"/>
      <c r="C782" s="237"/>
      <c r="D782" s="237"/>
      <c r="E782" s="237"/>
      <c r="F782" s="237"/>
      <c r="G782" s="237"/>
      <c r="H782" s="237"/>
      <c r="I782" s="237"/>
      <c r="J782" s="237"/>
      <c r="K782" s="237"/>
      <c r="L782" s="237"/>
      <c r="M782" s="237"/>
      <c r="N782" s="237"/>
      <c r="O782" s="237"/>
    </row>
    <row r="783">
      <c r="A783" s="237"/>
      <c r="B783" s="237"/>
      <c r="C783" s="237"/>
      <c r="D783" s="237"/>
      <c r="E783" s="237"/>
      <c r="F783" s="237"/>
      <c r="G783" s="237"/>
      <c r="H783" s="237"/>
      <c r="I783" s="237"/>
      <c r="J783" s="237"/>
      <c r="K783" s="237"/>
      <c r="L783" s="237"/>
      <c r="M783" s="237"/>
      <c r="N783" s="237"/>
      <c r="O783" s="237"/>
    </row>
    <row r="784">
      <c r="A784" s="237"/>
      <c r="B784" s="237"/>
      <c r="C784" s="237"/>
      <c r="D784" s="237"/>
      <c r="E784" s="237"/>
      <c r="F784" s="237"/>
      <c r="G784" s="237"/>
      <c r="H784" s="237"/>
      <c r="I784" s="237"/>
      <c r="J784" s="237"/>
      <c r="K784" s="237"/>
      <c r="L784" s="237"/>
      <c r="M784" s="237"/>
      <c r="N784" s="237"/>
      <c r="O784" s="237"/>
    </row>
    <row r="785">
      <c r="A785" s="237"/>
      <c r="B785" s="237"/>
      <c r="C785" s="237"/>
      <c r="D785" s="237"/>
      <c r="E785" s="237"/>
      <c r="F785" s="237"/>
      <c r="G785" s="237"/>
      <c r="H785" s="237"/>
      <c r="I785" s="237"/>
      <c r="J785" s="237"/>
      <c r="K785" s="237"/>
      <c r="L785" s="237"/>
      <c r="M785" s="237"/>
      <c r="N785" s="237"/>
      <c r="O785" s="237"/>
    </row>
    <row r="786">
      <c r="A786" s="237"/>
      <c r="B786" s="237"/>
      <c r="C786" s="237"/>
      <c r="D786" s="237"/>
      <c r="E786" s="237"/>
      <c r="F786" s="237"/>
      <c r="G786" s="237"/>
      <c r="H786" s="237"/>
      <c r="I786" s="237"/>
      <c r="J786" s="237"/>
      <c r="K786" s="237"/>
      <c r="L786" s="237"/>
      <c r="M786" s="237"/>
      <c r="N786" s="237"/>
      <c r="O786" s="237"/>
    </row>
    <row r="787">
      <c r="A787" s="237"/>
      <c r="B787" s="237"/>
      <c r="C787" s="237"/>
      <c r="D787" s="237"/>
      <c r="E787" s="237"/>
      <c r="F787" s="237"/>
      <c r="G787" s="237"/>
      <c r="H787" s="237"/>
      <c r="I787" s="237"/>
      <c r="J787" s="237"/>
      <c r="K787" s="237"/>
      <c r="L787" s="237"/>
      <c r="M787" s="237"/>
      <c r="N787" s="237"/>
      <c r="O787" s="237"/>
    </row>
    <row r="788">
      <c r="A788" s="237"/>
      <c r="B788" s="237"/>
      <c r="C788" s="237"/>
      <c r="D788" s="237"/>
      <c r="E788" s="237"/>
      <c r="F788" s="237"/>
      <c r="G788" s="237"/>
      <c r="H788" s="237"/>
      <c r="I788" s="237"/>
      <c r="J788" s="237"/>
      <c r="K788" s="237"/>
      <c r="L788" s="237"/>
      <c r="M788" s="237"/>
      <c r="N788" s="237"/>
      <c r="O788" s="237"/>
    </row>
    <row r="789">
      <c r="A789" s="237"/>
      <c r="B789" s="237"/>
      <c r="C789" s="237"/>
      <c r="D789" s="237"/>
      <c r="E789" s="237"/>
      <c r="F789" s="237"/>
      <c r="G789" s="237"/>
      <c r="H789" s="237"/>
      <c r="I789" s="237"/>
      <c r="J789" s="237"/>
      <c r="K789" s="237"/>
      <c r="L789" s="237"/>
      <c r="M789" s="237"/>
      <c r="N789" s="237"/>
      <c r="O789" s="237"/>
    </row>
    <row r="790">
      <c r="A790" s="237"/>
      <c r="B790" s="237"/>
      <c r="C790" s="237"/>
      <c r="D790" s="237"/>
      <c r="E790" s="237"/>
      <c r="F790" s="237"/>
      <c r="G790" s="237"/>
      <c r="H790" s="237"/>
      <c r="I790" s="237"/>
      <c r="J790" s="237"/>
      <c r="K790" s="237"/>
      <c r="L790" s="237"/>
      <c r="M790" s="237"/>
      <c r="N790" s="237"/>
      <c r="O790" s="237"/>
    </row>
    <row r="791">
      <c r="A791" s="237"/>
      <c r="B791" s="237"/>
      <c r="C791" s="237"/>
      <c r="D791" s="237"/>
      <c r="E791" s="237"/>
      <c r="F791" s="237"/>
      <c r="G791" s="237"/>
      <c r="H791" s="237"/>
      <c r="I791" s="237"/>
      <c r="J791" s="237"/>
      <c r="K791" s="237"/>
      <c r="L791" s="237"/>
      <c r="M791" s="237"/>
      <c r="N791" s="237"/>
      <c r="O791" s="237"/>
    </row>
    <row r="792">
      <c r="A792" s="237"/>
      <c r="B792" s="237"/>
      <c r="C792" s="237"/>
      <c r="D792" s="237"/>
      <c r="E792" s="237"/>
      <c r="F792" s="237"/>
      <c r="G792" s="237"/>
      <c r="H792" s="237"/>
      <c r="I792" s="237"/>
      <c r="J792" s="237"/>
      <c r="K792" s="237"/>
      <c r="L792" s="237"/>
      <c r="M792" s="237"/>
      <c r="N792" s="237"/>
      <c r="O792" s="237"/>
    </row>
    <row r="793">
      <c r="A793" s="237"/>
      <c r="B793" s="237"/>
      <c r="C793" s="237"/>
      <c r="D793" s="237"/>
      <c r="E793" s="237"/>
      <c r="F793" s="237"/>
      <c r="G793" s="237"/>
      <c r="H793" s="237"/>
      <c r="I793" s="237"/>
      <c r="J793" s="237"/>
      <c r="K793" s="237"/>
      <c r="L793" s="237"/>
      <c r="M793" s="237"/>
      <c r="N793" s="237"/>
      <c r="O793" s="237"/>
    </row>
    <row r="794">
      <c r="A794" s="237"/>
      <c r="B794" s="237"/>
      <c r="C794" s="237"/>
      <c r="D794" s="237"/>
      <c r="E794" s="237"/>
      <c r="F794" s="237"/>
      <c r="G794" s="237"/>
      <c r="H794" s="237"/>
      <c r="I794" s="237"/>
      <c r="J794" s="237"/>
      <c r="K794" s="237"/>
      <c r="L794" s="237"/>
      <c r="M794" s="237"/>
      <c r="N794" s="237"/>
      <c r="O794" s="237"/>
    </row>
    <row r="795">
      <c r="A795" s="237"/>
      <c r="B795" s="237"/>
      <c r="C795" s="237"/>
      <c r="D795" s="237"/>
      <c r="E795" s="237"/>
      <c r="F795" s="237"/>
      <c r="G795" s="237"/>
      <c r="H795" s="237"/>
      <c r="I795" s="237"/>
      <c r="J795" s="237"/>
      <c r="K795" s="237"/>
      <c r="L795" s="237"/>
      <c r="M795" s="237"/>
      <c r="N795" s="237"/>
      <c r="O795" s="237"/>
    </row>
    <row r="796">
      <c r="A796" s="237"/>
      <c r="B796" s="237"/>
      <c r="C796" s="237"/>
      <c r="D796" s="237"/>
      <c r="E796" s="237"/>
      <c r="F796" s="237"/>
      <c r="G796" s="237"/>
      <c r="H796" s="237"/>
      <c r="I796" s="237"/>
      <c r="J796" s="237"/>
      <c r="K796" s="237"/>
      <c r="L796" s="237"/>
      <c r="M796" s="237"/>
      <c r="N796" s="237"/>
      <c r="O796" s="237"/>
    </row>
    <row r="797">
      <c r="A797" s="237"/>
      <c r="B797" s="237"/>
      <c r="C797" s="237"/>
      <c r="D797" s="237"/>
      <c r="E797" s="237"/>
      <c r="F797" s="237"/>
      <c r="G797" s="237"/>
      <c r="H797" s="237"/>
      <c r="I797" s="237"/>
      <c r="J797" s="237"/>
      <c r="K797" s="237"/>
      <c r="L797" s="237"/>
      <c r="M797" s="237"/>
      <c r="N797" s="237"/>
      <c r="O797" s="237"/>
    </row>
    <row r="798">
      <c r="A798" s="237"/>
      <c r="B798" s="237"/>
      <c r="C798" s="237"/>
      <c r="D798" s="237"/>
      <c r="E798" s="237"/>
      <c r="F798" s="237"/>
      <c r="G798" s="237"/>
      <c r="H798" s="237"/>
      <c r="I798" s="237"/>
      <c r="J798" s="237"/>
      <c r="K798" s="237"/>
      <c r="L798" s="237"/>
      <c r="M798" s="237"/>
      <c r="N798" s="237"/>
      <c r="O798" s="237"/>
    </row>
    <row r="799">
      <c r="A799" s="237"/>
      <c r="B799" s="237"/>
      <c r="C799" s="237"/>
      <c r="D799" s="237"/>
      <c r="E799" s="237"/>
      <c r="F799" s="237"/>
      <c r="G799" s="237"/>
      <c r="H799" s="237"/>
      <c r="I799" s="237"/>
      <c r="J799" s="237"/>
      <c r="K799" s="237"/>
      <c r="L799" s="237"/>
      <c r="M799" s="237"/>
      <c r="N799" s="237"/>
      <c r="O799" s="237"/>
    </row>
    <row r="800">
      <c r="A800" s="237"/>
      <c r="B800" s="237"/>
      <c r="C800" s="237"/>
      <c r="D800" s="237"/>
      <c r="E800" s="237"/>
      <c r="F800" s="237"/>
      <c r="G800" s="237"/>
      <c r="H800" s="237"/>
      <c r="I800" s="237"/>
      <c r="J800" s="237"/>
      <c r="K800" s="237"/>
      <c r="L800" s="237"/>
      <c r="M800" s="237"/>
      <c r="N800" s="237"/>
      <c r="O800" s="237"/>
    </row>
    <row r="801">
      <c r="A801" s="237"/>
      <c r="B801" s="237"/>
      <c r="C801" s="237"/>
      <c r="D801" s="237"/>
      <c r="E801" s="237"/>
      <c r="F801" s="237"/>
      <c r="G801" s="237"/>
      <c r="H801" s="237"/>
      <c r="I801" s="237"/>
      <c r="J801" s="237"/>
      <c r="K801" s="237"/>
      <c r="L801" s="237"/>
      <c r="M801" s="237"/>
      <c r="N801" s="237"/>
      <c r="O801" s="237"/>
    </row>
    <row r="802">
      <c r="A802" s="237"/>
      <c r="B802" s="237"/>
      <c r="C802" s="237"/>
      <c r="D802" s="237"/>
      <c r="E802" s="237"/>
      <c r="F802" s="237"/>
      <c r="G802" s="237"/>
      <c r="H802" s="237"/>
      <c r="I802" s="237"/>
      <c r="J802" s="237"/>
      <c r="K802" s="237"/>
      <c r="L802" s="237"/>
      <c r="M802" s="237"/>
      <c r="N802" s="237"/>
      <c r="O802" s="237"/>
    </row>
    <row r="803">
      <c r="A803" s="237"/>
      <c r="B803" s="237"/>
      <c r="C803" s="237"/>
      <c r="D803" s="237"/>
      <c r="E803" s="237"/>
      <c r="F803" s="237"/>
      <c r="G803" s="237"/>
      <c r="H803" s="237"/>
      <c r="I803" s="237"/>
      <c r="J803" s="237"/>
      <c r="K803" s="237"/>
      <c r="L803" s="237"/>
      <c r="M803" s="237"/>
      <c r="N803" s="237"/>
      <c r="O803" s="237"/>
    </row>
    <row r="804">
      <c r="A804" s="237"/>
      <c r="B804" s="237"/>
      <c r="C804" s="237"/>
      <c r="D804" s="237"/>
      <c r="E804" s="237"/>
      <c r="F804" s="237"/>
      <c r="G804" s="237"/>
      <c r="H804" s="237"/>
      <c r="I804" s="237"/>
      <c r="J804" s="237"/>
      <c r="K804" s="237"/>
      <c r="L804" s="237"/>
      <c r="M804" s="237"/>
      <c r="N804" s="237"/>
      <c r="O804" s="237"/>
    </row>
    <row r="805">
      <c r="A805" s="237"/>
      <c r="B805" s="237"/>
      <c r="C805" s="237"/>
      <c r="D805" s="237"/>
      <c r="E805" s="237"/>
      <c r="F805" s="237"/>
      <c r="G805" s="237"/>
      <c r="H805" s="237"/>
      <c r="I805" s="237"/>
      <c r="J805" s="237"/>
      <c r="K805" s="237"/>
      <c r="L805" s="237"/>
      <c r="M805" s="237"/>
      <c r="N805" s="237"/>
      <c r="O805" s="237"/>
    </row>
    <row r="806">
      <c r="A806" s="237"/>
      <c r="B806" s="237"/>
      <c r="C806" s="237"/>
      <c r="D806" s="237"/>
      <c r="E806" s="237"/>
      <c r="F806" s="237"/>
      <c r="G806" s="237"/>
      <c r="H806" s="237"/>
      <c r="I806" s="237"/>
      <c r="J806" s="237"/>
      <c r="K806" s="237"/>
      <c r="L806" s="237"/>
      <c r="M806" s="237"/>
      <c r="N806" s="237"/>
      <c r="O806" s="237"/>
    </row>
    <row r="807">
      <c r="A807" s="237"/>
      <c r="B807" s="237"/>
      <c r="C807" s="237"/>
      <c r="D807" s="237"/>
      <c r="E807" s="237"/>
      <c r="F807" s="237"/>
      <c r="G807" s="237"/>
      <c r="H807" s="237"/>
      <c r="I807" s="237"/>
      <c r="J807" s="237"/>
      <c r="K807" s="237"/>
      <c r="L807" s="237"/>
      <c r="M807" s="237"/>
      <c r="N807" s="237"/>
      <c r="O807" s="237"/>
    </row>
    <row r="808">
      <c r="A808" s="237"/>
      <c r="B808" s="237"/>
      <c r="C808" s="237"/>
      <c r="D808" s="237"/>
      <c r="E808" s="237"/>
      <c r="F808" s="237"/>
      <c r="G808" s="237"/>
      <c r="H808" s="237"/>
      <c r="I808" s="237"/>
      <c r="J808" s="237"/>
      <c r="K808" s="237"/>
      <c r="L808" s="237"/>
      <c r="M808" s="237"/>
      <c r="N808" s="237"/>
      <c r="O808" s="237"/>
    </row>
    <row r="809">
      <c r="A809" s="237"/>
      <c r="B809" s="237"/>
      <c r="C809" s="237"/>
      <c r="D809" s="237"/>
      <c r="E809" s="237"/>
      <c r="F809" s="237"/>
      <c r="G809" s="237"/>
      <c r="H809" s="237"/>
      <c r="I809" s="237"/>
      <c r="J809" s="237"/>
      <c r="K809" s="237"/>
      <c r="L809" s="237"/>
      <c r="M809" s="237"/>
      <c r="N809" s="237"/>
      <c r="O809" s="237"/>
    </row>
    <row r="810">
      <c r="A810" s="237"/>
      <c r="B810" s="237"/>
      <c r="C810" s="237"/>
      <c r="D810" s="237"/>
      <c r="E810" s="237"/>
      <c r="F810" s="237"/>
      <c r="G810" s="237"/>
      <c r="H810" s="237"/>
      <c r="I810" s="237"/>
      <c r="J810" s="237"/>
      <c r="K810" s="237"/>
      <c r="L810" s="237"/>
      <c r="M810" s="237"/>
      <c r="N810" s="237"/>
      <c r="O810" s="237"/>
    </row>
    <row r="811">
      <c r="A811" s="237"/>
      <c r="B811" s="237"/>
      <c r="C811" s="237"/>
      <c r="D811" s="237"/>
      <c r="E811" s="237"/>
      <c r="F811" s="237"/>
      <c r="G811" s="237"/>
      <c r="H811" s="237"/>
      <c r="I811" s="237"/>
      <c r="J811" s="237"/>
      <c r="K811" s="237"/>
      <c r="L811" s="237"/>
      <c r="M811" s="237"/>
      <c r="N811" s="237"/>
      <c r="O811" s="237"/>
    </row>
    <row r="812">
      <c r="A812" s="237"/>
      <c r="B812" s="237"/>
      <c r="C812" s="237"/>
      <c r="D812" s="237"/>
      <c r="E812" s="237"/>
      <c r="F812" s="237"/>
      <c r="G812" s="237"/>
      <c r="H812" s="237"/>
      <c r="I812" s="237"/>
      <c r="J812" s="237"/>
      <c r="K812" s="237"/>
      <c r="L812" s="237"/>
      <c r="M812" s="237"/>
      <c r="N812" s="237"/>
      <c r="O812" s="237"/>
    </row>
    <row r="813">
      <c r="A813" s="237"/>
      <c r="B813" s="237"/>
      <c r="C813" s="237"/>
      <c r="D813" s="237"/>
      <c r="E813" s="237"/>
      <c r="F813" s="237"/>
      <c r="G813" s="237"/>
      <c r="H813" s="237"/>
      <c r="I813" s="237"/>
      <c r="J813" s="237"/>
      <c r="K813" s="237"/>
      <c r="L813" s="237"/>
      <c r="M813" s="237"/>
      <c r="N813" s="237"/>
      <c r="O813" s="237"/>
    </row>
    <row r="814">
      <c r="A814" s="237"/>
      <c r="B814" s="237"/>
      <c r="C814" s="237"/>
      <c r="D814" s="237"/>
      <c r="E814" s="237"/>
      <c r="F814" s="237"/>
      <c r="G814" s="237"/>
      <c r="H814" s="237"/>
      <c r="I814" s="237"/>
      <c r="J814" s="237"/>
      <c r="K814" s="237"/>
      <c r="L814" s="237"/>
      <c r="M814" s="237"/>
      <c r="N814" s="237"/>
      <c r="O814" s="237"/>
    </row>
    <row r="815">
      <c r="A815" s="237"/>
      <c r="B815" s="237"/>
      <c r="C815" s="237"/>
      <c r="D815" s="237"/>
      <c r="E815" s="237"/>
      <c r="F815" s="237"/>
      <c r="G815" s="237"/>
      <c r="H815" s="237"/>
      <c r="I815" s="237"/>
      <c r="J815" s="237"/>
      <c r="K815" s="237"/>
      <c r="L815" s="237"/>
      <c r="M815" s="237"/>
      <c r="N815" s="237"/>
      <c r="O815" s="237"/>
    </row>
    <row r="816">
      <c r="A816" s="237"/>
      <c r="B816" s="237"/>
      <c r="C816" s="237"/>
      <c r="D816" s="237"/>
      <c r="E816" s="237"/>
      <c r="F816" s="237"/>
      <c r="G816" s="237"/>
      <c r="H816" s="237"/>
      <c r="I816" s="237"/>
      <c r="J816" s="237"/>
      <c r="K816" s="237"/>
      <c r="L816" s="237"/>
      <c r="M816" s="237"/>
      <c r="N816" s="237"/>
      <c r="O816" s="237"/>
    </row>
    <row r="817">
      <c r="A817" s="237"/>
      <c r="B817" s="237"/>
      <c r="C817" s="237"/>
      <c r="D817" s="237"/>
      <c r="E817" s="237"/>
      <c r="F817" s="237"/>
      <c r="G817" s="237"/>
      <c r="H817" s="237"/>
      <c r="I817" s="237"/>
      <c r="J817" s="237"/>
      <c r="K817" s="237"/>
      <c r="L817" s="237"/>
      <c r="M817" s="237"/>
      <c r="N817" s="237"/>
      <c r="O817" s="237"/>
    </row>
    <row r="818">
      <c r="A818" s="237"/>
      <c r="B818" s="237"/>
      <c r="C818" s="237"/>
      <c r="D818" s="237"/>
      <c r="E818" s="237"/>
      <c r="F818" s="237"/>
      <c r="G818" s="237"/>
      <c r="H818" s="237"/>
      <c r="I818" s="237"/>
      <c r="J818" s="237"/>
      <c r="K818" s="237"/>
      <c r="L818" s="237"/>
      <c r="M818" s="237"/>
      <c r="N818" s="237"/>
      <c r="O818" s="237"/>
    </row>
    <row r="819">
      <c r="A819" s="237"/>
      <c r="B819" s="237"/>
      <c r="C819" s="237"/>
      <c r="D819" s="237"/>
      <c r="E819" s="237"/>
      <c r="F819" s="237"/>
      <c r="G819" s="237"/>
      <c r="H819" s="237"/>
      <c r="I819" s="237"/>
      <c r="J819" s="237"/>
      <c r="K819" s="237"/>
      <c r="L819" s="237"/>
      <c r="M819" s="237"/>
      <c r="N819" s="237"/>
      <c r="O819" s="237"/>
    </row>
    <row r="820">
      <c r="A820" s="237"/>
      <c r="B820" s="237"/>
      <c r="C820" s="237"/>
      <c r="D820" s="237"/>
      <c r="E820" s="237"/>
      <c r="F820" s="237"/>
      <c r="G820" s="237"/>
      <c r="H820" s="237"/>
      <c r="I820" s="237"/>
      <c r="J820" s="237"/>
      <c r="K820" s="237"/>
      <c r="L820" s="237"/>
      <c r="M820" s="237"/>
      <c r="N820" s="237"/>
      <c r="O820" s="237"/>
    </row>
    <row r="821">
      <c r="A821" s="237"/>
      <c r="B821" s="237"/>
      <c r="C821" s="237"/>
      <c r="D821" s="237"/>
      <c r="E821" s="237"/>
      <c r="F821" s="237"/>
      <c r="G821" s="237"/>
      <c r="H821" s="237"/>
      <c r="I821" s="237"/>
      <c r="J821" s="237"/>
      <c r="K821" s="237"/>
      <c r="L821" s="237"/>
      <c r="M821" s="237"/>
      <c r="N821" s="237"/>
      <c r="O821" s="237"/>
    </row>
    <row r="822">
      <c r="A822" s="237"/>
      <c r="B822" s="237"/>
      <c r="C822" s="237"/>
      <c r="D822" s="237"/>
      <c r="E822" s="237"/>
      <c r="F822" s="237"/>
      <c r="G822" s="237"/>
      <c r="H822" s="237"/>
      <c r="I822" s="237"/>
      <c r="J822" s="237"/>
      <c r="K822" s="237"/>
      <c r="L822" s="237"/>
      <c r="M822" s="237"/>
      <c r="N822" s="237"/>
      <c r="O822" s="237"/>
    </row>
    <row r="823">
      <c r="A823" s="237"/>
      <c r="B823" s="237"/>
      <c r="C823" s="237"/>
      <c r="D823" s="237"/>
      <c r="E823" s="237"/>
      <c r="F823" s="237"/>
      <c r="G823" s="237"/>
      <c r="H823" s="237"/>
      <c r="I823" s="237"/>
      <c r="J823" s="237"/>
      <c r="K823" s="237"/>
      <c r="L823" s="237"/>
      <c r="M823" s="237"/>
      <c r="N823" s="237"/>
      <c r="O823" s="237"/>
    </row>
    <row r="824">
      <c r="A824" s="237"/>
      <c r="B824" s="237"/>
      <c r="C824" s="237"/>
      <c r="D824" s="237"/>
      <c r="E824" s="237"/>
      <c r="F824" s="237"/>
      <c r="G824" s="237"/>
      <c r="H824" s="237"/>
      <c r="I824" s="237"/>
      <c r="J824" s="237"/>
      <c r="K824" s="237"/>
      <c r="L824" s="237"/>
      <c r="M824" s="237"/>
      <c r="N824" s="237"/>
      <c r="O824" s="237"/>
    </row>
    <row r="825">
      <c r="A825" s="237"/>
      <c r="B825" s="237"/>
      <c r="C825" s="237"/>
      <c r="D825" s="237"/>
      <c r="E825" s="237"/>
      <c r="F825" s="237"/>
      <c r="G825" s="237"/>
      <c r="H825" s="237"/>
      <c r="I825" s="237"/>
      <c r="J825" s="237"/>
      <c r="K825" s="237"/>
      <c r="L825" s="237"/>
      <c r="M825" s="237"/>
      <c r="N825" s="237"/>
      <c r="O825" s="237"/>
    </row>
    <row r="826">
      <c r="A826" s="237"/>
      <c r="B826" s="237"/>
      <c r="C826" s="237"/>
      <c r="D826" s="237"/>
      <c r="E826" s="237"/>
      <c r="F826" s="237"/>
      <c r="G826" s="237"/>
      <c r="H826" s="237"/>
      <c r="I826" s="237"/>
      <c r="J826" s="237"/>
      <c r="K826" s="237"/>
      <c r="L826" s="237"/>
      <c r="M826" s="237"/>
      <c r="N826" s="237"/>
      <c r="O826" s="237"/>
    </row>
    <row r="827">
      <c r="A827" s="237"/>
      <c r="B827" s="237"/>
      <c r="C827" s="237"/>
      <c r="D827" s="237"/>
      <c r="E827" s="237"/>
      <c r="F827" s="237"/>
      <c r="G827" s="237"/>
      <c r="H827" s="237"/>
      <c r="I827" s="237"/>
      <c r="J827" s="237"/>
      <c r="K827" s="237"/>
      <c r="L827" s="237"/>
      <c r="M827" s="237"/>
      <c r="N827" s="237"/>
      <c r="O827" s="237"/>
    </row>
    <row r="828">
      <c r="A828" s="237"/>
      <c r="B828" s="237"/>
      <c r="C828" s="237"/>
      <c r="D828" s="237"/>
      <c r="E828" s="237"/>
      <c r="F828" s="237"/>
      <c r="G828" s="237"/>
      <c r="H828" s="237"/>
      <c r="I828" s="237"/>
      <c r="J828" s="237"/>
      <c r="K828" s="237"/>
      <c r="L828" s="237"/>
      <c r="M828" s="237"/>
      <c r="N828" s="237"/>
      <c r="O828" s="237"/>
    </row>
    <row r="829">
      <c r="A829" s="237"/>
      <c r="B829" s="237"/>
      <c r="C829" s="237"/>
      <c r="D829" s="237"/>
      <c r="E829" s="237"/>
      <c r="F829" s="237"/>
      <c r="G829" s="237"/>
      <c r="H829" s="237"/>
      <c r="I829" s="237"/>
      <c r="J829" s="237"/>
      <c r="K829" s="237"/>
      <c r="L829" s="237"/>
      <c r="M829" s="237"/>
      <c r="N829" s="237"/>
      <c r="O829" s="237"/>
    </row>
    <row r="830">
      <c r="A830" s="237"/>
      <c r="B830" s="237"/>
      <c r="C830" s="237"/>
      <c r="D830" s="237"/>
      <c r="E830" s="237"/>
      <c r="F830" s="237"/>
      <c r="G830" s="237"/>
      <c r="H830" s="237"/>
      <c r="I830" s="237"/>
      <c r="J830" s="237"/>
      <c r="K830" s="237"/>
      <c r="L830" s="237"/>
      <c r="M830" s="237"/>
      <c r="N830" s="237"/>
      <c r="O830" s="237"/>
    </row>
    <row r="831">
      <c r="A831" s="237"/>
      <c r="B831" s="237"/>
      <c r="C831" s="237"/>
      <c r="D831" s="237"/>
      <c r="E831" s="237"/>
      <c r="F831" s="237"/>
      <c r="G831" s="237"/>
      <c r="H831" s="237"/>
      <c r="I831" s="237"/>
      <c r="J831" s="237"/>
      <c r="K831" s="237"/>
      <c r="L831" s="237"/>
      <c r="M831" s="237"/>
      <c r="N831" s="237"/>
      <c r="O831" s="237"/>
    </row>
    <row r="832">
      <c r="A832" s="237"/>
      <c r="B832" s="237"/>
      <c r="C832" s="237"/>
      <c r="D832" s="237"/>
      <c r="E832" s="237"/>
      <c r="F832" s="237"/>
      <c r="G832" s="237"/>
      <c r="H832" s="237"/>
      <c r="I832" s="237"/>
      <c r="J832" s="237"/>
      <c r="K832" s="237"/>
      <c r="L832" s="237"/>
      <c r="M832" s="237"/>
      <c r="N832" s="237"/>
      <c r="O832" s="237"/>
    </row>
    <row r="833">
      <c r="A833" s="237"/>
      <c r="B833" s="237"/>
      <c r="C833" s="237"/>
      <c r="D833" s="237"/>
      <c r="E833" s="237"/>
      <c r="F833" s="237"/>
      <c r="G833" s="237"/>
      <c r="H833" s="237"/>
      <c r="I833" s="237"/>
      <c r="J833" s="237"/>
      <c r="K833" s="237"/>
      <c r="L833" s="237"/>
      <c r="M833" s="237"/>
      <c r="N833" s="237"/>
      <c r="O833" s="237"/>
    </row>
    <row r="834">
      <c r="A834" s="237"/>
      <c r="B834" s="237"/>
      <c r="C834" s="237"/>
      <c r="D834" s="237"/>
      <c r="E834" s="237"/>
      <c r="F834" s="237"/>
      <c r="G834" s="237"/>
      <c r="H834" s="237"/>
      <c r="I834" s="237"/>
      <c r="J834" s="237"/>
      <c r="K834" s="237"/>
      <c r="L834" s="237"/>
      <c r="M834" s="237"/>
      <c r="N834" s="237"/>
      <c r="O834" s="237"/>
    </row>
    <row r="835">
      <c r="A835" s="237"/>
      <c r="B835" s="237"/>
      <c r="C835" s="237"/>
      <c r="D835" s="237"/>
      <c r="E835" s="237"/>
      <c r="F835" s="237"/>
      <c r="G835" s="237"/>
      <c r="H835" s="237"/>
      <c r="I835" s="237"/>
      <c r="J835" s="237"/>
      <c r="K835" s="237"/>
      <c r="L835" s="237"/>
      <c r="M835" s="237"/>
      <c r="N835" s="237"/>
      <c r="O835" s="237"/>
    </row>
    <row r="836">
      <c r="A836" s="237"/>
      <c r="B836" s="237"/>
      <c r="C836" s="237"/>
      <c r="D836" s="237"/>
      <c r="E836" s="237"/>
      <c r="F836" s="237"/>
      <c r="G836" s="237"/>
      <c r="H836" s="237"/>
      <c r="I836" s="237"/>
      <c r="J836" s="237"/>
      <c r="K836" s="237"/>
      <c r="L836" s="237"/>
      <c r="M836" s="237"/>
      <c r="N836" s="237"/>
      <c r="O836" s="237"/>
    </row>
    <row r="837">
      <c r="A837" s="237"/>
      <c r="B837" s="237"/>
      <c r="C837" s="237"/>
      <c r="D837" s="237"/>
      <c r="E837" s="237"/>
      <c r="F837" s="237"/>
      <c r="G837" s="237"/>
      <c r="H837" s="237"/>
      <c r="I837" s="237"/>
      <c r="J837" s="237"/>
      <c r="K837" s="237"/>
      <c r="L837" s="237"/>
      <c r="M837" s="237"/>
      <c r="N837" s="237"/>
      <c r="O837" s="237"/>
    </row>
    <row r="838">
      <c r="A838" s="237"/>
      <c r="B838" s="237"/>
      <c r="C838" s="237"/>
      <c r="D838" s="237"/>
      <c r="E838" s="237"/>
      <c r="F838" s="237"/>
      <c r="G838" s="237"/>
      <c r="H838" s="237"/>
      <c r="I838" s="237"/>
      <c r="J838" s="237"/>
      <c r="K838" s="237"/>
      <c r="L838" s="237"/>
      <c r="M838" s="237"/>
      <c r="N838" s="237"/>
      <c r="O838" s="237"/>
    </row>
    <row r="839">
      <c r="A839" s="237"/>
      <c r="B839" s="237"/>
      <c r="C839" s="237"/>
      <c r="D839" s="237"/>
      <c r="E839" s="237"/>
      <c r="F839" s="237"/>
      <c r="G839" s="237"/>
      <c r="H839" s="237"/>
      <c r="I839" s="237"/>
      <c r="J839" s="237"/>
      <c r="K839" s="237"/>
      <c r="L839" s="237"/>
      <c r="M839" s="237"/>
      <c r="N839" s="237"/>
      <c r="O839" s="237"/>
    </row>
    <row r="840">
      <c r="A840" s="237"/>
      <c r="B840" s="237"/>
      <c r="C840" s="237"/>
      <c r="D840" s="237"/>
      <c r="E840" s="237"/>
      <c r="F840" s="237"/>
      <c r="G840" s="237"/>
      <c r="H840" s="237"/>
      <c r="I840" s="237"/>
      <c r="J840" s="237"/>
      <c r="K840" s="237"/>
      <c r="L840" s="237"/>
      <c r="M840" s="237"/>
      <c r="N840" s="237"/>
      <c r="O840" s="237"/>
    </row>
    <row r="841">
      <c r="A841" s="237"/>
      <c r="B841" s="237"/>
      <c r="C841" s="237"/>
      <c r="D841" s="237"/>
      <c r="E841" s="237"/>
      <c r="F841" s="237"/>
      <c r="G841" s="237"/>
      <c r="H841" s="237"/>
      <c r="I841" s="237"/>
      <c r="J841" s="237"/>
      <c r="K841" s="237"/>
      <c r="L841" s="237"/>
      <c r="M841" s="237"/>
      <c r="N841" s="237"/>
      <c r="O841" s="237"/>
    </row>
    <row r="842">
      <c r="A842" s="237"/>
      <c r="B842" s="237"/>
      <c r="C842" s="237"/>
      <c r="D842" s="237"/>
      <c r="E842" s="237"/>
      <c r="F842" s="237"/>
      <c r="G842" s="237"/>
      <c r="H842" s="237"/>
      <c r="I842" s="237"/>
      <c r="J842" s="237"/>
      <c r="K842" s="237"/>
      <c r="L842" s="237"/>
      <c r="M842" s="237"/>
      <c r="N842" s="237"/>
      <c r="O842" s="237"/>
    </row>
    <row r="843">
      <c r="A843" s="237"/>
      <c r="B843" s="237"/>
      <c r="C843" s="237"/>
      <c r="D843" s="237"/>
      <c r="E843" s="237"/>
      <c r="F843" s="237"/>
      <c r="G843" s="237"/>
      <c r="H843" s="237"/>
      <c r="I843" s="237"/>
      <c r="J843" s="237"/>
      <c r="K843" s="237"/>
      <c r="L843" s="237"/>
      <c r="M843" s="237"/>
      <c r="N843" s="237"/>
      <c r="O843" s="237"/>
    </row>
    <row r="844">
      <c r="A844" s="237"/>
      <c r="B844" s="237"/>
      <c r="C844" s="237"/>
      <c r="D844" s="237"/>
      <c r="E844" s="237"/>
      <c r="F844" s="237"/>
      <c r="G844" s="237"/>
      <c r="H844" s="237"/>
      <c r="I844" s="237"/>
      <c r="J844" s="237"/>
      <c r="K844" s="237"/>
      <c r="L844" s="237"/>
      <c r="M844" s="237"/>
      <c r="N844" s="237"/>
      <c r="O844" s="237"/>
    </row>
    <row r="845">
      <c r="A845" s="237"/>
      <c r="B845" s="237"/>
      <c r="C845" s="237"/>
      <c r="D845" s="237"/>
      <c r="E845" s="237"/>
      <c r="F845" s="237"/>
      <c r="G845" s="237"/>
      <c r="H845" s="237"/>
      <c r="I845" s="237"/>
      <c r="J845" s="237"/>
      <c r="K845" s="237"/>
      <c r="L845" s="237"/>
      <c r="M845" s="237"/>
      <c r="N845" s="237"/>
      <c r="O845" s="237"/>
    </row>
    <row r="846">
      <c r="A846" s="237"/>
      <c r="B846" s="237"/>
      <c r="C846" s="237"/>
      <c r="D846" s="237"/>
      <c r="E846" s="237"/>
      <c r="F846" s="237"/>
      <c r="G846" s="237"/>
      <c r="H846" s="237"/>
      <c r="I846" s="237"/>
      <c r="J846" s="237"/>
      <c r="K846" s="237"/>
      <c r="L846" s="237"/>
      <c r="M846" s="237"/>
      <c r="N846" s="237"/>
      <c r="O846" s="237"/>
    </row>
    <row r="847">
      <c r="A847" s="237"/>
      <c r="B847" s="237"/>
      <c r="C847" s="237"/>
      <c r="D847" s="237"/>
      <c r="E847" s="237"/>
      <c r="F847" s="237"/>
      <c r="G847" s="237"/>
      <c r="H847" s="237"/>
      <c r="I847" s="237"/>
      <c r="J847" s="237"/>
      <c r="K847" s="237"/>
      <c r="L847" s="237"/>
      <c r="M847" s="237"/>
      <c r="N847" s="237"/>
      <c r="O847" s="237"/>
    </row>
    <row r="848">
      <c r="A848" s="237"/>
      <c r="B848" s="237"/>
      <c r="C848" s="237"/>
      <c r="D848" s="237"/>
      <c r="E848" s="237"/>
      <c r="F848" s="237"/>
      <c r="G848" s="237"/>
      <c r="H848" s="237"/>
      <c r="I848" s="237"/>
      <c r="J848" s="237"/>
      <c r="K848" s="237"/>
      <c r="L848" s="237"/>
      <c r="M848" s="237"/>
      <c r="N848" s="237"/>
      <c r="O848" s="237"/>
    </row>
    <row r="849">
      <c r="A849" s="237"/>
      <c r="B849" s="237"/>
      <c r="C849" s="237"/>
      <c r="D849" s="237"/>
      <c r="E849" s="237"/>
      <c r="F849" s="237"/>
      <c r="G849" s="237"/>
      <c r="H849" s="237"/>
      <c r="I849" s="237"/>
      <c r="J849" s="237"/>
      <c r="K849" s="237"/>
      <c r="L849" s="237"/>
      <c r="M849" s="237"/>
      <c r="N849" s="237"/>
      <c r="O849" s="237"/>
    </row>
    <row r="850">
      <c r="A850" s="237"/>
      <c r="B850" s="237"/>
      <c r="C850" s="237"/>
      <c r="D850" s="237"/>
      <c r="E850" s="237"/>
      <c r="F850" s="237"/>
      <c r="G850" s="237"/>
      <c r="H850" s="237"/>
      <c r="I850" s="237"/>
      <c r="J850" s="237"/>
      <c r="K850" s="237"/>
      <c r="L850" s="237"/>
      <c r="M850" s="237"/>
      <c r="N850" s="237"/>
      <c r="O850" s="237"/>
    </row>
    <row r="851">
      <c r="A851" s="237"/>
      <c r="B851" s="237"/>
      <c r="C851" s="237"/>
      <c r="D851" s="237"/>
      <c r="E851" s="237"/>
      <c r="F851" s="237"/>
      <c r="G851" s="237"/>
      <c r="H851" s="237"/>
      <c r="I851" s="237"/>
      <c r="J851" s="237"/>
      <c r="K851" s="237"/>
      <c r="L851" s="237"/>
      <c r="M851" s="237"/>
      <c r="N851" s="237"/>
      <c r="O851" s="237"/>
    </row>
    <row r="852">
      <c r="A852" s="237"/>
      <c r="B852" s="237"/>
      <c r="C852" s="237"/>
      <c r="D852" s="237"/>
      <c r="E852" s="237"/>
      <c r="F852" s="237"/>
      <c r="G852" s="237"/>
      <c r="H852" s="237"/>
      <c r="I852" s="237"/>
      <c r="J852" s="237"/>
      <c r="K852" s="237"/>
      <c r="L852" s="237"/>
      <c r="M852" s="237"/>
      <c r="N852" s="237"/>
      <c r="O852" s="237"/>
    </row>
    <row r="853">
      <c r="A853" s="237"/>
      <c r="B853" s="237"/>
      <c r="C853" s="237"/>
      <c r="D853" s="237"/>
      <c r="E853" s="237"/>
      <c r="F853" s="237"/>
      <c r="G853" s="237"/>
      <c r="H853" s="237"/>
      <c r="I853" s="237"/>
      <c r="J853" s="237"/>
      <c r="K853" s="237"/>
      <c r="L853" s="237"/>
      <c r="M853" s="237"/>
      <c r="N853" s="237"/>
      <c r="O853" s="237"/>
    </row>
    <row r="854">
      <c r="A854" s="237"/>
      <c r="B854" s="237"/>
      <c r="C854" s="237"/>
      <c r="D854" s="237"/>
      <c r="E854" s="237"/>
      <c r="F854" s="237"/>
      <c r="G854" s="237"/>
      <c r="H854" s="237"/>
      <c r="I854" s="237"/>
      <c r="J854" s="237"/>
      <c r="K854" s="237"/>
      <c r="L854" s="237"/>
      <c r="M854" s="237"/>
      <c r="N854" s="237"/>
      <c r="O854" s="237"/>
    </row>
    <row r="855">
      <c r="A855" s="237"/>
      <c r="B855" s="237"/>
      <c r="C855" s="237"/>
      <c r="D855" s="237"/>
      <c r="E855" s="237"/>
      <c r="F855" s="237"/>
      <c r="G855" s="237"/>
      <c r="H855" s="237"/>
      <c r="I855" s="237"/>
      <c r="J855" s="237"/>
      <c r="K855" s="237"/>
      <c r="L855" s="237"/>
      <c r="M855" s="237"/>
      <c r="N855" s="237"/>
      <c r="O855" s="237"/>
    </row>
    <row r="856">
      <c r="A856" s="237"/>
      <c r="B856" s="237"/>
      <c r="C856" s="237"/>
      <c r="D856" s="237"/>
      <c r="E856" s="237"/>
      <c r="F856" s="237"/>
      <c r="G856" s="237"/>
      <c r="H856" s="237"/>
      <c r="I856" s="237"/>
      <c r="J856" s="237"/>
      <c r="K856" s="237"/>
      <c r="L856" s="237"/>
      <c r="M856" s="237"/>
      <c r="N856" s="237"/>
      <c r="O856" s="237"/>
    </row>
    <row r="857">
      <c r="A857" s="237"/>
      <c r="B857" s="237"/>
      <c r="C857" s="237"/>
      <c r="D857" s="237"/>
      <c r="E857" s="237"/>
      <c r="F857" s="237"/>
      <c r="G857" s="237"/>
      <c r="H857" s="237"/>
      <c r="I857" s="237"/>
      <c r="J857" s="237"/>
      <c r="K857" s="237"/>
      <c r="L857" s="237"/>
      <c r="M857" s="237"/>
      <c r="N857" s="237"/>
      <c r="O857" s="237"/>
    </row>
    <row r="858">
      <c r="A858" s="237"/>
      <c r="B858" s="237"/>
      <c r="C858" s="237"/>
      <c r="D858" s="237"/>
      <c r="E858" s="237"/>
      <c r="F858" s="237"/>
      <c r="G858" s="237"/>
      <c r="H858" s="237"/>
      <c r="I858" s="237"/>
      <c r="J858" s="237"/>
      <c r="K858" s="237"/>
      <c r="L858" s="237"/>
      <c r="M858" s="237"/>
      <c r="N858" s="237"/>
      <c r="O858" s="237"/>
    </row>
    <row r="859">
      <c r="A859" s="237"/>
      <c r="B859" s="237"/>
      <c r="C859" s="237"/>
      <c r="D859" s="237"/>
      <c r="E859" s="237"/>
      <c r="F859" s="237"/>
      <c r="G859" s="237"/>
      <c r="H859" s="237"/>
      <c r="I859" s="237"/>
      <c r="J859" s="237"/>
      <c r="K859" s="237"/>
      <c r="L859" s="237"/>
      <c r="M859" s="237"/>
      <c r="N859" s="237"/>
      <c r="O859" s="237"/>
    </row>
    <row r="860">
      <c r="A860" s="237"/>
      <c r="B860" s="237"/>
      <c r="C860" s="237"/>
      <c r="D860" s="237"/>
      <c r="E860" s="237"/>
      <c r="F860" s="237"/>
      <c r="G860" s="237"/>
      <c r="H860" s="237"/>
      <c r="I860" s="237"/>
      <c r="J860" s="237"/>
      <c r="K860" s="237"/>
      <c r="L860" s="237"/>
      <c r="M860" s="237"/>
      <c r="N860" s="237"/>
      <c r="O860" s="237"/>
    </row>
    <row r="861">
      <c r="A861" s="237"/>
      <c r="B861" s="237"/>
      <c r="C861" s="237"/>
      <c r="D861" s="237"/>
      <c r="E861" s="237"/>
      <c r="F861" s="237"/>
      <c r="G861" s="237"/>
      <c r="H861" s="237"/>
      <c r="I861" s="237"/>
      <c r="J861" s="237"/>
      <c r="K861" s="237"/>
      <c r="L861" s="237"/>
      <c r="M861" s="237"/>
      <c r="N861" s="237"/>
      <c r="O861" s="237"/>
    </row>
    <row r="862">
      <c r="A862" s="237"/>
      <c r="B862" s="237"/>
      <c r="C862" s="237"/>
      <c r="D862" s="237"/>
      <c r="E862" s="237"/>
      <c r="F862" s="237"/>
      <c r="G862" s="237"/>
      <c r="H862" s="237"/>
      <c r="I862" s="237"/>
      <c r="J862" s="237"/>
      <c r="K862" s="237"/>
      <c r="L862" s="237"/>
      <c r="M862" s="237"/>
      <c r="N862" s="237"/>
      <c r="O862" s="237"/>
    </row>
    <row r="863">
      <c r="A863" s="237"/>
      <c r="B863" s="237"/>
      <c r="C863" s="237"/>
      <c r="D863" s="237"/>
      <c r="E863" s="237"/>
      <c r="F863" s="237"/>
      <c r="G863" s="237"/>
      <c r="H863" s="237"/>
      <c r="I863" s="237"/>
      <c r="J863" s="237"/>
      <c r="K863" s="237"/>
      <c r="L863" s="237"/>
      <c r="M863" s="237"/>
      <c r="N863" s="237"/>
      <c r="O863" s="237"/>
    </row>
    <row r="864">
      <c r="A864" s="237"/>
      <c r="B864" s="237"/>
      <c r="C864" s="237"/>
      <c r="D864" s="237"/>
      <c r="E864" s="237"/>
      <c r="F864" s="237"/>
      <c r="G864" s="237"/>
      <c r="H864" s="237"/>
      <c r="I864" s="237"/>
      <c r="J864" s="237"/>
      <c r="K864" s="237"/>
      <c r="L864" s="237"/>
      <c r="M864" s="237"/>
      <c r="N864" s="237"/>
      <c r="O864" s="237"/>
    </row>
    <row r="865">
      <c r="A865" s="237"/>
      <c r="B865" s="237"/>
      <c r="C865" s="237"/>
      <c r="D865" s="237"/>
      <c r="E865" s="237"/>
      <c r="F865" s="237"/>
      <c r="G865" s="237"/>
      <c r="H865" s="237"/>
      <c r="I865" s="237"/>
      <c r="J865" s="237"/>
      <c r="K865" s="237"/>
      <c r="L865" s="237"/>
      <c r="M865" s="237"/>
      <c r="N865" s="237"/>
      <c r="O865" s="237"/>
    </row>
    <row r="866">
      <c r="A866" s="237"/>
      <c r="B866" s="237"/>
      <c r="C866" s="237"/>
      <c r="D866" s="237"/>
      <c r="E866" s="237"/>
      <c r="F866" s="237"/>
      <c r="G866" s="237"/>
      <c r="H866" s="237"/>
      <c r="I866" s="237"/>
      <c r="J866" s="237"/>
      <c r="K866" s="237"/>
      <c r="L866" s="237"/>
      <c r="M866" s="237"/>
      <c r="N866" s="237"/>
      <c r="O866" s="237"/>
    </row>
    <row r="867">
      <c r="A867" s="237"/>
      <c r="B867" s="237"/>
      <c r="C867" s="237"/>
      <c r="D867" s="237"/>
      <c r="E867" s="237"/>
      <c r="F867" s="237"/>
      <c r="G867" s="237"/>
      <c r="H867" s="237"/>
      <c r="I867" s="237"/>
      <c r="J867" s="237"/>
      <c r="K867" s="237"/>
      <c r="L867" s="237"/>
      <c r="M867" s="237"/>
      <c r="N867" s="237"/>
      <c r="O867" s="237"/>
    </row>
    <row r="868">
      <c r="A868" s="237"/>
      <c r="B868" s="237"/>
      <c r="C868" s="237"/>
      <c r="D868" s="237"/>
      <c r="E868" s="237"/>
      <c r="F868" s="237"/>
      <c r="G868" s="237"/>
      <c r="H868" s="237"/>
      <c r="I868" s="237"/>
      <c r="J868" s="237"/>
      <c r="K868" s="237"/>
      <c r="L868" s="237"/>
      <c r="M868" s="237"/>
      <c r="N868" s="237"/>
      <c r="O868" s="237"/>
    </row>
    <row r="869">
      <c r="A869" s="237"/>
      <c r="B869" s="237"/>
      <c r="C869" s="237"/>
      <c r="D869" s="237"/>
      <c r="E869" s="237"/>
      <c r="F869" s="237"/>
      <c r="G869" s="237"/>
      <c r="H869" s="237"/>
      <c r="I869" s="237"/>
      <c r="J869" s="237"/>
      <c r="K869" s="237"/>
      <c r="L869" s="237"/>
      <c r="M869" s="237"/>
      <c r="N869" s="237"/>
      <c r="O869" s="237"/>
    </row>
    <row r="870">
      <c r="A870" s="237"/>
      <c r="B870" s="237"/>
      <c r="C870" s="237"/>
      <c r="D870" s="237"/>
      <c r="E870" s="237"/>
      <c r="F870" s="237"/>
      <c r="G870" s="237"/>
      <c r="H870" s="237"/>
      <c r="I870" s="237"/>
      <c r="J870" s="237"/>
      <c r="K870" s="237"/>
      <c r="L870" s="237"/>
      <c r="M870" s="237"/>
      <c r="N870" s="237"/>
      <c r="O870" s="237"/>
    </row>
    <row r="871">
      <c r="A871" s="237"/>
      <c r="B871" s="237"/>
      <c r="C871" s="237"/>
      <c r="D871" s="237"/>
      <c r="E871" s="237"/>
      <c r="F871" s="237"/>
      <c r="G871" s="237"/>
      <c r="H871" s="237"/>
      <c r="I871" s="237"/>
      <c r="J871" s="237"/>
      <c r="K871" s="237"/>
      <c r="L871" s="237"/>
      <c r="M871" s="237"/>
      <c r="N871" s="237"/>
      <c r="O871" s="237"/>
    </row>
    <row r="872">
      <c r="A872" s="237"/>
      <c r="B872" s="237"/>
      <c r="C872" s="237"/>
      <c r="D872" s="237"/>
      <c r="E872" s="237"/>
      <c r="F872" s="237"/>
      <c r="G872" s="237"/>
      <c r="H872" s="237"/>
      <c r="I872" s="237"/>
      <c r="J872" s="237"/>
      <c r="K872" s="237"/>
      <c r="L872" s="237"/>
      <c r="M872" s="237"/>
      <c r="N872" s="237"/>
      <c r="O872" s="237"/>
    </row>
    <row r="873">
      <c r="A873" s="237"/>
      <c r="B873" s="237"/>
      <c r="C873" s="237"/>
      <c r="D873" s="237"/>
      <c r="E873" s="237"/>
      <c r="F873" s="237"/>
      <c r="G873" s="237"/>
      <c r="H873" s="237"/>
      <c r="I873" s="237"/>
      <c r="J873" s="237"/>
      <c r="K873" s="237"/>
      <c r="L873" s="237"/>
      <c r="M873" s="237"/>
      <c r="N873" s="237"/>
      <c r="O873" s="237"/>
    </row>
    <row r="874">
      <c r="A874" s="237"/>
      <c r="B874" s="237"/>
      <c r="C874" s="237"/>
      <c r="D874" s="237"/>
      <c r="E874" s="237"/>
      <c r="F874" s="237"/>
      <c r="G874" s="237"/>
      <c r="H874" s="237"/>
      <c r="I874" s="237"/>
      <c r="J874" s="237"/>
      <c r="K874" s="237"/>
      <c r="L874" s="237"/>
      <c r="M874" s="237"/>
      <c r="N874" s="237"/>
      <c r="O874" s="237"/>
    </row>
    <row r="875">
      <c r="A875" s="237"/>
      <c r="B875" s="237"/>
      <c r="C875" s="237"/>
      <c r="D875" s="237"/>
      <c r="E875" s="237"/>
      <c r="F875" s="237"/>
      <c r="G875" s="237"/>
      <c r="H875" s="237"/>
      <c r="I875" s="237"/>
      <c r="J875" s="237"/>
      <c r="K875" s="237"/>
      <c r="L875" s="237"/>
      <c r="M875" s="237"/>
      <c r="N875" s="237"/>
      <c r="O875" s="237"/>
    </row>
    <row r="876">
      <c r="A876" s="237"/>
      <c r="B876" s="237"/>
      <c r="C876" s="237"/>
      <c r="D876" s="237"/>
      <c r="E876" s="237"/>
      <c r="F876" s="237"/>
      <c r="G876" s="237"/>
      <c r="H876" s="237"/>
      <c r="I876" s="237"/>
      <c r="J876" s="237"/>
      <c r="K876" s="237"/>
      <c r="L876" s="237"/>
      <c r="M876" s="237"/>
      <c r="N876" s="237"/>
      <c r="O876" s="237"/>
    </row>
    <row r="877">
      <c r="A877" s="237"/>
      <c r="B877" s="237"/>
      <c r="C877" s="237"/>
      <c r="D877" s="237"/>
      <c r="E877" s="237"/>
      <c r="F877" s="237"/>
      <c r="G877" s="237"/>
      <c r="H877" s="237"/>
      <c r="I877" s="237"/>
      <c r="J877" s="237"/>
      <c r="K877" s="237"/>
      <c r="L877" s="237"/>
      <c r="M877" s="237"/>
      <c r="N877" s="237"/>
      <c r="O877" s="237"/>
    </row>
    <row r="878">
      <c r="A878" s="237"/>
      <c r="B878" s="237"/>
      <c r="C878" s="237"/>
      <c r="D878" s="237"/>
      <c r="E878" s="237"/>
      <c r="F878" s="237"/>
      <c r="G878" s="237"/>
      <c r="H878" s="237"/>
      <c r="I878" s="237"/>
      <c r="J878" s="237"/>
      <c r="K878" s="237"/>
      <c r="L878" s="237"/>
      <c r="M878" s="237"/>
      <c r="N878" s="237"/>
      <c r="O878" s="237"/>
    </row>
    <row r="879">
      <c r="A879" s="237"/>
      <c r="B879" s="237"/>
      <c r="C879" s="237"/>
      <c r="D879" s="237"/>
      <c r="E879" s="237"/>
      <c r="F879" s="237"/>
      <c r="G879" s="237"/>
      <c r="H879" s="237"/>
      <c r="I879" s="237"/>
      <c r="J879" s="237"/>
      <c r="K879" s="237"/>
      <c r="L879" s="237"/>
      <c r="M879" s="237"/>
      <c r="N879" s="237"/>
      <c r="O879" s="237"/>
    </row>
    <row r="880">
      <c r="A880" s="237"/>
      <c r="B880" s="237"/>
      <c r="C880" s="237"/>
      <c r="D880" s="237"/>
      <c r="E880" s="237"/>
      <c r="F880" s="237"/>
      <c r="G880" s="237"/>
      <c r="H880" s="237"/>
      <c r="I880" s="237"/>
      <c r="J880" s="237"/>
      <c r="K880" s="237"/>
      <c r="L880" s="237"/>
      <c r="M880" s="237"/>
      <c r="N880" s="237"/>
      <c r="O880" s="237"/>
    </row>
    <row r="881">
      <c r="A881" s="237"/>
      <c r="B881" s="237"/>
      <c r="C881" s="237"/>
      <c r="D881" s="237"/>
      <c r="E881" s="237"/>
      <c r="F881" s="237"/>
      <c r="G881" s="237"/>
      <c r="H881" s="237"/>
      <c r="I881" s="237"/>
      <c r="J881" s="237"/>
      <c r="K881" s="237"/>
      <c r="L881" s="237"/>
      <c r="M881" s="237"/>
      <c r="N881" s="237"/>
      <c r="O881" s="237"/>
    </row>
    <row r="882">
      <c r="A882" s="237"/>
      <c r="B882" s="237"/>
      <c r="C882" s="237"/>
      <c r="D882" s="237"/>
      <c r="E882" s="237"/>
      <c r="F882" s="237"/>
      <c r="G882" s="237"/>
      <c r="H882" s="237"/>
      <c r="I882" s="237"/>
      <c r="J882" s="237"/>
      <c r="K882" s="237"/>
      <c r="L882" s="237"/>
      <c r="M882" s="237"/>
      <c r="N882" s="237"/>
      <c r="O882" s="237"/>
    </row>
    <row r="883">
      <c r="A883" s="237"/>
      <c r="B883" s="237"/>
      <c r="C883" s="237"/>
      <c r="D883" s="237"/>
      <c r="E883" s="237"/>
      <c r="F883" s="237"/>
      <c r="G883" s="237"/>
      <c r="H883" s="237"/>
      <c r="I883" s="237"/>
      <c r="J883" s="237"/>
      <c r="K883" s="237"/>
      <c r="L883" s="237"/>
      <c r="M883" s="237"/>
      <c r="N883" s="237"/>
      <c r="O883" s="237"/>
    </row>
    <row r="884">
      <c r="A884" s="237"/>
      <c r="B884" s="237"/>
      <c r="C884" s="237"/>
      <c r="D884" s="237"/>
      <c r="E884" s="237"/>
      <c r="F884" s="237"/>
      <c r="G884" s="237"/>
      <c r="H884" s="237"/>
      <c r="I884" s="237"/>
      <c r="J884" s="237"/>
      <c r="K884" s="237"/>
      <c r="L884" s="237"/>
      <c r="M884" s="237"/>
      <c r="N884" s="237"/>
      <c r="O884" s="237"/>
    </row>
    <row r="885">
      <c r="A885" s="237"/>
      <c r="B885" s="237"/>
      <c r="C885" s="237"/>
      <c r="D885" s="237"/>
      <c r="E885" s="237"/>
      <c r="F885" s="237"/>
      <c r="G885" s="237"/>
      <c r="H885" s="237"/>
      <c r="I885" s="237"/>
      <c r="J885" s="237"/>
      <c r="K885" s="237"/>
      <c r="L885" s="237"/>
      <c r="M885" s="237"/>
      <c r="N885" s="237"/>
      <c r="O885" s="237"/>
    </row>
    <row r="886">
      <c r="A886" s="237"/>
      <c r="B886" s="237"/>
      <c r="C886" s="237"/>
      <c r="D886" s="237"/>
      <c r="E886" s="237"/>
      <c r="F886" s="237"/>
      <c r="G886" s="237"/>
      <c r="H886" s="237"/>
      <c r="I886" s="237"/>
      <c r="J886" s="237"/>
      <c r="K886" s="237"/>
      <c r="L886" s="237"/>
      <c r="M886" s="237"/>
      <c r="N886" s="237"/>
      <c r="O886" s="237"/>
    </row>
    <row r="887">
      <c r="A887" s="237"/>
      <c r="B887" s="237"/>
      <c r="C887" s="237"/>
      <c r="D887" s="237"/>
      <c r="E887" s="237"/>
      <c r="F887" s="237"/>
      <c r="G887" s="237"/>
      <c r="H887" s="237"/>
      <c r="I887" s="237"/>
      <c r="J887" s="237"/>
      <c r="K887" s="237"/>
      <c r="L887" s="237"/>
      <c r="M887" s="237"/>
      <c r="N887" s="237"/>
      <c r="O887" s="237"/>
    </row>
    <row r="888">
      <c r="A888" s="237"/>
      <c r="B888" s="237"/>
      <c r="C888" s="237"/>
      <c r="D888" s="237"/>
      <c r="E888" s="237"/>
      <c r="F888" s="237"/>
      <c r="G888" s="237"/>
      <c r="H888" s="237"/>
      <c r="I888" s="237"/>
      <c r="J888" s="237"/>
      <c r="K888" s="237"/>
      <c r="L888" s="237"/>
      <c r="M888" s="237"/>
      <c r="N888" s="237"/>
      <c r="O888" s="237"/>
    </row>
    <row r="889">
      <c r="A889" s="237"/>
      <c r="B889" s="237"/>
      <c r="C889" s="237"/>
      <c r="D889" s="237"/>
      <c r="E889" s="237"/>
      <c r="F889" s="237"/>
      <c r="G889" s="237"/>
      <c r="H889" s="237"/>
      <c r="I889" s="237"/>
      <c r="J889" s="237"/>
      <c r="K889" s="237"/>
      <c r="L889" s="237"/>
      <c r="M889" s="237"/>
      <c r="N889" s="237"/>
      <c r="O889" s="237"/>
    </row>
    <row r="890">
      <c r="A890" s="237"/>
      <c r="B890" s="237"/>
      <c r="C890" s="237"/>
      <c r="D890" s="237"/>
      <c r="E890" s="237"/>
      <c r="F890" s="237"/>
      <c r="G890" s="237"/>
      <c r="H890" s="237"/>
      <c r="I890" s="237"/>
      <c r="J890" s="237"/>
      <c r="K890" s="237"/>
      <c r="L890" s="237"/>
      <c r="M890" s="237"/>
      <c r="N890" s="237"/>
      <c r="O890" s="237"/>
    </row>
    <row r="891">
      <c r="A891" s="237"/>
      <c r="B891" s="237"/>
      <c r="C891" s="237"/>
      <c r="D891" s="237"/>
      <c r="E891" s="237"/>
      <c r="F891" s="237"/>
      <c r="G891" s="237"/>
      <c r="H891" s="237"/>
      <c r="I891" s="237"/>
      <c r="J891" s="237"/>
      <c r="K891" s="237"/>
      <c r="L891" s="237"/>
      <c r="M891" s="237"/>
      <c r="N891" s="237"/>
      <c r="O891" s="237"/>
    </row>
    <row r="892">
      <c r="A892" s="237"/>
      <c r="B892" s="237"/>
      <c r="C892" s="237"/>
      <c r="D892" s="237"/>
      <c r="E892" s="237"/>
      <c r="F892" s="237"/>
      <c r="G892" s="237"/>
      <c r="H892" s="237"/>
      <c r="I892" s="237"/>
      <c r="J892" s="237"/>
      <c r="K892" s="237"/>
      <c r="L892" s="237"/>
      <c r="M892" s="237"/>
      <c r="N892" s="237"/>
      <c r="O892" s="237"/>
    </row>
    <row r="893">
      <c r="A893" s="237"/>
      <c r="B893" s="237"/>
      <c r="C893" s="237"/>
      <c r="D893" s="237"/>
      <c r="E893" s="237"/>
      <c r="F893" s="237"/>
      <c r="G893" s="237"/>
      <c r="H893" s="237"/>
      <c r="I893" s="237"/>
      <c r="J893" s="237"/>
      <c r="K893" s="237"/>
      <c r="L893" s="237"/>
      <c r="M893" s="237"/>
      <c r="N893" s="237"/>
      <c r="O893" s="237"/>
    </row>
    <row r="894">
      <c r="A894" s="237"/>
      <c r="B894" s="237"/>
      <c r="C894" s="237"/>
      <c r="D894" s="237"/>
      <c r="E894" s="237"/>
      <c r="F894" s="237"/>
      <c r="G894" s="237"/>
      <c r="H894" s="237"/>
      <c r="I894" s="237"/>
      <c r="J894" s="237"/>
      <c r="K894" s="237"/>
      <c r="L894" s="237"/>
      <c r="M894" s="237"/>
      <c r="N894" s="237"/>
      <c r="O894" s="237"/>
    </row>
    <row r="895">
      <c r="A895" s="237"/>
      <c r="B895" s="237"/>
      <c r="C895" s="237"/>
      <c r="D895" s="237"/>
      <c r="E895" s="237"/>
      <c r="F895" s="237"/>
      <c r="G895" s="237"/>
      <c r="H895" s="237"/>
      <c r="I895" s="237"/>
      <c r="J895" s="237"/>
      <c r="K895" s="237"/>
      <c r="L895" s="237"/>
      <c r="M895" s="237"/>
      <c r="N895" s="237"/>
      <c r="O895" s="237"/>
    </row>
    <row r="896">
      <c r="A896" s="237"/>
      <c r="B896" s="237"/>
      <c r="C896" s="237"/>
      <c r="D896" s="237"/>
      <c r="E896" s="237"/>
      <c r="F896" s="237"/>
      <c r="G896" s="237"/>
      <c r="H896" s="237"/>
      <c r="I896" s="237"/>
      <c r="J896" s="237"/>
      <c r="K896" s="237"/>
      <c r="L896" s="237"/>
      <c r="M896" s="237"/>
      <c r="N896" s="237"/>
      <c r="O896" s="237"/>
    </row>
    <row r="897">
      <c r="A897" s="237"/>
      <c r="B897" s="237"/>
      <c r="C897" s="237"/>
      <c r="D897" s="237"/>
      <c r="E897" s="237"/>
      <c r="F897" s="237"/>
      <c r="G897" s="237"/>
      <c r="H897" s="237"/>
      <c r="I897" s="237"/>
      <c r="J897" s="237"/>
      <c r="K897" s="237"/>
      <c r="L897" s="237"/>
      <c r="M897" s="237"/>
      <c r="N897" s="237"/>
      <c r="O897" s="237"/>
    </row>
    <row r="898">
      <c r="A898" s="237"/>
      <c r="B898" s="237"/>
      <c r="C898" s="237"/>
      <c r="D898" s="237"/>
      <c r="E898" s="237"/>
      <c r="F898" s="237"/>
      <c r="G898" s="237"/>
      <c r="H898" s="237"/>
      <c r="I898" s="237"/>
      <c r="J898" s="237"/>
      <c r="K898" s="237"/>
      <c r="L898" s="237"/>
      <c r="M898" s="237"/>
      <c r="N898" s="237"/>
      <c r="O898" s="237"/>
    </row>
    <row r="899">
      <c r="A899" s="237"/>
      <c r="B899" s="237"/>
      <c r="C899" s="237"/>
      <c r="D899" s="237"/>
      <c r="E899" s="237"/>
      <c r="F899" s="237"/>
      <c r="G899" s="237"/>
      <c r="H899" s="237"/>
      <c r="I899" s="237"/>
      <c r="J899" s="237"/>
      <c r="K899" s="237"/>
      <c r="L899" s="237"/>
      <c r="M899" s="237"/>
      <c r="N899" s="237"/>
      <c r="O899" s="237"/>
    </row>
    <row r="900">
      <c r="A900" s="237"/>
      <c r="B900" s="237"/>
      <c r="C900" s="237"/>
      <c r="D900" s="237"/>
      <c r="E900" s="237"/>
      <c r="F900" s="237"/>
      <c r="G900" s="237"/>
      <c r="H900" s="237"/>
      <c r="I900" s="237"/>
      <c r="J900" s="237"/>
      <c r="K900" s="237"/>
      <c r="L900" s="237"/>
      <c r="M900" s="237"/>
      <c r="N900" s="237"/>
      <c r="O900" s="237"/>
    </row>
    <row r="901">
      <c r="A901" s="237"/>
      <c r="B901" s="237"/>
      <c r="C901" s="237"/>
      <c r="D901" s="237"/>
      <c r="E901" s="237"/>
      <c r="F901" s="237"/>
      <c r="G901" s="237"/>
      <c r="H901" s="237"/>
      <c r="I901" s="237"/>
      <c r="J901" s="237"/>
      <c r="K901" s="237"/>
      <c r="L901" s="237"/>
      <c r="M901" s="237"/>
      <c r="N901" s="237"/>
      <c r="O901" s="237"/>
    </row>
    <row r="902">
      <c r="A902" s="237"/>
      <c r="B902" s="237"/>
      <c r="C902" s="237"/>
      <c r="D902" s="237"/>
      <c r="E902" s="237"/>
      <c r="F902" s="237"/>
      <c r="G902" s="237"/>
      <c r="H902" s="237"/>
      <c r="I902" s="237"/>
      <c r="J902" s="237"/>
      <c r="K902" s="237"/>
      <c r="L902" s="237"/>
      <c r="M902" s="237"/>
      <c r="N902" s="237"/>
      <c r="O902" s="237"/>
    </row>
    <row r="903">
      <c r="A903" s="237"/>
      <c r="B903" s="237"/>
      <c r="C903" s="237"/>
      <c r="D903" s="237"/>
      <c r="E903" s="237"/>
      <c r="F903" s="237"/>
      <c r="G903" s="237"/>
      <c r="H903" s="237"/>
      <c r="I903" s="237"/>
      <c r="J903" s="237"/>
      <c r="K903" s="237"/>
      <c r="L903" s="237"/>
      <c r="M903" s="237"/>
      <c r="N903" s="237"/>
      <c r="O903" s="237"/>
    </row>
    <row r="904">
      <c r="A904" s="237"/>
      <c r="B904" s="237"/>
      <c r="C904" s="237"/>
      <c r="D904" s="237"/>
      <c r="E904" s="237"/>
      <c r="F904" s="237"/>
      <c r="G904" s="237"/>
      <c r="H904" s="237"/>
      <c r="I904" s="237"/>
      <c r="J904" s="237"/>
      <c r="K904" s="237"/>
      <c r="L904" s="237"/>
      <c r="M904" s="237"/>
      <c r="N904" s="237"/>
      <c r="O904" s="237"/>
    </row>
    <row r="905">
      <c r="A905" s="237"/>
      <c r="B905" s="237"/>
      <c r="C905" s="237"/>
      <c r="D905" s="237"/>
      <c r="E905" s="237"/>
      <c r="F905" s="237"/>
      <c r="G905" s="237"/>
      <c r="H905" s="237"/>
      <c r="I905" s="237"/>
      <c r="J905" s="237"/>
      <c r="K905" s="237"/>
      <c r="L905" s="237"/>
      <c r="M905" s="237"/>
      <c r="N905" s="237"/>
      <c r="O905" s="237"/>
    </row>
    <row r="906">
      <c r="A906" s="237"/>
      <c r="B906" s="237"/>
      <c r="C906" s="237"/>
      <c r="D906" s="237"/>
      <c r="E906" s="237"/>
      <c r="F906" s="237"/>
      <c r="G906" s="237"/>
      <c r="H906" s="237"/>
      <c r="I906" s="237"/>
      <c r="J906" s="237"/>
      <c r="K906" s="237"/>
      <c r="L906" s="237"/>
      <c r="M906" s="237"/>
      <c r="N906" s="237"/>
      <c r="O906" s="237"/>
    </row>
    <row r="907">
      <c r="A907" s="237"/>
      <c r="B907" s="237"/>
      <c r="C907" s="237"/>
      <c r="D907" s="237"/>
      <c r="E907" s="237"/>
      <c r="F907" s="237"/>
      <c r="G907" s="237"/>
      <c r="H907" s="237"/>
      <c r="I907" s="237"/>
      <c r="J907" s="237"/>
      <c r="K907" s="237"/>
      <c r="L907" s="237"/>
      <c r="M907" s="237"/>
      <c r="N907" s="237"/>
      <c r="O907" s="237"/>
    </row>
    <row r="908">
      <c r="A908" s="237"/>
      <c r="B908" s="237"/>
      <c r="C908" s="237"/>
      <c r="D908" s="237"/>
      <c r="E908" s="237"/>
      <c r="F908" s="237"/>
      <c r="G908" s="237"/>
      <c r="H908" s="237"/>
      <c r="I908" s="237"/>
      <c r="J908" s="237"/>
      <c r="K908" s="237"/>
      <c r="L908" s="237"/>
      <c r="M908" s="237"/>
      <c r="N908" s="237"/>
      <c r="O908" s="237"/>
    </row>
    <row r="909">
      <c r="A909" s="237"/>
      <c r="B909" s="237"/>
      <c r="C909" s="237"/>
      <c r="D909" s="237"/>
      <c r="E909" s="237"/>
      <c r="F909" s="237"/>
      <c r="G909" s="237"/>
      <c r="H909" s="237"/>
      <c r="I909" s="237"/>
      <c r="J909" s="237"/>
      <c r="K909" s="237"/>
      <c r="L909" s="237"/>
      <c r="M909" s="237"/>
      <c r="N909" s="237"/>
      <c r="O909" s="237"/>
    </row>
    <row r="910">
      <c r="A910" s="237"/>
      <c r="B910" s="237"/>
      <c r="C910" s="237"/>
      <c r="D910" s="237"/>
      <c r="E910" s="237"/>
      <c r="F910" s="237"/>
      <c r="G910" s="237"/>
      <c r="H910" s="237"/>
      <c r="I910" s="237"/>
      <c r="J910" s="237"/>
      <c r="K910" s="237"/>
      <c r="L910" s="237"/>
      <c r="M910" s="237"/>
      <c r="N910" s="237"/>
      <c r="O910" s="237"/>
    </row>
    <row r="911">
      <c r="A911" s="237"/>
      <c r="B911" s="237"/>
      <c r="C911" s="237"/>
      <c r="D911" s="237"/>
      <c r="E911" s="237"/>
      <c r="F911" s="237"/>
      <c r="G911" s="237"/>
      <c r="H911" s="237"/>
      <c r="I911" s="237"/>
      <c r="J911" s="237"/>
      <c r="K911" s="237"/>
      <c r="L911" s="237"/>
      <c r="M911" s="237"/>
      <c r="N911" s="237"/>
      <c r="O911" s="237"/>
    </row>
    <row r="912">
      <c r="A912" s="237"/>
      <c r="B912" s="237"/>
      <c r="C912" s="237"/>
      <c r="D912" s="237"/>
      <c r="E912" s="237"/>
      <c r="F912" s="237"/>
      <c r="G912" s="237"/>
      <c r="H912" s="237"/>
      <c r="I912" s="237"/>
      <c r="J912" s="237"/>
      <c r="K912" s="237"/>
      <c r="L912" s="237"/>
      <c r="M912" s="237"/>
      <c r="N912" s="237"/>
      <c r="O912" s="237"/>
    </row>
    <row r="913">
      <c r="A913" s="237"/>
      <c r="B913" s="237"/>
      <c r="C913" s="237"/>
      <c r="D913" s="237"/>
      <c r="E913" s="237"/>
      <c r="F913" s="237"/>
      <c r="G913" s="237"/>
      <c r="H913" s="237"/>
      <c r="I913" s="237"/>
      <c r="J913" s="237"/>
      <c r="K913" s="237"/>
      <c r="L913" s="237"/>
      <c r="M913" s="237"/>
      <c r="N913" s="237"/>
      <c r="O913" s="237"/>
    </row>
    <row r="914">
      <c r="A914" s="237"/>
      <c r="B914" s="237"/>
      <c r="C914" s="237"/>
      <c r="D914" s="237"/>
      <c r="E914" s="237"/>
      <c r="F914" s="237"/>
      <c r="G914" s="237"/>
      <c r="H914" s="237"/>
      <c r="I914" s="237"/>
      <c r="J914" s="237"/>
      <c r="K914" s="237"/>
      <c r="L914" s="237"/>
      <c r="M914" s="237"/>
      <c r="N914" s="237"/>
      <c r="O914" s="237"/>
    </row>
    <row r="915">
      <c r="A915" s="237"/>
      <c r="B915" s="237"/>
      <c r="C915" s="237"/>
      <c r="D915" s="237"/>
      <c r="E915" s="237"/>
      <c r="F915" s="237"/>
      <c r="G915" s="237"/>
      <c r="H915" s="237"/>
      <c r="I915" s="237"/>
      <c r="J915" s="237"/>
      <c r="K915" s="237"/>
      <c r="L915" s="237"/>
      <c r="M915" s="237"/>
      <c r="N915" s="237"/>
      <c r="O915" s="237"/>
    </row>
    <row r="916">
      <c r="A916" s="237"/>
      <c r="B916" s="237"/>
      <c r="C916" s="237"/>
      <c r="D916" s="237"/>
      <c r="E916" s="237"/>
      <c r="F916" s="237"/>
      <c r="G916" s="237"/>
      <c r="H916" s="237"/>
      <c r="I916" s="237"/>
      <c r="J916" s="237"/>
      <c r="K916" s="237"/>
      <c r="L916" s="237"/>
      <c r="M916" s="237"/>
      <c r="N916" s="237"/>
      <c r="O916" s="237"/>
    </row>
    <row r="917">
      <c r="A917" s="237"/>
      <c r="B917" s="237"/>
      <c r="C917" s="237"/>
      <c r="D917" s="237"/>
      <c r="E917" s="237"/>
      <c r="F917" s="237"/>
      <c r="G917" s="237"/>
      <c r="H917" s="237"/>
      <c r="I917" s="237"/>
      <c r="J917" s="237"/>
      <c r="K917" s="237"/>
      <c r="L917" s="237"/>
      <c r="M917" s="237"/>
      <c r="N917" s="237"/>
      <c r="O917" s="237"/>
    </row>
    <row r="918">
      <c r="A918" s="237"/>
      <c r="B918" s="237"/>
      <c r="C918" s="237"/>
      <c r="D918" s="237"/>
      <c r="E918" s="237"/>
      <c r="F918" s="237"/>
      <c r="G918" s="237"/>
      <c r="H918" s="237"/>
      <c r="I918" s="237"/>
      <c r="J918" s="237"/>
      <c r="K918" s="237"/>
      <c r="L918" s="237"/>
      <c r="M918" s="237"/>
      <c r="N918" s="237"/>
      <c r="O918" s="237"/>
    </row>
    <row r="919">
      <c r="A919" s="237"/>
      <c r="B919" s="237"/>
      <c r="C919" s="237"/>
      <c r="D919" s="237"/>
      <c r="E919" s="237"/>
      <c r="F919" s="237"/>
      <c r="G919" s="237"/>
      <c r="H919" s="237"/>
      <c r="I919" s="237"/>
      <c r="J919" s="237"/>
      <c r="K919" s="237"/>
      <c r="L919" s="237"/>
      <c r="M919" s="237"/>
      <c r="N919" s="237"/>
      <c r="O919" s="237"/>
    </row>
    <row r="920">
      <c r="A920" s="237"/>
      <c r="B920" s="237"/>
      <c r="C920" s="237"/>
      <c r="D920" s="237"/>
      <c r="E920" s="237"/>
      <c r="F920" s="237"/>
      <c r="G920" s="237"/>
      <c r="H920" s="237"/>
      <c r="I920" s="237"/>
      <c r="J920" s="237"/>
      <c r="K920" s="237"/>
      <c r="L920" s="237"/>
      <c r="M920" s="237"/>
      <c r="N920" s="237"/>
      <c r="O920" s="237"/>
    </row>
    <row r="921">
      <c r="A921" s="237"/>
      <c r="B921" s="237"/>
      <c r="C921" s="237"/>
      <c r="D921" s="237"/>
      <c r="E921" s="237"/>
      <c r="F921" s="237"/>
      <c r="G921" s="237"/>
      <c r="H921" s="237"/>
      <c r="I921" s="237"/>
      <c r="J921" s="237"/>
      <c r="K921" s="237"/>
      <c r="L921" s="237"/>
      <c r="M921" s="237"/>
      <c r="N921" s="237"/>
      <c r="O921" s="237"/>
    </row>
    <row r="922">
      <c r="A922" s="237"/>
      <c r="B922" s="237"/>
      <c r="C922" s="237"/>
      <c r="D922" s="237"/>
      <c r="E922" s="237"/>
      <c r="F922" s="237"/>
      <c r="G922" s="237"/>
      <c r="H922" s="237"/>
      <c r="I922" s="237"/>
      <c r="J922" s="237"/>
      <c r="K922" s="237"/>
      <c r="L922" s="237"/>
      <c r="M922" s="237"/>
      <c r="N922" s="237"/>
      <c r="O922" s="237"/>
    </row>
    <row r="923">
      <c r="A923" s="237"/>
      <c r="B923" s="237"/>
      <c r="C923" s="237"/>
      <c r="D923" s="237"/>
      <c r="E923" s="237"/>
      <c r="F923" s="237"/>
      <c r="G923" s="237"/>
      <c r="H923" s="237"/>
      <c r="I923" s="237"/>
      <c r="J923" s="237"/>
      <c r="K923" s="237"/>
      <c r="L923" s="237"/>
      <c r="M923" s="237"/>
      <c r="N923" s="237"/>
      <c r="O923" s="237"/>
    </row>
    <row r="924">
      <c r="A924" s="237"/>
      <c r="B924" s="237"/>
      <c r="C924" s="237"/>
      <c r="D924" s="237"/>
      <c r="E924" s="237"/>
      <c r="F924" s="237"/>
      <c r="G924" s="237"/>
      <c r="H924" s="237"/>
      <c r="I924" s="237"/>
      <c r="J924" s="237"/>
      <c r="K924" s="237"/>
      <c r="L924" s="237"/>
      <c r="M924" s="237"/>
      <c r="N924" s="237"/>
      <c r="O924" s="237"/>
    </row>
    <row r="925">
      <c r="A925" s="237"/>
      <c r="B925" s="237"/>
      <c r="C925" s="237"/>
      <c r="D925" s="237"/>
      <c r="E925" s="237"/>
      <c r="F925" s="237"/>
      <c r="G925" s="237"/>
      <c r="H925" s="237"/>
      <c r="I925" s="237"/>
      <c r="J925" s="237"/>
      <c r="K925" s="237"/>
      <c r="L925" s="237"/>
      <c r="M925" s="237"/>
      <c r="N925" s="237"/>
      <c r="O925" s="237"/>
    </row>
    <row r="926">
      <c r="A926" s="237"/>
      <c r="B926" s="237"/>
      <c r="C926" s="237"/>
      <c r="D926" s="237"/>
      <c r="E926" s="237"/>
      <c r="F926" s="237"/>
      <c r="G926" s="237"/>
      <c r="H926" s="237"/>
      <c r="I926" s="237"/>
      <c r="J926" s="237"/>
      <c r="K926" s="237"/>
      <c r="L926" s="237"/>
      <c r="M926" s="237"/>
      <c r="N926" s="237"/>
      <c r="O926" s="237"/>
    </row>
    <row r="927">
      <c r="A927" s="237"/>
      <c r="B927" s="237"/>
      <c r="C927" s="237"/>
      <c r="D927" s="237"/>
      <c r="E927" s="237"/>
      <c r="F927" s="237"/>
      <c r="G927" s="237"/>
      <c r="H927" s="237"/>
      <c r="I927" s="237"/>
      <c r="J927" s="237"/>
      <c r="K927" s="237"/>
      <c r="L927" s="237"/>
      <c r="M927" s="237"/>
      <c r="N927" s="237"/>
      <c r="O927" s="237"/>
    </row>
    <row r="928">
      <c r="A928" s="237"/>
      <c r="B928" s="237"/>
      <c r="C928" s="237"/>
      <c r="D928" s="237"/>
      <c r="E928" s="237"/>
      <c r="F928" s="237"/>
      <c r="G928" s="237"/>
      <c r="H928" s="237"/>
      <c r="I928" s="237"/>
      <c r="J928" s="237"/>
      <c r="K928" s="237"/>
      <c r="L928" s="237"/>
      <c r="M928" s="237"/>
      <c r="N928" s="237"/>
      <c r="O928" s="237"/>
    </row>
    <row r="929">
      <c r="A929" s="237"/>
      <c r="B929" s="237"/>
      <c r="C929" s="237"/>
      <c r="D929" s="237"/>
      <c r="E929" s="237"/>
      <c r="F929" s="237"/>
      <c r="G929" s="237"/>
      <c r="H929" s="237"/>
      <c r="I929" s="237"/>
      <c r="J929" s="237"/>
      <c r="K929" s="237"/>
      <c r="L929" s="237"/>
      <c r="M929" s="237"/>
      <c r="N929" s="237"/>
      <c r="O929" s="237"/>
    </row>
    <row r="930">
      <c r="A930" s="237"/>
      <c r="B930" s="237"/>
      <c r="C930" s="237"/>
      <c r="D930" s="237"/>
      <c r="E930" s="237"/>
      <c r="F930" s="237"/>
      <c r="G930" s="237"/>
      <c r="H930" s="237"/>
      <c r="I930" s="237"/>
      <c r="J930" s="237"/>
      <c r="K930" s="237"/>
      <c r="L930" s="237"/>
      <c r="M930" s="237"/>
      <c r="N930" s="237"/>
      <c r="O930" s="237"/>
    </row>
    <row r="931">
      <c r="A931" s="237"/>
      <c r="B931" s="237"/>
      <c r="C931" s="237"/>
      <c r="D931" s="237"/>
      <c r="E931" s="237"/>
      <c r="F931" s="237"/>
      <c r="G931" s="237"/>
      <c r="H931" s="237"/>
      <c r="I931" s="237"/>
      <c r="J931" s="237"/>
      <c r="K931" s="237"/>
      <c r="L931" s="237"/>
      <c r="M931" s="237"/>
      <c r="N931" s="237"/>
      <c r="O931" s="237"/>
    </row>
    <row r="932">
      <c r="A932" s="237"/>
      <c r="B932" s="237"/>
      <c r="C932" s="237"/>
      <c r="D932" s="237"/>
      <c r="E932" s="237"/>
      <c r="F932" s="237"/>
      <c r="G932" s="237"/>
      <c r="H932" s="237"/>
      <c r="I932" s="237"/>
      <c r="J932" s="237"/>
      <c r="K932" s="237"/>
      <c r="L932" s="237"/>
      <c r="M932" s="237"/>
      <c r="N932" s="237"/>
      <c r="O932" s="237"/>
    </row>
    <row r="933">
      <c r="A933" s="237"/>
      <c r="B933" s="237"/>
      <c r="C933" s="237"/>
      <c r="D933" s="237"/>
      <c r="E933" s="237"/>
      <c r="F933" s="237"/>
      <c r="G933" s="237"/>
      <c r="H933" s="237"/>
      <c r="I933" s="237"/>
      <c r="J933" s="237"/>
      <c r="K933" s="237"/>
      <c r="L933" s="237"/>
      <c r="M933" s="237"/>
      <c r="N933" s="237"/>
      <c r="O933" s="237"/>
    </row>
    <row r="934">
      <c r="A934" s="237"/>
      <c r="B934" s="237"/>
      <c r="C934" s="237"/>
      <c r="D934" s="237"/>
      <c r="E934" s="237"/>
      <c r="F934" s="237"/>
      <c r="G934" s="237"/>
      <c r="H934" s="237"/>
      <c r="I934" s="237"/>
      <c r="J934" s="237"/>
      <c r="K934" s="237"/>
      <c r="L934" s="237"/>
      <c r="M934" s="237"/>
      <c r="N934" s="237"/>
      <c r="O934" s="237"/>
    </row>
    <row r="935">
      <c r="A935" s="237"/>
      <c r="B935" s="237"/>
      <c r="C935" s="237"/>
      <c r="D935" s="237"/>
      <c r="E935" s="237"/>
      <c r="F935" s="237"/>
      <c r="G935" s="237"/>
      <c r="H935" s="237"/>
      <c r="I935" s="237"/>
      <c r="J935" s="237"/>
      <c r="K935" s="237"/>
      <c r="L935" s="237"/>
      <c r="M935" s="237"/>
      <c r="N935" s="237"/>
      <c r="O935" s="237"/>
    </row>
    <row r="936">
      <c r="A936" s="237"/>
      <c r="B936" s="237"/>
      <c r="C936" s="237"/>
      <c r="D936" s="237"/>
      <c r="E936" s="237"/>
      <c r="F936" s="237"/>
      <c r="G936" s="237"/>
      <c r="H936" s="237"/>
      <c r="I936" s="237"/>
      <c r="J936" s="237"/>
      <c r="K936" s="237"/>
      <c r="L936" s="237"/>
      <c r="M936" s="237"/>
      <c r="N936" s="237"/>
      <c r="O936" s="237"/>
    </row>
    <row r="937">
      <c r="A937" s="237"/>
      <c r="B937" s="237"/>
      <c r="C937" s="237"/>
      <c r="D937" s="237"/>
      <c r="E937" s="237"/>
      <c r="F937" s="237"/>
      <c r="G937" s="237"/>
      <c r="H937" s="237"/>
      <c r="I937" s="237"/>
      <c r="J937" s="237"/>
      <c r="K937" s="237"/>
      <c r="L937" s="237"/>
      <c r="M937" s="237"/>
      <c r="N937" s="237"/>
      <c r="O937" s="237"/>
    </row>
    <row r="938">
      <c r="A938" s="237"/>
      <c r="B938" s="237"/>
      <c r="C938" s="237"/>
      <c r="D938" s="237"/>
      <c r="E938" s="237"/>
      <c r="F938" s="237"/>
      <c r="G938" s="237"/>
      <c r="H938" s="237"/>
      <c r="I938" s="237"/>
      <c r="J938" s="237"/>
      <c r="K938" s="237"/>
      <c r="L938" s="237"/>
      <c r="M938" s="237"/>
      <c r="N938" s="237"/>
      <c r="O938" s="237"/>
    </row>
    <row r="939">
      <c r="A939" s="237"/>
      <c r="B939" s="237"/>
      <c r="C939" s="237"/>
      <c r="D939" s="237"/>
      <c r="E939" s="237"/>
      <c r="F939" s="237"/>
      <c r="G939" s="237"/>
      <c r="H939" s="237"/>
      <c r="I939" s="237"/>
      <c r="J939" s="237"/>
      <c r="K939" s="237"/>
      <c r="L939" s="237"/>
      <c r="M939" s="237"/>
      <c r="N939" s="237"/>
      <c r="O939" s="237"/>
    </row>
    <row r="940">
      <c r="A940" s="237"/>
      <c r="B940" s="237"/>
      <c r="C940" s="237"/>
      <c r="D940" s="237"/>
      <c r="E940" s="237"/>
      <c r="F940" s="237"/>
      <c r="G940" s="237"/>
      <c r="H940" s="237"/>
      <c r="I940" s="237"/>
      <c r="J940" s="237"/>
      <c r="K940" s="237"/>
      <c r="L940" s="237"/>
      <c r="M940" s="237"/>
      <c r="N940" s="237"/>
      <c r="O940" s="237"/>
    </row>
    <row r="941">
      <c r="A941" s="237"/>
      <c r="B941" s="237"/>
      <c r="C941" s="237"/>
      <c r="D941" s="237"/>
      <c r="E941" s="237"/>
      <c r="F941" s="237"/>
      <c r="G941" s="237"/>
      <c r="H941" s="237"/>
      <c r="I941" s="237"/>
      <c r="J941" s="237"/>
      <c r="K941" s="237"/>
      <c r="L941" s="237"/>
      <c r="M941" s="237"/>
      <c r="N941" s="237"/>
      <c r="O941" s="237"/>
    </row>
    <row r="942">
      <c r="A942" s="237"/>
      <c r="B942" s="237"/>
      <c r="C942" s="237"/>
      <c r="D942" s="237"/>
      <c r="E942" s="237"/>
      <c r="F942" s="237"/>
      <c r="G942" s="237"/>
      <c r="H942" s="237"/>
      <c r="I942" s="237"/>
      <c r="J942" s="237"/>
      <c r="K942" s="237"/>
      <c r="L942" s="237"/>
      <c r="M942" s="237"/>
      <c r="N942" s="237"/>
      <c r="O942" s="237"/>
    </row>
    <row r="943">
      <c r="A943" s="237"/>
      <c r="B943" s="237"/>
      <c r="C943" s="237"/>
      <c r="D943" s="237"/>
      <c r="E943" s="237"/>
      <c r="F943" s="237"/>
      <c r="G943" s="237"/>
      <c r="H943" s="237"/>
      <c r="I943" s="237"/>
      <c r="J943" s="237"/>
      <c r="K943" s="237"/>
      <c r="L943" s="237"/>
      <c r="M943" s="237"/>
      <c r="N943" s="237"/>
      <c r="O943" s="237"/>
    </row>
    <row r="944">
      <c r="A944" s="237"/>
      <c r="B944" s="237"/>
      <c r="C944" s="237"/>
      <c r="D944" s="237"/>
      <c r="E944" s="237"/>
      <c r="F944" s="237"/>
      <c r="G944" s="237"/>
      <c r="H944" s="237"/>
      <c r="I944" s="237"/>
      <c r="J944" s="237"/>
      <c r="K944" s="237"/>
      <c r="L944" s="237"/>
      <c r="M944" s="237"/>
      <c r="N944" s="237"/>
      <c r="O944" s="237"/>
    </row>
    <row r="945">
      <c r="A945" s="237"/>
      <c r="B945" s="237"/>
      <c r="C945" s="237"/>
      <c r="D945" s="237"/>
      <c r="E945" s="237"/>
      <c r="F945" s="237"/>
      <c r="G945" s="237"/>
      <c r="H945" s="237"/>
      <c r="I945" s="237"/>
      <c r="J945" s="237"/>
      <c r="K945" s="237"/>
      <c r="L945" s="237"/>
      <c r="M945" s="237"/>
      <c r="N945" s="237"/>
      <c r="O945" s="237"/>
    </row>
    <row r="946">
      <c r="A946" s="237"/>
      <c r="B946" s="237"/>
      <c r="C946" s="237"/>
      <c r="D946" s="237"/>
      <c r="E946" s="237"/>
      <c r="F946" s="237"/>
      <c r="G946" s="237"/>
      <c r="H946" s="237"/>
      <c r="I946" s="237"/>
      <c r="J946" s="237"/>
      <c r="K946" s="237"/>
      <c r="L946" s="237"/>
      <c r="M946" s="237"/>
      <c r="N946" s="237"/>
      <c r="O946" s="237"/>
    </row>
    <row r="947">
      <c r="A947" s="237"/>
      <c r="B947" s="237"/>
      <c r="C947" s="237"/>
      <c r="D947" s="237"/>
      <c r="E947" s="237"/>
      <c r="F947" s="237"/>
      <c r="G947" s="237"/>
      <c r="H947" s="237"/>
      <c r="I947" s="237"/>
      <c r="J947" s="237"/>
      <c r="K947" s="237"/>
      <c r="L947" s="237"/>
      <c r="M947" s="237"/>
      <c r="N947" s="237"/>
      <c r="O947" s="237"/>
    </row>
    <row r="948">
      <c r="A948" s="237"/>
      <c r="B948" s="237"/>
      <c r="C948" s="237"/>
      <c r="D948" s="237"/>
      <c r="E948" s="237"/>
      <c r="F948" s="237"/>
      <c r="G948" s="237"/>
      <c r="H948" s="237"/>
      <c r="I948" s="237"/>
      <c r="J948" s="237"/>
      <c r="K948" s="237"/>
      <c r="L948" s="237"/>
      <c r="M948" s="237"/>
      <c r="N948" s="237"/>
      <c r="O948" s="237"/>
    </row>
    <row r="949">
      <c r="A949" s="237"/>
      <c r="B949" s="237"/>
      <c r="C949" s="237"/>
      <c r="D949" s="237"/>
      <c r="E949" s="237"/>
      <c r="F949" s="237"/>
      <c r="G949" s="237"/>
      <c r="H949" s="237"/>
      <c r="I949" s="237"/>
      <c r="J949" s="237"/>
      <c r="K949" s="237"/>
      <c r="L949" s="237"/>
      <c r="M949" s="237"/>
      <c r="N949" s="237"/>
      <c r="O949" s="237"/>
    </row>
    <row r="950">
      <c r="A950" s="237"/>
      <c r="B950" s="237"/>
      <c r="C950" s="237"/>
      <c r="D950" s="237"/>
      <c r="E950" s="237"/>
      <c r="F950" s="237"/>
      <c r="G950" s="237"/>
      <c r="H950" s="237"/>
      <c r="I950" s="237"/>
      <c r="J950" s="237"/>
      <c r="K950" s="237"/>
      <c r="L950" s="237"/>
      <c r="M950" s="237"/>
      <c r="N950" s="237"/>
      <c r="O950" s="237"/>
    </row>
    <row r="951">
      <c r="A951" s="237"/>
      <c r="B951" s="237"/>
      <c r="C951" s="237"/>
      <c r="D951" s="237"/>
      <c r="E951" s="237"/>
      <c r="F951" s="237"/>
      <c r="G951" s="237"/>
      <c r="H951" s="237"/>
      <c r="I951" s="237"/>
      <c r="J951" s="237"/>
      <c r="K951" s="237"/>
      <c r="L951" s="237"/>
      <c r="M951" s="237"/>
      <c r="N951" s="237"/>
      <c r="O951" s="237"/>
    </row>
    <row r="952">
      <c r="A952" s="237"/>
      <c r="B952" s="237"/>
      <c r="C952" s="237"/>
      <c r="D952" s="237"/>
      <c r="E952" s="237"/>
      <c r="F952" s="237"/>
      <c r="G952" s="237"/>
      <c r="H952" s="237"/>
      <c r="I952" s="237"/>
      <c r="J952" s="237"/>
      <c r="K952" s="237"/>
      <c r="L952" s="237"/>
      <c r="M952" s="237"/>
      <c r="N952" s="237"/>
      <c r="O952" s="237"/>
    </row>
    <row r="953">
      <c r="A953" s="237"/>
      <c r="B953" s="237"/>
      <c r="C953" s="237"/>
      <c r="D953" s="237"/>
      <c r="E953" s="237"/>
      <c r="F953" s="237"/>
      <c r="G953" s="237"/>
      <c r="H953" s="237"/>
      <c r="I953" s="237"/>
      <c r="J953" s="237"/>
      <c r="K953" s="237"/>
      <c r="L953" s="237"/>
      <c r="M953" s="237"/>
      <c r="N953" s="237"/>
      <c r="O953" s="237"/>
    </row>
    <row r="954">
      <c r="A954" s="237"/>
      <c r="B954" s="237"/>
      <c r="C954" s="237"/>
      <c r="D954" s="237"/>
      <c r="E954" s="237"/>
      <c r="F954" s="237"/>
      <c r="G954" s="237"/>
      <c r="H954" s="237"/>
      <c r="I954" s="237"/>
      <c r="J954" s="237"/>
      <c r="K954" s="237"/>
      <c r="L954" s="237"/>
      <c r="M954" s="237"/>
      <c r="N954" s="237"/>
      <c r="O954" s="237"/>
    </row>
    <row r="955">
      <c r="A955" s="237"/>
      <c r="B955" s="237"/>
      <c r="C955" s="237"/>
      <c r="D955" s="237"/>
      <c r="E955" s="237"/>
      <c r="F955" s="237"/>
      <c r="G955" s="237"/>
      <c r="H955" s="237"/>
      <c r="I955" s="237"/>
      <c r="J955" s="237"/>
      <c r="K955" s="237"/>
      <c r="L955" s="237"/>
      <c r="M955" s="237"/>
      <c r="N955" s="237"/>
      <c r="O955" s="237"/>
    </row>
    <row r="956">
      <c r="A956" s="237"/>
      <c r="B956" s="237"/>
      <c r="C956" s="237"/>
      <c r="D956" s="237"/>
      <c r="E956" s="237"/>
      <c r="F956" s="237"/>
      <c r="G956" s="237"/>
      <c r="H956" s="237"/>
      <c r="I956" s="237"/>
      <c r="J956" s="237"/>
      <c r="K956" s="237"/>
      <c r="L956" s="237"/>
      <c r="M956" s="237"/>
      <c r="N956" s="237"/>
      <c r="O956" s="237"/>
    </row>
    <row r="957">
      <c r="A957" s="237"/>
      <c r="B957" s="237"/>
      <c r="C957" s="237"/>
      <c r="D957" s="237"/>
      <c r="E957" s="237"/>
      <c r="F957" s="237"/>
      <c r="G957" s="237"/>
      <c r="H957" s="237"/>
      <c r="I957" s="237"/>
      <c r="J957" s="237"/>
      <c r="K957" s="237"/>
      <c r="L957" s="237"/>
      <c r="M957" s="237"/>
      <c r="N957" s="237"/>
      <c r="O957" s="237"/>
    </row>
    <row r="958">
      <c r="A958" s="237"/>
      <c r="B958" s="237"/>
      <c r="C958" s="237"/>
      <c r="D958" s="237"/>
      <c r="E958" s="237"/>
      <c r="F958" s="237"/>
      <c r="G958" s="237"/>
      <c r="H958" s="237"/>
      <c r="I958" s="237"/>
      <c r="J958" s="237"/>
      <c r="K958" s="237"/>
      <c r="L958" s="237"/>
      <c r="M958" s="237"/>
      <c r="N958" s="237"/>
      <c r="O958" s="237"/>
    </row>
    <row r="959">
      <c r="A959" s="237"/>
      <c r="B959" s="237"/>
      <c r="C959" s="237"/>
      <c r="D959" s="237"/>
      <c r="E959" s="237"/>
      <c r="F959" s="237"/>
      <c r="G959" s="237"/>
      <c r="H959" s="237"/>
      <c r="I959" s="237"/>
      <c r="J959" s="237"/>
      <c r="K959" s="237"/>
      <c r="L959" s="237"/>
      <c r="M959" s="237"/>
      <c r="N959" s="237"/>
      <c r="O959" s="237"/>
    </row>
    <row r="960">
      <c r="A960" s="237"/>
      <c r="B960" s="237"/>
      <c r="C960" s="237"/>
      <c r="D960" s="237"/>
      <c r="E960" s="237"/>
      <c r="F960" s="237"/>
      <c r="G960" s="237"/>
      <c r="H960" s="237"/>
      <c r="I960" s="237"/>
      <c r="J960" s="237"/>
      <c r="K960" s="237"/>
      <c r="L960" s="237"/>
      <c r="M960" s="237"/>
      <c r="N960" s="237"/>
      <c r="O960" s="237"/>
    </row>
    <row r="961">
      <c r="A961" s="237"/>
      <c r="B961" s="237"/>
      <c r="C961" s="237"/>
      <c r="D961" s="237"/>
      <c r="E961" s="237"/>
      <c r="F961" s="237"/>
      <c r="G961" s="237"/>
      <c r="H961" s="237"/>
      <c r="I961" s="237"/>
      <c r="J961" s="237"/>
      <c r="K961" s="237"/>
      <c r="L961" s="237"/>
      <c r="M961" s="237"/>
      <c r="N961" s="237"/>
      <c r="O961" s="237"/>
    </row>
    <row r="962">
      <c r="A962" s="237"/>
      <c r="B962" s="237"/>
      <c r="C962" s="237"/>
      <c r="D962" s="237"/>
      <c r="E962" s="237"/>
      <c r="F962" s="237"/>
      <c r="G962" s="237"/>
      <c r="H962" s="237"/>
      <c r="I962" s="237"/>
      <c r="J962" s="237"/>
      <c r="K962" s="237"/>
      <c r="L962" s="237"/>
      <c r="M962" s="237"/>
      <c r="N962" s="237"/>
      <c r="O962" s="237"/>
    </row>
    <row r="963">
      <c r="A963" s="237"/>
      <c r="B963" s="237"/>
      <c r="C963" s="237"/>
      <c r="D963" s="237"/>
      <c r="E963" s="237"/>
      <c r="F963" s="237"/>
      <c r="G963" s="237"/>
      <c r="H963" s="237"/>
      <c r="I963" s="237"/>
      <c r="J963" s="237"/>
      <c r="K963" s="237"/>
      <c r="L963" s="237"/>
      <c r="M963" s="237"/>
      <c r="N963" s="237"/>
      <c r="O963" s="237"/>
    </row>
    <row r="964">
      <c r="A964" s="237"/>
      <c r="B964" s="237"/>
      <c r="C964" s="237"/>
      <c r="D964" s="237"/>
      <c r="E964" s="237"/>
      <c r="F964" s="237"/>
      <c r="G964" s="237"/>
      <c r="H964" s="237"/>
      <c r="I964" s="237"/>
      <c r="J964" s="237"/>
      <c r="K964" s="237"/>
      <c r="L964" s="237"/>
      <c r="M964" s="237"/>
      <c r="N964" s="237"/>
      <c r="O964" s="237"/>
    </row>
    <row r="965">
      <c r="A965" s="237"/>
      <c r="B965" s="237"/>
      <c r="C965" s="237"/>
      <c r="D965" s="237"/>
      <c r="E965" s="237"/>
      <c r="F965" s="237"/>
      <c r="G965" s="237"/>
      <c r="H965" s="237"/>
      <c r="I965" s="237"/>
      <c r="J965" s="237"/>
      <c r="K965" s="237"/>
      <c r="L965" s="237"/>
      <c r="M965" s="237"/>
      <c r="N965" s="237"/>
      <c r="O965" s="237"/>
    </row>
    <row r="966">
      <c r="A966" s="237"/>
      <c r="B966" s="237"/>
      <c r="C966" s="237"/>
      <c r="D966" s="237"/>
      <c r="E966" s="237"/>
      <c r="F966" s="237"/>
      <c r="G966" s="237"/>
      <c r="H966" s="237"/>
      <c r="I966" s="237"/>
      <c r="J966" s="237"/>
      <c r="K966" s="237"/>
      <c r="L966" s="237"/>
      <c r="M966" s="237"/>
      <c r="N966" s="237"/>
      <c r="O966" s="237"/>
    </row>
    <row r="967">
      <c r="A967" s="237"/>
      <c r="B967" s="237"/>
      <c r="C967" s="237"/>
      <c r="D967" s="237"/>
      <c r="E967" s="237"/>
      <c r="F967" s="237"/>
      <c r="G967" s="237"/>
      <c r="H967" s="237"/>
      <c r="I967" s="237"/>
      <c r="J967" s="237"/>
      <c r="K967" s="237"/>
      <c r="L967" s="237"/>
      <c r="M967" s="237"/>
      <c r="N967" s="237"/>
      <c r="O967" s="237"/>
    </row>
    <row r="968">
      <c r="A968" s="237"/>
      <c r="B968" s="237"/>
      <c r="C968" s="237"/>
      <c r="D968" s="237"/>
      <c r="E968" s="237"/>
      <c r="F968" s="237"/>
      <c r="G968" s="237"/>
      <c r="H968" s="237"/>
      <c r="I968" s="237"/>
      <c r="J968" s="237"/>
      <c r="K968" s="237"/>
      <c r="L968" s="237"/>
      <c r="M968" s="237"/>
      <c r="N968" s="237"/>
      <c r="O968" s="237"/>
    </row>
    <row r="969">
      <c r="A969" s="237"/>
      <c r="B969" s="237"/>
      <c r="C969" s="237"/>
      <c r="D969" s="237"/>
      <c r="E969" s="237"/>
      <c r="F969" s="237"/>
      <c r="G969" s="237"/>
      <c r="H969" s="237"/>
      <c r="I969" s="237"/>
      <c r="J969" s="237"/>
      <c r="K969" s="237"/>
      <c r="L969" s="237"/>
      <c r="M969" s="237"/>
      <c r="N969" s="237"/>
      <c r="O969" s="237"/>
    </row>
    <row r="970">
      <c r="A970" s="237"/>
      <c r="B970" s="237"/>
      <c r="C970" s="237"/>
      <c r="D970" s="237"/>
      <c r="E970" s="237"/>
      <c r="F970" s="237"/>
      <c r="G970" s="237"/>
      <c r="H970" s="237"/>
      <c r="I970" s="237"/>
      <c r="J970" s="237"/>
      <c r="K970" s="237"/>
      <c r="L970" s="237"/>
      <c r="M970" s="237"/>
      <c r="N970" s="237"/>
      <c r="O970" s="237"/>
    </row>
    <row r="971">
      <c r="A971" s="237"/>
      <c r="B971" s="237"/>
      <c r="C971" s="237"/>
      <c r="D971" s="237"/>
      <c r="E971" s="237"/>
      <c r="F971" s="237"/>
      <c r="G971" s="237"/>
      <c r="H971" s="237"/>
      <c r="I971" s="237"/>
      <c r="J971" s="237"/>
      <c r="K971" s="237"/>
      <c r="L971" s="237"/>
      <c r="M971" s="237"/>
      <c r="N971" s="237"/>
      <c r="O971" s="237"/>
    </row>
    <row r="972">
      <c r="A972" s="237"/>
      <c r="B972" s="237"/>
      <c r="C972" s="237"/>
      <c r="D972" s="237"/>
      <c r="E972" s="237"/>
      <c r="F972" s="237"/>
      <c r="G972" s="237"/>
      <c r="H972" s="237"/>
      <c r="I972" s="237"/>
      <c r="J972" s="237"/>
      <c r="K972" s="237"/>
      <c r="L972" s="237"/>
      <c r="M972" s="237"/>
      <c r="N972" s="237"/>
      <c r="O972" s="237"/>
    </row>
    <row r="973">
      <c r="A973" s="237"/>
      <c r="B973" s="237"/>
      <c r="C973" s="237"/>
      <c r="D973" s="237"/>
      <c r="E973" s="237"/>
      <c r="F973" s="237"/>
      <c r="G973" s="237"/>
      <c r="H973" s="237"/>
      <c r="I973" s="237"/>
      <c r="J973" s="237"/>
      <c r="K973" s="237"/>
      <c r="L973" s="237"/>
      <c r="M973" s="237"/>
      <c r="N973" s="237"/>
      <c r="O973" s="237"/>
    </row>
    <row r="974">
      <c r="A974" s="237"/>
      <c r="B974" s="237"/>
      <c r="C974" s="237"/>
      <c r="D974" s="237"/>
      <c r="E974" s="237"/>
      <c r="F974" s="237"/>
      <c r="G974" s="237"/>
      <c r="H974" s="237"/>
      <c r="I974" s="237"/>
      <c r="J974" s="237"/>
      <c r="K974" s="237"/>
      <c r="L974" s="237"/>
      <c r="M974" s="237"/>
      <c r="N974" s="237"/>
      <c r="O974" s="237"/>
    </row>
    <row r="975">
      <c r="A975" s="237"/>
      <c r="B975" s="237"/>
      <c r="C975" s="237"/>
      <c r="D975" s="237"/>
      <c r="E975" s="237"/>
      <c r="F975" s="237"/>
      <c r="G975" s="237"/>
      <c r="H975" s="237"/>
      <c r="I975" s="237"/>
      <c r="J975" s="237"/>
      <c r="K975" s="237"/>
      <c r="L975" s="237"/>
      <c r="M975" s="237"/>
      <c r="N975" s="237"/>
      <c r="O975" s="237"/>
    </row>
    <row r="976">
      <c r="A976" s="237"/>
      <c r="B976" s="237"/>
      <c r="C976" s="237"/>
      <c r="D976" s="237"/>
      <c r="E976" s="237"/>
      <c r="F976" s="237"/>
      <c r="G976" s="237"/>
      <c r="H976" s="237"/>
      <c r="I976" s="237"/>
      <c r="J976" s="237"/>
      <c r="K976" s="237"/>
      <c r="L976" s="237"/>
      <c r="M976" s="237"/>
      <c r="N976" s="237"/>
      <c r="O976" s="237"/>
    </row>
    <row r="977">
      <c r="A977" s="237"/>
      <c r="B977" s="237"/>
      <c r="C977" s="237"/>
      <c r="D977" s="237"/>
      <c r="E977" s="237"/>
      <c r="F977" s="237"/>
      <c r="G977" s="237"/>
      <c r="H977" s="237"/>
      <c r="I977" s="237"/>
      <c r="J977" s="237"/>
      <c r="K977" s="237"/>
      <c r="L977" s="237"/>
      <c r="M977" s="237"/>
      <c r="N977" s="237"/>
      <c r="O977" s="237"/>
    </row>
    <row r="978">
      <c r="A978" s="237"/>
      <c r="B978" s="237"/>
      <c r="C978" s="237"/>
      <c r="D978" s="237"/>
      <c r="E978" s="237"/>
      <c r="F978" s="237"/>
      <c r="G978" s="237"/>
      <c r="H978" s="237"/>
      <c r="I978" s="237"/>
      <c r="J978" s="237"/>
      <c r="K978" s="237"/>
      <c r="L978" s="237"/>
      <c r="M978" s="237"/>
      <c r="N978" s="237"/>
      <c r="O978" s="237"/>
    </row>
    <row r="979">
      <c r="A979" s="237"/>
      <c r="B979" s="237"/>
      <c r="C979" s="237"/>
      <c r="D979" s="237"/>
      <c r="E979" s="237"/>
      <c r="F979" s="237"/>
      <c r="G979" s="237"/>
      <c r="H979" s="237"/>
      <c r="I979" s="237"/>
      <c r="J979" s="237"/>
      <c r="K979" s="237"/>
      <c r="L979" s="237"/>
      <c r="M979" s="237"/>
      <c r="N979" s="237"/>
      <c r="O979" s="237"/>
    </row>
    <row r="980">
      <c r="A980" s="237"/>
      <c r="B980" s="237"/>
      <c r="C980" s="237"/>
      <c r="D980" s="237"/>
      <c r="E980" s="237"/>
      <c r="F980" s="237"/>
      <c r="G980" s="237"/>
      <c r="H980" s="237"/>
      <c r="I980" s="237"/>
      <c r="J980" s="237"/>
      <c r="K980" s="237"/>
      <c r="L980" s="237"/>
      <c r="M980" s="237"/>
      <c r="N980" s="237"/>
      <c r="O980" s="237"/>
    </row>
    <row r="981">
      <c r="A981" s="237"/>
      <c r="B981" s="237"/>
      <c r="C981" s="237"/>
      <c r="D981" s="237"/>
      <c r="E981" s="237"/>
      <c r="F981" s="237"/>
      <c r="G981" s="237"/>
      <c r="H981" s="237"/>
      <c r="I981" s="237"/>
      <c r="J981" s="237"/>
      <c r="K981" s="237"/>
      <c r="L981" s="237"/>
      <c r="M981" s="237"/>
      <c r="N981" s="237"/>
      <c r="O981" s="237"/>
    </row>
    <row r="982">
      <c r="A982" s="237"/>
      <c r="B982" s="237"/>
      <c r="C982" s="237"/>
      <c r="D982" s="237"/>
      <c r="E982" s="237"/>
      <c r="F982" s="237"/>
      <c r="G982" s="237"/>
      <c r="H982" s="237"/>
      <c r="I982" s="237"/>
      <c r="J982" s="237"/>
      <c r="K982" s="237"/>
      <c r="L982" s="237"/>
      <c r="M982" s="237"/>
      <c r="N982" s="237"/>
      <c r="O982" s="237"/>
    </row>
    <row r="983">
      <c r="A983" s="237"/>
      <c r="B983" s="237"/>
      <c r="C983" s="237"/>
      <c r="D983" s="237"/>
      <c r="E983" s="237"/>
      <c r="F983" s="237"/>
      <c r="G983" s="237"/>
      <c r="H983" s="237"/>
      <c r="I983" s="237"/>
      <c r="J983" s="237"/>
      <c r="K983" s="237"/>
      <c r="L983" s="237"/>
      <c r="M983" s="237"/>
      <c r="N983" s="237"/>
      <c r="O983" s="237"/>
    </row>
    <row r="984">
      <c r="A984" s="237"/>
      <c r="B984" s="237"/>
      <c r="C984" s="237"/>
      <c r="D984" s="237"/>
      <c r="E984" s="237"/>
      <c r="F984" s="237"/>
      <c r="G984" s="237"/>
      <c r="H984" s="237"/>
      <c r="I984" s="237"/>
      <c r="J984" s="237"/>
      <c r="K984" s="237"/>
      <c r="L984" s="237"/>
      <c r="M984" s="237"/>
      <c r="N984" s="237"/>
      <c r="O984" s="237"/>
    </row>
    <row r="985">
      <c r="A985" s="237"/>
      <c r="B985" s="237"/>
      <c r="C985" s="237"/>
      <c r="D985" s="237"/>
      <c r="E985" s="237"/>
      <c r="F985" s="237"/>
      <c r="G985" s="237"/>
      <c r="H985" s="237"/>
      <c r="I985" s="237"/>
      <c r="J985" s="237"/>
      <c r="K985" s="237"/>
      <c r="L985" s="237"/>
      <c r="M985" s="237"/>
      <c r="N985" s="237"/>
      <c r="O985" s="237"/>
    </row>
    <row r="986">
      <c r="A986" s="237"/>
      <c r="B986" s="237"/>
      <c r="C986" s="237"/>
      <c r="D986" s="237"/>
      <c r="E986" s="237"/>
      <c r="F986" s="237"/>
      <c r="G986" s="237"/>
      <c r="H986" s="237"/>
      <c r="I986" s="237"/>
      <c r="J986" s="237"/>
      <c r="K986" s="237"/>
      <c r="L986" s="237"/>
      <c r="M986" s="237"/>
      <c r="N986" s="237"/>
      <c r="O986" s="237"/>
    </row>
    <row r="987">
      <c r="A987" s="237"/>
      <c r="B987" s="237"/>
      <c r="C987" s="237"/>
      <c r="D987" s="237"/>
      <c r="E987" s="237"/>
      <c r="F987" s="237"/>
      <c r="G987" s="237"/>
      <c r="H987" s="237"/>
      <c r="I987" s="237"/>
      <c r="J987" s="237"/>
      <c r="K987" s="237"/>
      <c r="L987" s="237"/>
      <c r="M987" s="237"/>
      <c r="N987" s="237"/>
      <c r="O987" s="237"/>
    </row>
    <row r="988">
      <c r="A988" s="237"/>
      <c r="B988" s="237"/>
      <c r="C988" s="237"/>
      <c r="D988" s="237"/>
      <c r="E988" s="237"/>
      <c r="F988" s="237"/>
      <c r="G988" s="237"/>
      <c r="H988" s="237"/>
      <c r="I988" s="237"/>
      <c r="J988" s="237"/>
      <c r="K988" s="237"/>
      <c r="L988" s="237"/>
      <c r="M988" s="237"/>
      <c r="N988" s="237"/>
      <c r="O988" s="237"/>
    </row>
    <row r="989">
      <c r="A989" s="237"/>
      <c r="B989" s="237"/>
      <c r="C989" s="237"/>
      <c r="D989" s="237"/>
      <c r="E989" s="237"/>
      <c r="F989" s="237"/>
      <c r="G989" s="237"/>
      <c r="H989" s="237"/>
      <c r="I989" s="237"/>
      <c r="J989" s="237"/>
      <c r="K989" s="237"/>
      <c r="L989" s="237"/>
      <c r="M989" s="237"/>
      <c r="N989" s="237"/>
      <c r="O989" s="237"/>
    </row>
    <row r="990">
      <c r="A990" s="237"/>
      <c r="B990" s="237"/>
      <c r="C990" s="237"/>
      <c r="D990" s="237"/>
      <c r="E990" s="237"/>
      <c r="F990" s="237"/>
      <c r="G990" s="237"/>
      <c r="H990" s="237"/>
      <c r="I990" s="237"/>
      <c r="J990" s="237"/>
      <c r="K990" s="237"/>
      <c r="L990" s="237"/>
      <c r="M990" s="237"/>
      <c r="N990" s="237"/>
      <c r="O990" s="237"/>
    </row>
    <row r="991">
      <c r="A991" s="237"/>
      <c r="B991" s="237"/>
      <c r="C991" s="237"/>
      <c r="D991" s="237"/>
      <c r="E991" s="237"/>
      <c r="F991" s="237"/>
      <c r="G991" s="237"/>
      <c r="H991" s="237"/>
      <c r="I991" s="237"/>
      <c r="J991" s="237"/>
      <c r="K991" s="237"/>
      <c r="L991" s="237"/>
      <c r="M991" s="237"/>
      <c r="N991" s="237"/>
      <c r="O991" s="237"/>
    </row>
    <row r="992">
      <c r="A992" s="237"/>
      <c r="B992" s="237"/>
      <c r="C992" s="237"/>
      <c r="D992" s="237"/>
      <c r="E992" s="237"/>
      <c r="F992" s="237"/>
      <c r="G992" s="237"/>
      <c r="H992" s="237"/>
      <c r="I992" s="237"/>
      <c r="J992" s="237"/>
      <c r="K992" s="237"/>
      <c r="L992" s="237"/>
      <c r="M992" s="237"/>
      <c r="N992" s="237"/>
      <c r="O992" s="237"/>
    </row>
    <row r="993">
      <c r="A993" s="237"/>
      <c r="B993" s="237"/>
      <c r="C993" s="237"/>
      <c r="D993" s="237"/>
      <c r="E993" s="237"/>
      <c r="F993" s="237"/>
      <c r="G993" s="237"/>
      <c r="H993" s="237"/>
      <c r="I993" s="237"/>
      <c r="J993" s="237"/>
      <c r="K993" s="237"/>
      <c r="L993" s="237"/>
      <c r="M993" s="237"/>
      <c r="N993" s="237"/>
      <c r="O993" s="237"/>
    </row>
    <row r="994">
      <c r="A994" s="237"/>
      <c r="B994" s="237"/>
      <c r="C994" s="237"/>
      <c r="D994" s="237"/>
      <c r="E994" s="237"/>
      <c r="F994" s="237"/>
      <c r="G994" s="237"/>
      <c r="H994" s="237"/>
      <c r="I994" s="237"/>
      <c r="J994" s="237"/>
      <c r="K994" s="237"/>
      <c r="L994" s="237"/>
      <c r="M994" s="237"/>
      <c r="N994" s="237"/>
      <c r="O994" s="237"/>
    </row>
    <row r="995">
      <c r="A995" s="237"/>
      <c r="B995" s="237"/>
      <c r="C995" s="237"/>
      <c r="D995" s="237"/>
      <c r="E995" s="237"/>
      <c r="F995" s="237"/>
      <c r="G995" s="237"/>
      <c r="H995" s="237"/>
      <c r="I995" s="237"/>
      <c r="J995" s="237"/>
      <c r="K995" s="237"/>
      <c r="L995" s="237"/>
      <c r="M995" s="237"/>
      <c r="N995" s="237"/>
      <c r="O995" s="237"/>
    </row>
    <row r="996">
      <c r="A996" s="237"/>
      <c r="B996" s="237"/>
      <c r="C996" s="237"/>
      <c r="D996" s="237"/>
      <c r="E996" s="237"/>
      <c r="F996" s="237"/>
      <c r="G996" s="237"/>
      <c r="H996" s="237"/>
      <c r="I996" s="237"/>
      <c r="J996" s="237"/>
      <c r="K996" s="237"/>
      <c r="L996" s="237"/>
      <c r="M996" s="237"/>
      <c r="N996" s="237"/>
      <c r="O996" s="237"/>
    </row>
    <row r="997">
      <c r="A997" s="237"/>
      <c r="B997" s="237"/>
      <c r="C997" s="237"/>
      <c r="D997" s="237"/>
      <c r="E997" s="237"/>
      <c r="F997" s="237"/>
      <c r="G997" s="237"/>
      <c r="H997" s="237"/>
      <c r="I997" s="237"/>
      <c r="J997" s="237"/>
      <c r="K997" s="237"/>
      <c r="L997" s="237"/>
      <c r="M997" s="237"/>
      <c r="N997" s="237"/>
      <c r="O997" s="237"/>
    </row>
    <row r="998">
      <c r="A998" s="237"/>
      <c r="B998" s="237"/>
      <c r="C998" s="237"/>
      <c r="D998" s="237"/>
      <c r="E998" s="237"/>
      <c r="F998" s="237"/>
      <c r="G998" s="237"/>
      <c r="H998" s="237"/>
      <c r="I998" s="237"/>
      <c r="J998" s="237"/>
      <c r="K998" s="237"/>
      <c r="L998" s="237"/>
      <c r="M998" s="237"/>
      <c r="N998" s="237"/>
      <c r="O998" s="237"/>
    </row>
    <row r="999">
      <c r="A999" s="237"/>
      <c r="B999" s="237"/>
      <c r="C999" s="237"/>
      <c r="D999" s="237"/>
      <c r="E999" s="237"/>
      <c r="F999" s="237"/>
      <c r="G999" s="237"/>
      <c r="H999" s="237"/>
      <c r="I999" s="237"/>
      <c r="J999" s="237"/>
      <c r="K999" s="237"/>
      <c r="L999" s="237"/>
      <c r="M999" s="237"/>
      <c r="N999" s="237"/>
      <c r="O999" s="237"/>
    </row>
    <row r="1000">
      <c r="A1000" s="237"/>
      <c r="B1000" s="237"/>
      <c r="C1000" s="237"/>
      <c r="D1000" s="237"/>
      <c r="E1000" s="237"/>
      <c r="F1000" s="237"/>
      <c r="G1000" s="237"/>
      <c r="H1000" s="237"/>
      <c r="I1000" s="237"/>
      <c r="J1000" s="237"/>
      <c r="K1000" s="237"/>
      <c r="L1000" s="237"/>
      <c r="M1000" s="237"/>
      <c r="N1000" s="237"/>
      <c r="O1000" s="237"/>
    </row>
    <row r="1001">
      <c r="A1001" s="237"/>
      <c r="B1001" s="237"/>
      <c r="C1001" s="237"/>
      <c r="D1001" s="237"/>
      <c r="E1001" s="237"/>
      <c r="F1001" s="237"/>
      <c r="G1001" s="237"/>
      <c r="H1001" s="237"/>
      <c r="I1001" s="237"/>
      <c r="J1001" s="237"/>
      <c r="K1001" s="237"/>
      <c r="L1001" s="237"/>
      <c r="M1001" s="237"/>
      <c r="N1001" s="237"/>
      <c r="O1001" s="237"/>
    </row>
    <row r="1002">
      <c r="A1002" s="237"/>
      <c r="B1002" s="237"/>
      <c r="C1002" s="237"/>
      <c r="D1002" s="237"/>
      <c r="E1002" s="237"/>
      <c r="F1002" s="237"/>
      <c r="G1002" s="237"/>
      <c r="H1002" s="237"/>
      <c r="I1002" s="237"/>
      <c r="J1002" s="237"/>
      <c r="K1002" s="237"/>
      <c r="L1002" s="237"/>
      <c r="M1002" s="237"/>
      <c r="N1002" s="237"/>
      <c r="O1002" s="237"/>
    </row>
    <row r="1003">
      <c r="A1003" s="237"/>
      <c r="B1003" s="237"/>
      <c r="C1003" s="237"/>
      <c r="D1003" s="237"/>
      <c r="E1003" s="237"/>
      <c r="F1003" s="237"/>
      <c r="G1003" s="237"/>
      <c r="H1003" s="237"/>
      <c r="I1003" s="237"/>
      <c r="J1003" s="237"/>
      <c r="K1003" s="237"/>
      <c r="L1003" s="237"/>
      <c r="M1003" s="237"/>
      <c r="N1003" s="237"/>
      <c r="O1003" s="237"/>
    </row>
    <row r="1004">
      <c r="A1004" s="237"/>
      <c r="B1004" s="237"/>
      <c r="C1004" s="237"/>
      <c r="D1004" s="237"/>
      <c r="E1004" s="237"/>
      <c r="F1004" s="237"/>
      <c r="G1004" s="237"/>
      <c r="H1004" s="237"/>
      <c r="I1004" s="237"/>
      <c r="J1004" s="237"/>
      <c r="K1004" s="237"/>
      <c r="L1004" s="237"/>
      <c r="M1004" s="237"/>
      <c r="N1004" s="237"/>
      <c r="O1004" s="237"/>
    </row>
    <row r="1005">
      <c r="A1005" s="237"/>
      <c r="B1005" s="237"/>
      <c r="C1005" s="237"/>
      <c r="D1005" s="237"/>
      <c r="E1005" s="237"/>
      <c r="F1005" s="237"/>
      <c r="G1005" s="237"/>
      <c r="H1005" s="237"/>
      <c r="I1005" s="237"/>
      <c r="J1005" s="237"/>
      <c r="K1005" s="237"/>
      <c r="L1005" s="237"/>
      <c r="M1005" s="237"/>
      <c r="N1005" s="237"/>
      <c r="O1005" s="237"/>
    </row>
    <row r="1006">
      <c r="A1006" s="237"/>
      <c r="B1006" s="237"/>
      <c r="C1006" s="237"/>
      <c r="D1006" s="237"/>
      <c r="E1006" s="237"/>
      <c r="F1006" s="237"/>
      <c r="G1006" s="237"/>
      <c r="H1006" s="237"/>
      <c r="I1006" s="237"/>
      <c r="J1006" s="237"/>
      <c r="K1006" s="237"/>
      <c r="L1006" s="237"/>
      <c r="M1006" s="237"/>
      <c r="N1006" s="237"/>
      <c r="O1006" s="237"/>
    </row>
    <row r="1007">
      <c r="A1007" s="237"/>
      <c r="B1007" s="237"/>
      <c r="C1007" s="237"/>
      <c r="D1007" s="237"/>
      <c r="E1007" s="237"/>
      <c r="F1007" s="237"/>
      <c r="G1007" s="237"/>
      <c r="H1007" s="237"/>
      <c r="I1007" s="237"/>
      <c r="J1007" s="237"/>
      <c r="K1007" s="237"/>
      <c r="L1007" s="237"/>
      <c r="M1007" s="237"/>
      <c r="N1007" s="237"/>
      <c r="O1007" s="237"/>
    </row>
    <row r="1008">
      <c r="A1008" s="237"/>
      <c r="B1008" s="237"/>
      <c r="C1008" s="237"/>
      <c r="D1008" s="237"/>
      <c r="E1008" s="237"/>
      <c r="F1008" s="237"/>
      <c r="G1008" s="237"/>
      <c r="H1008" s="237"/>
      <c r="I1008" s="237"/>
      <c r="J1008" s="237"/>
      <c r="K1008" s="237"/>
      <c r="L1008" s="237"/>
      <c r="M1008" s="237"/>
      <c r="N1008" s="237"/>
      <c r="O1008" s="237"/>
    </row>
    <row r="1009">
      <c r="A1009" s="237"/>
      <c r="B1009" s="237"/>
      <c r="C1009" s="237"/>
      <c r="D1009" s="237"/>
      <c r="E1009" s="237"/>
      <c r="F1009" s="237"/>
      <c r="G1009" s="237"/>
      <c r="H1009" s="237"/>
      <c r="I1009" s="237"/>
      <c r="J1009" s="237"/>
      <c r="K1009" s="237"/>
      <c r="L1009" s="237"/>
      <c r="M1009" s="237"/>
      <c r="N1009" s="237"/>
      <c r="O1009" s="237"/>
    </row>
    <row r="1010">
      <c r="A1010" s="237"/>
      <c r="B1010" s="237"/>
      <c r="C1010" s="237"/>
      <c r="D1010" s="237"/>
      <c r="E1010" s="237"/>
      <c r="F1010" s="237"/>
      <c r="G1010" s="237"/>
      <c r="H1010" s="237"/>
      <c r="I1010" s="237"/>
      <c r="J1010" s="237"/>
      <c r="K1010" s="237"/>
      <c r="L1010" s="237"/>
      <c r="M1010" s="237"/>
      <c r="N1010" s="237"/>
      <c r="O1010" s="237"/>
    </row>
    <row r="1011">
      <c r="A1011" s="237"/>
      <c r="B1011" s="237"/>
      <c r="C1011" s="237"/>
      <c r="D1011" s="237"/>
      <c r="E1011" s="237"/>
      <c r="F1011" s="237"/>
      <c r="G1011" s="237"/>
      <c r="H1011" s="237"/>
      <c r="I1011" s="237"/>
      <c r="J1011" s="237"/>
      <c r="K1011" s="237"/>
      <c r="L1011" s="237"/>
      <c r="M1011" s="237"/>
      <c r="N1011" s="237"/>
      <c r="O1011" s="237"/>
    </row>
    <row r="1012">
      <c r="A1012" s="237"/>
      <c r="B1012" s="237"/>
      <c r="C1012" s="237"/>
      <c r="D1012" s="237"/>
      <c r="E1012" s="237"/>
      <c r="F1012" s="237"/>
      <c r="G1012" s="237"/>
      <c r="H1012" s="237"/>
      <c r="I1012" s="237"/>
      <c r="J1012" s="237"/>
      <c r="K1012" s="237"/>
      <c r="L1012" s="237"/>
      <c r="M1012" s="237"/>
      <c r="N1012" s="237"/>
      <c r="O1012" s="237"/>
    </row>
    <row r="1013">
      <c r="A1013" s="237"/>
      <c r="B1013" s="237"/>
      <c r="C1013" s="237"/>
      <c r="D1013" s="237"/>
      <c r="E1013" s="237"/>
      <c r="F1013" s="237"/>
      <c r="G1013" s="237"/>
      <c r="H1013" s="237"/>
      <c r="I1013" s="237"/>
      <c r="J1013" s="237"/>
      <c r="K1013" s="237"/>
      <c r="L1013" s="237"/>
      <c r="M1013" s="237"/>
      <c r="N1013" s="237"/>
      <c r="O1013" s="237"/>
    </row>
    <row r="1014">
      <c r="A1014" s="237"/>
      <c r="B1014" s="237"/>
      <c r="C1014" s="237"/>
      <c r="D1014" s="237"/>
      <c r="E1014" s="237"/>
      <c r="F1014" s="237"/>
      <c r="G1014" s="237"/>
      <c r="H1014" s="237"/>
      <c r="I1014" s="237"/>
      <c r="J1014" s="237"/>
      <c r="K1014" s="237"/>
      <c r="L1014" s="237"/>
      <c r="M1014" s="237"/>
      <c r="N1014" s="237"/>
      <c r="O1014" s="237"/>
    </row>
    <row r="1015">
      <c r="A1015" s="237"/>
      <c r="B1015" s="237"/>
      <c r="C1015" s="237"/>
      <c r="D1015" s="237"/>
      <c r="E1015" s="237"/>
      <c r="F1015" s="237"/>
      <c r="G1015" s="237"/>
      <c r="H1015" s="237"/>
      <c r="I1015" s="237"/>
      <c r="J1015" s="237"/>
      <c r="K1015" s="237"/>
      <c r="L1015" s="237"/>
      <c r="M1015" s="237"/>
      <c r="N1015" s="237"/>
      <c r="O1015" s="237"/>
    </row>
    <row r="1016">
      <c r="A1016" s="237"/>
      <c r="B1016" s="237"/>
      <c r="C1016" s="237"/>
      <c r="D1016" s="237"/>
      <c r="E1016" s="237"/>
      <c r="F1016" s="237"/>
      <c r="G1016" s="237"/>
      <c r="H1016" s="237"/>
      <c r="I1016" s="237"/>
      <c r="J1016" s="237"/>
      <c r="K1016" s="237"/>
      <c r="L1016" s="237"/>
      <c r="M1016" s="237"/>
      <c r="N1016" s="237"/>
      <c r="O1016" s="237"/>
    </row>
    <row r="1017">
      <c r="A1017" s="237"/>
      <c r="B1017" s="237"/>
      <c r="C1017" s="237"/>
      <c r="D1017" s="237"/>
      <c r="E1017" s="237"/>
      <c r="F1017" s="237"/>
      <c r="G1017" s="237"/>
      <c r="H1017" s="237"/>
      <c r="I1017" s="237"/>
      <c r="J1017" s="237"/>
      <c r="K1017" s="237"/>
      <c r="L1017" s="237"/>
      <c r="M1017" s="237"/>
      <c r="N1017" s="237"/>
      <c r="O1017" s="237"/>
    </row>
    <row r="1018">
      <c r="A1018" s="237"/>
      <c r="B1018" s="237"/>
      <c r="C1018" s="237"/>
      <c r="D1018" s="237"/>
      <c r="E1018" s="237"/>
      <c r="F1018" s="237"/>
      <c r="G1018" s="237"/>
      <c r="H1018" s="237"/>
      <c r="I1018" s="237"/>
      <c r="J1018" s="237"/>
      <c r="K1018" s="237"/>
      <c r="L1018" s="237"/>
      <c r="M1018" s="237"/>
      <c r="N1018" s="237"/>
      <c r="O1018" s="237"/>
    </row>
    <row r="1019">
      <c r="A1019" s="237"/>
      <c r="B1019" s="237"/>
      <c r="C1019" s="237"/>
      <c r="D1019" s="237"/>
      <c r="E1019" s="237"/>
      <c r="F1019" s="237"/>
      <c r="G1019" s="237"/>
      <c r="H1019" s="237"/>
      <c r="I1019" s="237"/>
      <c r="J1019" s="237"/>
      <c r="K1019" s="237"/>
      <c r="L1019" s="237"/>
      <c r="M1019" s="237"/>
      <c r="N1019" s="237"/>
      <c r="O1019" s="237"/>
    </row>
    <row r="1020">
      <c r="A1020" s="237"/>
      <c r="B1020" s="237"/>
      <c r="C1020" s="237"/>
      <c r="D1020" s="237"/>
      <c r="E1020" s="237"/>
      <c r="F1020" s="237"/>
      <c r="G1020" s="237"/>
      <c r="H1020" s="237"/>
      <c r="I1020" s="237"/>
      <c r="J1020" s="237"/>
      <c r="K1020" s="237"/>
      <c r="L1020" s="237"/>
      <c r="M1020" s="237"/>
      <c r="N1020" s="237"/>
      <c r="O1020" s="237"/>
    </row>
    <row r="1021">
      <c r="A1021" s="237"/>
      <c r="B1021" s="237"/>
      <c r="C1021" s="237"/>
      <c r="D1021" s="237"/>
      <c r="E1021" s="237"/>
      <c r="F1021" s="237"/>
      <c r="G1021" s="237"/>
      <c r="H1021" s="237"/>
      <c r="I1021" s="237"/>
      <c r="J1021" s="237"/>
      <c r="K1021" s="237"/>
      <c r="L1021" s="237"/>
      <c r="M1021" s="237"/>
      <c r="N1021" s="237"/>
      <c r="O1021" s="237"/>
    </row>
    <row r="1022">
      <c r="A1022" s="237"/>
      <c r="B1022" s="237"/>
      <c r="C1022" s="237"/>
      <c r="D1022" s="237"/>
      <c r="E1022" s="237"/>
      <c r="F1022" s="237"/>
      <c r="G1022" s="237"/>
      <c r="H1022" s="237"/>
      <c r="I1022" s="237"/>
      <c r="J1022" s="237"/>
      <c r="K1022" s="237"/>
      <c r="L1022" s="237"/>
      <c r="M1022" s="237"/>
      <c r="N1022" s="237"/>
      <c r="O1022" s="237"/>
    </row>
    <row r="1023">
      <c r="A1023" s="237"/>
      <c r="B1023" s="237"/>
      <c r="C1023" s="237"/>
      <c r="D1023" s="237"/>
      <c r="E1023" s="237"/>
      <c r="F1023" s="237"/>
      <c r="G1023" s="237"/>
      <c r="H1023" s="237"/>
      <c r="I1023" s="237"/>
      <c r="J1023" s="237"/>
      <c r="K1023" s="237"/>
      <c r="L1023" s="237"/>
      <c r="M1023" s="237"/>
      <c r="N1023" s="237"/>
      <c r="O1023" s="237"/>
    </row>
    <row r="1024">
      <c r="A1024" s="237"/>
      <c r="B1024" s="237"/>
      <c r="C1024" s="237"/>
      <c r="D1024" s="237"/>
      <c r="E1024" s="237"/>
      <c r="F1024" s="237"/>
      <c r="G1024" s="237"/>
      <c r="H1024" s="237"/>
      <c r="I1024" s="237"/>
      <c r="J1024" s="237"/>
      <c r="K1024" s="237"/>
      <c r="L1024" s="237"/>
      <c r="M1024" s="237"/>
      <c r="N1024" s="237"/>
      <c r="O1024" s="237"/>
    </row>
    <row r="1025">
      <c r="A1025" s="237"/>
      <c r="B1025" s="237"/>
      <c r="C1025" s="237"/>
      <c r="D1025" s="237"/>
      <c r="E1025" s="237"/>
      <c r="F1025" s="237"/>
      <c r="G1025" s="237"/>
      <c r="H1025" s="237"/>
      <c r="I1025" s="237"/>
      <c r="J1025" s="237"/>
      <c r="K1025" s="237"/>
      <c r="L1025" s="237"/>
      <c r="M1025" s="237"/>
      <c r="N1025" s="237"/>
      <c r="O1025" s="237"/>
    </row>
    <row r="1026">
      <c r="A1026" s="237"/>
      <c r="B1026" s="237"/>
      <c r="C1026" s="237"/>
      <c r="D1026" s="237"/>
      <c r="E1026" s="237"/>
      <c r="F1026" s="237"/>
      <c r="G1026" s="237"/>
      <c r="H1026" s="237"/>
      <c r="I1026" s="237"/>
      <c r="J1026" s="237"/>
      <c r="K1026" s="237"/>
      <c r="L1026" s="237"/>
      <c r="M1026" s="237"/>
      <c r="N1026" s="237"/>
      <c r="O1026" s="237"/>
    </row>
    <row r="1027">
      <c r="A1027" s="237"/>
      <c r="B1027" s="237"/>
      <c r="C1027" s="237"/>
      <c r="D1027" s="237"/>
      <c r="E1027" s="237"/>
      <c r="F1027" s="237"/>
      <c r="G1027" s="237"/>
      <c r="H1027" s="237"/>
      <c r="I1027" s="237"/>
      <c r="J1027" s="237"/>
      <c r="K1027" s="237"/>
      <c r="L1027" s="237"/>
      <c r="M1027" s="237"/>
      <c r="N1027" s="237"/>
      <c r="O1027" s="237"/>
    </row>
    <row r="1028">
      <c r="A1028" s="237"/>
      <c r="B1028" s="237"/>
      <c r="C1028" s="237"/>
      <c r="D1028" s="237"/>
      <c r="E1028" s="237"/>
      <c r="F1028" s="237"/>
      <c r="G1028" s="237"/>
      <c r="H1028" s="237"/>
      <c r="I1028" s="237"/>
      <c r="J1028" s="237"/>
      <c r="K1028" s="237"/>
      <c r="L1028" s="237"/>
      <c r="M1028" s="237"/>
      <c r="N1028" s="237"/>
      <c r="O1028" s="237"/>
    </row>
    <row r="1029">
      <c r="A1029" s="237"/>
      <c r="B1029" s="237"/>
      <c r="C1029" s="237"/>
      <c r="D1029" s="237"/>
      <c r="E1029" s="237"/>
      <c r="F1029" s="237"/>
      <c r="G1029" s="237"/>
      <c r="H1029" s="237"/>
      <c r="I1029" s="237"/>
      <c r="J1029" s="237"/>
      <c r="K1029" s="237"/>
      <c r="L1029" s="237"/>
      <c r="M1029" s="237"/>
      <c r="N1029" s="237"/>
      <c r="O1029" s="237"/>
    </row>
    <row r="1030">
      <c r="A1030" s="237"/>
      <c r="B1030" s="237"/>
      <c r="C1030" s="237"/>
      <c r="D1030" s="237"/>
      <c r="E1030" s="237"/>
      <c r="F1030" s="237"/>
      <c r="G1030" s="237"/>
      <c r="H1030" s="237"/>
      <c r="I1030" s="237"/>
      <c r="J1030" s="237"/>
      <c r="K1030" s="237"/>
      <c r="L1030" s="237"/>
      <c r="M1030" s="237"/>
      <c r="N1030" s="237"/>
      <c r="O1030" s="237"/>
    </row>
    <row r="1031">
      <c r="A1031" s="237"/>
      <c r="B1031" s="237"/>
      <c r="C1031" s="237"/>
      <c r="D1031" s="237"/>
      <c r="E1031" s="237"/>
      <c r="F1031" s="237"/>
      <c r="G1031" s="237"/>
      <c r="H1031" s="237"/>
      <c r="I1031" s="237"/>
      <c r="J1031" s="237"/>
      <c r="K1031" s="237"/>
      <c r="L1031" s="237"/>
      <c r="M1031" s="237"/>
      <c r="N1031" s="237"/>
      <c r="O1031" s="237"/>
    </row>
  </sheetData>
  <hyperlinks>
    <hyperlink r:id="rId1" ref="J2"/>
    <hyperlink r:id="rId2" ref="C4"/>
    <hyperlink r:id="rId3" ref="D4"/>
    <hyperlink r:id="rId4" ref="E4"/>
    <hyperlink r:id="rId5" ref="F4"/>
    <hyperlink r:id="rId6" ref="G4"/>
    <hyperlink r:id="rId7" ref="H4"/>
    <hyperlink r:id="rId8" ref="I4"/>
    <hyperlink r:id="rId9" ref="J4"/>
    <hyperlink r:id="rId10" ref="K4"/>
    <hyperlink r:id="rId11" ref="L4"/>
    <hyperlink r:id="rId12" ref="M4"/>
    <hyperlink r:id="rId13" ref="N4"/>
    <hyperlink r:id="rId14" ref="O4"/>
    <hyperlink r:id="rId15" ref="D43"/>
    <hyperlink r:id="rId16" ref="J43"/>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5"/>
    <col customWidth="1" min="3" max="3" width="53.25"/>
    <col customWidth="1" min="4" max="4" width="39.88"/>
    <col customWidth="1" min="5" max="5" width="34.88"/>
    <col customWidth="1" min="6" max="6" width="31.63"/>
  </cols>
  <sheetData>
    <row r="1">
      <c r="A1" s="209" t="s">
        <v>996</v>
      </c>
      <c r="C1" s="265"/>
      <c r="D1" s="265"/>
      <c r="E1" s="265"/>
      <c r="F1" s="265"/>
    </row>
    <row r="2">
      <c r="A2" s="266" t="s">
        <v>722</v>
      </c>
      <c r="C2" s="265"/>
      <c r="D2" s="265"/>
      <c r="E2" s="265"/>
      <c r="F2" s="265"/>
    </row>
    <row r="3">
      <c r="C3" s="267" t="s">
        <v>997</v>
      </c>
      <c r="D3" s="125"/>
      <c r="E3" s="125"/>
      <c r="F3" s="126"/>
    </row>
    <row r="4">
      <c r="A4" s="268"/>
      <c r="B4" s="269" t="s">
        <v>734</v>
      </c>
      <c r="C4" s="270" t="s">
        <v>998</v>
      </c>
      <c r="D4" s="270" t="s">
        <v>999</v>
      </c>
      <c r="E4" s="271" t="s">
        <v>1000</v>
      </c>
      <c r="F4" s="272" t="s">
        <v>1001</v>
      </c>
      <c r="G4" s="58" t="s">
        <v>1002</v>
      </c>
    </row>
    <row r="5">
      <c r="A5" s="58"/>
      <c r="B5" s="273" t="s">
        <v>759</v>
      </c>
      <c r="C5" s="274" t="s">
        <v>1003</v>
      </c>
      <c r="D5" s="275" t="s">
        <v>1004</v>
      </c>
      <c r="E5" s="276" t="s">
        <v>1005</v>
      </c>
      <c r="F5" s="277" t="s">
        <v>1006</v>
      </c>
      <c r="G5" s="278" t="s">
        <v>1007</v>
      </c>
    </row>
    <row r="6" ht="68.25" customHeight="1">
      <c r="A6" s="58"/>
      <c r="B6" s="61" t="s">
        <v>1008</v>
      </c>
      <c r="C6" s="58" t="s">
        <v>865</v>
      </c>
      <c r="D6" s="66"/>
      <c r="E6" s="66"/>
      <c r="F6" s="279"/>
    </row>
    <row r="7">
      <c r="A7" s="58"/>
      <c r="B7" s="61" t="s">
        <v>1009</v>
      </c>
      <c r="C7" s="280" t="s">
        <v>1010</v>
      </c>
      <c r="D7" s="280" t="s">
        <v>1011</v>
      </c>
      <c r="E7" s="280" t="s">
        <v>1012</v>
      </c>
      <c r="F7" s="280" t="s">
        <v>1013</v>
      </c>
    </row>
    <row r="8">
      <c r="A8" s="58"/>
      <c r="B8" s="61" t="s">
        <v>1014</v>
      </c>
      <c r="C8" s="70" t="s">
        <v>1015</v>
      </c>
      <c r="D8" s="281" t="s">
        <v>1015</v>
      </c>
      <c r="E8" s="281" t="s">
        <v>1015</v>
      </c>
      <c r="F8" s="281" t="s">
        <v>1016</v>
      </c>
    </row>
    <row r="9">
      <c r="A9" s="58"/>
      <c r="B9" s="282" t="s">
        <v>1017</v>
      </c>
      <c r="C9" s="281" t="s">
        <v>1015</v>
      </c>
      <c r="D9" s="281" t="s">
        <v>1018</v>
      </c>
      <c r="E9" s="61" t="s">
        <v>1019</v>
      </c>
      <c r="F9" s="61" t="s">
        <v>1019</v>
      </c>
    </row>
    <row r="10">
      <c r="A10" s="58"/>
      <c r="B10" s="282" t="s">
        <v>1020</v>
      </c>
      <c r="C10" s="281" t="s">
        <v>1015</v>
      </c>
      <c r="D10" s="61" t="s">
        <v>1019</v>
      </c>
      <c r="E10" s="61" t="s">
        <v>1019</v>
      </c>
      <c r="F10" s="283" t="s">
        <v>1021</v>
      </c>
    </row>
    <row r="11">
      <c r="A11" s="58"/>
      <c r="B11" s="282" t="s">
        <v>204</v>
      </c>
      <c r="C11" s="281" t="s">
        <v>1015</v>
      </c>
      <c r="D11" s="281" t="s">
        <v>1015</v>
      </c>
      <c r="E11" s="281" t="s">
        <v>1015</v>
      </c>
      <c r="F11" s="281" t="s">
        <v>1016</v>
      </c>
    </row>
    <row r="12">
      <c r="A12" s="58"/>
      <c r="B12" s="282" t="s">
        <v>1022</v>
      </c>
      <c r="C12" s="281" t="s">
        <v>1015</v>
      </c>
      <c r="D12" s="281" t="s">
        <v>1015</v>
      </c>
      <c r="E12" s="61" t="s">
        <v>1019</v>
      </c>
      <c r="F12" s="61" t="s">
        <v>1019</v>
      </c>
    </row>
    <row r="13">
      <c r="A13" s="58"/>
      <c r="B13" s="282" t="s">
        <v>1023</v>
      </c>
      <c r="C13" s="281" t="s">
        <v>1015</v>
      </c>
      <c r="D13" s="61" t="s">
        <v>1019</v>
      </c>
      <c r="E13" s="61" t="s">
        <v>1019</v>
      </c>
      <c r="F13" s="61" t="s">
        <v>1019</v>
      </c>
    </row>
    <row r="14">
      <c r="A14" s="58"/>
      <c r="B14" s="282" t="s">
        <v>1024</v>
      </c>
      <c r="C14" s="281" t="s">
        <v>1015</v>
      </c>
      <c r="D14" s="61" t="s">
        <v>1019</v>
      </c>
      <c r="E14" s="61" t="s">
        <v>1019</v>
      </c>
      <c r="F14" s="61" t="s">
        <v>1019</v>
      </c>
    </row>
    <row r="15">
      <c r="A15" s="58"/>
      <c r="B15" s="282" t="s">
        <v>1025</v>
      </c>
      <c r="C15" s="281" t="s">
        <v>1015</v>
      </c>
      <c r="D15" s="281" t="s">
        <v>1015</v>
      </c>
      <c r="E15" s="61" t="s">
        <v>1026</v>
      </c>
      <c r="F15" s="61" t="s">
        <v>1019</v>
      </c>
    </row>
    <row r="16">
      <c r="B16" s="137"/>
      <c r="C16" s="136"/>
      <c r="D16" s="136"/>
      <c r="E16" s="136"/>
      <c r="F16" s="136"/>
    </row>
    <row r="17">
      <c r="B17" s="137"/>
      <c r="C17" s="136"/>
      <c r="D17" s="136"/>
      <c r="E17" s="136"/>
      <c r="F17" s="136"/>
    </row>
    <row r="18">
      <c r="B18" s="137"/>
      <c r="C18" s="136"/>
      <c r="D18" s="136"/>
      <c r="E18" s="136"/>
      <c r="F18" s="136"/>
    </row>
    <row r="19">
      <c r="B19" s="137"/>
      <c r="C19" s="136"/>
      <c r="D19" s="136"/>
      <c r="E19" s="136"/>
      <c r="F19" s="136"/>
    </row>
    <row r="23">
      <c r="D23" s="284"/>
      <c r="E23" s="284"/>
    </row>
  </sheetData>
  <mergeCells count="2">
    <mergeCell ref="A2:A3"/>
    <mergeCell ref="C3:F3"/>
  </mergeCells>
  <hyperlinks>
    <hyperlink r:id="rId1" ref="C5"/>
    <hyperlink r:id="rId2" ref="D5"/>
    <hyperlink r:id="rId3" ref="E5"/>
    <hyperlink r:id="rId4" ref="F5"/>
    <hyperlink r:id="rId5" ref="G5"/>
    <hyperlink r:id="rId6" ref="F10"/>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5"/>
    <col customWidth="1" min="3" max="3" width="18.13"/>
    <col customWidth="1" min="4" max="4" width="18.88"/>
    <col customWidth="1" min="5" max="5" width="17.5"/>
    <col customWidth="1" min="6" max="6" width="18.13"/>
    <col customWidth="1" min="7" max="7" width="18.38"/>
  </cols>
  <sheetData>
    <row r="1">
      <c r="A1" s="209" t="s">
        <v>1027</v>
      </c>
      <c r="C1" s="265"/>
      <c r="D1" s="265"/>
      <c r="E1" s="265"/>
      <c r="F1" s="265"/>
      <c r="G1" s="265"/>
      <c r="H1" s="265"/>
      <c r="I1" s="265"/>
      <c r="J1" s="265"/>
    </row>
    <row r="2">
      <c r="C2" s="267" t="s">
        <v>1028</v>
      </c>
      <c r="D2" s="125"/>
      <c r="E2" s="125"/>
      <c r="F2" s="125"/>
      <c r="G2" s="125"/>
      <c r="H2" s="125"/>
      <c r="I2" s="125"/>
      <c r="J2" s="126"/>
    </row>
    <row r="3">
      <c r="A3" s="285"/>
      <c r="B3" s="269" t="s">
        <v>734</v>
      </c>
      <c r="C3" s="286" t="s">
        <v>1029</v>
      </c>
      <c r="D3" s="286" t="s">
        <v>1030</v>
      </c>
      <c r="E3" s="286" t="s">
        <v>1031</v>
      </c>
      <c r="F3" s="286" t="s">
        <v>1032</v>
      </c>
      <c r="G3" s="286" t="s">
        <v>1033</v>
      </c>
      <c r="H3" s="286" t="s">
        <v>1034</v>
      </c>
      <c r="I3" s="286" t="s">
        <v>1035</v>
      </c>
      <c r="J3" s="286" t="s">
        <v>1036</v>
      </c>
    </row>
    <row r="4">
      <c r="A4" s="58"/>
      <c r="B4" s="287" t="s">
        <v>1037</v>
      </c>
      <c r="C4" s="288"/>
      <c r="D4" s="61"/>
      <c r="E4" s="136"/>
      <c r="F4" s="136"/>
      <c r="G4" s="136"/>
      <c r="H4" s="136"/>
      <c r="I4" s="136"/>
      <c r="J4" s="136"/>
    </row>
    <row r="5">
      <c r="A5" s="58"/>
      <c r="B5" s="289" t="s">
        <v>1038</v>
      </c>
      <c r="C5" s="288"/>
      <c r="D5" s="61"/>
      <c r="E5" s="136"/>
      <c r="F5" s="136"/>
      <c r="G5" s="136"/>
      <c r="H5" s="136"/>
      <c r="I5" s="136"/>
      <c r="J5" s="136"/>
    </row>
    <row r="6">
      <c r="A6" s="58"/>
      <c r="B6" s="289" t="s">
        <v>1039</v>
      </c>
      <c r="C6" s="288"/>
      <c r="D6" s="61"/>
      <c r="E6" s="136"/>
      <c r="F6" s="136"/>
      <c r="G6" s="136"/>
      <c r="H6" s="136"/>
      <c r="I6" s="136"/>
      <c r="J6" s="136"/>
    </row>
    <row r="7">
      <c r="A7" s="58"/>
      <c r="B7" s="289" t="s">
        <v>1040</v>
      </c>
      <c r="C7" s="288"/>
      <c r="D7" s="61"/>
      <c r="E7" s="136"/>
      <c r="F7" s="136"/>
      <c r="G7" s="136"/>
      <c r="H7" s="136"/>
      <c r="I7" s="136"/>
      <c r="J7" s="136"/>
    </row>
    <row r="8">
      <c r="A8" s="58"/>
      <c r="B8" s="289" t="s">
        <v>1041</v>
      </c>
      <c r="C8" s="288"/>
      <c r="D8" s="61"/>
      <c r="E8" s="136"/>
      <c r="F8" s="136"/>
      <c r="G8" s="136"/>
      <c r="H8" s="136"/>
      <c r="I8" s="136"/>
      <c r="J8" s="136"/>
    </row>
    <row r="9">
      <c r="A9" s="58"/>
      <c r="B9" s="289" t="s">
        <v>1042</v>
      </c>
      <c r="C9" s="288"/>
      <c r="D9" s="61"/>
      <c r="E9" s="136"/>
      <c r="F9" s="136"/>
      <c r="G9" s="136"/>
      <c r="H9" s="136"/>
      <c r="I9" s="136"/>
      <c r="J9" s="136"/>
    </row>
    <row r="10">
      <c r="A10" s="58"/>
      <c r="B10" s="289" t="s">
        <v>1043</v>
      </c>
      <c r="C10" s="288"/>
      <c r="D10" s="61"/>
      <c r="E10" s="136"/>
      <c r="F10" s="136"/>
      <c r="G10" s="136"/>
      <c r="H10" s="136"/>
      <c r="I10" s="136"/>
      <c r="J10" s="136"/>
    </row>
    <row r="11">
      <c r="A11" s="58"/>
      <c r="B11" s="282" t="s">
        <v>1044</v>
      </c>
      <c r="C11" s="288"/>
      <c r="D11" s="61"/>
      <c r="E11" s="136"/>
      <c r="F11" s="136"/>
      <c r="G11" s="136"/>
      <c r="H11" s="136"/>
      <c r="I11" s="136"/>
      <c r="J11" s="136"/>
    </row>
    <row r="12">
      <c r="A12" s="58"/>
      <c r="B12" s="282" t="s">
        <v>1045</v>
      </c>
      <c r="C12" s="288"/>
      <c r="D12" s="61"/>
      <c r="E12" s="136"/>
      <c r="F12" s="136"/>
      <c r="G12" s="136"/>
      <c r="H12" s="136"/>
      <c r="I12" s="136"/>
      <c r="J12" s="136"/>
    </row>
    <row r="13">
      <c r="A13" s="58"/>
      <c r="B13" s="282" t="s">
        <v>1046</v>
      </c>
      <c r="C13" s="288"/>
      <c r="D13" s="61"/>
      <c r="E13" s="136"/>
      <c r="F13" s="136"/>
      <c r="G13" s="136"/>
      <c r="H13" s="136"/>
      <c r="I13" s="136"/>
      <c r="J13" s="136"/>
    </row>
  </sheetData>
  <mergeCells count="1">
    <mergeCell ref="C2:J2"/>
  </mergeCells>
  <conditionalFormatting sqref="C4:J13">
    <cfRule type="cellIs" dxfId="2" priority="1" operator="equal">
      <formula>"Yes"</formula>
    </cfRule>
  </conditionalFormatting>
  <conditionalFormatting sqref="C4:J13">
    <cfRule type="cellIs" dxfId="4" priority="2" operator="equal">
      <formula>"No"</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4.75"/>
    <col customWidth="1" min="2" max="2" width="42.5"/>
    <col customWidth="1" min="3" max="3" width="16.38"/>
    <col customWidth="1" min="4" max="4" width="16.13"/>
    <col customWidth="1" min="5" max="6" width="13.88"/>
    <col customWidth="1" min="7" max="7" width="14.63"/>
    <col customWidth="1" min="8" max="14" width="13.88"/>
    <col customWidth="1" min="17" max="18" width="13.88"/>
  </cols>
  <sheetData>
    <row r="1">
      <c r="A1" s="290" t="s">
        <v>1047</v>
      </c>
      <c r="B1" s="1"/>
      <c r="C1" s="4"/>
      <c r="D1" s="6"/>
      <c r="E1" s="5"/>
      <c r="F1" s="1"/>
      <c r="G1" s="1"/>
      <c r="H1" s="1"/>
      <c r="I1" s="1"/>
      <c r="J1" s="291"/>
      <c r="K1" s="1"/>
      <c r="L1" s="1"/>
      <c r="M1" s="1"/>
      <c r="N1" s="1"/>
      <c r="O1" s="1"/>
      <c r="P1" s="1"/>
      <c r="Q1" s="1"/>
      <c r="R1" s="1"/>
      <c r="S1" s="292"/>
      <c r="T1" s="291"/>
      <c r="U1" s="4"/>
      <c r="V1" s="4"/>
      <c r="W1" s="4"/>
      <c r="X1" s="4"/>
      <c r="Y1" s="4"/>
      <c r="Z1" s="4"/>
    </row>
    <row r="2">
      <c r="A2" s="1"/>
      <c r="B2" s="13" t="s">
        <v>1048</v>
      </c>
      <c r="C2" s="293" t="s">
        <v>1049</v>
      </c>
      <c r="D2" s="15" t="s">
        <v>1050</v>
      </c>
      <c r="E2" s="294" t="s">
        <v>1051</v>
      </c>
      <c r="F2" s="13" t="s">
        <v>1052</v>
      </c>
      <c r="G2" s="13" t="s">
        <v>1053</v>
      </c>
      <c r="H2" s="13" t="s">
        <v>1054</v>
      </c>
      <c r="I2" s="13" t="s">
        <v>1055</v>
      </c>
      <c r="J2" s="14" t="s">
        <v>1056</v>
      </c>
      <c r="K2" s="13" t="s">
        <v>1057</v>
      </c>
      <c r="L2" s="13" t="s">
        <v>1058</v>
      </c>
      <c r="M2" s="13" t="s">
        <v>1059</v>
      </c>
      <c r="N2" s="13" t="s">
        <v>1060</v>
      </c>
      <c r="O2" s="13" t="s">
        <v>1061</v>
      </c>
      <c r="P2" s="13" t="s">
        <v>1062</v>
      </c>
      <c r="Q2" s="13" t="s">
        <v>1063</v>
      </c>
      <c r="R2" s="13" t="s">
        <v>1064</v>
      </c>
      <c r="S2" s="295" t="s">
        <v>1065</v>
      </c>
      <c r="T2" s="14" t="s">
        <v>1066</v>
      </c>
      <c r="U2" s="293"/>
      <c r="V2" s="293"/>
      <c r="W2" s="293"/>
      <c r="X2" s="293"/>
      <c r="Y2" s="293"/>
      <c r="Z2" s="293"/>
    </row>
    <row r="3" ht="42.0" customHeight="1">
      <c r="A3" s="296"/>
      <c r="B3" s="297" t="s">
        <v>1067</v>
      </c>
      <c r="C3" s="298"/>
      <c r="D3" s="298"/>
      <c r="E3" s="299" t="s">
        <v>1068</v>
      </c>
      <c r="F3" s="300" t="s">
        <v>1069</v>
      </c>
      <c r="G3" s="301" t="s">
        <v>1070</v>
      </c>
      <c r="H3" s="301" t="s">
        <v>1071</v>
      </c>
      <c r="I3" s="301" t="s">
        <v>1072</v>
      </c>
      <c r="J3" s="301" t="s">
        <v>1073</v>
      </c>
      <c r="K3" s="301" t="s">
        <v>1074</v>
      </c>
      <c r="L3" s="301" t="s">
        <v>1075</v>
      </c>
      <c r="M3" s="301" t="s">
        <v>1076</v>
      </c>
      <c r="N3" s="301" t="s">
        <v>1077</v>
      </c>
      <c r="O3" s="301" t="s">
        <v>1078</v>
      </c>
      <c r="P3" s="301" t="s">
        <v>1079</v>
      </c>
      <c r="Q3" s="300" t="s">
        <v>1080</v>
      </c>
      <c r="R3" s="301" t="s">
        <v>1081</v>
      </c>
      <c r="S3" s="301" t="s">
        <v>1082</v>
      </c>
      <c r="T3" s="301" t="s">
        <v>1083</v>
      </c>
      <c r="U3" s="298"/>
      <c r="V3" s="298"/>
      <c r="W3" s="298"/>
      <c r="X3" s="298"/>
      <c r="Y3" s="298"/>
      <c r="Z3" s="298"/>
    </row>
    <row r="4">
      <c r="A4" s="302"/>
      <c r="B4" s="303" t="s">
        <v>1084</v>
      </c>
      <c r="C4" s="298"/>
      <c r="D4" s="21"/>
      <c r="E4" s="21"/>
      <c r="F4" s="21"/>
      <c r="G4" s="21"/>
      <c r="H4" s="21"/>
      <c r="I4" s="21"/>
      <c r="J4" s="21"/>
      <c r="K4" s="21"/>
      <c r="L4" s="21"/>
      <c r="M4" s="298"/>
      <c r="N4" s="298"/>
      <c r="O4" s="298"/>
      <c r="P4" s="298"/>
      <c r="Q4" s="21" t="s">
        <v>1085</v>
      </c>
      <c r="R4" s="21" t="s">
        <v>1086</v>
      </c>
      <c r="S4" s="298"/>
      <c r="T4" s="298"/>
      <c r="U4" s="298"/>
      <c r="V4" s="298"/>
      <c r="W4" s="298"/>
      <c r="X4" s="298"/>
      <c r="Y4" s="298"/>
      <c r="Z4" s="298"/>
    </row>
    <row r="5" ht="43.5" customHeight="1">
      <c r="A5" s="33"/>
      <c r="B5" s="21" t="s">
        <v>1087</v>
      </c>
      <c r="C5" s="298"/>
      <c r="D5" s="21"/>
      <c r="E5" s="21" t="s">
        <v>1088</v>
      </c>
      <c r="F5" s="21" t="s">
        <v>1089</v>
      </c>
      <c r="G5" s="21"/>
      <c r="H5" s="21"/>
      <c r="I5" s="21" t="s">
        <v>1090</v>
      </c>
      <c r="J5" s="21"/>
      <c r="K5" s="21"/>
      <c r="L5" s="21" t="s">
        <v>1091</v>
      </c>
      <c r="M5" s="21" t="s">
        <v>1092</v>
      </c>
      <c r="N5" s="21"/>
      <c r="O5" s="21"/>
      <c r="P5" s="21"/>
      <c r="Q5" s="21"/>
      <c r="R5" s="21"/>
      <c r="S5" s="298"/>
      <c r="T5" s="298"/>
      <c r="U5" s="298"/>
      <c r="V5" s="298"/>
      <c r="W5" s="298"/>
      <c r="X5" s="298"/>
      <c r="Y5" s="298"/>
      <c r="Z5" s="298"/>
    </row>
    <row r="6">
      <c r="A6" s="304"/>
      <c r="B6" s="304"/>
      <c r="C6" s="305"/>
      <c r="D6" s="305"/>
      <c r="E6" s="305"/>
      <c r="F6" s="305"/>
      <c r="G6" s="305"/>
      <c r="H6" s="305"/>
      <c r="I6" s="305"/>
      <c r="J6" s="305"/>
      <c r="K6" s="305"/>
      <c r="L6" s="305"/>
      <c r="M6" s="305"/>
      <c r="N6" s="305"/>
      <c r="O6" s="305"/>
      <c r="P6" s="305"/>
      <c r="Q6" s="305"/>
      <c r="R6" s="305"/>
      <c r="S6" s="305"/>
      <c r="T6" s="305"/>
      <c r="U6" s="305"/>
      <c r="V6" s="305"/>
      <c r="W6" s="305"/>
      <c r="X6" s="305"/>
      <c r="Y6" s="305"/>
      <c r="Z6" s="305"/>
    </row>
    <row r="7">
      <c r="A7" s="306"/>
      <c r="B7" s="307" t="s">
        <v>3</v>
      </c>
      <c r="C7" s="308"/>
      <c r="D7" s="308"/>
      <c r="E7" s="308" t="s">
        <v>704</v>
      </c>
      <c r="F7" s="308" t="s">
        <v>704</v>
      </c>
      <c r="G7" s="308" t="s">
        <v>704</v>
      </c>
      <c r="H7" s="308" t="s">
        <v>706</v>
      </c>
      <c r="I7" s="308" t="s">
        <v>706</v>
      </c>
      <c r="J7" s="308" t="s">
        <v>708</v>
      </c>
      <c r="K7" s="308" t="s">
        <v>708</v>
      </c>
      <c r="L7" s="308" t="s">
        <v>706</v>
      </c>
      <c r="M7" s="308" t="s">
        <v>706</v>
      </c>
      <c r="N7" s="308" t="s">
        <v>706</v>
      </c>
      <c r="O7" s="308" t="s">
        <v>1093</v>
      </c>
      <c r="P7" s="308" t="s">
        <v>706</v>
      </c>
      <c r="Q7" s="308" t="s">
        <v>708</v>
      </c>
      <c r="R7" s="308" t="s">
        <v>708</v>
      </c>
      <c r="S7" s="308" t="s">
        <v>708</v>
      </c>
      <c r="T7" s="309" t="s">
        <v>1094</v>
      </c>
      <c r="U7" s="310"/>
      <c r="V7" s="310"/>
      <c r="W7" s="310"/>
      <c r="X7" s="310"/>
      <c r="Y7" s="310"/>
      <c r="Z7" s="310"/>
    </row>
    <row r="8">
      <c r="A8" s="69"/>
      <c r="B8" s="48" t="s">
        <v>1095</v>
      </c>
      <c r="C8" s="48" t="s">
        <v>1096</v>
      </c>
      <c r="D8" s="17" t="s">
        <v>1097</v>
      </c>
      <c r="E8" s="311"/>
      <c r="F8" s="311"/>
      <c r="G8" s="311"/>
      <c r="H8" s="17"/>
      <c r="I8" s="311"/>
      <c r="J8" s="311"/>
      <c r="K8" s="311"/>
      <c r="L8" s="48"/>
      <c r="M8" s="311"/>
      <c r="N8" s="311"/>
      <c r="O8" s="311"/>
      <c r="P8" s="311"/>
      <c r="Q8" s="48"/>
      <c r="R8" s="48"/>
      <c r="S8" s="48"/>
      <c r="T8" s="312"/>
      <c r="U8" s="312"/>
      <c r="V8" s="312"/>
      <c r="W8" s="312"/>
      <c r="X8" s="312"/>
      <c r="Y8" s="312"/>
      <c r="Z8" s="312"/>
    </row>
    <row r="9">
      <c r="A9" s="69"/>
      <c r="B9" s="48" t="s">
        <v>1098</v>
      </c>
      <c r="C9" s="48" t="s">
        <v>1096</v>
      </c>
      <c r="D9" s="17" t="s">
        <v>1097</v>
      </c>
      <c r="E9" s="312" t="s">
        <v>1019</v>
      </c>
      <c r="F9" s="312" t="s">
        <v>1019</v>
      </c>
      <c r="G9" s="312" t="s">
        <v>1026</v>
      </c>
      <c r="H9" s="17" t="s">
        <v>1019</v>
      </c>
      <c r="I9" s="17" t="s">
        <v>1019</v>
      </c>
      <c r="J9" s="48" t="s">
        <v>1019</v>
      </c>
      <c r="K9" s="48" t="s">
        <v>1019</v>
      </c>
      <c r="L9" s="48" t="s">
        <v>1019</v>
      </c>
      <c r="M9" s="48" t="s">
        <v>1019</v>
      </c>
      <c r="N9" s="48" t="s">
        <v>1019</v>
      </c>
      <c r="O9" s="48" t="s">
        <v>1019</v>
      </c>
      <c r="P9" s="48" t="s">
        <v>1019</v>
      </c>
      <c r="Q9" s="48" t="s">
        <v>1019</v>
      </c>
      <c r="R9" s="48" t="s">
        <v>1019</v>
      </c>
      <c r="S9" s="48" t="s">
        <v>1015</v>
      </c>
      <c r="T9" s="313"/>
      <c r="U9" s="313"/>
      <c r="V9" s="313"/>
      <c r="W9" s="313"/>
      <c r="X9" s="313"/>
      <c r="Y9" s="313"/>
      <c r="Z9" s="313"/>
    </row>
    <row r="10">
      <c r="A10" s="69"/>
      <c r="B10" s="48" t="s">
        <v>1099</v>
      </c>
      <c r="C10" s="48" t="s">
        <v>1096</v>
      </c>
      <c r="D10" s="17" t="s">
        <v>1097</v>
      </c>
      <c r="E10" s="311" t="s">
        <v>1100</v>
      </c>
      <c r="F10" s="48" t="s">
        <v>1019</v>
      </c>
      <c r="G10" s="48" t="s">
        <v>1019</v>
      </c>
      <c r="H10" s="311" t="s">
        <v>1100</v>
      </c>
      <c r="I10" s="311" t="s">
        <v>1101</v>
      </c>
      <c r="J10" s="311" t="s">
        <v>1100</v>
      </c>
      <c r="K10" s="311" t="s">
        <v>1100</v>
      </c>
      <c r="L10" s="48" t="s">
        <v>1019</v>
      </c>
      <c r="M10" s="48" t="s">
        <v>1019</v>
      </c>
      <c r="N10" s="48" t="s">
        <v>1015</v>
      </c>
      <c r="O10" s="48" t="s">
        <v>1019</v>
      </c>
      <c r="P10" s="48" t="s">
        <v>1019</v>
      </c>
      <c r="Q10" s="48" t="s">
        <v>1019</v>
      </c>
      <c r="R10" s="48" t="s">
        <v>1019</v>
      </c>
      <c r="S10" s="48" t="s">
        <v>1019</v>
      </c>
      <c r="T10" s="312"/>
      <c r="U10" s="312"/>
      <c r="V10" s="312"/>
      <c r="W10" s="312"/>
      <c r="X10" s="312"/>
      <c r="Y10" s="312"/>
      <c r="Z10" s="312"/>
    </row>
    <row r="11">
      <c r="A11" s="69"/>
      <c r="B11" s="48" t="s">
        <v>1102</v>
      </c>
      <c r="C11" s="314" t="s">
        <v>1096</v>
      </c>
      <c r="D11" s="315" t="s">
        <v>1103</v>
      </c>
      <c r="E11" s="316"/>
      <c r="F11" s="316"/>
      <c r="G11" s="316"/>
      <c r="H11" s="315"/>
      <c r="I11" s="316"/>
      <c r="J11" s="316"/>
      <c r="K11" s="316"/>
      <c r="L11" s="314"/>
      <c r="M11" s="316"/>
      <c r="N11" s="316"/>
      <c r="O11" s="316"/>
      <c r="P11" s="316"/>
      <c r="Q11" s="314"/>
      <c r="R11" s="314"/>
      <c r="S11" s="314"/>
      <c r="T11" s="317"/>
      <c r="U11" s="317"/>
      <c r="V11" s="317"/>
      <c r="W11" s="317"/>
      <c r="X11" s="317"/>
      <c r="Y11" s="317"/>
      <c r="Z11" s="317"/>
    </row>
    <row r="12">
      <c r="A12" s="69"/>
      <c r="B12" s="48" t="s">
        <v>1104</v>
      </c>
      <c r="C12" s="48" t="s">
        <v>1096</v>
      </c>
      <c r="D12" s="315" t="s">
        <v>1103</v>
      </c>
      <c r="E12" s="312" t="s">
        <v>1019</v>
      </c>
      <c r="F12" s="48" t="s">
        <v>1019</v>
      </c>
      <c r="G12" s="48" t="s">
        <v>1019</v>
      </c>
      <c r="H12" s="17" t="s">
        <v>1019</v>
      </c>
      <c r="I12" s="17" t="s">
        <v>1019</v>
      </c>
      <c r="J12" s="48" t="s">
        <v>1019</v>
      </c>
      <c r="K12" s="48" t="s">
        <v>1100</v>
      </c>
      <c r="L12" s="48" t="s">
        <v>1019</v>
      </c>
      <c r="M12" s="48" t="s">
        <v>1019</v>
      </c>
      <c r="N12" s="48" t="s">
        <v>1019</v>
      </c>
      <c r="O12" s="48" t="s">
        <v>1019</v>
      </c>
      <c r="P12" s="48" t="s">
        <v>1019</v>
      </c>
      <c r="Q12" s="48" t="s">
        <v>1019</v>
      </c>
      <c r="R12" s="48" t="s">
        <v>1019</v>
      </c>
      <c r="S12" s="48" t="s">
        <v>1019</v>
      </c>
      <c r="T12" s="313"/>
      <c r="U12" s="313"/>
      <c r="V12" s="313"/>
      <c r="W12" s="313"/>
      <c r="X12" s="313"/>
      <c r="Y12" s="313"/>
      <c r="Z12" s="313"/>
    </row>
    <row r="13">
      <c r="A13" s="69"/>
      <c r="B13" s="69" t="s">
        <v>1105</v>
      </c>
      <c r="C13" s="48" t="s">
        <v>1096</v>
      </c>
      <c r="D13" s="17" t="s">
        <v>1106</v>
      </c>
      <c r="E13" s="311" t="s">
        <v>1100</v>
      </c>
      <c r="F13" s="311" t="s">
        <v>1100</v>
      </c>
      <c r="G13" s="311" t="s">
        <v>1100</v>
      </c>
      <c r="H13" s="17" t="s">
        <v>1019</v>
      </c>
      <c r="I13" s="311" t="s">
        <v>1015</v>
      </c>
      <c r="J13" s="318" t="s">
        <v>1100</v>
      </c>
      <c r="K13" s="318" t="s">
        <v>1100</v>
      </c>
      <c r="L13" s="69" t="s">
        <v>1019</v>
      </c>
      <c r="M13" s="318" t="s">
        <v>1100</v>
      </c>
      <c r="N13" s="318" t="s">
        <v>1100</v>
      </c>
      <c r="O13" s="318" t="s">
        <v>1100</v>
      </c>
      <c r="P13" s="318" t="s">
        <v>1100</v>
      </c>
      <c r="Q13" s="69" t="s">
        <v>1019</v>
      </c>
      <c r="R13" s="69" t="s">
        <v>1019</v>
      </c>
      <c r="S13" s="69" t="s">
        <v>1107</v>
      </c>
      <c r="T13" s="48" t="s">
        <v>1015</v>
      </c>
      <c r="U13" s="312"/>
      <c r="V13" s="312"/>
      <c r="W13" s="312"/>
      <c r="X13" s="312"/>
      <c r="Y13" s="312"/>
      <c r="Z13" s="312"/>
    </row>
    <row r="14">
      <c r="A14" s="24"/>
      <c r="B14" s="17" t="s">
        <v>1108</v>
      </c>
      <c r="C14" s="17" t="s">
        <v>1096</v>
      </c>
      <c r="D14" s="17" t="s">
        <v>1106</v>
      </c>
      <c r="E14" s="313" t="s">
        <v>1019</v>
      </c>
      <c r="F14" s="17" t="s">
        <v>1100</v>
      </c>
      <c r="G14" s="17" t="s">
        <v>1100</v>
      </c>
      <c r="H14" s="17" t="s">
        <v>1019</v>
      </c>
      <c r="I14" s="17" t="s">
        <v>1015</v>
      </c>
      <c r="J14" s="17" t="s">
        <v>1100</v>
      </c>
      <c r="K14" s="17" t="s">
        <v>1100</v>
      </c>
      <c r="L14" s="17" t="s">
        <v>1019</v>
      </c>
      <c r="M14" s="17" t="s">
        <v>1019</v>
      </c>
      <c r="N14" s="17" t="s">
        <v>1019</v>
      </c>
      <c r="O14" s="17" t="s">
        <v>1100</v>
      </c>
      <c r="P14" s="17" t="s">
        <v>1019</v>
      </c>
      <c r="Q14" s="17" t="s">
        <v>1015</v>
      </c>
      <c r="R14" s="17" t="s">
        <v>1015</v>
      </c>
      <c r="S14" s="17" t="s">
        <v>1019</v>
      </c>
      <c r="T14" s="312"/>
      <c r="U14" s="312"/>
      <c r="V14" s="312"/>
      <c r="W14" s="312"/>
      <c r="X14" s="312"/>
      <c r="Y14" s="312"/>
      <c r="Z14" s="312"/>
    </row>
    <row r="15">
      <c r="A15" s="69"/>
      <c r="B15" s="48" t="s">
        <v>1109</v>
      </c>
      <c r="C15" s="48" t="s">
        <v>1096</v>
      </c>
      <c r="D15" s="17" t="s">
        <v>1106</v>
      </c>
      <c r="E15" s="312"/>
      <c r="F15" s="311"/>
      <c r="G15" s="311"/>
      <c r="H15" s="311"/>
      <c r="I15" s="311"/>
      <c r="J15" s="48"/>
      <c r="K15" s="48"/>
      <c r="L15" s="48"/>
      <c r="M15" s="48"/>
      <c r="N15" s="48"/>
      <c r="O15" s="311"/>
      <c r="P15" s="48"/>
      <c r="Q15" s="48"/>
      <c r="R15" s="48"/>
      <c r="S15" s="48"/>
      <c r="T15" s="312"/>
      <c r="U15" s="312"/>
      <c r="V15" s="312"/>
      <c r="W15" s="312"/>
      <c r="X15" s="312"/>
      <c r="Y15" s="312"/>
      <c r="Z15" s="312"/>
    </row>
    <row r="16">
      <c r="A16" s="69"/>
      <c r="B16" s="48" t="s">
        <v>1110</v>
      </c>
      <c r="C16" s="48" t="s">
        <v>1096</v>
      </c>
      <c r="D16" s="17" t="s">
        <v>1106</v>
      </c>
      <c r="E16" s="312" t="s">
        <v>1019</v>
      </c>
      <c r="F16" s="48" t="s">
        <v>1019</v>
      </c>
      <c r="G16" s="48" t="s">
        <v>1019</v>
      </c>
      <c r="H16" s="311" t="s">
        <v>1100</v>
      </c>
      <c r="I16" s="311" t="s">
        <v>1100</v>
      </c>
      <c r="J16" s="48" t="s">
        <v>1019</v>
      </c>
      <c r="K16" s="48" t="s">
        <v>1019</v>
      </c>
      <c r="L16" s="48" t="s">
        <v>1019</v>
      </c>
      <c r="M16" s="48" t="s">
        <v>1019</v>
      </c>
      <c r="N16" s="48" t="s">
        <v>1019</v>
      </c>
      <c r="O16" s="311" t="s">
        <v>1100</v>
      </c>
      <c r="P16" s="48" t="s">
        <v>1019</v>
      </c>
      <c r="Q16" s="48" t="s">
        <v>1019</v>
      </c>
      <c r="R16" s="48" t="s">
        <v>1019</v>
      </c>
      <c r="S16" s="48" t="s">
        <v>1019</v>
      </c>
      <c r="T16" s="312"/>
      <c r="U16" s="312"/>
      <c r="V16" s="312"/>
      <c r="W16" s="312"/>
      <c r="X16" s="312"/>
      <c r="Y16" s="312"/>
      <c r="Z16" s="312"/>
    </row>
    <row r="17">
      <c r="A17" s="69"/>
      <c r="B17" s="48" t="s">
        <v>1111</v>
      </c>
      <c r="C17" s="48" t="s">
        <v>1096</v>
      </c>
      <c r="D17" s="17" t="s">
        <v>1106</v>
      </c>
      <c r="E17" s="312"/>
      <c r="F17" s="311"/>
      <c r="G17" s="311"/>
      <c r="H17" s="311"/>
      <c r="I17" s="311"/>
      <c r="J17" s="48"/>
      <c r="K17" s="48"/>
      <c r="L17" s="48"/>
      <c r="M17" s="48"/>
      <c r="N17" s="48"/>
      <c r="O17" s="311"/>
      <c r="P17" s="48"/>
      <c r="Q17" s="48"/>
      <c r="R17" s="48"/>
      <c r="S17" s="48"/>
      <c r="T17" s="312"/>
      <c r="U17" s="312"/>
      <c r="V17" s="312"/>
      <c r="W17" s="312"/>
      <c r="X17" s="312"/>
      <c r="Y17" s="312"/>
      <c r="Z17" s="312"/>
    </row>
    <row r="18">
      <c r="A18" s="69"/>
      <c r="B18" s="48" t="s">
        <v>1112</v>
      </c>
      <c r="C18" s="48" t="s">
        <v>1096</v>
      </c>
      <c r="D18" s="17" t="s">
        <v>1106</v>
      </c>
      <c r="E18" s="312"/>
      <c r="F18" s="311"/>
      <c r="G18" s="311"/>
      <c r="H18" s="311"/>
      <c r="I18" s="311"/>
      <c r="J18" s="48"/>
      <c r="K18" s="48"/>
      <c r="L18" s="48"/>
      <c r="M18" s="48"/>
      <c r="N18" s="48"/>
      <c r="O18" s="311"/>
      <c r="P18" s="48"/>
      <c r="Q18" s="48"/>
      <c r="R18" s="48"/>
      <c r="S18" s="48"/>
      <c r="T18" s="312"/>
      <c r="U18" s="312"/>
      <c r="V18" s="312"/>
      <c r="W18" s="312"/>
      <c r="X18" s="312"/>
      <c r="Y18" s="312"/>
      <c r="Z18" s="312"/>
    </row>
    <row r="19">
      <c r="A19" s="69"/>
      <c r="B19" s="48" t="s">
        <v>1113</v>
      </c>
      <c r="C19" s="48" t="s">
        <v>1096</v>
      </c>
      <c r="D19" s="17" t="s">
        <v>1106</v>
      </c>
      <c r="E19" s="312" t="s">
        <v>1019</v>
      </c>
      <c r="F19" s="48" t="s">
        <v>1019</v>
      </c>
      <c r="G19" s="48" t="s">
        <v>1019</v>
      </c>
      <c r="H19" s="17" t="s">
        <v>1019</v>
      </c>
      <c r="I19" s="17" t="s">
        <v>1019</v>
      </c>
      <c r="J19" s="48" t="s">
        <v>1019</v>
      </c>
      <c r="K19" s="48" t="s">
        <v>1019</v>
      </c>
      <c r="L19" s="48" t="s">
        <v>1019</v>
      </c>
      <c r="M19" s="48" t="s">
        <v>1019</v>
      </c>
      <c r="N19" s="48" t="s">
        <v>1019</v>
      </c>
      <c r="O19" s="48" t="s">
        <v>1019</v>
      </c>
      <c r="P19" s="48" t="s">
        <v>1019</v>
      </c>
      <c r="Q19" s="48" t="s">
        <v>1019</v>
      </c>
      <c r="R19" s="48" t="s">
        <v>1019</v>
      </c>
      <c r="S19" s="48" t="s">
        <v>1019</v>
      </c>
      <c r="T19" s="313"/>
      <c r="U19" s="313"/>
      <c r="V19" s="313"/>
      <c r="W19" s="313"/>
      <c r="X19" s="313"/>
      <c r="Y19" s="313"/>
      <c r="Z19" s="313"/>
    </row>
    <row r="20">
      <c r="A20" s="69"/>
      <c r="B20" s="48" t="s">
        <v>1114</v>
      </c>
      <c r="C20" s="48" t="s">
        <v>1096</v>
      </c>
      <c r="D20" s="17" t="s">
        <v>1106</v>
      </c>
      <c r="E20" s="312" t="s">
        <v>1019</v>
      </c>
      <c r="F20" s="48" t="s">
        <v>1019</v>
      </c>
      <c r="G20" s="48" t="s">
        <v>1019</v>
      </c>
      <c r="H20" s="17" t="s">
        <v>1019</v>
      </c>
      <c r="I20" s="17" t="s">
        <v>1019</v>
      </c>
      <c r="J20" s="48" t="s">
        <v>1019</v>
      </c>
      <c r="K20" s="48" t="s">
        <v>1100</v>
      </c>
      <c r="L20" s="48" t="s">
        <v>1019</v>
      </c>
      <c r="M20" s="48" t="s">
        <v>1019</v>
      </c>
      <c r="N20" s="48" t="s">
        <v>1019</v>
      </c>
      <c r="O20" s="48" t="s">
        <v>1019</v>
      </c>
      <c r="P20" s="48" t="s">
        <v>1019</v>
      </c>
      <c r="Q20" s="48" t="s">
        <v>1019</v>
      </c>
      <c r="R20" s="48" t="s">
        <v>1019</v>
      </c>
      <c r="S20" s="48" t="s">
        <v>1019</v>
      </c>
      <c r="T20" s="313"/>
      <c r="U20" s="313"/>
      <c r="V20" s="313"/>
      <c r="W20" s="313"/>
      <c r="X20" s="313"/>
      <c r="Y20" s="313"/>
      <c r="Z20" s="313"/>
    </row>
    <row r="21">
      <c r="A21" s="24"/>
      <c r="B21" s="17" t="s">
        <v>1115</v>
      </c>
      <c r="C21" s="17" t="s">
        <v>1096</v>
      </c>
      <c r="D21" s="17" t="s">
        <v>1106</v>
      </c>
      <c r="E21" s="17"/>
      <c r="F21" s="17"/>
      <c r="G21" s="17"/>
      <c r="H21" s="17"/>
      <c r="I21" s="17"/>
      <c r="J21" s="313"/>
      <c r="K21" s="313"/>
      <c r="L21" s="17"/>
      <c r="M21" s="17"/>
      <c r="N21" s="313"/>
      <c r="O21" s="313"/>
      <c r="P21" s="313"/>
      <c r="Q21" s="313"/>
      <c r="R21" s="313"/>
      <c r="S21" s="313"/>
      <c r="T21" s="312"/>
      <c r="U21" s="312"/>
      <c r="V21" s="312"/>
      <c r="W21" s="312"/>
      <c r="X21" s="312"/>
      <c r="Y21" s="312"/>
      <c r="Z21" s="312"/>
    </row>
    <row r="22">
      <c r="A22" s="69"/>
      <c r="B22" s="48" t="s">
        <v>1116</v>
      </c>
      <c r="C22" s="48" t="s">
        <v>1096</v>
      </c>
      <c r="D22" s="17" t="s">
        <v>865</v>
      </c>
      <c r="E22" s="312" t="s">
        <v>1019</v>
      </c>
      <c r="F22" s="48" t="s">
        <v>1019</v>
      </c>
      <c r="G22" s="48" t="s">
        <v>1019</v>
      </c>
      <c r="H22" s="17" t="s">
        <v>1019</v>
      </c>
      <c r="I22" s="17" t="s">
        <v>1019</v>
      </c>
      <c r="J22" s="48" t="s">
        <v>1019</v>
      </c>
      <c r="K22" s="48" t="s">
        <v>1019</v>
      </c>
      <c r="L22" s="48" t="s">
        <v>1019</v>
      </c>
      <c r="M22" s="48" t="s">
        <v>1019</v>
      </c>
      <c r="N22" s="48" t="s">
        <v>1019</v>
      </c>
      <c r="O22" s="48" t="s">
        <v>1019</v>
      </c>
      <c r="P22" s="48" t="s">
        <v>1019</v>
      </c>
      <c r="Q22" s="48" t="s">
        <v>1019</v>
      </c>
      <c r="R22" s="48" t="s">
        <v>1019</v>
      </c>
      <c r="S22" s="48" t="s">
        <v>1019</v>
      </c>
      <c r="T22" s="313"/>
      <c r="U22" s="313"/>
      <c r="V22" s="313"/>
      <c r="W22" s="313"/>
      <c r="X22" s="313"/>
      <c r="Y22" s="313"/>
      <c r="Z22" s="313"/>
    </row>
    <row r="23">
      <c r="A23" s="69"/>
      <c r="B23" s="48" t="s">
        <v>1117</v>
      </c>
      <c r="C23" s="48" t="s">
        <v>1096</v>
      </c>
      <c r="D23" s="17" t="s">
        <v>1118</v>
      </c>
      <c r="E23" s="312"/>
      <c r="F23" s="312"/>
      <c r="G23" s="312"/>
      <c r="H23" s="17"/>
      <c r="I23" s="17"/>
      <c r="J23" s="48"/>
      <c r="K23" s="48"/>
      <c r="L23" s="48"/>
      <c r="M23" s="48"/>
      <c r="N23" s="48"/>
      <c r="O23" s="48"/>
      <c r="P23" s="48"/>
      <c r="Q23" s="48"/>
      <c r="R23" s="48"/>
      <c r="S23" s="48"/>
      <c r="T23" s="48" t="s">
        <v>1015</v>
      </c>
      <c r="U23" s="312"/>
      <c r="V23" s="312"/>
      <c r="W23" s="312"/>
      <c r="X23" s="312"/>
      <c r="Y23" s="312"/>
      <c r="Z23" s="312"/>
    </row>
    <row r="24">
      <c r="A24" s="24"/>
      <c r="B24" s="17" t="s">
        <v>1119</v>
      </c>
      <c r="C24" s="17" t="s">
        <v>1120</v>
      </c>
      <c r="D24" s="17" t="s">
        <v>1106</v>
      </c>
      <c r="E24" s="313" t="s">
        <v>1019</v>
      </c>
      <c r="F24" s="313" t="s">
        <v>1019</v>
      </c>
      <c r="G24" s="17" t="s">
        <v>1019</v>
      </c>
      <c r="H24" s="17" t="s">
        <v>1100</v>
      </c>
      <c r="I24" s="17" t="s">
        <v>1100</v>
      </c>
      <c r="J24" s="17" t="s">
        <v>1019</v>
      </c>
      <c r="K24" s="17" t="s">
        <v>1019</v>
      </c>
      <c r="L24" s="17" t="s">
        <v>1019</v>
      </c>
      <c r="M24" s="17" t="s">
        <v>1019</v>
      </c>
      <c r="N24" s="17" t="s">
        <v>1019</v>
      </c>
      <c r="O24" s="17" t="s">
        <v>1019</v>
      </c>
      <c r="P24" s="17" t="s">
        <v>1019</v>
      </c>
      <c r="Q24" s="17" t="s">
        <v>1019</v>
      </c>
      <c r="R24" s="17" t="s">
        <v>1019</v>
      </c>
      <c r="S24" s="17" t="s">
        <v>1019</v>
      </c>
      <c r="T24" s="312"/>
      <c r="U24" s="312"/>
      <c r="V24" s="312"/>
      <c r="W24" s="312"/>
      <c r="X24" s="312"/>
      <c r="Y24" s="312"/>
      <c r="Z24" s="312"/>
    </row>
    <row r="25">
      <c r="A25" s="69"/>
      <c r="B25" s="48" t="s">
        <v>1121</v>
      </c>
      <c r="C25" s="48" t="s">
        <v>1120</v>
      </c>
      <c r="D25" s="17" t="s">
        <v>1106</v>
      </c>
      <c r="E25" s="312" t="s">
        <v>1019</v>
      </c>
      <c r="F25" s="312" t="s">
        <v>1019</v>
      </c>
      <c r="G25" s="312" t="s">
        <v>1026</v>
      </c>
      <c r="H25" s="17" t="s">
        <v>1019</v>
      </c>
      <c r="I25" s="17" t="s">
        <v>1019</v>
      </c>
      <c r="J25" s="48" t="s">
        <v>1019</v>
      </c>
      <c r="K25" s="48" t="s">
        <v>1019</v>
      </c>
      <c r="L25" s="48" t="s">
        <v>1019</v>
      </c>
      <c r="M25" s="48" t="s">
        <v>1019</v>
      </c>
      <c r="N25" s="48" t="s">
        <v>1019</v>
      </c>
      <c r="O25" s="48" t="s">
        <v>1019</v>
      </c>
      <c r="P25" s="48" t="s">
        <v>1019</v>
      </c>
      <c r="Q25" s="48" t="s">
        <v>1019</v>
      </c>
      <c r="R25" s="48" t="s">
        <v>1019</v>
      </c>
      <c r="S25" s="48" t="s">
        <v>1015</v>
      </c>
      <c r="T25" s="312"/>
      <c r="U25" s="312"/>
      <c r="V25" s="312"/>
      <c r="W25" s="312"/>
      <c r="X25" s="312"/>
      <c r="Y25" s="312"/>
      <c r="Z25" s="312"/>
    </row>
    <row r="26">
      <c r="A26" s="69"/>
      <c r="B26" s="48" t="s">
        <v>1122</v>
      </c>
      <c r="C26" s="48" t="s">
        <v>1120</v>
      </c>
      <c r="D26" s="17" t="s">
        <v>1106</v>
      </c>
      <c r="E26" s="312" t="s">
        <v>1019</v>
      </c>
      <c r="F26" s="48" t="s">
        <v>1019</v>
      </c>
      <c r="G26" s="48" t="s">
        <v>1019</v>
      </c>
      <c r="H26" s="17" t="s">
        <v>1019</v>
      </c>
      <c r="I26" s="17" t="s">
        <v>1019</v>
      </c>
      <c r="J26" s="48" t="s">
        <v>1019</v>
      </c>
      <c r="K26" s="48" t="s">
        <v>1019</v>
      </c>
      <c r="L26" s="48" t="s">
        <v>1019</v>
      </c>
      <c r="M26" s="48" t="s">
        <v>1019</v>
      </c>
      <c r="N26" s="48" t="s">
        <v>1019</v>
      </c>
      <c r="O26" s="48" t="s">
        <v>1019</v>
      </c>
      <c r="P26" s="48" t="s">
        <v>1019</v>
      </c>
      <c r="Q26" s="48" t="s">
        <v>1019</v>
      </c>
      <c r="R26" s="48" t="s">
        <v>1019</v>
      </c>
      <c r="S26" s="48" t="s">
        <v>1019</v>
      </c>
      <c r="T26" s="312"/>
      <c r="U26" s="312"/>
      <c r="V26" s="312"/>
      <c r="W26" s="312"/>
      <c r="X26" s="312"/>
      <c r="Y26" s="312"/>
      <c r="Z26" s="312"/>
    </row>
    <row r="27">
      <c r="A27" s="69"/>
      <c r="B27" s="48" t="s">
        <v>1123</v>
      </c>
      <c r="C27" s="48" t="s">
        <v>1120</v>
      </c>
      <c r="D27" s="17" t="s">
        <v>1106</v>
      </c>
      <c r="E27" s="312"/>
      <c r="F27" s="311"/>
      <c r="G27" s="311"/>
      <c r="H27" s="311"/>
      <c r="I27" s="311"/>
      <c r="J27" s="48"/>
      <c r="K27" s="48"/>
      <c r="L27" s="48"/>
      <c r="M27" s="48"/>
      <c r="N27" s="48"/>
      <c r="O27" s="311"/>
      <c r="P27" s="48"/>
      <c r="Q27" s="48"/>
      <c r="R27" s="48"/>
      <c r="S27" s="48"/>
      <c r="T27" s="313"/>
      <c r="U27" s="313"/>
      <c r="V27" s="313"/>
      <c r="W27" s="313"/>
      <c r="X27" s="313"/>
      <c r="Y27" s="313"/>
      <c r="Z27" s="313"/>
    </row>
    <row r="28">
      <c r="A28" s="24"/>
      <c r="B28" s="17" t="s">
        <v>1124</v>
      </c>
      <c r="C28" s="17" t="s">
        <v>1120</v>
      </c>
      <c r="D28" s="17" t="s">
        <v>1106</v>
      </c>
      <c r="E28" s="313"/>
      <c r="F28" s="313"/>
      <c r="G28" s="17"/>
      <c r="H28" s="17"/>
      <c r="I28" s="17"/>
      <c r="J28" s="17"/>
      <c r="K28" s="17"/>
      <c r="L28" s="17"/>
      <c r="M28" s="17"/>
      <c r="N28" s="17"/>
      <c r="O28" s="17"/>
      <c r="P28" s="17"/>
      <c r="Q28" s="17"/>
      <c r="R28" s="17"/>
      <c r="S28" s="17"/>
      <c r="T28" s="313"/>
      <c r="U28" s="313"/>
      <c r="V28" s="313"/>
      <c r="W28" s="313"/>
      <c r="X28" s="313"/>
      <c r="Y28" s="313"/>
      <c r="Z28" s="313"/>
    </row>
    <row r="29">
      <c r="A29" s="24"/>
      <c r="B29" s="17" t="s">
        <v>1125</v>
      </c>
      <c r="C29" s="17" t="s">
        <v>1120</v>
      </c>
      <c r="D29" s="17" t="s">
        <v>1106</v>
      </c>
      <c r="E29" s="313"/>
      <c r="F29" s="313"/>
      <c r="G29" s="17"/>
      <c r="H29" s="17"/>
      <c r="I29" s="17"/>
      <c r="J29" s="17"/>
      <c r="K29" s="17"/>
      <c r="L29" s="17"/>
      <c r="M29" s="17"/>
      <c r="N29" s="17"/>
      <c r="O29" s="17"/>
      <c r="P29" s="17"/>
      <c r="Q29" s="17"/>
      <c r="R29" s="17"/>
      <c r="S29" s="17"/>
      <c r="T29" s="312"/>
      <c r="U29" s="312"/>
      <c r="V29" s="312"/>
      <c r="W29" s="312"/>
      <c r="X29" s="312"/>
      <c r="Y29" s="312"/>
      <c r="Z29" s="312"/>
    </row>
    <row r="30">
      <c r="A30" s="24"/>
      <c r="B30" s="17" t="s">
        <v>1126</v>
      </c>
      <c r="C30" s="17" t="s">
        <v>1120</v>
      </c>
      <c r="D30" s="17" t="s">
        <v>1106</v>
      </c>
      <c r="E30" s="313"/>
      <c r="F30" s="313"/>
      <c r="G30" s="17"/>
      <c r="H30" s="17"/>
      <c r="I30" s="17"/>
      <c r="J30" s="17"/>
      <c r="K30" s="17"/>
      <c r="L30" s="17"/>
      <c r="M30" s="17"/>
      <c r="N30" s="17"/>
      <c r="O30" s="17"/>
      <c r="P30" s="17"/>
      <c r="Q30" s="17"/>
      <c r="R30" s="17"/>
      <c r="S30" s="17"/>
      <c r="T30" s="312"/>
      <c r="U30" s="312"/>
      <c r="V30" s="312"/>
      <c r="W30" s="312"/>
      <c r="X30" s="312"/>
      <c r="Y30" s="312"/>
      <c r="Z30" s="312"/>
    </row>
    <row r="31">
      <c r="A31" s="24"/>
      <c r="B31" s="17" t="s">
        <v>1127</v>
      </c>
      <c r="C31" s="17" t="s">
        <v>1120</v>
      </c>
      <c r="D31" s="17" t="s">
        <v>1106</v>
      </c>
      <c r="E31" s="17" t="s">
        <v>1019</v>
      </c>
      <c r="F31" s="17" t="s">
        <v>1019</v>
      </c>
      <c r="G31" s="17" t="s">
        <v>1019</v>
      </c>
      <c r="H31" s="17" t="s">
        <v>1100</v>
      </c>
      <c r="I31" s="17" t="s">
        <v>1100</v>
      </c>
      <c r="J31" s="17" t="s">
        <v>1019</v>
      </c>
      <c r="K31" s="17" t="s">
        <v>1019</v>
      </c>
      <c r="L31" s="17" t="s">
        <v>1019</v>
      </c>
      <c r="M31" s="17" t="s">
        <v>1019</v>
      </c>
      <c r="N31" s="17" t="s">
        <v>1019</v>
      </c>
      <c r="O31" s="17" t="s">
        <v>1100</v>
      </c>
      <c r="P31" s="17" t="s">
        <v>1019</v>
      </c>
      <c r="Q31" s="17" t="s">
        <v>1019</v>
      </c>
      <c r="R31" s="17" t="s">
        <v>1019</v>
      </c>
      <c r="S31" s="313"/>
      <c r="T31" s="312"/>
      <c r="U31" s="312"/>
      <c r="V31" s="312"/>
      <c r="W31" s="312"/>
      <c r="X31" s="312"/>
      <c r="Y31" s="312"/>
      <c r="Z31" s="312"/>
    </row>
    <row r="32">
      <c r="A32" s="69"/>
      <c r="B32" s="48" t="s">
        <v>1128</v>
      </c>
      <c r="C32" s="48" t="s">
        <v>1120</v>
      </c>
      <c r="D32" s="17" t="s">
        <v>1106</v>
      </c>
      <c r="E32" s="312" t="s">
        <v>1019</v>
      </c>
      <c r="F32" s="311" t="s">
        <v>1100</v>
      </c>
      <c r="G32" s="312" t="s">
        <v>1026</v>
      </c>
      <c r="H32" s="311" t="s">
        <v>1100</v>
      </c>
      <c r="I32" s="311" t="s">
        <v>1015</v>
      </c>
      <c r="J32" s="48" t="s">
        <v>1019</v>
      </c>
      <c r="K32" s="48" t="s">
        <v>1019</v>
      </c>
      <c r="L32" s="48" t="s">
        <v>1019</v>
      </c>
      <c r="M32" s="48" t="s">
        <v>1019</v>
      </c>
      <c r="N32" s="48" t="s">
        <v>1019</v>
      </c>
      <c r="O32" s="48" t="s">
        <v>1019</v>
      </c>
      <c r="P32" s="48" t="s">
        <v>1019</v>
      </c>
      <c r="Q32" s="48" t="s">
        <v>1019</v>
      </c>
      <c r="R32" s="48" t="s">
        <v>1019</v>
      </c>
      <c r="S32" s="48" t="s">
        <v>1019</v>
      </c>
      <c r="T32" s="312"/>
      <c r="U32" s="312"/>
      <c r="V32" s="312"/>
      <c r="W32" s="312"/>
      <c r="X32" s="312"/>
      <c r="Y32" s="312"/>
      <c r="Z32" s="312"/>
    </row>
    <row r="33">
      <c r="A33" s="319"/>
      <c r="B33" s="320" t="s">
        <v>1129</v>
      </c>
      <c r="C33" s="48" t="s">
        <v>1120</v>
      </c>
      <c r="D33" s="17" t="s">
        <v>1106</v>
      </c>
      <c r="E33" s="312" t="s">
        <v>1019</v>
      </c>
      <c r="F33" s="48" t="s">
        <v>1100</v>
      </c>
      <c r="G33" s="312" t="s">
        <v>1026</v>
      </c>
      <c r="H33" s="311" t="s">
        <v>1100</v>
      </c>
      <c r="I33" s="311" t="s">
        <v>1015</v>
      </c>
      <c r="J33" s="48" t="s">
        <v>1019</v>
      </c>
      <c r="K33" s="48" t="s">
        <v>1019</v>
      </c>
      <c r="L33" s="48" t="s">
        <v>1019</v>
      </c>
      <c r="M33" s="48" t="s">
        <v>1019</v>
      </c>
      <c r="N33" s="48" t="s">
        <v>1019</v>
      </c>
      <c r="O33" s="311" t="s">
        <v>1100</v>
      </c>
      <c r="P33" s="48" t="s">
        <v>1019</v>
      </c>
      <c r="Q33" s="48" t="s">
        <v>1019</v>
      </c>
      <c r="R33" s="48" t="s">
        <v>1019</v>
      </c>
      <c r="S33" s="48" t="s">
        <v>1019</v>
      </c>
      <c r="T33" s="312"/>
      <c r="U33" s="312"/>
      <c r="V33" s="312"/>
      <c r="W33" s="312"/>
      <c r="X33" s="312"/>
      <c r="Y33" s="312"/>
      <c r="Z33" s="312"/>
    </row>
    <row r="34">
      <c r="A34" s="319"/>
      <c r="B34" s="320" t="s">
        <v>1130</v>
      </c>
      <c r="C34" s="48" t="s">
        <v>1120</v>
      </c>
      <c r="D34" s="17" t="s">
        <v>1106</v>
      </c>
      <c r="E34" s="312" t="s">
        <v>1019</v>
      </c>
      <c r="F34" s="311" t="s">
        <v>1100</v>
      </c>
      <c r="G34" s="48" t="s">
        <v>1019</v>
      </c>
      <c r="H34" s="311" t="s">
        <v>1100</v>
      </c>
      <c r="I34" s="311" t="s">
        <v>1015</v>
      </c>
      <c r="J34" s="48" t="s">
        <v>1019</v>
      </c>
      <c r="K34" s="48" t="s">
        <v>1019</v>
      </c>
      <c r="L34" s="48" t="s">
        <v>1019</v>
      </c>
      <c r="M34" s="48" t="s">
        <v>1019</v>
      </c>
      <c r="N34" s="48" t="s">
        <v>1019</v>
      </c>
      <c r="O34" s="311" t="s">
        <v>1100</v>
      </c>
      <c r="P34" s="48" t="s">
        <v>1019</v>
      </c>
      <c r="Q34" s="48" t="s">
        <v>1019</v>
      </c>
      <c r="R34" s="48" t="s">
        <v>1015</v>
      </c>
      <c r="S34" s="48" t="s">
        <v>1019</v>
      </c>
      <c r="T34" s="312"/>
      <c r="U34" s="312"/>
      <c r="V34" s="312"/>
      <c r="W34" s="312"/>
      <c r="X34" s="312"/>
      <c r="Y34" s="312"/>
      <c r="Z34" s="312"/>
    </row>
    <row r="35">
      <c r="A35" s="69"/>
      <c r="B35" s="48" t="s">
        <v>1131</v>
      </c>
      <c r="C35" s="48" t="s">
        <v>1120</v>
      </c>
      <c r="D35" s="17" t="s">
        <v>1106</v>
      </c>
      <c r="E35" s="312" t="s">
        <v>1019</v>
      </c>
      <c r="F35" s="311" t="s">
        <v>1100</v>
      </c>
      <c r="G35" s="311" t="s">
        <v>1100</v>
      </c>
      <c r="H35" s="311" t="s">
        <v>1100</v>
      </c>
      <c r="I35" s="311" t="s">
        <v>1100</v>
      </c>
      <c r="J35" s="48" t="s">
        <v>1019</v>
      </c>
      <c r="K35" s="48" t="s">
        <v>1019</v>
      </c>
      <c r="L35" s="48" t="s">
        <v>1019</v>
      </c>
      <c r="M35" s="48" t="s">
        <v>1019</v>
      </c>
      <c r="N35" s="48" t="s">
        <v>1019</v>
      </c>
      <c r="O35" s="311" t="s">
        <v>1100</v>
      </c>
      <c r="P35" s="48" t="s">
        <v>1019</v>
      </c>
      <c r="Q35" s="48" t="s">
        <v>1019</v>
      </c>
      <c r="R35" s="48" t="s">
        <v>1019</v>
      </c>
      <c r="S35" s="48" t="s">
        <v>1019</v>
      </c>
      <c r="T35" s="312"/>
      <c r="U35" s="312"/>
      <c r="V35" s="312"/>
      <c r="W35" s="312"/>
      <c r="X35" s="312"/>
      <c r="Y35" s="312"/>
      <c r="Z35" s="312"/>
    </row>
    <row r="36">
      <c r="A36" s="69"/>
      <c r="B36" s="48" t="s">
        <v>1132</v>
      </c>
      <c r="C36" s="48" t="s">
        <v>1133</v>
      </c>
      <c r="D36" s="17" t="s">
        <v>1097</v>
      </c>
      <c r="E36" s="48" t="s">
        <v>1019</v>
      </c>
      <c r="F36" s="311" t="s">
        <v>1100</v>
      </c>
      <c r="G36" s="311" t="s">
        <v>1100</v>
      </c>
      <c r="H36" s="17" t="s">
        <v>1019</v>
      </c>
      <c r="I36" s="311" t="s">
        <v>1100</v>
      </c>
      <c r="J36" s="48" t="s">
        <v>1019</v>
      </c>
      <c r="K36" s="48" t="s">
        <v>1019</v>
      </c>
      <c r="L36" s="48" t="s">
        <v>1019</v>
      </c>
      <c r="M36" s="48" t="s">
        <v>1019</v>
      </c>
      <c r="N36" s="48" t="s">
        <v>1019</v>
      </c>
      <c r="O36" s="48" t="s">
        <v>1019</v>
      </c>
      <c r="P36" s="311" t="s">
        <v>1100</v>
      </c>
      <c r="Q36" s="48" t="s">
        <v>1019</v>
      </c>
      <c r="R36" s="48" t="s">
        <v>1019</v>
      </c>
      <c r="S36" s="48" t="s">
        <v>1015</v>
      </c>
      <c r="T36" s="312"/>
      <c r="U36" s="312"/>
      <c r="V36" s="312"/>
      <c r="W36" s="312"/>
      <c r="X36" s="312"/>
      <c r="Y36" s="312"/>
      <c r="Z36" s="312"/>
    </row>
    <row r="37">
      <c r="A37" s="24"/>
      <c r="B37" s="17" t="s">
        <v>1134</v>
      </c>
      <c r="C37" s="48" t="s">
        <v>1133</v>
      </c>
      <c r="D37" s="17" t="s">
        <v>1106</v>
      </c>
      <c r="E37" s="321"/>
      <c r="F37" s="321"/>
      <c r="G37" s="321"/>
      <c r="H37" s="17" t="s">
        <v>1019</v>
      </c>
      <c r="I37" s="17" t="s">
        <v>1019</v>
      </c>
      <c r="J37" s="321"/>
      <c r="K37" s="321"/>
      <c r="L37" s="17" t="s">
        <v>1019</v>
      </c>
      <c r="M37" s="48" t="s">
        <v>1019</v>
      </c>
      <c r="N37" s="311" t="s">
        <v>1100</v>
      </c>
      <c r="O37" s="48" t="s">
        <v>1019</v>
      </c>
      <c r="P37" s="48" t="s">
        <v>1019</v>
      </c>
      <c r="Q37" s="321"/>
      <c r="R37" s="321"/>
      <c r="S37" s="321"/>
      <c r="T37" s="313"/>
      <c r="U37" s="313"/>
      <c r="V37" s="313"/>
      <c r="W37" s="313"/>
      <c r="X37" s="313"/>
      <c r="Y37" s="313"/>
      <c r="Z37" s="313"/>
    </row>
    <row r="38">
      <c r="A38" s="24"/>
      <c r="B38" s="17" t="s">
        <v>1135</v>
      </c>
      <c r="C38" s="17" t="s">
        <v>1136</v>
      </c>
      <c r="D38" s="17" t="s">
        <v>1137</v>
      </c>
      <c r="E38" s="17"/>
      <c r="F38" s="17"/>
      <c r="G38" s="17"/>
      <c r="H38" s="17"/>
      <c r="I38" s="17"/>
      <c r="J38" s="17"/>
      <c r="K38" s="17"/>
      <c r="L38" s="17"/>
      <c r="M38" s="17"/>
      <c r="N38" s="17"/>
      <c r="O38" s="17"/>
      <c r="P38" s="17"/>
      <c r="Q38" s="17"/>
      <c r="R38" s="17"/>
      <c r="S38" s="313"/>
      <c r="T38" s="312"/>
      <c r="U38" s="312"/>
      <c r="V38" s="312"/>
      <c r="W38" s="312"/>
      <c r="X38" s="312"/>
      <c r="Y38" s="312"/>
      <c r="Z38" s="312"/>
    </row>
    <row r="39">
      <c r="A39" s="69"/>
      <c r="B39" s="48" t="s">
        <v>1138</v>
      </c>
      <c r="C39" s="48" t="s">
        <v>1136</v>
      </c>
      <c r="D39" s="48" t="s">
        <v>1137</v>
      </c>
      <c r="E39" s="312"/>
      <c r="F39" s="48"/>
      <c r="G39" s="48"/>
      <c r="H39" s="17"/>
      <c r="I39" s="17"/>
      <c r="J39" s="48"/>
      <c r="K39" s="48"/>
      <c r="L39" s="48"/>
      <c r="M39" s="48"/>
      <c r="N39" s="48"/>
      <c r="O39" s="48"/>
      <c r="P39" s="48"/>
      <c r="Q39" s="48"/>
      <c r="R39" s="48"/>
      <c r="S39" s="48"/>
      <c r="T39" s="313"/>
      <c r="U39" s="313"/>
      <c r="V39" s="313"/>
      <c r="W39" s="313"/>
      <c r="X39" s="313"/>
      <c r="Y39" s="313"/>
      <c r="Z39" s="313"/>
    </row>
    <row r="40">
      <c r="A40" s="305"/>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row>
    <row r="41">
      <c r="A41" s="305"/>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row>
    <row r="42">
      <c r="A42" s="305"/>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row>
    <row r="43">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row>
    <row r="44">
      <c r="A44" s="305"/>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row>
    <row r="45">
      <c r="A45" s="305"/>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row>
    <row r="46">
      <c r="A46" s="305"/>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row>
    <row r="47">
      <c r="A47" s="305"/>
      <c r="B47" s="305"/>
      <c r="C47" s="305"/>
      <c r="D47" s="305"/>
      <c r="E47" s="305"/>
      <c r="F47" s="305"/>
      <c r="G47" s="305"/>
      <c r="H47" s="305"/>
      <c r="I47" s="305"/>
      <c r="J47" s="305"/>
      <c r="K47" s="305"/>
      <c r="L47" s="305"/>
      <c r="M47" s="305"/>
      <c r="N47" s="305"/>
      <c r="O47" s="305"/>
      <c r="P47" s="305"/>
      <c r="Q47" s="305"/>
      <c r="R47" s="305"/>
      <c r="S47" s="305"/>
      <c r="T47" s="305"/>
      <c r="U47" s="305"/>
      <c r="V47" s="305"/>
      <c r="W47" s="305"/>
      <c r="X47" s="305"/>
      <c r="Y47" s="305"/>
      <c r="Z47" s="305"/>
    </row>
    <row r="48">
      <c r="A48" s="305"/>
      <c r="B48" s="305"/>
      <c r="C48" s="305"/>
      <c r="D48" s="305"/>
      <c r="E48" s="305"/>
      <c r="F48" s="305"/>
      <c r="G48" s="305"/>
      <c r="H48" s="305"/>
      <c r="I48" s="305"/>
      <c r="J48" s="305"/>
      <c r="K48" s="305"/>
      <c r="L48" s="305"/>
      <c r="M48" s="305"/>
      <c r="N48" s="305"/>
      <c r="O48" s="305"/>
      <c r="P48" s="305"/>
      <c r="Q48" s="305"/>
      <c r="R48" s="305"/>
      <c r="S48" s="305"/>
      <c r="T48" s="305"/>
      <c r="U48" s="305"/>
      <c r="V48" s="305"/>
      <c r="W48" s="305"/>
      <c r="X48" s="305"/>
      <c r="Y48" s="305"/>
      <c r="Z48" s="305"/>
    </row>
    <row r="49">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row>
    <row r="50">
      <c r="A50" s="305"/>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row>
    <row r="51">
      <c r="A51" s="305"/>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row>
    <row r="52">
      <c r="A52" s="305"/>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row>
    <row r="53">
      <c r="A53" s="305"/>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row>
    <row r="54">
      <c r="A54" s="305"/>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row>
    <row r="55">
      <c r="A55" s="305"/>
      <c r="B55" s="305"/>
      <c r="C55" s="305"/>
      <c r="D55" s="305"/>
      <c r="E55" s="305"/>
      <c r="F55" s="305"/>
      <c r="G55" s="305"/>
      <c r="H55" s="305"/>
      <c r="I55" s="305"/>
      <c r="J55" s="305"/>
      <c r="K55" s="305"/>
      <c r="L55" s="305"/>
      <c r="M55" s="305"/>
      <c r="N55" s="305"/>
      <c r="O55" s="305"/>
      <c r="P55" s="305"/>
      <c r="Q55" s="305"/>
      <c r="R55" s="305"/>
      <c r="S55" s="305"/>
      <c r="T55" s="305"/>
      <c r="U55" s="305"/>
      <c r="V55" s="305"/>
      <c r="W55" s="305"/>
      <c r="X55" s="305"/>
      <c r="Y55" s="305"/>
      <c r="Z55" s="305"/>
    </row>
    <row r="56">
      <c r="A56" s="305"/>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row>
    <row r="57">
      <c r="A57" s="305"/>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row>
    <row r="58">
      <c r="A58" s="305"/>
      <c r="B58" s="305"/>
      <c r="C58" s="305"/>
      <c r="D58" s="305"/>
      <c r="E58" s="305"/>
      <c r="F58" s="305"/>
      <c r="G58" s="305"/>
      <c r="H58" s="305"/>
      <c r="I58" s="305"/>
      <c r="J58" s="305"/>
      <c r="K58" s="305"/>
      <c r="L58" s="305"/>
      <c r="M58" s="305"/>
      <c r="N58" s="305"/>
      <c r="O58" s="305"/>
      <c r="P58" s="305"/>
      <c r="Q58" s="305"/>
      <c r="R58" s="305"/>
      <c r="S58" s="305"/>
      <c r="T58" s="305"/>
      <c r="U58" s="305"/>
      <c r="V58" s="305"/>
      <c r="W58" s="305"/>
      <c r="X58" s="305"/>
      <c r="Y58" s="305"/>
      <c r="Z58" s="305"/>
    </row>
    <row r="59">
      <c r="A59" s="305"/>
      <c r="B59" s="305"/>
      <c r="C59" s="305"/>
      <c r="D59" s="305"/>
      <c r="E59" s="305"/>
      <c r="F59" s="305"/>
      <c r="G59" s="305"/>
      <c r="H59" s="305"/>
      <c r="I59" s="305"/>
      <c r="J59" s="305"/>
      <c r="K59" s="305"/>
      <c r="L59" s="305"/>
      <c r="M59" s="305"/>
      <c r="N59" s="305"/>
      <c r="O59" s="305"/>
      <c r="P59" s="305"/>
      <c r="Q59" s="305"/>
      <c r="R59" s="305"/>
      <c r="S59" s="305"/>
      <c r="T59" s="305"/>
      <c r="U59" s="305"/>
      <c r="V59" s="305"/>
      <c r="W59" s="305"/>
      <c r="X59" s="305"/>
      <c r="Y59" s="305"/>
      <c r="Z59" s="305"/>
    </row>
    <row r="60">
      <c r="A60" s="305"/>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row>
    <row r="61">
      <c r="A61" s="305"/>
      <c r="B61" s="305"/>
      <c r="C61" s="305"/>
      <c r="D61" s="305"/>
      <c r="E61" s="305"/>
      <c r="F61" s="305"/>
      <c r="G61" s="305"/>
      <c r="H61" s="305"/>
      <c r="I61" s="305"/>
      <c r="J61" s="305"/>
      <c r="K61" s="305"/>
      <c r="L61" s="305"/>
      <c r="M61" s="305"/>
      <c r="N61" s="305"/>
      <c r="O61" s="305"/>
      <c r="P61" s="305"/>
      <c r="Q61" s="305"/>
      <c r="R61" s="305"/>
      <c r="S61" s="305"/>
      <c r="T61" s="305"/>
      <c r="U61" s="305"/>
      <c r="V61" s="305"/>
      <c r="W61" s="305"/>
      <c r="X61" s="305"/>
      <c r="Y61" s="305"/>
      <c r="Z61" s="305"/>
    </row>
    <row r="62">
      <c r="A62" s="305"/>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row>
    <row r="63">
      <c r="A63" s="305"/>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row>
    <row r="64">
      <c r="A64" s="305"/>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row>
    <row r="65">
      <c r="A65" s="305"/>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row>
    <row r="66">
      <c r="A66" s="305"/>
      <c r="B66" s="305"/>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row>
    <row r="67">
      <c r="A67" s="305"/>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row>
    <row r="68">
      <c r="A68" s="305"/>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row>
    <row r="69">
      <c r="A69" s="305"/>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row>
    <row r="70">
      <c r="A70" s="305"/>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row>
    <row r="71">
      <c r="A71" s="305"/>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row>
    <row r="72">
      <c r="A72" s="305"/>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row>
    <row r="73">
      <c r="A73" s="305"/>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row>
    <row r="74">
      <c r="A74" s="305"/>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row>
    <row r="75">
      <c r="A75" s="305"/>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row>
    <row r="76">
      <c r="A76" s="305"/>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row>
    <row r="77">
      <c r="A77" s="305"/>
      <c r="B77" s="305"/>
      <c r="C77" s="305"/>
      <c r="D77" s="305"/>
      <c r="E77" s="305"/>
      <c r="F77" s="305"/>
      <c r="G77" s="305"/>
      <c r="H77" s="305"/>
      <c r="I77" s="305"/>
      <c r="J77" s="305"/>
      <c r="K77" s="305"/>
      <c r="L77" s="305"/>
      <c r="M77" s="305"/>
      <c r="N77" s="305"/>
      <c r="O77" s="305"/>
      <c r="P77" s="305"/>
      <c r="Q77" s="305"/>
      <c r="R77" s="305"/>
      <c r="S77" s="305"/>
      <c r="T77" s="305"/>
      <c r="U77" s="305"/>
      <c r="V77" s="305"/>
      <c r="W77" s="305"/>
      <c r="X77" s="305"/>
      <c r="Y77" s="305"/>
      <c r="Z77" s="305"/>
    </row>
    <row r="78">
      <c r="A78" s="305"/>
      <c r="B78" s="305"/>
      <c r="C78" s="305"/>
      <c r="D78" s="305"/>
      <c r="E78" s="305"/>
      <c r="F78" s="305"/>
      <c r="G78" s="305"/>
      <c r="H78" s="305"/>
      <c r="I78" s="305"/>
      <c r="J78" s="305"/>
      <c r="K78" s="305"/>
      <c r="L78" s="305"/>
      <c r="M78" s="305"/>
      <c r="N78" s="305"/>
      <c r="O78" s="305"/>
      <c r="P78" s="305"/>
      <c r="Q78" s="305"/>
      <c r="R78" s="305"/>
      <c r="S78" s="305"/>
      <c r="T78" s="305"/>
      <c r="U78" s="305"/>
      <c r="V78" s="305"/>
      <c r="W78" s="305"/>
      <c r="X78" s="305"/>
      <c r="Y78" s="305"/>
      <c r="Z78" s="305"/>
    </row>
    <row r="79">
      <c r="A79" s="305"/>
      <c r="B79" s="305"/>
      <c r="C79" s="305"/>
      <c r="D79" s="305"/>
      <c r="E79" s="305"/>
      <c r="F79" s="305"/>
      <c r="G79" s="305"/>
      <c r="H79" s="305"/>
      <c r="I79" s="305"/>
      <c r="J79" s="305"/>
      <c r="K79" s="305"/>
      <c r="L79" s="305"/>
      <c r="M79" s="305"/>
      <c r="N79" s="305"/>
      <c r="O79" s="305"/>
      <c r="P79" s="305"/>
      <c r="Q79" s="305"/>
      <c r="R79" s="305"/>
      <c r="S79" s="305"/>
      <c r="T79" s="305"/>
      <c r="U79" s="305"/>
      <c r="V79" s="305"/>
      <c r="W79" s="305"/>
      <c r="X79" s="305"/>
      <c r="Y79" s="305"/>
      <c r="Z79" s="305"/>
    </row>
    <row r="80">
      <c r="A80" s="305"/>
      <c r="B80" s="305"/>
      <c r="C80" s="305"/>
      <c r="D80" s="305"/>
      <c r="E80" s="305"/>
      <c r="F80" s="305"/>
      <c r="G80" s="305"/>
      <c r="H80" s="305"/>
      <c r="I80" s="305"/>
      <c r="J80" s="305"/>
      <c r="K80" s="305"/>
      <c r="L80" s="305"/>
      <c r="M80" s="305"/>
      <c r="N80" s="305"/>
      <c r="O80" s="305"/>
      <c r="P80" s="305"/>
      <c r="Q80" s="305"/>
      <c r="R80" s="305"/>
      <c r="S80" s="305"/>
      <c r="T80" s="305"/>
      <c r="U80" s="305"/>
      <c r="V80" s="305"/>
      <c r="W80" s="305"/>
      <c r="X80" s="305"/>
      <c r="Y80" s="305"/>
      <c r="Z80" s="305"/>
    </row>
    <row r="81">
      <c r="A81" s="305"/>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row>
    <row r="82">
      <c r="A82" s="305"/>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row>
    <row r="83">
      <c r="A83" s="305"/>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row>
    <row r="84">
      <c r="A84" s="305"/>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row>
    <row r="85">
      <c r="A85" s="305"/>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row>
    <row r="86">
      <c r="A86" s="305"/>
      <c r="B86" s="305"/>
      <c r="C86" s="305"/>
      <c r="D86" s="305"/>
      <c r="E86" s="305"/>
      <c r="F86" s="305"/>
      <c r="G86" s="305"/>
      <c r="H86" s="305"/>
      <c r="I86" s="305"/>
      <c r="J86" s="305"/>
      <c r="K86" s="305"/>
      <c r="L86" s="305"/>
      <c r="M86" s="305"/>
      <c r="N86" s="305"/>
      <c r="O86" s="305"/>
      <c r="P86" s="305"/>
      <c r="Q86" s="305"/>
      <c r="R86" s="305"/>
      <c r="S86" s="305"/>
      <c r="T86" s="305"/>
      <c r="U86" s="305"/>
      <c r="V86" s="305"/>
      <c r="W86" s="305"/>
      <c r="X86" s="305"/>
      <c r="Y86" s="305"/>
      <c r="Z86" s="305"/>
    </row>
    <row r="87">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c r="Z87" s="305"/>
    </row>
    <row r="88">
      <c r="A88" s="305"/>
      <c r="B88" s="305"/>
      <c r="C88" s="305"/>
      <c r="D88" s="305"/>
      <c r="E88" s="305"/>
      <c r="F88" s="305"/>
      <c r="G88" s="305"/>
      <c r="H88" s="305"/>
      <c r="I88" s="305"/>
      <c r="J88" s="305"/>
      <c r="K88" s="305"/>
      <c r="L88" s="305"/>
      <c r="M88" s="305"/>
      <c r="N88" s="305"/>
      <c r="O88" s="305"/>
      <c r="P88" s="305"/>
      <c r="Q88" s="305"/>
      <c r="R88" s="305"/>
      <c r="S88" s="305"/>
      <c r="T88" s="305"/>
      <c r="U88" s="305"/>
      <c r="V88" s="305"/>
      <c r="W88" s="305"/>
      <c r="X88" s="305"/>
      <c r="Y88" s="305"/>
      <c r="Z88" s="305"/>
    </row>
    <row r="89">
      <c r="A89" s="305"/>
      <c r="B89" s="305"/>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row>
    <row r="90">
      <c r="A90" s="305"/>
      <c r="B90" s="305"/>
      <c r="C90" s="305"/>
      <c r="D90" s="305"/>
      <c r="E90" s="305"/>
      <c r="F90" s="305"/>
      <c r="G90" s="305"/>
      <c r="H90" s="305"/>
      <c r="I90" s="305"/>
      <c r="J90" s="305"/>
      <c r="K90" s="305"/>
      <c r="L90" s="305"/>
      <c r="M90" s="305"/>
      <c r="N90" s="305"/>
      <c r="O90" s="305"/>
      <c r="P90" s="305"/>
      <c r="Q90" s="305"/>
      <c r="R90" s="305"/>
      <c r="S90" s="305"/>
      <c r="T90" s="305"/>
      <c r="U90" s="305"/>
      <c r="V90" s="305"/>
      <c r="W90" s="305"/>
      <c r="X90" s="305"/>
      <c r="Y90" s="305"/>
      <c r="Z90" s="305"/>
    </row>
    <row r="91">
      <c r="A91" s="305"/>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305"/>
      <c r="Z91" s="305"/>
    </row>
    <row r="92">
      <c r="A92" s="305"/>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row>
    <row r="93">
      <c r="A93" s="305"/>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row>
    <row r="94">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row>
    <row r="95">
      <c r="A95" s="305"/>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5"/>
    </row>
    <row r="96">
      <c r="A96" s="305"/>
      <c r="B96" s="305"/>
      <c r="C96" s="305"/>
      <c r="D96" s="305"/>
      <c r="E96" s="305"/>
      <c r="F96" s="305"/>
      <c r="G96" s="305"/>
      <c r="H96" s="305"/>
      <c r="I96" s="305"/>
      <c r="J96" s="305"/>
      <c r="K96" s="305"/>
      <c r="L96" s="305"/>
      <c r="M96" s="305"/>
      <c r="N96" s="305"/>
      <c r="O96" s="305"/>
      <c r="P96" s="305"/>
      <c r="Q96" s="305"/>
      <c r="R96" s="305"/>
      <c r="S96" s="305"/>
      <c r="T96" s="305"/>
      <c r="U96" s="305"/>
      <c r="V96" s="305"/>
      <c r="W96" s="305"/>
      <c r="X96" s="305"/>
      <c r="Y96" s="305"/>
      <c r="Z96" s="305"/>
    </row>
    <row r="97">
      <c r="A97" s="305"/>
      <c r="B97" s="305"/>
      <c r="C97" s="305"/>
      <c r="D97" s="305"/>
      <c r="E97" s="305"/>
      <c r="F97" s="305"/>
      <c r="G97" s="305"/>
      <c r="H97" s="305"/>
      <c r="I97" s="305"/>
      <c r="J97" s="305"/>
      <c r="K97" s="305"/>
      <c r="L97" s="305"/>
      <c r="M97" s="305"/>
      <c r="N97" s="305"/>
      <c r="O97" s="305"/>
      <c r="P97" s="305"/>
      <c r="Q97" s="305"/>
      <c r="R97" s="305"/>
      <c r="S97" s="305"/>
      <c r="T97" s="305"/>
      <c r="U97" s="305"/>
      <c r="V97" s="305"/>
      <c r="W97" s="305"/>
      <c r="X97" s="305"/>
      <c r="Y97" s="305"/>
      <c r="Z97" s="305"/>
    </row>
    <row r="98">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row>
    <row r="99">
      <c r="A99" s="30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c r="Z99" s="305"/>
    </row>
    <row r="100">
      <c r="A100" s="30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c r="Z100" s="305"/>
    </row>
    <row r="101">
      <c r="A101" s="30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row>
    <row r="102">
      <c r="A102" s="30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c r="Z102" s="305"/>
    </row>
    <row r="103">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c r="Z103" s="305"/>
    </row>
    <row r="104">
      <c r="A104" s="305"/>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c r="Z104" s="305"/>
    </row>
    <row r="105">
      <c r="A105" s="305"/>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row>
    <row r="106">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row>
    <row r="107">
      <c r="A107" s="305"/>
      <c r="B107" s="305"/>
      <c r="C107" s="305"/>
      <c r="D107" s="305"/>
      <c r="E107" s="305"/>
      <c r="F107" s="305"/>
      <c r="G107" s="305"/>
      <c r="H107" s="305"/>
      <c r="I107" s="305"/>
      <c r="J107" s="305"/>
      <c r="K107" s="305"/>
      <c r="L107" s="305"/>
      <c r="M107" s="305"/>
      <c r="N107" s="305"/>
      <c r="O107" s="305"/>
      <c r="P107" s="305"/>
      <c r="Q107" s="305"/>
      <c r="R107" s="305"/>
      <c r="S107" s="305"/>
      <c r="T107" s="305"/>
      <c r="U107" s="305"/>
      <c r="V107" s="305"/>
      <c r="W107" s="305"/>
      <c r="X107" s="305"/>
      <c r="Y107" s="305"/>
      <c r="Z107" s="305"/>
    </row>
    <row r="108">
      <c r="A108" s="305"/>
      <c r="B108" s="305"/>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row>
    <row r="109">
      <c r="A109" s="305"/>
      <c r="B109" s="305"/>
      <c r="C109" s="305"/>
      <c r="D109" s="305"/>
      <c r="E109" s="305"/>
      <c r="F109" s="305"/>
      <c r="G109" s="305"/>
      <c r="H109" s="305"/>
      <c r="I109" s="305"/>
      <c r="J109" s="305"/>
      <c r="K109" s="305"/>
      <c r="L109" s="305"/>
      <c r="M109" s="305"/>
      <c r="N109" s="305"/>
      <c r="O109" s="305"/>
      <c r="P109" s="305"/>
      <c r="Q109" s="305"/>
      <c r="R109" s="305"/>
      <c r="S109" s="305"/>
      <c r="T109" s="305"/>
      <c r="U109" s="305"/>
      <c r="V109" s="305"/>
      <c r="W109" s="305"/>
      <c r="X109" s="305"/>
      <c r="Y109" s="305"/>
      <c r="Z109" s="305"/>
    </row>
    <row r="110">
      <c r="A110" s="305"/>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row>
    <row r="111">
      <c r="A111" s="305"/>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row>
    <row r="112">
      <c r="A112" s="305"/>
      <c r="B112" s="305"/>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row>
    <row r="113">
      <c r="A113" s="305"/>
      <c r="B113" s="305"/>
      <c r="C113" s="305"/>
      <c r="D113" s="305"/>
      <c r="E113" s="305"/>
      <c r="F113" s="305"/>
      <c r="G113" s="305"/>
      <c r="H113" s="305"/>
      <c r="I113" s="305"/>
      <c r="J113" s="305"/>
      <c r="K113" s="305"/>
      <c r="L113" s="305"/>
      <c r="M113" s="305"/>
      <c r="N113" s="305"/>
      <c r="O113" s="305"/>
      <c r="P113" s="305"/>
      <c r="Q113" s="305"/>
      <c r="R113" s="305"/>
      <c r="S113" s="305"/>
      <c r="T113" s="305"/>
      <c r="U113" s="305"/>
      <c r="V113" s="305"/>
      <c r="W113" s="305"/>
      <c r="X113" s="305"/>
      <c r="Y113" s="305"/>
      <c r="Z113" s="305"/>
    </row>
    <row r="114">
      <c r="A114" s="305"/>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row>
    <row r="115">
      <c r="A115" s="305"/>
      <c r="B115" s="305"/>
      <c r="C115" s="305"/>
      <c r="D115" s="305"/>
      <c r="E115" s="305"/>
      <c r="F115" s="305"/>
      <c r="G115" s="305"/>
      <c r="H115" s="305"/>
      <c r="I115" s="305"/>
      <c r="J115" s="305"/>
      <c r="K115" s="305"/>
      <c r="L115" s="305"/>
      <c r="M115" s="305"/>
      <c r="N115" s="305"/>
      <c r="O115" s="305"/>
      <c r="P115" s="305"/>
      <c r="Q115" s="305"/>
      <c r="R115" s="305"/>
      <c r="S115" s="305"/>
      <c r="T115" s="305"/>
      <c r="U115" s="305"/>
      <c r="V115" s="305"/>
      <c r="W115" s="305"/>
      <c r="X115" s="305"/>
      <c r="Y115" s="305"/>
      <c r="Z115" s="305"/>
    </row>
    <row r="116">
      <c r="A116" s="305"/>
      <c r="B116" s="305"/>
      <c r="C116" s="305"/>
      <c r="D116" s="305"/>
      <c r="E116" s="305"/>
      <c r="F116" s="305"/>
      <c r="G116" s="305"/>
      <c r="H116" s="305"/>
      <c r="I116" s="305"/>
      <c r="J116" s="305"/>
      <c r="K116" s="305"/>
      <c r="L116" s="305"/>
      <c r="M116" s="305"/>
      <c r="N116" s="305"/>
      <c r="O116" s="305"/>
      <c r="P116" s="305"/>
      <c r="Q116" s="305"/>
      <c r="R116" s="305"/>
      <c r="S116" s="305"/>
      <c r="T116" s="305"/>
      <c r="U116" s="305"/>
      <c r="V116" s="305"/>
      <c r="W116" s="305"/>
      <c r="X116" s="305"/>
      <c r="Y116" s="305"/>
      <c r="Z116" s="305"/>
    </row>
    <row r="117">
      <c r="A117" s="305"/>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row>
    <row r="118">
      <c r="A118" s="305"/>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row>
    <row r="119">
      <c r="A119" s="305"/>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row>
    <row r="120">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row>
    <row r="121">
      <c r="A121" s="30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row>
    <row r="122">
      <c r="A122" s="30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row>
    <row r="123">
      <c r="A123" s="30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row>
    <row r="124">
      <c r="A124" s="30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row>
    <row r="125">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row>
    <row r="126">
      <c r="A126" s="305"/>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row>
    <row r="127">
      <c r="A127" s="305"/>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c r="Z127" s="305"/>
    </row>
    <row r="128">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c r="Z128" s="305"/>
    </row>
    <row r="129">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c r="Z129" s="305"/>
    </row>
    <row r="130">
      <c r="A130" s="305"/>
      <c r="B130" s="305"/>
      <c r="C130" s="305"/>
      <c r="D130" s="305"/>
      <c r="E130" s="305"/>
      <c r="F130" s="305"/>
      <c r="G130" s="305"/>
      <c r="H130" s="305"/>
      <c r="I130" s="305"/>
      <c r="J130" s="305"/>
      <c r="K130" s="305"/>
      <c r="L130" s="305"/>
      <c r="M130" s="305"/>
      <c r="N130" s="305"/>
      <c r="O130" s="305"/>
      <c r="P130" s="305"/>
      <c r="Q130" s="305"/>
      <c r="R130" s="305"/>
      <c r="S130" s="305"/>
      <c r="T130" s="305"/>
      <c r="U130" s="305"/>
      <c r="V130" s="305"/>
      <c r="W130" s="305"/>
      <c r="X130" s="305"/>
      <c r="Y130" s="305"/>
      <c r="Z130" s="305"/>
    </row>
    <row r="131">
      <c r="A131" s="305"/>
      <c r="B131" s="305"/>
      <c r="C131" s="305"/>
      <c r="D131" s="305"/>
      <c r="E131" s="305"/>
      <c r="F131" s="305"/>
      <c r="G131" s="305"/>
      <c r="H131" s="305"/>
      <c r="I131" s="305"/>
      <c r="J131" s="305"/>
      <c r="K131" s="305"/>
      <c r="L131" s="305"/>
      <c r="M131" s="305"/>
      <c r="N131" s="305"/>
      <c r="O131" s="305"/>
      <c r="P131" s="305"/>
      <c r="Q131" s="305"/>
      <c r="R131" s="305"/>
      <c r="S131" s="305"/>
      <c r="T131" s="305"/>
      <c r="U131" s="305"/>
      <c r="V131" s="305"/>
      <c r="W131" s="305"/>
      <c r="X131" s="305"/>
      <c r="Y131" s="305"/>
      <c r="Z131" s="305"/>
    </row>
    <row r="132">
      <c r="A132" s="305"/>
      <c r="B132" s="305"/>
      <c r="C132" s="305"/>
      <c r="D132" s="305"/>
      <c r="E132" s="305"/>
      <c r="F132" s="305"/>
      <c r="G132" s="305"/>
      <c r="H132" s="305"/>
      <c r="I132" s="305"/>
      <c r="J132" s="305"/>
      <c r="K132" s="305"/>
      <c r="L132" s="305"/>
      <c r="M132" s="305"/>
      <c r="N132" s="305"/>
      <c r="O132" s="305"/>
      <c r="P132" s="305"/>
      <c r="Q132" s="305"/>
      <c r="R132" s="305"/>
      <c r="S132" s="305"/>
      <c r="T132" s="305"/>
      <c r="U132" s="305"/>
      <c r="V132" s="305"/>
      <c r="W132" s="305"/>
      <c r="X132" s="305"/>
      <c r="Y132" s="305"/>
      <c r="Z132" s="305"/>
    </row>
    <row r="133">
      <c r="A133" s="305"/>
      <c r="B133" s="305"/>
      <c r="C133" s="305"/>
      <c r="D133" s="305"/>
      <c r="E133" s="305"/>
      <c r="F133" s="305"/>
      <c r="G133" s="305"/>
      <c r="H133" s="305"/>
      <c r="I133" s="305"/>
      <c r="J133" s="305"/>
      <c r="K133" s="305"/>
      <c r="L133" s="305"/>
      <c r="M133" s="305"/>
      <c r="N133" s="305"/>
      <c r="O133" s="305"/>
      <c r="P133" s="305"/>
      <c r="Q133" s="305"/>
      <c r="R133" s="305"/>
      <c r="S133" s="305"/>
      <c r="T133" s="305"/>
      <c r="U133" s="305"/>
      <c r="V133" s="305"/>
      <c r="W133" s="305"/>
      <c r="X133" s="305"/>
      <c r="Y133" s="305"/>
      <c r="Z133" s="305"/>
    </row>
    <row r="134">
      <c r="A134" s="305"/>
      <c r="B134" s="305"/>
      <c r="C134" s="305"/>
      <c r="D134" s="305"/>
      <c r="E134" s="305"/>
      <c r="F134" s="305"/>
      <c r="G134" s="305"/>
      <c r="H134" s="305"/>
      <c r="I134" s="305"/>
      <c r="J134" s="305"/>
      <c r="K134" s="305"/>
      <c r="L134" s="305"/>
      <c r="M134" s="305"/>
      <c r="N134" s="305"/>
      <c r="O134" s="305"/>
      <c r="P134" s="305"/>
      <c r="Q134" s="305"/>
      <c r="R134" s="305"/>
      <c r="S134" s="305"/>
      <c r="T134" s="305"/>
      <c r="U134" s="305"/>
      <c r="V134" s="305"/>
      <c r="W134" s="305"/>
      <c r="X134" s="305"/>
      <c r="Y134" s="305"/>
      <c r="Z134" s="305"/>
    </row>
    <row r="135">
      <c r="A135" s="305"/>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row>
    <row r="136">
      <c r="A136" s="305"/>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row>
    <row r="137">
      <c r="A137" s="305"/>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row>
    <row r="138">
      <c r="A138" s="305"/>
      <c r="B138" s="305"/>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row>
    <row r="139">
      <c r="A139" s="305"/>
      <c r="B139" s="305"/>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row>
    <row r="140">
      <c r="A140" s="305"/>
      <c r="B140" s="305"/>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row>
    <row r="141">
      <c r="A141" s="305"/>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row>
    <row r="142">
      <c r="A142" s="305"/>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row>
    <row r="143">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row>
    <row r="144">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row>
    <row r="145">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row>
    <row r="146">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row>
    <row r="147">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row>
    <row r="148">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row>
    <row r="149">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row>
    <row r="150">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row>
    <row r="151">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row>
    <row r="152">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row>
    <row r="153">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row>
    <row r="154">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row>
    <row r="155">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row>
    <row r="156">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row>
    <row r="157">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row>
    <row r="158">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row>
    <row r="159">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row>
    <row r="160">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row>
    <row r="161">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row>
    <row r="162">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row>
    <row r="163">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row>
    <row r="164">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row>
    <row r="165">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c r="Z165" s="305"/>
    </row>
    <row r="166">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row>
    <row r="167">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c r="Z167" s="305"/>
    </row>
    <row r="168">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c r="Z168" s="305"/>
    </row>
    <row r="169">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c r="Z169" s="305"/>
    </row>
    <row r="170">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row>
    <row r="171">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c r="Z171" s="305"/>
    </row>
    <row r="172">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row>
    <row r="173">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c r="Z173" s="305"/>
    </row>
    <row r="174">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c r="Z174" s="305"/>
    </row>
    <row r="175">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c r="Z175" s="305"/>
    </row>
    <row r="176">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row>
    <row r="177">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row>
    <row r="178">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row>
    <row r="179">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row>
    <row r="180">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row>
    <row r="181">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row>
    <row r="182">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row>
    <row r="183">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row>
    <row r="184">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row>
    <row r="185">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row>
    <row r="186">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c r="Z186" s="305"/>
    </row>
    <row r="187">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row>
    <row r="188">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c r="Z188" s="305"/>
    </row>
    <row r="189">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c r="Z189" s="305"/>
    </row>
    <row r="190">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row>
    <row r="191">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row>
    <row r="192">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row>
    <row r="193">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row>
    <row r="194">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row>
    <row r="195">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row>
    <row r="196">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row>
    <row r="197">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row>
    <row r="198">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row>
    <row r="199">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row>
    <row r="200">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row>
    <row r="201">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row>
    <row r="202">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row>
    <row r="203">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row>
    <row r="204">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row>
    <row r="205">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row>
    <row r="206">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row>
    <row r="207">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row>
    <row r="208">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row>
    <row r="209">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row>
    <row r="210">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row>
    <row r="211">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row>
    <row r="212">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row>
    <row r="213">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row>
    <row r="214">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row>
    <row r="215">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row>
    <row r="216">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row>
    <row r="217">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row>
    <row r="218">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row>
    <row r="219">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row>
    <row r="220">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row>
    <row r="221">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c r="Z221" s="305"/>
    </row>
    <row r="222">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c r="Z222" s="305"/>
    </row>
    <row r="223">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c r="Z223" s="305"/>
    </row>
    <row r="224">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c r="Z224" s="305"/>
    </row>
    <row r="225">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c r="Z225" s="305"/>
    </row>
    <row r="226">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c r="Z226" s="305"/>
    </row>
    <row r="227">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c r="Z227" s="305"/>
    </row>
    <row r="228">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c r="Z228" s="305"/>
    </row>
    <row r="229">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c r="Z229" s="305"/>
    </row>
    <row r="230">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row>
    <row r="231">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row>
    <row r="232">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c r="Z232" s="305"/>
    </row>
    <row r="233">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c r="Z233" s="305"/>
    </row>
    <row r="234">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row>
    <row r="235">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row>
    <row r="236">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row>
    <row r="237">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row>
    <row r="238">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row>
    <row r="239">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row>
    <row r="240">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row>
    <row r="24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row r="1001">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c r="Z1001" s="305"/>
    </row>
    <row r="1002">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c r="Z1002" s="305"/>
    </row>
    <row r="1003">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c r="Z1003" s="305"/>
    </row>
    <row r="1004">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c r="Z1004" s="305"/>
    </row>
    <row r="1005">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c r="Z1005" s="305"/>
    </row>
    <row r="1006">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c r="Z1006" s="305"/>
    </row>
    <row r="1007">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c r="Z1007" s="305"/>
    </row>
    <row r="1008">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c r="Z1008" s="305"/>
    </row>
    <row r="1009">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c r="Z1009" s="305"/>
    </row>
    <row r="1010">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c r="Z1010" s="305"/>
    </row>
    <row r="1011">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c r="Z1011" s="305"/>
    </row>
    <row r="1012">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c r="Z1012" s="305"/>
    </row>
    <row r="1013">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c r="Z1013" s="305"/>
    </row>
    <row r="1014">
      <c r="A1014" s="305"/>
      <c r="B1014" s="305"/>
      <c r="C1014" s="305"/>
      <c r="D1014" s="305"/>
      <c r="E1014" s="305"/>
      <c r="F1014" s="305"/>
      <c r="G1014" s="305"/>
      <c r="H1014" s="305"/>
      <c r="I1014" s="305"/>
      <c r="J1014" s="305"/>
      <c r="K1014" s="305"/>
      <c r="L1014" s="305"/>
      <c r="M1014" s="305"/>
      <c r="N1014" s="305"/>
      <c r="O1014" s="305"/>
      <c r="P1014" s="305"/>
      <c r="Q1014" s="305"/>
      <c r="R1014" s="305"/>
      <c r="S1014" s="305"/>
      <c r="T1014" s="305"/>
      <c r="U1014" s="305"/>
      <c r="V1014" s="305"/>
      <c r="W1014" s="305"/>
      <c r="X1014" s="305"/>
      <c r="Y1014" s="305"/>
      <c r="Z1014" s="305"/>
    </row>
    <row r="1015">
      <c r="A1015" s="305"/>
      <c r="B1015" s="305"/>
      <c r="C1015" s="305"/>
      <c r="D1015" s="305"/>
      <c r="E1015" s="305"/>
      <c r="F1015" s="305"/>
      <c r="G1015" s="305"/>
      <c r="H1015" s="305"/>
      <c r="I1015" s="305"/>
      <c r="J1015" s="305"/>
      <c r="K1015" s="305"/>
      <c r="L1015" s="305"/>
      <c r="M1015" s="305"/>
      <c r="N1015" s="305"/>
      <c r="O1015" s="305"/>
      <c r="P1015" s="305"/>
      <c r="Q1015" s="305"/>
      <c r="R1015" s="305"/>
      <c r="S1015" s="305"/>
      <c r="T1015" s="305"/>
      <c r="U1015" s="305"/>
      <c r="V1015" s="305"/>
      <c r="W1015" s="305"/>
      <c r="X1015" s="305"/>
      <c r="Y1015" s="305"/>
      <c r="Z1015" s="305"/>
    </row>
    <row r="1016">
      <c r="A1016" s="305"/>
      <c r="B1016" s="305"/>
      <c r="C1016" s="305"/>
      <c r="D1016" s="305"/>
      <c r="E1016" s="305"/>
      <c r="F1016" s="305"/>
      <c r="G1016" s="305"/>
      <c r="H1016" s="305"/>
      <c r="I1016" s="305"/>
      <c r="J1016" s="305"/>
      <c r="K1016" s="305"/>
      <c r="L1016" s="305"/>
      <c r="M1016" s="305"/>
      <c r="N1016" s="305"/>
      <c r="O1016" s="305"/>
      <c r="P1016" s="305"/>
      <c r="Q1016" s="305"/>
      <c r="R1016" s="305"/>
      <c r="S1016" s="305"/>
      <c r="T1016" s="305"/>
      <c r="U1016" s="305"/>
      <c r="V1016" s="305"/>
      <c r="W1016" s="305"/>
      <c r="X1016" s="305"/>
      <c r="Y1016" s="305"/>
      <c r="Z1016" s="305"/>
    </row>
  </sheetData>
  <dataValidations>
    <dataValidation type="list" allowBlank="1" sqref="C7:C39">
      <formula1>"Must Have,Should Have,Could Have,Wont Have"</formula1>
    </dataValidation>
  </dataValidations>
  <hyperlinks>
    <hyperlink r:id="rId1" ref="E2"/>
    <hyperlink r:id="rId2" ref="E3"/>
    <hyperlink r:id="rId3" ref="F3"/>
    <hyperlink r:id="rId4" ref="G3"/>
    <hyperlink r:id="rId5" ref="H3"/>
    <hyperlink r:id="rId6" ref="I3"/>
    <hyperlink r:id="rId7" ref="J3"/>
    <hyperlink r:id="rId8" ref="K3"/>
    <hyperlink r:id="rId9" ref="L3"/>
    <hyperlink r:id="rId10" ref="M3"/>
    <hyperlink r:id="rId11" ref="N3"/>
    <hyperlink r:id="rId12" ref="O3"/>
    <hyperlink r:id="rId13" ref="P3"/>
    <hyperlink r:id="rId14" ref="Q3"/>
    <hyperlink r:id="rId15" ref="R3"/>
    <hyperlink r:id="rId16" ref="S3"/>
    <hyperlink r:id="rId17" ref="T3"/>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4.0"/>
    <col customWidth="1" min="2" max="2" width="52.5"/>
    <col customWidth="1" min="3" max="7" width="22.0"/>
    <col customWidth="1" min="8" max="8" width="23.88"/>
    <col customWidth="1" min="10" max="10" width="20.75"/>
    <col customWidth="1" min="11" max="11" width="27.88"/>
    <col customWidth="1" min="13" max="13" width="14.75"/>
  </cols>
  <sheetData>
    <row r="1">
      <c r="A1" s="209" t="s">
        <v>1139</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row>
    <row r="2" ht="67.5" customHeight="1">
      <c r="C2" s="323" t="s">
        <v>1140</v>
      </c>
      <c r="O2" s="322"/>
      <c r="P2" s="322"/>
      <c r="Q2" s="322"/>
      <c r="R2" s="322"/>
      <c r="S2" s="322"/>
      <c r="T2" s="322"/>
      <c r="U2" s="322"/>
      <c r="V2" s="322"/>
      <c r="W2" s="322"/>
      <c r="X2" s="322"/>
      <c r="Y2" s="322"/>
      <c r="Z2" s="322"/>
      <c r="AA2" s="322"/>
    </row>
    <row r="3">
      <c r="A3" s="322"/>
      <c r="B3" s="322"/>
      <c r="C3" s="324" t="str">
        <f>HYPERLINK("https://languagetool.org/","LanguageTool")</f>
        <v>LanguageTool</v>
      </c>
      <c r="D3" s="324" t="str">
        <f>HYPERLINK("https://www.grammarly.com/","Grammarly")</f>
        <v>Grammarly</v>
      </c>
      <c r="E3" s="324" t="str">
        <f>HYPERLINK("https://joblint.org/","JobLint")</f>
        <v>JobLint</v>
      </c>
      <c r="F3" s="324" t="str">
        <f>HYPERLINK("https://editsaurus.tylerwalters.com/","Editsaurus")</f>
        <v>Editsaurus</v>
      </c>
      <c r="G3" s="324" t="str">
        <f>HYPERLINK("https://www.ongig.com/","OnGig")</f>
        <v>OnGig</v>
      </c>
      <c r="H3" s="324" t="str">
        <f>HYPERLINK("https://monsido.com/","Monsido")</f>
        <v>Monsido</v>
      </c>
      <c r="I3" s="325" t="s">
        <v>1141</v>
      </c>
      <c r="J3" s="325" t="str">
        <f>HYPERLINK("https://www.lingofy.com/","Lingoify")</f>
        <v>Lingoify</v>
      </c>
      <c r="K3" s="325" t="s">
        <v>1142</v>
      </c>
      <c r="L3" s="326" t="s">
        <v>1143</v>
      </c>
      <c r="M3" s="326" t="s">
        <v>1144</v>
      </c>
      <c r="N3" s="326" t="s">
        <v>1145</v>
      </c>
      <c r="O3" s="322"/>
      <c r="P3" s="322"/>
      <c r="Q3" s="322"/>
      <c r="R3" s="322"/>
      <c r="S3" s="322"/>
      <c r="T3" s="322"/>
      <c r="U3" s="322"/>
      <c r="V3" s="322"/>
      <c r="W3" s="322"/>
      <c r="X3" s="322"/>
      <c r="Y3" s="322"/>
      <c r="Z3" s="322"/>
      <c r="AA3" s="322"/>
    </row>
    <row r="4" ht="26.25" customHeight="1">
      <c r="A4" s="322"/>
      <c r="B4" s="322" t="s">
        <v>1146</v>
      </c>
      <c r="C4" s="327" t="s">
        <v>1147</v>
      </c>
      <c r="D4" s="328" t="s">
        <v>1148</v>
      </c>
      <c r="E4" s="327" t="s">
        <v>1147</v>
      </c>
      <c r="F4" s="327" t="s">
        <v>1147</v>
      </c>
      <c r="G4" s="328" t="s">
        <v>1148</v>
      </c>
      <c r="H4" s="328" t="s">
        <v>1149</v>
      </c>
      <c r="I4" s="322"/>
      <c r="J4" s="328" t="s">
        <v>1148</v>
      </c>
      <c r="K4" s="322"/>
      <c r="L4" s="322"/>
      <c r="M4" s="322"/>
      <c r="N4" s="322"/>
      <c r="O4" s="322"/>
      <c r="P4" s="322"/>
      <c r="Q4" s="322"/>
      <c r="R4" s="322"/>
      <c r="S4" s="322"/>
      <c r="T4" s="322"/>
      <c r="U4" s="322"/>
      <c r="V4" s="322"/>
      <c r="W4" s="322"/>
      <c r="X4" s="322"/>
      <c r="Y4" s="322"/>
      <c r="Z4" s="322"/>
      <c r="AA4" s="322"/>
    </row>
    <row r="5" ht="26.25" customHeight="1">
      <c r="A5" s="322"/>
      <c r="B5" s="322" t="s">
        <v>755</v>
      </c>
      <c r="C5" s="329" t="s">
        <v>1150</v>
      </c>
      <c r="D5" s="329" t="s">
        <v>1150</v>
      </c>
      <c r="E5" s="327" t="s">
        <v>1147</v>
      </c>
      <c r="F5" s="327" t="s">
        <v>1147</v>
      </c>
      <c r="G5" s="330" t="s">
        <v>1151</v>
      </c>
      <c r="H5" s="331" t="s">
        <v>1152</v>
      </c>
      <c r="I5" s="322"/>
      <c r="J5" s="329" t="s">
        <v>1150</v>
      </c>
      <c r="K5" s="322"/>
      <c r="L5" s="322"/>
      <c r="M5" s="322"/>
      <c r="N5" s="322"/>
      <c r="O5" s="322"/>
      <c r="P5" s="322"/>
      <c r="Q5" s="322"/>
      <c r="R5" s="322"/>
      <c r="S5" s="322"/>
      <c r="T5" s="322"/>
      <c r="U5" s="322"/>
      <c r="V5" s="322"/>
      <c r="W5" s="322"/>
      <c r="X5" s="322"/>
      <c r="Y5" s="322"/>
      <c r="Z5" s="322"/>
      <c r="AA5" s="322"/>
    </row>
    <row r="6" ht="26.25" customHeight="1">
      <c r="A6" s="322"/>
      <c r="B6" s="322" t="s">
        <v>1153</v>
      </c>
      <c r="C6" s="327" t="s">
        <v>1147</v>
      </c>
      <c r="D6" s="328" t="s">
        <v>1148</v>
      </c>
      <c r="E6" s="328" t="s">
        <v>1148</v>
      </c>
      <c r="F6" s="328" t="s">
        <v>1148</v>
      </c>
      <c r="G6" s="327" t="s">
        <v>1147</v>
      </c>
      <c r="H6" s="328" t="s">
        <v>1149</v>
      </c>
      <c r="I6" s="322"/>
      <c r="J6" s="328"/>
      <c r="K6" s="322"/>
      <c r="L6" s="322"/>
      <c r="M6" s="322"/>
      <c r="N6" s="322"/>
      <c r="O6" s="322"/>
      <c r="P6" s="322"/>
      <c r="Q6" s="322"/>
      <c r="R6" s="322"/>
      <c r="S6" s="322"/>
      <c r="T6" s="322"/>
      <c r="U6" s="322"/>
      <c r="V6" s="322"/>
      <c r="W6" s="322"/>
      <c r="X6" s="322"/>
      <c r="Y6" s="322"/>
      <c r="Z6" s="322"/>
      <c r="AA6" s="322"/>
    </row>
    <row r="7" ht="26.25" customHeight="1">
      <c r="A7" s="322"/>
      <c r="B7" s="322" t="s">
        <v>1154</v>
      </c>
      <c r="C7" s="328" t="s">
        <v>1148</v>
      </c>
      <c r="D7" s="328" t="s">
        <v>1148</v>
      </c>
      <c r="E7" s="327" t="s">
        <v>1147</v>
      </c>
      <c r="F7" s="328" t="s">
        <v>1148</v>
      </c>
      <c r="G7" s="327" t="s">
        <v>1147</v>
      </c>
      <c r="H7" s="328" t="s">
        <v>1149</v>
      </c>
      <c r="I7" s="322"/>
      <c r="J7" s="328"/>
      <c r="K7" s="322"/>
      <c r="L7" s="322"/>
      <c r="M7" s="327" t="s">
        <v>1147</v>
      </c>
      <c r="N7" s="327" t="s">
        <v>1147</v>
      </c>
      <c r="O7" s="322"/>
      <c r="P7" s="322"/>
      <c r="Q7" s="322"/>
      <c r="R7" s="322"/>
      <c r="S7" s="322"/>
      <c r="T7" s="322"/>
      <c r="U7" s="322"/>
      <c r="V7" s="322"/>
      <c r="W7" s="322"/>
      <c r="X7" s="322"/>
      <c r="Y7" s="322"/>
      <c r="Z7" s="322"/>
      <c r="AA7" s="322"/>
    </row>
    <row r="8" ht="26.25" customHeight="1">
      <c r="A8" s="322"/>
      <c r="B8" s="322" t="s">
        <v>1155</v>
      </c>
      <c r="C8" s="327" t="s">
        <v>1147</v>
      </c>
      <c r="D8" s="327" t="s">
        <v>1147</v>
      </c>
      <c r="E8" s="328" t="s">
        <v>1156</v>
      </c>
      <c r="F8" s="327" t="s">
        <v>1147</v>
      </c>
      <c r="G8" s="328" t="s">
        <v>1148</v>
      </c>
      <c r="H8" s="328" t="s">
        <v>1149</v>
      </c>
      <c r="I8" s="322"/>
      <c r="J8" s="328"/>
      <c r="K8" s="322"/>
      <c r="L8" s="322"/>
      <c r="M8" s="322"/>
      <c r="N8" s="322"/>
      <c r="O8" s="322"/>
      <c r="P8" s="322"/>
      <c r="Q8" s="322"/>
      <c r="R8" s="322"/>
      <c r="S8" s="322"/>
      <c r="T8" s="322"/>
      <c r="U8" s="322"/>
      <c r="V8" s="322"/>
      <c r="W8" s="322"/>
      <c r="X8" s="322"/>
      <c r="Y8" s="322"/>
      <c r="Z8" s="322"/>
      <c r="AA8" s="322"/>
    </row>
    <row r="9" ht="26.25" customHeight="1">
      <c r="A9" s="322"/>
      <c r="B9" s="322" t="s">
        <v>1157</v>
      </c>
      <c r="C9" s="327" t="s">
        <v>1147</v>
      </c>
      <c r="D9" s="327" t="s">
        <v>1147</v>
      </c>
      <c r="E9" s="328" t="s">
        <v>1148</v>
      </c>
      <c r="F9" s="328" t="s">
        <v>1148</v>
      </c>
      <c r="G9" s="332" t="s">
        <v>1158</v>
      </c>
      <c r="H9" s="328" t="s">
        <v>1149</v>
      </c>
      <c r="I9" s="322"/>
      <c r="J9" s="328"/>
      <c r="K9" s="322"/>
      <c r="L9" s="322"/>
      <c r="M9" s="322"/>
      <c r="N9" s="322"/>
      <c r="O9" s="322"/>
      <c r="P9" s="322"/>
      <c r="Q9" s="322"/>
      <c r="R9" s="322"/>
      <c r="S9" s="322"/>
      <c r="T9" s="322"/>
      <c r="U9" s="322"/>
      <c r="V9" s="322"/>
      <c r="W9" s="322"/>
      <c r="X9" s="322"/>
      <c r="Y9" s="322"/>
      <c r="Z9" s="322"/>
      <c r="AA9" s="322"/>
    </row>
    <row r="10" ht="26.25" customHeight="1">
      <c r="A10" s="322"/>
      <c r="B10" s="322" t="s">
        <v>1159</v>
      </c>
      <c r="C10" s="327" t="s">
        <v>1147</v>
      </c>
      <c r="D10" s="327" t="s">
        <v>1147</v>
      </c>
      <c r="E10" s="328" t="s">
        <v>1148</v>
      </c>
      <c r="F10" s="328" t="s">
        <v>1148</v>
      </c>
      <c r="G10" s="327" t="s">
        <v>1147</v>
      </c>
      <c r="H10" s="328" t="s">
        <v>1149</v>
      </c>
      <c r="I10" s="322"/>
      <c r="J10" s="328"/>
      <c r="K10" s="322"/>
      <c r="L10" s="322"/>
      <c r="M10" s="322"/>
      <c r="N10" s="322"/>
      <c r="O10" s="322"/>
      <c r="P10" s="322"/>
      <c r="Q10" s="322"/>
      <c r="R10" s="322"/>
      <c r="S10" s="322"/>
      <c r="T10" s="322"/>
      <c r="U10" s="322"/>
      <c r="V10" s="322"/>
      <c r="W10" s="322"/>
      <c r="X10" s="322"/>
      <c r="Y10" s="322"/>
      <c r="Z10" s="322"/>
      <c r="AA10" s="322"/>
    </row>
    <row r="11" ht="26.25" customHeight="1">
      <c r="A11" s="322"/>
      <c r="B11" s="322" t="s">
        <v>1160</v>
      </c>
      <c r="C11" s="327" t="s">
        <v>1147</v>
      </c>
      <c r="D11" s="327" t="s">
        <v>1147</v>
      </c>
      <c r="E11" s="327" t="s">
        <v>1147</v>
      </c>
      <c r="F11" s="328" t="s">
        <v>1148</v>
      </c>
      <c r="G11" s="328" t="s">
        <v>1149</v>
      </c>
      <c r="H11" s="328" t="s">
        <v>1149</v>
      </c>
      <c r="I11" s="322"/>
      <c r="J11" s="328"/>
      <c r="K11" s="322"/>
      <c r="L11" s="322"/>
      <c r="M11" s="322"/>
      <c r="N11" s="322"/>
      <c r="O11" s="322"/>
      <c r="P11" s="322"/>
      <c r="Q11" s="322"/>
      <c r="R11" s="322"/>
      <c r="S11" s="322"/>
      <c r="T11" s="322"/>
      <c r="U11" s="322"/>
      <c r="V11" s="322"/>
      <c r="W11" s="322"/>
      <c r="X11" s="322"/>
      <c r="Y11" s="322"/>
      <c r="Z11" s="322"/>
      <c r="AA11" s="322"/>
    </row>
    <row r="12" ht="26.25" customHeight="1">
      <c r="A12" s="322"/>
      <c r="B12" s="322" t="s">
        <v>1161</v>
      </c>
      <c r="C12" s="327" t="s">
        <v>1147</v>
      </c>
      <c r="D12" s="327" t="s">
        <v>1147</v>
      </c>
      <c r="E12" s="327" t="s">
        <v>1147</v>
      </c>
      <c r="F12" s="327" t="s">
        <v>1147</v>
      </c>
      <c r="G12" s="327" t="s">
        <v>1147</v>
      </c>
      <c r="H12" s="328" t="s">
        <v>1149</v>
      </c>
      <c r="I12" s="322"/>
      <c r="J12" s="328"/>
      <c r="K12" s="322"/>
      <c r="L12" s="322"/>
      <c r="M12" s="322"/>
      <c r="N12" s="322"/>
      <c r="O12" s="322"/>
      <c r="P12" s="322"/>
      <c r="Q12" s="322"/>
      <c r="R12" s="322"/>
      <c r="S12" s="322"/>
      <c r="T12" s="322"/>
      <c r="U12" s="322"/>
      <c r="V12" s="322"/>
      <c r="W12" s="322"/>
      <c r="X12" s="322"/>
      <c r="Y12" s="322"/>
      <c r="Z12" s="322"/>
      <c r="AA12" s="322"/>
    </row>
    <row r="13" ht="26.25" customHeight="1">
      <c r="A13" s="322"/>
      <c r="B13" s="322" t="s">
        <v>1162</v>
      </c>
      <c r="C13" s="328" t="s">
        <v>1163</v>
      </c>
      <c r="D13" s="328" t="s">
        <v>1148</v>
      </c>
      <c r="E13" s="327" t="s">
        <v>1147</v>
      </c>
      <c r="F13" s="328" t="s">
        <v>1148</v>
      </c>
      <c r="G13" s="327" t="s">
        <v>1147</v>
      </c>
      <c r="H13" s="328" t="s">
        <v>1149</v>
      </c>
      <c r="I13" s="322"/>
      <c r="J13" s="328"/>
      <c r="K13" s="322"/>
      <c r="L13" s="322"/>
      <c r="M13" s="322"/>
      <c r="N13" s="322"/>
      <c r="O13" s="322"/>
      <c r="P13" s="322"/>
      <c r="Q13" s="322"/>
      <c r="R13" s="322"/>
      <c r="S13" s="322"/>
      <c r="T13" s="322"/>
      <c r="U13" s="322"/>
      <c r="V13" s="322"/>
      <c r="W13" s="322"/>
      <c r="X13" s="322"/>
      <c r="Y13" s="322"/>
      <c r="Z13" s="322"/>
      <c r="AA13" s="322"/>
    </row>
    <row r="14" ht="26.25" customHeight="1">
      <c r="A14" s="322"/>
      <c r="B14" s="322" t="s">
        <v>1164</v>
      </c>
      <c r="C14" s="327" t="s">
        <v>1147</v>
      </c>
      <c r="D14" s="327" t="s">
        <v>1147</v>
      </c>
      <c r="E14" s="328" t="s">
        <v>1149</v>
      </c>
      <c r="F14" s="328" t="s">
        <v>1148</v>
      </c>
      <c r="G14" s="327" t="s">
        <v>1147</v>
      </c>
      <c r="H14" s="328" t="s">
        <v>1149</v>
      </c>
      <c r="I14" s="322"/>
      <c r="J14" s="328"/>
      <c r="K14" s="322"/>
      <c r="L14" s="322"/>
      <c r="M14" s="322"/>
      <c r="N14" s="322"/>
      <c r="O14" s="322"/>
      <c r="P14" s="322"/>
      <c r="Q14" s="322"/>
      <c r="R14" s="322"/>
      <c r="S14" s="322"/>
      <c r="T14" s="322"/>
      <c r="U14" s="322"/>
      <c r="V14" s="322"/>
      <c r="W14" s="322"/>
      <c r="X14" s="322"/>
      <c r="Y14" s="322"/>
      <c r="Z14" s="322"/>
      <c r="AA14" s="322"/>
    </row>
    <row r="15" ht="26.25" customHeight="1">
      <c r="A15" s="322"/>
      <c r="B15" s="322" t="s">
        <v>1165</v>
      </c>
      <c r="C15" s="328" t="s">
        <v>1148</v>
      </c>
      <c r="D15" s="327" t="s">
        <v>1147</v>
      </c>
      <c r="E15" s="328" t="s">
        <v>1148</v>
      </c>
      <c r="F15" s="328" t="s">
        <v>1148</v>
      </c>
      <c r="G15" s="328" t="s">
        <v>1149</v>
      </c>
      <c r="H15" s="328" t="s">
        <v>1149</v>
      </c>
      <c r="I15" s="322"/>
      <c r="J15" s="328"/>
      <c r="K15" s="322"/>
      <c r="L15" s="322"/>
      <c r="M15" s="322"/>
      <c r="N15" s="322"/>
      <c r="O15" s="322"/>
      <c r="P15" s="322"/>
      <c r="Q15" s="322"/>
      <c r="R15" s="322"/>
      <c r="S15" s="322"/>
      <c r="T15" s="322"/>
      <c r="U15" s="322"/>
      <c r="V15" s="322"/>
      <c r="W15" s="322"/>
      <c r="X15" s="322"/>
      <c r="Y15" s="322"/>
      <c r="Z15" s="322"/>
      <c r="AA15" s="322"/>
    </row>
    <row r="16" ht="26.25" customHeight="1">
      <c r="A16" s="322"/>
      <c r="B16" s="322" t="s">
        <v>1166</v>
      </c>
      <c r="C16" s="327" t="s">
        <v>1147</v>
      </c>
      <c r="D16" s="327" t="s">
        <v>1147</v>
      </c>
      <c r="E16" s="328" t="s">
        <v>1148</v>
      </c>
      <c r="F16" s="328" t="s">
        <v>1148</v>
      </c>
      <c r="G16" s="328" t="s">
        <v>1148</v>
      </c>
      <c r="H16" s="328" t="s">
        <v>1148</v>
      </c>
      <c r="I16" s="322"/>
      <c r="J16" s="328"/>
      <c r="K16" s="322"/>
      <c r="L16" s="322"/>
      <c r="M16" s="322"/>
      <c r="N16" s="322"/>
      <c r="O16" s="322"/>
      <c r="P16" s="322"/>
      <c r="Q16" s="322"/>
      <c r="R16" s="322"/>
      <c r="S16" s="322"/>
      <c r="T16" s="322"/>
      <c r="U16" s="322"/>
      <c r="V16" s="322"/>
      <c r="W16" s="322"/>
      <c r="X16" s="322"/>
      <c r="Y16" s="322"/>
      <c r="Z16" s="322"/>
      <c r="AA16" s="322"/>
    </row>
    <row r="17" ht="26.25" customHeight="1">
      <c r="A17" s="322"/>
      <c r="B17" s="322" t="s">
        <v>1167</v>
      </c>
      <c r="C17" s="328" t="s">
        <v>1148</v>
      </c>
      <c r="D17" s="327" t="s">
        <v>1147</v>
      </c>
      <c r="E17" s="328" t="s">
        <v>1148</v>
      </c>
      <c r="F17" s="328" t="s">
        <v>1148</v>
      </c>
      <c r="G17" s="328" t="s">
        <v>1148</v>
      </c>
      <c r="H17" s="328" t="s">
        <v>1148</v>
      </c>
      <c r="I17" s="322"/>
      <c r="J17" s="328"/>
      <c r="K17" s="322"/>
      <c r="L17" s="322"/>
      <c r="M17" s="322"/>
      <c r="N17" s="322"/>
      <c r="O17" s="322"/>
      <c r="P17" s="322"/>
      <c r="Q17" s="322"/>
      <c r="R17" s="322"/>
      <c r="S17" s="322"/>
      <c r="T17" s="322"/>
      <c r="U17" s="322"/>
      <c r="V17" s="322"/>
      <c r="W17" s="322"/>
      <c r="X17" s="322"/>
      <c r="Y17" s="322"/>
      <c r="Z17" s="322"/>
      <c r="AA17" s="322"/>
    </row>
    <row r="18" ht="26.25" customHeight="1">
      <c r="A18" s="322"/>
      <c r="B18" s="322" t="s">
        <v>1168</v>
      </c>
      <c r="C18" s="327" t="s">
        <v>1147</v>
      </c>
      <c r="D18" s="328" t="s">
        <v>1148</v>
      </c>
      <c r="E18" s="328" t="s">
        <v>1148</v>
      </c>
      <c r="F18" s="328" t="s">
        <v>1148</v>
      </c>
      <c r="G18" s="328" t="s">
        <v>1148</v>
      </c>
      <c r="H18" s="328" t="s">
        <v>1148</v>
      </c>
      <c r="I18" s="322"/>
      <c r="J18" s="328"/>
      <c r="K18" s="322"/>
      <c r="L18" s="322"/>
      <c r="M18" s="322"/>
      <c r="N18" s="322"/>
      <c r="O18" s="322"/>
      <c r="P18" s="322"/>
      <c r="Q18" s="322"/>
      <c r="R18" s="322"/>
      <c r="S18" s="322"/>
      <c r="T18" s="322"/>
      <c r="U18" s="322"/>
      <c r="V18" s="322"/>
      <c r="W18" s="322"/>
      <c r="X18" s="322"/>
      <c r="Y18" s="322"/>
      <c r="Z18" s="322"/>
      <c r="AA18" s="322"/>
    </row>
    <row r="19" ht="26.25" customHeight="1">
      <c r="A19" s="322"/>
      <c r="B19" s="322" t="s">
        <v>1169</v>
      </c>
      <c r="C19" s="333" t="s">
        <v>1170</v>
      </c>
      <c r="D19" s="327" t="s">
        <v>1147</v>
      </c>
      <c r="E19" s="328" t="s">
        <v>1148</v>
      </c>
      <c r="F19" s="328" t="s">
        <v>1148</v>
      </c>
      <c r="G19" s="328" t="s">
        <v>1148</v>
      </c>
      <c r="H19" s="328" t="s">
        <v>1149</v>
      </c>
      <c r="I19" s="322"/>
      <c r="J19" s="328"/>
      <c r="K19" s="322"/>
      <c r="L19" s="322"/>
      <c r="M19" s="322"/>
      <c r="N19" s="322"/>
      <c r="O19" s="322"/>
      <c r="P19" s="322"/>
      <c r="Q19" s="322"/>
      <c r="R19" s="322"/>
      <c r="S19" s="322"/>
      <c r="T19" s="322"/>
      <c r="U19" s="322"/>
      <c r="V19" s="322"/>
      <c r="W19" s="322"/>
      <c r="X19" s="322"/>
      <c r="Y19" s="322"/>
      <c r="Z19" s="322"/>
      <c r="AA19" s="322"/>
    </row>
    <row r="20" ht="26.25" customHeight="1">
      <c r="A20" s="322"/>
      <c r="B20" s="322" t="s">
        <v>1171</v>
      </c>
      <c r="C20" s="328" t="s">
        <v>1148</v>
      </c>
      <c r="D20" s="327" t="s">
        <v>1147</v>
      </c>
      <c r="E20" s="328" t="s">
        <v>1148</v>
      </c>
      <c r="F20" s="328" t="s">
        <v>1148</v>
      </c>
      <c r="G20" s="328" t="s">
        <v>1148</v>
      </c>
      <c r="H20" s="328" t="s">
        <v>1149</v>
      </c>
      <c r="I20" s="322"/>
      <c r="J20" s="328"/>
      <c r="K20" s="322"/>
      <c r="L20" s="322"/>
      <c r="M20" s="322"/>
      <c r="N20" s="322"/>
      <c r="O20" s="322"/>
      <c r="P20" s="322"/>
      <c r="Q20" s="322"/>
      <c r="R20" s="322"/>
      <c r="S20" s="322"/>
      <c r="T20" s="322"/>
      <c r="U20" s="322"/>
      <c r="V20" s="322"/>
      <c r="W20" s="322"/>
      <c r="X20" s="322"/>
      <c r="Y20" s="322"/>
      <c r="Z20" s="322"/>
      <c r="AA20" s="322"/>
    </row>
    <row r="21" ht="26.25" customHeight="1">
      <c r="A21" s="322"/>
      <c r="B21" s="322" t="s">
        <v>1172</v>
      </c>
      <c r="C21" s="327" t="s">
        <v>1147</v>
      </c>
      <c r="D21" s="327" t="s">
        <v>1147</v>
      </c>
      <c r="E21" s="328" t="s">
        <v>1148</v>
      </c>
      <c r="F21" s="328" t="s">
        <v>1148</v>
      </c>
      <c r="G21" s="328" t="s">
        <v>1148</v>
      </c>
      <c r="H21" s="328" t="s">
        <v>1149</v>
      </c>
      <c r="I21" s="322"/>
      <c r="J21" s="328"/>
      <c r="K21" s="322"/>
      <c r="L21" s="322"/>
      <c r="M21" s="322"/>
      <c r="N21" s="322"/>
      <c r="O21" s="322"/>
      <c r="P21" s="322"/>
      <c r="Q21" s="322"/>
      <c r="R21" s="322"/>
      <c r="S21" s="322"/>
      <c r="T21" s="322"/>
      <c r="U21" s="322"/>
      <c r="V21" s="322"/>
      <c r="W21" s="322"/>
      <c r="X21" s="322"/>
      <c r="Y21" s="322"/>
      <c r="Z21" s="322"/>
      <c r="AA21" s="322"/>
    </row>
    <row r="22" ht="26.25" customHeight="1">
      <c r="A22" s="322"/>
      <c r="B22" s="322" t="s">
        <v>1173</v>
      </c>
      <c r="C22" s="327" t="s">
        <v>1147</v>
      </c>
      <c r="D22" s="328" t="s">
        <v>1148</v>
      </c>
      <c r="E22" s="328" t="s">
        <v>1148</v>
      </c>
      <c r="F22" s="328" t="s">
        <v>1148</v>
      </c>
      <c r="G22" s="328" t="s">
        <v>1148</v>
      </c>
      <c r="H22" s="328" t="s">
        <v>1149</v>
      </c>
      <c r="I22" s="322"/>
      <c r="J22" s="328"/>
      <c r="K22" s="322"/>
      <c r="L22" s="322"/>
      <c r="M22" s="322"/>
      <c r="N22" s="322"/>
      <c r="O22" s="322"/>
      <c r="P22" s="322"/>
      <c r="Q22" s="322"/>
      <c r="R22" s="322"/>
      <c r="S22" s="322"/>
      <c r="T22" s="322"/>
      <c r="U22" s="322"/>
      <c r="V22" s="322"/>
      <c r="W22" s="322"/>
      <c r="X22" s="322"/>
      <c r="Y22" s="322"/>
      <c r="Z22" s="322"/>
      <c r="AA22" s="322"/>
    </row>
    <row r="23" ht="26.25" customHeight="1">
      <c r="A23" s="322"/>
      <c r="B23" s="322" t="s">
        <v>1174</v>
      </c>
      <c r="C23" s="327" t="s">
        <v>1147</v>
      </c>
      <c r="D23" s="327" t="s">
        <v>1147</v>
      </c>
      <c r="E23" s="328" t="s">
        <v>1148</v>
      </c>
      <c r="F23" s="328" t="s">
        <v>1148</v>
      </c>
      <c r="G23" s="328" t="s">
        <v>1148</v>
      </c>
      <c r="H23" s="328" t="s">
        <v>1149</v>
      </c>
      <c r="I23" s="322"/>
      <c r="J23" s="328"/>
      <c r="K23" s="322"/>
      <c r="L23" s="322"/>
      <c r="M23" s="322"/>
      <c r="N23" s="322"/>
      <c r="O23" s="322"/>
      <c r="P23" s="322"/>
      <c r="Q23" s="322"/>
      <c r="R23" s="322"/>
      <c r="S23" s="322"/>
      <c r="T23" s="322"/>
      <c r="U23" s="322"/>
      <c r="V23" s="322"/>
      <c r="W23" s="322"/>
      <c r="X23" s="322"/>
      <c r="Y23" s="322"/>
      <c r="Z23" s="322"/>
      <c r="AA23" s="322"/>
    </row>
    <row r="24" ht="26.25" customHeight="1">
      <c r="A24" s="322"/>
      <c r="B24" s="322" t="s">
        <v>1175</v>
      </c>
      <c r="C24" s="328" t="s">
        <v>1148</v>
      </c>
      <c r="D24" s="327" t="s">
        <v>1147</v>
      </c>
      <c r="E24" s="328" t="s">
        <v>1148</v>
      </c>
      <c r="F24" s="328" t="s">
        <v>1148</v>
      </c>
      <c r="G24" s="328" t="s">
        <v>1148</v>
      </c>
      <c r="H24" s="328" t="s">
        <v>1149</v>
      </c>
      <c r="I24" s="322"/>
      <c r="J24" s="328"/>
      <c r="K24" s="322"/>
      <c r="L24" s="322"/>
      <c r="M24" s="322"/>
      <c r="N24" s="322"/>
      <c r="O24" s="322"/>
      <c r="P24" s="322"/>
      <c r="Q24" s="322"/>
      <c r="R24" s="322"/>
      <c r="S24" s="322"/>
      <c r="T24" s="322"/>
      <c r="U24" s="322"/>
      <c r="V24" s="322"/>
      <c r="W24" s="322"/>
      <c r="X24" s="322"/>
      <c r="Y24" s="322"/>
      <c r="Z24" s="322"/>
      <c r="AA24" s="322"/>
    </row>
    <row r="25" ht="26.25" customHeight="1">
      <c r="A25" s="322"/>
      <c r="B25" s="322" t="s">
        <v>1176</v>
      </c>
      <c r="C25" s="328" t="s">
        <v>1148</v>
      </c>
      <c r="D25" s="328" t="s">
        <v>1148</v>
      </c>
      <c r="E25" s="328" t="s">
        <v>1148</v>
      </c>
      <c r="F25" s="328" t="s">
        <v>1148</v>
      </c>
      <c r="G25" s="328" t="s">
        <v>1148</v>
      </c>
      <c r="H25" s="331" t="s">
        <v>1177</v>
      </c>
      <c r="I25" s="322"/>
      <c r="J25" s="328"/>
      <c r="K25" s="322"/>
      <c r="L25" s="322"/>
      <c r="M25" s="322"/>
      <c r="N25" s="322"/>
      <c r="O25" s="322"/>
      <c r="P25" s="322"/>
      <c r="Q25" s="322"/>
      <c r="R25" s="322"/>
      <c r="S25" s="322"/>
      <c r="T25" s="322"/>
      <c r="U25" s="322"/>
      <c r="V25" s="322"/>
      <c r="W25" s="322"/>
      <c r="X25" s="322"/>
      <c r="Y25" s="322"/>
      <c r="Z25" s="322"/>
      <c r="AA25" s="322"/>
    </row>
    <row r="26" ht="26.25" customHeight="1">
      <c r="A26" s="322"/>
      <c r="B26" s="322" t="s">
        <v>1178</v>
      </c>
      <c r="C26" s="328" t="s">
        <v>1148</v>
      </c>
      <c r="D26" s="328" t="s">
        <v>1148</v>
      </c>
      <c r="E26" s="328" t="s">
        <v>1148</v>
      </c>
      <c r="F26" s="328" t="s">
        <v>1148</v>
      </c>
      <c r="G26" s="328" t="s">
        <v>1148</v>
      </c>
      <c r="H26" s="67" t="s">
        <v>1177</v>
      </c>
      <c r="I26" s="322"/>
      <c r="J26" s="328"/>
      <c r="K26" s="322"/>
      <c r="L26" s="322"/>
      <c r="M26" s="322"/>
      <c r="N26" s="322"/>
      <c r="O26" s="322"/>
      <c r="P26" s="322"/>
      <c r="Q26" s="322"/>
      <c r="R26" s="322"/>
      <c r="S26" s="322"/>
      <c r="T26" s="322"/>
      <c r="U26" s="322"/>
      <c r="V26" s="322"/>
      <c r="W26" s="322"/>
      <c r="X26" s="322"/>
      <c r="Y26" s="322"/>
      <c r="Z26" s="322"/>
      <c r="AA26" s="322"/>
    </row>
    <row r="27" ht="26.25" customHeight="1">
      <c r="A27" s="322"/>
      <c r="B27" s="322" t="s">
        <v>1179</v>
      </c>
      <c r="C27" s="334" t="s">
        <v>1180</v>
      </c>
      <c r="D27" s="328" t="s">
        <v>1180</v>
      </c>
      <c r="E27" s="327" t="s">
        <v>1147</v>
      </c>
      <c r="F27" s="328" t="s">
        <v>1148</v>
      </c>
      <c r="G27" s="327" t="s">
        <v>1147</v>
      </c>
      <c r="H27" s="328" t="s">
        <v>1149</v>
      </c>
      <c r="I27" s="322"/>
      <c r="J27" s="328"/>
      <c r="K27" s="322"/>
      <c r="L27" s="322"/>
      <c r="M27" s="322"/>
      <c r="N27" s="322"/>
      <c r="O27" s="322"/>
      <c r="P27" s="322"/>
      <c r="Q27" s="322"/>
      <c r="R27" s="322"/>
      <c r="S27" s="322"/>
      <c r="T27" s="322"/>
      <c r="U27" s="322"/>
      <c r="V27" s="322"/>
      <c r="W27" s="322"/>
      <c r="X27" s="322"/>
      <c r="Y27" s="322"/>
      <c r="Z27" s="322"/>
      <c r="AA27" s="322"/>
    </row>
    <row r="28">
      <c r="A28" s="81"/>
      <c r="B28" s="81" t="s">
        <v>1181</v>
      </c>
      <c r="C28" s="96"/>
      <c r="D28" s="96"/>
      <c r="E28" s="96"/>
      <c r="F28" s="96"/>
      <c r="G28" s="96"/>
      <c r="H28" s="96"/>
      <c r="I28" s="96"/>
      <c r="J28" s="328"/>
      <c r="K28" s="96"/>
      <c r="L28" s="96"/>
      <c r="M28" s="96"/>
      <c r="N28" s="327" t="s">
        <v>1147</v>
      </c>
      <c r="O28" s="96"/>
      <c r="P28" s="96"/>
      <c r="Q28" s="96"/>
      <c r="R28" s="96"/>
      <c r="S28" s="96"/>
      <c r="T28" s="96"/>
      <c r="U28" s="96"/>
      <c r="V28" s="96"/>
      <c r="W28" s="96"/>
      <c r="X28" s="96"/>
      <c r="Y28" s="96"/>
      <c r="Z28" s="96"/>
      <c r="AA28" s="96"/>
    </row>
    <row r="29">
      <c r="A29" s="96"/>
      <c r="B29" s="96"/>
      <c r="C29" s="96"/>
      <c r="D29" s="96"/>
      <c r="E29" s="96"/>
      <c r="F29" s="96"/>
      <c r="G29" s="96"/>
      <c r="H29" s="96"/>
      <c r="I29" s="96"/>
      <c r="J29" s="328"/>
      <c r="K29" s="96"/>
      <c r="L29" s="96"/>
      <c r="M29" s="96"/>
      <c r="N29" s="96"/>
      <c r="O29" s="96"/>
      <c r="P29" s="96"/>
      <c r="Q29" s="96"/>
      <c r="R29" s="96"/>
      <c r="S29" s="96"/>
      <c r="T29" s="96"/>
      <c r="U29" s="96"/>
      <c r="V29" s="96"/>
      <c r="W29" s="96"/>
      <c r="X29" s="96"/>
      <c r="Y29" s="96"/>
      <c r="Z29" s="96"/>
      <c r="AA29" s="96"/>
    </row>
    <row r="30">
      <c r="A30" s="96"/>
      <c r="B30" s="96"/>
      <c r="C30" s="96"/>
      <c r="D30" s="96"/>
      <c r="E30" s="96"/>
      <c r="F30" s="96"/>
      <c r="G30" s="96"/>
      <c r="H30" s="96"/>
      <c r="I30" s="96"/>
      <c r="J30" s="328"/>
      <c r="K30" s="96"/>
      <c r="L30" s="96"/>
      <c r="M30" s="96"/>
      <c r="N30" s="96"/>
      <c r="O30" s="96"/>
      <c r="P30" s="96"/>
      <c r="Q30" s="96"/>
      <c r="R30" s="96"/>
      <c r="S30" s="96"/>
      <c r="T30" s="96"/>
      <c r="U30" s="96"/>
      <c r="V30" s="96"/>
      <c r="W30" s="96"/>
      <c r="X30" s="96"/>
      <c r="Y30" s="96"/>
      <c r="Z30" s="96"/>
      <c r="AA30" s="96"/>
    </row>
    <row r="31">
      <c r="A31" s="96"/>
      <c r="B31" s="96"/>
      <c r="C31" s="96"/>
      <c r="D31" s="96"/>
      <c r="E31" s="96"/>
      <c r="F31" s="96"/>
      <c r="G31" s="96"/>
      <c r="H31" s="96"/>
      <c r="I31" s="96"/>
      <c r="J31" s="328"/>
      <c r="K31" s="96"/>
      <c r="L31" s="96"/>
      <c r="M31" s="96"/>
      <c r="N31" s="96"/>
      <c r="O31" s="96"/>
      <c r="P31" s="96"/>
      <c r="Q31" s="96"/>
      <c r="R31" s="96"/>
      <c r="S31" s="96"/>
      <c r="T31" s="96"/>
      <c r="U31" s="96"/>
      <c r="V31" s="96"/>
      <c r="W31" s="96"/>
      <c r="X31" s="96"/>
      <c r="Y31" s="96"/>
      <c r="Z31" s="96"/>
      <c r="AA31" s="96"/>
    </row>
    <row r="32">
      <c r="A32" s="96"/>
      <c r="B32" s="96"/>
      <c r="C32" s="96"/>
      <c r="D32" s="96"/>
      <c r="E32" s="96"/>
      <c r="F32" s="96"/>
      <c r="G32" s="96"/>
      <c r="H32" s="96"/>
      <c r="I32" s="96"/>
      <c r="J32" s="328"/>
      <c r="K32" s="96"/>
      <c r="L32" s="96"/>
      <c r="M32" s="96"/>
      <c r="N32" s="96"/>
      <c r="O32" s="96"/>
      <c r="P32" s="96"/>
      <c r="Q32" s="96"/>
      <c r="R32" s="96"/>
      <c r="S32" s="96"/>
      <c r="T32" s="96"/>
      <c r="U32" s="96"/>
      <c r="V32" s="96"/>
      <c r="W32" s="96"/>
      <c r="X32" s="96"/>
      <c r="Y32" s="96"/>
      <c r="Z32" s="96"/>
      <c r="AA32" s="96"/>
    </row>
    <row r="33">
      <c r="A33" s="96"/>
      <c r="B33" s="96"/>
      <c r="C33" s="96"/>
      <c r="D33" s="96"/>
      <c r="E33" s="96"/>
      <c r="F33" s="96"/>
      <c r="G33" s="96"/>
      <c r="H33" s="96"/>
      <c r="I33" s="96"/>
      <c r="J33" s="328"/>
      <c r="K33" s="96"/>
      <c r="L33" s="96"/>
      <c r="M33" s="96"/>
      <c r="N33" s="96"/>
      <c r="O33" s="96"/>
      <c r="P33" s="96"/>
      <c r="Q33" s="96"/>
      <c r="R33" s="96"/>
      <c r="S33" s="96"/>
      <c r="T33" s="96"/>
      <c r="U33" s="96"/>
      <c r="V33" s="96"/>
      <c r="W33" s="96"/>
      <c r="X33" s="96"/>
      <c r="Y33" s="96"/>
      <c r="Z33" s="96"/>
      <c r="AA33" s="96"/>
    </row>
    <row r="34">
      <c r="A34" s="96"/>
      <c r="B34" s="96"/>
      <c r="C34" s="96"/>
      <c r="D34" s="96"/>
      <c r="E34" s="96"/>
      <c r="F34" s="96"/>
      <c r="G34" s="96"/>
      <c r="H34" s="96"/>
      <c r="I34" s="96"/>
      <c r="J34" s="328"/>
      <c r="K34" s="96"/>
      <c r="L34" s="96"/>
      <c r="M34" s="96"/>
      <c r="N34" s="96"/>
      <c r="O34" s="96"/>
      <c r="P34" s="96"/>
      <c r="Q34" s="96"/>
      <c r="R34" s="96"/>
      <c r="S34" s="96"/>
      <c r="T34" s="96"/>
      <c r="U34" s="96"/>
      <c r="V34" s="96"/>
      <c r="W34" s="96"/>
      <c r="X34" s="96"/>
      <c r="Y34" s="96"/>
      <c r="Z34" s="96"/>
      <c r="AA34" s="96"/>
    </row>
    <row r="35">
      <c r="A35" s="96"/>
      <c r="B35" s="96"/>
      <c r="C35" s="96"/>
      <c r="D35" s="96"/>
      <c r="E35" s="96"/>
      <c r="F35" s="96"/>
      <c r="G35" s="96"/>
      <c r="H35" s="96"/>
      <c r="I35" s="96"/>
      <c r="J35" s="328"/>
      <c r="K35" s="96"/>
      <c r="L35" s="96"/>
      <c r="M35" s="96"/>
      <c r="N35" s="96"/>
      <c r="O35" s="96"/>
      <c r="P35" s="96"/>
      <c r="Q35" s="96"/>
      <c r="R35" s="96"/>
      <c r="S35" s="96"/>
      <c r="T35" s="96"/>
      <c r="U35" s="96"/>
      <c r="V35" s="96"/>
      <c r="W35" s="96"/>
      <c r="X35" s="96"/>
      <c r="Y35" s="96"/>
      <c r="Z35" s="96"/>
      <c r="AA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c r="AA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c r="AA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c r="AA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c r="AA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c r="AA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c r="AA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c r="AA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c r="AA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c r="AA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c r="AA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c r="AA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c r="AA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c r="AA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c r="AA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c r="AA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c r="AA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c r="AA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c r="AA996" s="96"/>
    </row>
  </sheetData>
  <mergeCells count="1">
    <mergeCell ref="C2:N2"/>
  </mergeCells>
  <hyperlinks>
    <hyperlink r:id="rId1" ref="I3"/>
    <hyperlink r:id="rId2" ref="K3"/>
    <hyperlink r:id="rId3" ref="L3"/>
    <hyperlink r:id="rId4" ref="M3"/>
    <hyperlink r:id="rId5" ref="N3"/>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203"/>
      <c r="B1" s="335" t="s">
        <v>1182</v>
      </c>
      <c r="C1" s="336"/>
      <c r="D1" s="336"/>
      <c r="E1" s="336"/>
      <c r="F1" s="337"/>
      <c r="G1" s="337"/>
      <c r="H1" s="337"/>
      <c r="I1" s="337"/>
      <c r="J1" s="338" t="s">
        <v>1183</v>
      </c>
      <c r="K1" s="339"/>
      <c r="L1" s="339"/>
      <c r="M1" s="339"/>
      <c r="N1" s="339"/>
    </row>
    <row r="2">
      <c r="A2" s="340" t="s">
        <v>732</v>
      </c>
      <c r="B2" s="341" t="s">
        <v>1184</v>
      </c>
      <c r="C2" s="341" t="s">
        <v>1185</v>
      </c>
      <c r="D2" s="342" t="s">
        <v>1186</v>
      </c>
      <c r="E2" s="341" t="s">
        <v>1187</v>
      </c>
      <c r="F2" s="341" t="s">
        <v>1188</v>
      </c>
      <c r="G2" s="341" t="s">
        <v>1189</v>
      </c>
      <c r="H2" s="341" t="s">
        <v>1190</v>
      </c>
      <c r="I2" s="343" t="s">
        <v>1191</v>
      </c>
      <c r="J2" s="187" t="s">
        <v>1192</v>
      </c>
      <c r="K2" s="187" t="s">
        <v>1193</v>
      </c>
      <c r="L2" s="187" t="s">
        <v>1194</v>
      </c>
      <c r="M2" s="187" t="s">
        <v>1195</v>
      </c>
      <c r="N2" s="187" t="s">
        <v>1196</v>
      </c>
    </row>
    <row r="3">
      <c r="A3" s="344" t="s">
        <v>1067</v>
      </c>
      <c r="B3" s="345" t="s">
        <v>1197</v>
      </c>
      <c r="C3" s="345" t="s">
        <v>1198</v>
      </c>
      <c r="D3" s="345" t="s">
        <v>1199</v>
      </c>
      <c r="E3" s="345" t="s">
        <v>1200</v>
      </c>
      <c r="F3" s="345" t="s">
        <v>1201</v>
      </c>
      <c r="G3" s="345" t="s">
        <v>1202</v>
      </c>
      <c r="H3" s="346" t="s">
        <v>1203</v>
      </c>
      <c r="I3" s="347" t="s">
        <v>1204</v>
      </c>
      <c r="J3" s="345" t="s">
        <v>1205</v>
      </c>
      <c r="K3" s="345" t="s">
        <v>1206</v>
      </c>
      <c r="L3" s="345" t="s">
        <v>1207</v>
      </c>
      <c r="M3" s="345" t="s">
        <v>1208</v>
      </c>
      <c r="N3" s="348"/>
    </row>
    <row r="4">
      <c r="A4" s="344" t="s">
        <v>733</v>
      </c>
      <c r="B4" s="348" t="s">
        <v>1209</v>
      </c>
      <c r="C4" s="348" t="s">
        <v>1210</v>
      </c>
      <c r="D4" s="348" t="s">
        <v>1209</v>
      </c>
      <c r="E4" s="348" t="s">
        <v>1209</v>
      </c>
      <c r="F4" s="348" t="s">
        <v>1209</v>
      </c>
      <c r="G4" s="348" t="s">
        <v>1209</v>
      </c>
      <c r="H4" s="348" t="s">
        <v>1209</v>
      </c>
      <c r="I4" s="348" t="s">
        <v>1209</v>
      </c>
      <c r="J4" s="348"/>
      <c r="K4" s="348"/>
      <c r="L4" s="348"/>
      <c r="M4" s="348"/>
      <c r="N4" s="348"/>
    </row>
    <row r="5">
      <c r="A5" s="349" t="s">
        <v>1211</v>
      </c>
      <c r="B5" s="350" t="s">
        <v>1212</v>
      </c>
      <c r="C5" s="350" t="s">
        <v>1212</v>
      </c>
      <c r="D5" s="350" t="s">
        <v>1212</v>
      </c>
      <c r="E5" s="350" t="s">
        <v>1212</v>
      </c>
      <c r="F5" s="350" t="s">
        <v>1212</v>
      </c>
      <c r="G5" s="350" t="s">
        <v>1213</v>
      </c>
      <c r="H5" s="350" t="s">
        <v>1213</v>
      </c>
      <c r="I5" s="350" t="s">
        <v>1213</v>
      </c>
      <c r="J5" s="350" t="s">
        <v>1214</v>
      </c>
      <c r="K5" s="350" t="s">
        <v>1215</v>
      </c>
      <c r="L5" s="187"/>
      <c r="M5" s="187"/>
      <c r="N5" s="187"/>
    </row>
    <row r="6">
      <c r="A6" s="351" t="s">
        <v>734</v>
      </c>
      <c r="B6" s="187"/>
      <c r="C6" s="187"/>
      <c r="D6" s="187"/>
      <c r="E6" s="187"/>
      <c r="F6" s="187"/>
      <c r="G6" s="187"/>
      <c r="H6" s="187"/>
      <c r="I6" s="187"/>
      <c r="J6" s="187"/>
      <c r="K6" s="187"/>
      <c r="L6" s="187"/>
      <c r="M6" s="187"/>
      <c r="N6" s="187"/>
    </row>
    <row r="7">
      <c r="A7" s="352" t="s">
        <v>744</v>
      </c>
      <c r="B7" s="350" t="s">
        <v>1216</v>
      </c>
      <c r="C7" s="350" t="s">
        <v>1216</v>
      </c>
      <c r="D7" s="350" t="s">
        <v>1216</v>
      </c>
      <c r="E7" s="350" t="s">
        <v>1217</v>
      </c>
      <c r="F7" s="350" t="s">
        <v>1218</v>
      </c>
      <c r="G7" s="350" t="s">
        <v>1219</v>
      </c>
      <c r="H7" s="350" t="s">
        <v>1220</v>
      </c>
      <c r="I7" s="187"/>
      <c r="J7" s="187"/>
      <c r="K7" s="187"/>
      <c r="L7" s="187"/>
      <c r="M7" s="187"/>
      <c r="N7" s="187"/>
    </row>
    <row r="8">
      <c r="A8" s="352" t="s">
        <v>1221</v>
      </c>
      <c r="B8" s="353" t="s">
        <v>933</v>
      </c>
      <c r="C8" s="353" t="s">
        <v>933</v>
      </c>
      <c r="D8" s="353" t="s">
        <v>933</v>
      </c>
      <c r="E8" s="353" t="s">
        <v>933</v>
      </c>
      <c r="F8" s="353" t="s">
        <v>933</v>
      </c>
      <c r="G8" s="353" t="s">
        <v>933</v>
      </c>
      <c r="H8" s="353" t="s">
        <v>933</v>
      </c>
      <c r="I8" s="353" t="s">
        <v>933</v>
      </c>
      <c r="J8" s="187"/>
      <c r="K8" s="187"/>
      <c r="L8" s="187"/>
      <c r="M8" s="187"/>
      <c r="N8" s="187"/>
    </row>
    <row r="9">
      <c r="A9" s="350" t="s">
        <v>1222</v>
      </c>
      <c r="B9" s="350" t="s">
        <v>932</v>
      </c>
      <c r="C9" s="353" t="s">
        <v>1223</v>
      </c>
      <c r="D9" s="353" t="s">
        <v>1224</v>
      </c>
      <c r="E9" s="350" t="s">
        <v>932</v>
      </c>
      <c r="F9" s="350" t="s">
        <v>932</v>
      </c>
      <c r="G9" s="350" t="s">
        <v>932</v>
      </c>
      <c r="H9" s="350" t="s">
        <v>1225</v>
      </c>
      <c r="I9" s="350" t="s">
        <v>932</v>
      </c>
      <c r="J9" s="187"/>
      <c r="K9" s="187"/>
      <c r="L9" s="187"/>
      <c r="M9" s="187"/>
      <c r="N9" s="187"/>
    </row>
    <row r="10">
      <c r="A10" s="350" t="s">
        <v>1226</v>
      </c>
      <c r="B10" s="350" t="s">
        <v>932</v>
      </c>
      <c r="C10" s="353" t="s">
        <v>933</v>
      </c>
      <c r="D10" s="353" t="s">
        <v>1224</v>
      </c>
      <c r="E10" s="353" t="s">
        <v>1227</v>
      </c>
      <c r="F10" s="350" t="s">
        <v>932</v>
      </c>
      <c r="G10" s="353" t="s">
        <v>933</v>
      </c>
      <c r="H10" s="350" t="s">
        <v>932</v>
      </c>
      <c r="I10" s="353" t="s">
        <v>933</v>
      </c>
      <c r="J10" s="187"/>
      <c r="K10" s="187"/>
      <c r="L10" s="187"/>
      <c r="M10" s="187"/>
      <c r="N10" s="187"/>
    </row>
    <row r="11">
      <c r="A11" s="350" t="s">
        <v>1228</v>
      </c>
      <c r="B11" s="353" t="s">
        <v>933</v>
      </c>
      <c r="C11" s="350" t="s">
        <v>932</v>
      </c>
      <c r="D11" s="350" t="s">
        <v>932</v>
      </c>
      <c r="E11" s="350" t="s">
        <v>932</v>
      </c>
      <c r="F11" s="350" t="s">
        <v>932</v>
      </c>
      <c r="G11" s="350" t="s">
        <v>932</v>
      </c>
      <c r="H11" s="350" t="s">
        <v>932</v>
      </c>
      <c r="I11" s="350" t="s">
        <v>932</v>
      </c>
      <c r="J11" s="187"/>
      <c r="K11" s="187"/>
      <c r="L11" s="187"/>
      <c r="M11" s="187"/>
      <c r="N11" s="187"/>
    </row>
    <row r="12">
      <c r="A12" s="350" t="s">
        <v>1229</v>
      </c>
      <c r="B12" s="353" t="s">
        <v>1230</v>
      </c>
      <c r="C12" s="350" t="s">
        <v>932</v>
      </c>
      <c r="D12" s="350" t="s">
        <v>932</v>
      </c>
      <c r="E12" s="353" t="s">
        <v>1231</v>
      </c>
      <c r="F12" s="186" t="s">
        <v>1232</v>
      </c>
      <c r="G12" s="350" t="s">
        <v>932</v>
      </c>
      <c r="H12" s="353" t="s">
        <v>933</v>
      </c>
      <c r="I12" s="186" t="s">
        <v>1233</v>
      </c>
      <c r="J12" s="187"/>
      <c r="K12" s="187"/>
      <c r="L12" s="187"/>
      <c r="M12" s="187"/>
      <c r="N12" s="187"/>
    </row>
    <row r="13">
      <c r="A13" s="350" t="s">
        <v>1234</v>
      </c>
      <c r="B13" s="353" t="s">
        <v>933</v>
      </c>
      <c r="C13" s="353" t="s">
        <v>933</v>
      </c>
      <c r="D13" s="353" t="s">
        <v>933</v>
      </c>
      <c r="E13" s="353" t="s">
        <v>933</v>
      </c>
      <c r="F13" s="353" t="s">
        <v>933</v>
      </c>
      <c r="G13" s="186" t="s">
        <v>1235</v>
      </c>
      <c r="H13" s="353" t="s">
        <v>933</v>
      </c>
      <c r="I13" s="186" t="s">
        <v>1236</v>
      </c>
      <c r="J13" s="187"/>
      <c r="K13" s="187"/>
      <c r="L13" s="187"/>
      <c r="M13" s="187"/>
      <c r="N13" s="187"/>
    </row>
    <row r="14">
      <c r="A14" s="350" t="s">
        <v>1237</v>
      </c>
      <c r="B14" s="353" t="s">
        <v>933</v>
      </c>
      <c r="C14" s="350" t="s">
        <v>932</v>
      </c>
      <c r="D14" s="350" t="s">
        <v>932</v>
      </c>
      <c r="E14" s="353" t="s">
        <v>933</v>
      </c>
      <c r="F14" s="350" t="s">
        <v>932</v>
      </c>
      <c r="G14" s="350" t="s">
        <v>932</v>
      </c>
      <c r="H14" s="353" t="s">
        <v>933</v>
      </c>
      <c r="I14" s="353" t="s">
        <v>933</v>
      </c>
      <c r="J14" s="187"/>
      <c r="K14" s="187"/>
      <c r="L14" s="187"/>
      <c r="M14" s="187"/>
      <c r="N14" s="187"/>
    </row>
    <row r="15">
      <c r="A15" s="350" t="s">
        <v>1238</v>
      </c>
      <c r="B15" s="186" t="s">
        <v>1239</v>
      </c>
      <c r="C15" s="353" t="s">
        <v>933</v>
      </c>
      <c r="D15" s="350" t="s">
        <v>932</v>
      </c>
      <c r="E15" s="353" t="s">
        <v>933</v>
      </c>
      <c r="F15" s="353" t="s">
        <v>1240</v>
      </c>
      <c r="G15" s="350" t="s">
        <v>932</v>
      </c>
      <c r="H15" s="350" t="s">
        <v>932</v>
      </c>
      <c r="I15" s="353" t="s">
        <v>933</v>
      </c>
      <c r="J15" s="187"/>
      <c r="K15" s="187"/>
      <c r="L15" s="187"/>
      <c r="M15" s="187"/>
      <c r="N15" s="187"/>
    </row>
    <row r="16">
      <c r="A16" s="350" t="s">
        <v>962</v>
      </c>
      <c r="B16" s="350" t="s">
        <v>932</v>
      </c>
      <c r="C16" s="353" t="s">
        <v>1241</v>
      </c>
      <c r="D16" s="350" t="s">
        <v>1242</v>
      </c>
      <c r="E16" s="353" t="s">
        <v>933</v>
      </c>
      <c r="F16" s="353" t="s">
        <v>933</v>
      </c>
      <c r="G16" s="353" t="s">
        <v>933</v>
      </c>
      <c r="H16" s="350" t="s">
        <v>932</v>
      </c>
      <c r="I16" s="350" t="s">
        <v>932</v>
      </c>
      <c r="J16" s="187"/>
      <c r="K16" s="187"/>
      <c r="L16" s="187"/>
      <c r="M16" s="187"/>
      <c r="N16" s="187"/>
    </row>
    <row r="17">
      <c r="A17" s="350" t="s">
        <v>1243</v>
      </c>
      <c r="B17" s="350" t="s">
        <v>932</v>
      </c>
      <c r="C17" s="353" t="s">
        <v>933</v>
      </c>
      <c r="D17" s="350" t="s">
        <v>932</v>
      </c>
      <c r="E17" s="353" t="s">
        <v>933</v>
      </c>
      <c r="F17" s="353" t="s">
        <v>933</v>
      </c>
      <c r="G17" s="350" t="s">
        <v>1244</v>
      </c>
      <c r="H17" s="350" t="s">
        <v>932</v>
      </c>
      <c r="I17" s="350" t="s">
        <v>932</v>
      </c>
      <c r="J17" s="187"/>
      <c r="K17" s="187"/>
      <c r="L17" s="187"/>
      <c r="M17" s="187"/>
      <c r="N17" s="187"/>
    </row>
    <row r="18">
      <c r="A18" s="350" t="s">
        <v>1245</v>
      </c>
      <c r="B18" s="353" t="s">
        <v>933</v>
      </c>
      <c r="C18" s="353" t="s">
        <v>933</v>
      </c>
      <c r="D18" s="353" t="s">
        <v>933</v>
      </c>
      <c r="E18" s="353" t="s">
        <v>933</v>
      </c>
      <c r="F18" s="353" t="s">
        <v>933</v>
      </c>
      <c r="G18" s="353" t="s">
        <v>933</v>
      </c>
      <c r="H18" s="350" t="s">
        <v>1246</v>
      </c>
      <c r="I18" s="350" t="s">
        <v>933</v>
      </c>
      <c r="J18" s="187"/>
      <c r="K18" s="187"/>
      <c r="L18" s="187"/>
      <c r="M18" s="187"/>
      <c r="N18" s="187"/>
    </row>
    <row r="19">
      <c r="A19" s="350" t="s">
        <v>1247</v>
      </c>
      <c r="B19" s="353" t="s">
        <v>933</v>
      </c>
      <c r="C19" s="353" t="s">
        <v>933</v>
      </c>
      <c r="D19" s="353" t="s">
        <v>933</v>
      </c>
      <c r="E19" s="353" t="s">
        <v>933</v>
      </c>
      <c r="F19" s="186" t="s">
        <v>1248</v>
      </c>
      <c r="G19" s="353" t="s">
        <v>933</v>
      </c>
      <c r="H19" s="350" t="s">
        <v>932</v>
      </c>
      <c r="I19" s="353" t="s">
        <v>933</v>
      </c>
      <c r="J19" s="187"/>
      <c r="K19" s="187"/>
      <c r="L19" s="187"/>
      <c r="M19" s="187"/>
      <c r="N19" s="187"/>
    </row>
    <row r="20">
      <c r="A20" s="350" t="s">
        <v>1249</v>
      </c>
      <c r="B20" s="350" t="s">
        <v>932</v>
      </c>
      <c r="C20" s="350" t="s">
        <v>932</v>
      </c>
      <c r="D20" s="350" t="s">
        <v>932</v>
      </c>
      <c r="E20" s="353" t="s">
        <v>933</v>
      </c>
      <c r="F20" s="353" t="s">
        <v>1250</v>
      </c>
      <c r="G20" s="350" t="s">
        <v>1251</v>
      </c>
      <c r="H20" s="353" t="s">
        <v>933</v>
      </c>
      <c r="I20" s="350" t="s">
        <v>932</v>
      </c>
      <c r="J20" s="187"/>
      <c r="K20" s="187"/>
      <c r="L20" s="187"/>
      <c r="M20" s="187"/>
      <c r="N20" s="187"/>
    </row>
    <row r="21">
      <c r="A21" s="350" t="s">
        <v>1252</v>
      </c>
      <c r="B21" s="350" t="s">
        <v>932</v>
      </c>
      <c r="C21" s="350" t="s">
        <v>932</v>
      </c>
      <c r="D21" s="350" t="s">
        <v>932</v>
      </c>
      <c r="E21" s="353" t="s">
        <v>1253</v>
      </c>
      <c r="F21" s="350" t="s">
        <v>932</v>
      </c>
      <c r="G21" s="350" t="s">
        <v>932</v>
      </c>
      <c r="H21" s="350" t="s">
        <v>932</v>
      </c>
      <c r="I21" s="350" t="s">
        <v>932</v>
      </c>
      <c r="J21" s="187"/>
      <c r="K21" s="187"/>
      <c r="L21" s="187"/>
      <c r="M21" s="187"/>
      <c r="N21" s="187"/>
    </row>
    <row r="22">
      <c r="A22" s="350" t="s">
        <v>1254</v>
      </c>
      <c r="B22" s="350" t="s">
        <v>932</v>
      </c>
      <c r="C22" s="353" t="s">
        <v>933</v>
      </c>
      <c r="D22" s="350" t="s">
        <v>932</v>
      </c>
      <c r="E22" s="353" t="s">
        <v>1255</v>
      </c>
      <c r="F22" s="353" t="s">
        <v>933</v>
      </c>
      <c r="G22" s="350" t="s">
        <v>932</v>
      </c>
      <c r="H22" s="353" t="s">
        <v>933</v>
      </c>
      <c r="I22" s="353" t="s">
        <v>933</v>
      </c>
      <c r="J22" s="187"/>
      <c r="K22" s="187"/>
      <c r="L22" s="187"/>
      <c r="M22" s="187"/>
      <c r="N22" s="187"/>
    </row>
    <row r="23">
      <c r="A23" s="350" t="s">
        <v>1256</v>
      </c>
      <c r="B23" s="350" t="s">
        <v>932</v>
      </c>
      <c r="C23" s="186" t="s">
        <v>1257</v>
      </c>
      <c r="D23" s="350" t="s">
        <v>932</v>
      </c>
      <c r="E23" s="350" t="s">
        <v>932</v>
      </c>
      <c r="F23" s="353" t="s">
        <v>1258</v>
      </c>
      <c r="G23" s="350" t="s">
        <v>932</v>
      </c>
      <c r="H23" s="350" t="s">
        <v>932</v>
      </c>
      <c r="I23" s="350" t="s">
        <v>932</v>
      </c>
      <c r="J23" s="187"/>
      <c r="K23" s="187"/>
      <c r="L23" s="187"/>
      <c r="M23" s="187"/>
      <c r="N23" s="187"/>
    </row>
    <row r="24">
      <c r="A24" s="187" t="s">
        <v>1259</v>
      </c>
      <c r="B24" s="187"/>
      <c r="C24" s="187"/>
      <c r="D24" s="187"/>
      <c r="E24" s="187"/>
      <c r="F24" s="187"/>
      <c r="G24" s="353" t="s">
        <v>933</v>
      </c>
      <c r="H24" s="187" t="s">
        <v>932</v>
      </c>
      <c r="I24" s="187" t="s">
        <v>932</v>
      </c>
      <c r="J24" s="187"/>
      <c r="K24" s="187"/>
      <c r="L24" s="187"/>
      <c r="M24" s="187"/>
      <c r="N24" s="187"/>
    </row>
  </sheetData>
  <hyperlinks>
    <hyperlink r:id="rId1" ref="I2"/>
    <hyperlink r:id="rId2" ref="B3"/>
    <hyperlink r:id="rId3" ref="C3"/>
    <hyperlink r:id="rId4" ref="D3"/>
    <hyperlink r:id="rId5" ref="E3"/>
    <hyperlink r:id="rId6" ref="F3"/>
    <hyperlink r:id="rId7" ref="G3"/>
    <hyperlink r:id="rId8" ref="H3"/>
    <hyperlink r:id="rId9" ref="I3"/>
    <hyperlink r:id="rId10" ref="J3"/>
    <hyperlink r:id="rId11" ref="K3"/>
    <hyperlink r:id="rId12" ref="L3"/>
    <hyperlink r:id="rId13" ref="M3"/>
  </hyperlinks>
  <drawing r:id="rId1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4" t="s">
        <v>1260</v>
      </c>
      <c r="F1" s="96"/>
      <c r="G1" s="96"/>
      <c r="H1" s="96"/>
      <c r="I1" s="96"/>
      <c r="J1" s="96"/>
      <c r="K1" s="96"/>
      <c r="L1" s="96"/>
      <c r="M1" s="96"/>
      <c r="N1" s="96"/>
      <c r="O1" s="96"/>
      <c r="P1" s="96"/>
      <c r="Q1" s="96"/>
      <c r="R1" s="96"/>
      <c r="S1" s="96"/>
      <c r="T1" s="96"/>
      <c r="U1" s="96"/>
      <c r="V1" s="96"/>
      <c r="W1" s="96"/>
      <c r="X1" s="96"/>
      <c r="Y1" s="96"/>
      <c r="Z1" s="96"/>
    </row>
    <row r="2">
      <c r="A2" s="96"/>
      <c r="B2" s="96"/>
      <c r="C2" s="96"/>
      <c r="D2" s="96"/>
      <c r="E2" s="96"/>
      <c r="F2" s="96"/>
      <c r="G2" s="96"/>
      <c r="H2" s="96"/>
      <c r="I2" s="96"/>
      <c r="J2" s="96"/>
      <c r="K2" s="96"/>
      <c r="L2" s="96"/>
      <c r="M2" s="96"/>
      <c r="N2" s="96"/>
      <c r="O2" s="96"/>
      <c r="P2" s="96"/>
      <c r="Q2" s="96"/>
      <c r="R2" s="96"/>
      <c r="S2" s="96"/>
      <c r="T2" s="96"/>
      <c r="U2" s="96"/>
      <c r="V2" s="96"/>
      <c r="W2" s="96"/>
      <c r="X2" s="96"/>
      <c r="Y2" s="96"/>
      <c r="Z2" s="96"/>
    </row>
    <row r="3">
      <c r="A3" s="96"/>
      <c r="B3" s="96"/>
      <c r="C3" s="96"/>
      <c r="D3" s="96"/>
      <c r="E3" s="96"/>
      <c r="F3" s="96"/>
      <c r="G3" s="96"/>
      <c r="H3" s="96"/>
      <c r="I3" s="96"/>
      <c r="J3" s="96"/>
      <c r="K3" s="96"/>
      <c r="L3" s="96"/>
      <c r="M3" s="96"/>
      <c r="N3" s="96"/>
      <c r="O3" s="96"/>
      <c r="P3" s="96"/>
      <c r="Q3" s="96"/>
      <c r="R3" s="96"/>
      <c r="S3" s="96"/>
      <c r="T3" s="96"/>
      <c r="U3" s="96"/>
      <c r="V3" s="96"/>
      <c r="W3" s="96"/>
      <c r="X3" s="96"/>
      <c r="Y3" s="96"/>
      <c r="Z3" s="96"/>
    </row>
    <row r="4">
      <c r="A4" s="96"/>
      <c r="B4" s="96"/>
      <c r="C4" s="96"/>
      <c r="D4" s="96"/>
      <c r="E4" s="96"/>
      <c r="F4" s="96"/>
      <c r="G4" s="96"/>
      <c r="H4" s="96"/>
      <c r="I4" s="96"/>
      <c r="J4" s="96"/>
      <c r="K4" s="96"/>
      <c r="L4" s="96"/>
      <c r="M4" s="96"/>
      <c r="N4" s="96"/>
      <c r="O4" s="96"/>
      <c r="P4" s="96"/>
      <c r="Q4" s="96"/>
      <c r="R4" s="96"/>
      <c r="S4" s="96"/>
      <c r="T4" s="96"/>
      <c r="U4" s="96"/>
      <c r="V4" s="96"/>
      <c r="W4" s="96"/>
      <c r="X4" s="96"/>
      <c r="Y4" s="96"/>
      <c r="Z4" s="96"/>
    </row>
    <row r="5">
      <c r="A5" s="96"/>
      <c r="B5" s="96"/>
      <c r="C5" s="96"/>
      <c r="D5" s="96"/>
      <c r="E5" s="96"/>
      <c r="F5" s="96"/>
      <c r="G5" s="96"/>
      <c r="H5" s="96"/>
      <c r="I5" s="96"/>
      <c r="J5" s="96"/>
      <c r="K5" s="96"/>
      <c r="L5" s="96"/>
      <c r="M5" s="96"/>
      <c r="N5" s="96"/>
      <c r="O5" s="96"/>
      <c r="P5" s="96"/>
      <c r="Q5" s="96"/>
      <c r="R5" s="96"/>
      <c r="S5" s="96"/>
      <c r="T5" s="96"/>
      <c r="U5" s="96"/>
      <c r="V5" s="96"/>
      <c r="W5" s="96"/>
      <c r="X5" s="96"/>
      <c r="Y5" s="96"/>
      <c r="Z5" s="96"/>
    </row>
    <row r="6">
      <c r="A6" s="96"/>
      <c r="B6" s="96"/>
      <c r="C6" s="96"/>
      <c r="D6" s="96"/>
      <c r="E6" s="96"/>
      <c r="F6" s="96"/>
      <c r="G6" s="96"/>
      <c r="H6" s="96"/>
      <c r="I6" s="96"/>
      <c r="J6" s="96"/>
      <c r="K6" s="96"/>
      <c r="L6" s="96"/>
      <c r="M6" s="96"/>
      <c r="N6" s="96"/>
      <c r="O6" s="96"/>
      <c r="P6" s="96"/>
      <c r="Q6" s="96"/>
      <c r="R6" s="96"/>
      <c r="S6" s="96"/>
      <c r="T6" s="96"/>
      <c r="U6" s="96"/>
      <c r="V6" s="96"/>
      <c r="W6" s="96"/>
      <c r="X6" s="96"/>
      <c r="Y6" s="96"/>
      <c r="Z6" s="96"/>
    </row>
    <row r="7">
      <c r="A7" s="96"/>
      <c r="B7" s="96"/>
      <c r="C7" s="96"/>
      <c r="D7" s="96"/>
      <c r="E7" s="96"/>
      <c r="F7" s="96"/>
      <c r="G7" s="96"/>
      <c r="H7" s="96"/>
      <c r="I7" s="96"/>
      <c r="J7" s="96"/>
      <c r="K7" s="96"/>
      <c r="L7" s="96"/>
      <c r="M7" s="96"/>
      <c r="N7" s="96"/>
      <c r="O7" s="96"/>
      <c r="P7" s="96"/>
      <c r="Q7" s="96"/>
      <c r="R7" s="96"/>
      <c r="S7" s="96"/>
      <c r="T7" s="96"/>
      <c r="U7" s="96"/>
      <c r="V7" s="96"/>
      <c r="W7" s="96"/>
      <c r="X7" s="96"/>
      <c r="Y7" s="96"/>
      <c r="Z7" s="96"/>
    </row>
    <row r="8">
      <c r="A8" s="96"/>
      <c r="B8" s="96"/>
      <c r="C8" s="96"/>
      <c r="D8" s="96"/>
      <c r="E8" s="96"/>
      <c r="F8" s="96"/>
      <c r="G8" s="96"/>
      <c r="H8" s="96"/>
      <c r="I8" s="96"/>
      <c r="J8" s="96"/>
      <c r="K8" s="96"/>
      <c r="L8" s="96"/>
      <c r="M8" s="96"/>
      <c r="N8" s="96"/>
      <c r="O8" s="96"/>
      <c r="P8" s="96"/>
      <c r="Q8" s="96"/>
      <c r="R8" s="96"/>
      <c r="S8" s="96"/>
      <c r="T8" s="96"/>
      <c r="U8" s="96"/>
      <c r="V8" s="96"/>
      <c r="W8" s="96"/>
      <c r="X8" s="96"/>
      <c r="Y8" s="96"/>
      <c r="Z8" s="96"/>
    </row>
    <row r="9">
      <c r="A9" s="96"/>
      <c r="B9" s="96"/>
      <c r="C9" s="96"/>
      <c r="D9" s="96"/>
      <c r="E9" s="96"/>
      <c r="F9" s="96"/>
      <c r="G9" s="96"/>
      <c r="H9" s="96"/>
      <c r="I9" s="96"/>
      <c r="J9" s="96"/>
      <c r="K9" s="96"/>
      <c r="L9" s="96"/>
      <c r="M9" s="96"/>
      <c r="N9" s="96"/>
      <c r="O9" s="96"/>
      <c r="P9" s="96"/>
      <c r="Q9" s="96"/>
      <c r="R9" s="96"/>
      <c r="S9" s="96"/>
      <c r="T9" s="96"/>
      <c r="U9" s="96"/>
      <c r="V9" s="96"/>
      <c r="W9" s="96"/>
      <c r="X9" s="96"/>
      <c r="Y9" s="96"/>
      <c r="Z9" s="96"/>
    </row>
    <row r="10">
      <c r="A10" s="96"/>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c r="A11" s="96"/>
      <c r="B11" s="96"/>
      <c r="C11" s="96"/>
      <c r="D11" s="96"/>
      <c r="E11" s="96"/>
      <c r="F11" s="96"/>
      <c r="G11" s="96"/>
      <c r="H11" s="96"/>
      <c r="I11" s="96"/>
      <c r="J11" s="96"/>
      <c r="K11" s="96"/>
      <c r="L11" s="96"/>
      <c r="M11" s="96"/>
      <c r="N11" s="96"/>
      <c r="O11" s="96"/>
      <c r="P11" s="96"/>
      <c r="Q11" s="96"/>
      <c r="R11" s="96"/>
      <c r="S11" s="96"/>
      <c r="T11" s="96"/>
      <c r="U11" s="96"/>
      <c r="V11" s="96"/>
      <c r="W11" s="96"/>
      <c r="X11" s="96"/>
      <c r="Y11" s="96"/>
      <c r="Z11" s="96"/>
    </row>
    <row r="12">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row>
    <row r="16">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row>
    <row r="17">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row>
    <row r="21">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1">
    <mergeCell ref="A1:E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58" t="s">
        <v>74</v>
      </c>
      <c r="B1" s="58">
        <v>1.0</v>
      </c>
    </row>
    <row r="2">
      <c r="A2" s="58" t="s">
        <v>147</v>
      </c>
      <c r="B2" s="58">
        <v>2.0</v>
      </c>
    </row>
    <row r="3">
      <c r="A3" s="58" t="s">
        <v>220</v>
      </c>
      <c r="B3" s="58">
        <v>3.0</v>
      </c>
    </row>
    <row r="4">
      <c r="A4" s="58" t="s">
        <v>635</v>
      </c>
      <c r="B4" s="58">
        <v>4.0</v>
      </c>
    </row>
    <row r="5">
      <c r="A5" s="58" t="s">
        <v>639</v>
      </c>
      <c r="B5" s="58">
        <v>5.0</v>
      </c>
    </row>
    <row r="6">
      <c r="A6" s="58" t="s">
        <v>640</v>
      </c>
      <c r="B6" s="58">
        <v>6.0</v>
      </c>
    </row>
    <row r="7">
      <c r="A7" s="58" t="s">
        <v>59</v>
      </c>
      <c r="B7" s="58">
        <v>7.0</v>
      </c>
    </row>
    <row r="8">
      <c r="A8" s="58" t="s">
        <v>73</v>
      </c>
      <c r="B8" s="58">
        <v>8.0</v>
      </c>
    </row>
    <row r="9">
      <c r="A9" s="58" t="s">
        <v>133</v>
      </c>
      <c r="B9" s="58">
        <v>9.0</v>
      </c>
    </row>
    <row r="10">
      <c r="A10" s="58" t="s">
        <v>664</v>
      </c>
      <c r="B10" s="58">
        <v>10.0</v>
      </c>
    </row>
    <row r="11">
      <c r="A11" s="58" t="s">
        <v>665</v>
      </c>
      <c r="B11" s="58">
        <v>11.0</v>
      </c>
    </row>
    <row r="12">
      <c r="A12" s="58" t="s">
        <v>667</v>
      </c>
      <c r="B12" s="58">
        <v>12.0</v>
      </c>
    </row>
    <row r="13">
      <c r="A13" s="58" t="s">
        <v>121</v>
      </c>
      <c r="B13" s="58">
        <v>13.0</v>
      </c>
    </row>
    <row r="14">
      <c r="A14" s="58" t="s">
        <v>85</v>
      </c>
      <c r="B14" s="58">
        <v>14.0</v>
      </c>
    </row>
    <row r="15">
      <c r="A15" s="58" t="s">
        <v>674</v>
      </c>
      <c r="B15" s="58">
        <v>15.0</v>
      </c>
    </row>
    <row r="16">
      <c r="A16" s="58" t="s">
        <v>676</v>
      </c>
      <c r="B16" s="58">
        <v>16.0</v>
      </c>
    </row>
  </sheetData>
  <drawing r:id="rId1"/>
</worksheet>
</file>