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65" windowWidth="20760" windowHeight="1048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K75" i="1" l="1"/>
  <c r="K76" i="1"/>
  <c r="K74" i="1"/>
  <c r="Q107" i="1" l="1"/>
  <c r="P107" i="1"/>
  <c r="Q106" i="1"/>
  <c r="P106" i="1"/>
  <c r="Q105" i="1"/>
  <c r="P105" i="1"/>
  <c r="Q104" i="1"/>
  <c r="P104" i="1"/>
  <c r="Q103" i="1"/>
  <c r="P103" i="1"/>
  <c r="Q102" i="1"/>
  <c r="P102" i="1"/>
  <c r="Q53" i="1"/>
  <c r="P53" i="1"/>
  <c r="Q52" i="1"/>
  <c r="P52" i="1"/>
  <c r="Q51" i="1"/>
  <c r="P51" i="1"/>
  <c r="B51" i="1"/>
  <c r="C51" i="1"/>
  <c r="B52" i="1"/>
  <c r="C52" i="1"/>
  <c r="B53" i="1"/>
  <c r="C53" i="1"/>
  <c r="J109" i="1"/>
  <c r="I109" i="1"/>
  <c r="J108" i="1"/>
  <c r="I108" i="1"/>
  <c r="K106" i="1"/>
  <c r="K105" i="1"/>
  <c r="K104" i="1"/>
  <c r="K103" i="1"/>
  <c r="K102" i="1"/>
  <c r="K101" i="1"/>
  <c r="D52" i="1" l="1"/>
  <c r="R103" i="1"/>
  <c r="C54" i="1"/>
  <c r="P108" i="1"/>
  <c r="R105" i="1"/>
  <c r="R107" i="1"/>
  <c r="D51" i="1"/>
  <c r="R52" i="1"/>
  <c r="P54" i="1"/>
  <c r="K108" i="1"/>
  <c r="R102" i="1"/>
  <c r="D53" i="1"/>
  <c r="Q54" i="1"/>
  <c r="R104" i="1"/>
  <c r="R53" i="1"/>
  <c r="R106" i="1"/>
  <c r="Q108" i="1"/>
  <c r="R51" i="1"/>
  <c r="B54" i="1"/>
  <c r="K109" i="1"/>
  <c r="E103" i="1"/>
  <c r="E104" i="1"/>
  <c r="E105" i="1"/>
  <c r="E106" i="1"/>
  <c r="E107" i="1"/>
  <c r="E102" i="1"/>
  <c r="F102" i="1"/>
  <c r="C102" i="1"/>
  <c r="C103" i="1"/>
  <c r="C104" i="1"/>
  <c r="C105" i="1"/>
  <c r="C106" i="1"/>
  <c r="C107" i="1"/>
  <c r="B107" i="1"/>
  <c r="B105" i="1"/>
  <c r="B106" i="1"/>
  <c r="B104" i="1"/>
  <c r="B103" i="1"/>
  <c r="B102" i="1"/>
  <c r="F103" i="1"/>
  <c r="F104" i="1"/>
  <c r="F105" i="1"/>
  <c r="F106" i="1"/>
  <c r="F107" i="1"/>
  <c r="F53" i="1"/>
  <c r="E53" i="1"/>
  <c r="F52" i="1"/>
  <c r="E52" i="1"/>
  <c r="F51" i="1"/>
  <c r="E51" i="1"/>
  <c r="J33" i="1"/>
  <c r="I33" i="1"/>
  <c r="J32" i="1"/>
  <c r="I32" i="1"/>
  <c r="K30" i="1"/>
  <c r="K29" i="1"/>
  <c r="K28" i="1"/>
  <c r="K27" i="1"/>
  <c r="K26" i="1"/>
  <c r="K25" i="1"/>
  <c r="J11" i="1"/>
  <c r="I11" i="1"/>
  <c r="J10" i="1"/>
  <c r="I10" i="1"/>
  <c r="K8" i="1"/>
  <c r="K7" i="1"/>
  <c r="K6" i="1"/>
  <c r="D54" i="1" l="1"/>
  <c r="R108" i="1"/>
  <c r="R54" i="1"/>
  <c r="G103" i="1"/>
  <c r="G106" i="1"/>
  <c r="E54" i="1"/>
  <c r="F108" i="1"/>
  <c r="G107" i="1"/>
  <c r="G51" i="1"/>
  <c r="G104" i="1"/>
  <c r="G52" i="1"/>
  <c r="G105" i="1"/>
  <c r="D105" i="1"/>
  <c r="B108" i="1"/>
  <c r="D107" i="1"/>
  <c r="D103" i="1"/>
  <c r="D106" i="1"/>
  <c r="C108" i="1"/>
  <c r="E108" i="1"/>
  <c r="G102" i="1"/>
  <c r="D102" i="1"/>
  <c r="D104" i="1"/>
  <c r="F54" i="1"/>
  <c r="G53" i="1"/>
  <c r="K33" i="1"/>
  <c r="K11" i="1"/>
  <c r="E11" i="1"/>
  <c r="F11" i="1"/>
  <c r="E33" i="1"/>
  <c r="F33" i="1"/>
  <c r="F10" i="1"/>
  <c r="G54" i="1" l="1"/>
  <c r="G108" i="1"/>
  <c r="D108" i="1"/>
  <c r="D26" i="1"/>
  <c r="D27" i="1"/>
  <c r="D28" i="1"/>
  <c r="D29" i="1"/>
  <c r="D30" i="1"/>
  <c r="D25" i="1"/>
  <c r="F32" i="1"/>
  <c r="G26" i="1"/>
  <c r="G27" i="1"/>
  <c r="G28" i="1"/>
  <c r="G29" i="1"/>
  <c r="G30" i="1"/>
  <c r="G25" i="1"/>
  <c r="C33" i="1"/>
  <c r="B33" i="1"/>
  <c r="E32" i="1"/>
  <c r="C32" i="1"/>
  <c r="B32" i="1"/>
  <c r="E10" i="1"/>
  <c r="G7" i="1"/>
  <c r="G8" i="1"/>
  <c r="G6" i="1"/>
  <c r="C11" i="1"/>
  <c r="C10" i="1"/>
  <c r="B11" i="1"/>
  <c r="B10" i="1"/>
  <c r="D7" i="1"/>
  <c r="D8" i="1"/>
  <c r="D6" i="1"/>
  <c r="D11" i="1" l="1"/>
  <c r="D33" i="1"/>
  <c r="G11" i="1"/>
  <c r="G10" i="1"/>
  <c r="G32" i="1"/>
  <c r="G33" i="1"/>
</calcChain>
</file>

<file path=xl/sharedStrings.xml><?xml version="1.0" encoding="utf-8"?>
<sst xmlns="http://schemas.openxmlformats.org/spreadsheetml/2006/main" count="244" uniqueCount="45">
  <si>
    <t>Agegroup</t>
  </si>
  <si>
    <t>18-25</t>
  </si>
  <si>
    <t>26-65</t>
  </si>
  <si>
    <t>65+</t>
  </si>
  <si>
    <t>Contribution to overall inequality</t>
  </si>
  <si>
    <t>Jura</t>
  </si>
  <si>
    <t>Basel-City</t>
  </si>
  <si>
    <r>
      <t xml:space="preserve">2006 </t>
    </r>
    <r>
      <rPr>
        <sz val="10"/>
        <color theme="1"/>
        <rFont val="Lucida Sans"/>
        <family val="2"/>
      </rPr>
      <t>(share)</t>
    </r>
  </si>
  <si>
    <r>
      <t xml:space="preserve">2012 </t>
    </r>
    <r>
      <rPr>
        <sz val="10"/>
        <color theme="1"/>
        <rFont val="Lucida Sans"/>
        <family val="2"/>
      </rPr>
      <t>(share)</t>
    </r>
  </si>
  <si>
    <t xml:space="preserve">within </t>
  </si>
  <si>
    <t>between</t>
  </si>
  <si>
    <t>Overall</t>
  </si>
  <si>
    <t>within</t>
  </si>
  <si>
    <r>
      <t xml:space="preserve">1991 </t>
    </r>
    <r>
      <rPr>
        <sz val="10"/>
        <color theme="1"/>
        <rFont val="Lucida Sans"/>
        <family val="2"/>
      </rPr>
      <t>(share)</t>
    </r>
  </si>
  <si>
    <r>
      <t xml:space="preserve">2011 </t>
    </r>
    <r>
      <rPr>
        <sz val="10"/>
        <color theme="1"/>
        <rFont val="Lucida Sans"/>
        <family val="2"/>
      </rPr>
      <t>(share)</t>
    </r>
  </si>
  <si>
    <t>Household</t>
  </si>
  <si>
    <t>Married w. kids</t>
  </si>
  <si>
    <t>Married no kids</t>
  </si>
  <si>
    <t>Single dad</t>
  </si>
  <si>
    <t>Single woman</t>
  </si>
  <si>
    <t>Single man</t>
  </si>
  <si>
    <t>Single mom</t>
  </si>
  <si>
    <r>
      <t xml:space="preserve">Change </t>
    </r>
    <r>
      <rPr>
        <sz val="10"/>
        <color theme="1"/>
        <rFont val="Lucida Sans"/>
        <family val="2"/>
      </rPr>
      <t>(∆PP)</t>
    </r>
  </si>
  <si>
    <t>Reineinkommen</t>
  </si>
  <si>
    <r>
      <t>Total der Einkünfte (</t>
    </r>
    <r>
      <rPr>
        <b/>
        <sz val="10"/>
        <color theme="1"/>
        <rFont val="Lucida Sans"/>
        <family val="2"/>
      </rPr>
      <t>Erwerb, Eigentum und Sozialleistungen)</t>
    </r>
  </si>
  <si>
    <t>Contribution of within age group Ineq to overall inequality</t>
  </si>
  <si>
    <t>Contribution of within householdtyp Ineq to overall inequality</t>
  </si>
  <si>
    <t>Between-group</t>
  </si>
  <si>
    <t>1991 (share)</t>
  </si>
  <si>
    <t>2011 (share)</t>
  </si>
  <si>
    <t>Change (∆PP)</t>
  </si>
  <si>
    <t>Nur Basel</t>
  </si>
  <si>
    <t xml:space="preserve">Between-group </t>
  </si>
  <si>
    <t>Between-group differences</t>
  </si>
  <si>
    <r>
      <t xml:space="preserve">1991 </t>
    </r>
    <r>
      <rPr>
        <sz val="10"/>
        <color theme="1"/>
        <rFont val="Lucida Sans"/>
        <family val="2"/>
      </rPr>
      <t>(Median)</t>
    </r>
  </si>
  <si>
    <r>
      <t xml:space="preserve">2011 </t>
    </r>
    <r>
      <rPr>
        <sz val="10"/>
        <color theme="1"/>
        <rFont val="Lucida Sans"/>
        <family val="2"/>
      </rPr>
      <t>(Median)</t>
    </r>
  </si>
  <si>
    <t>within inequality</t>
  </si>
  <si>
    <t>Median income</t>
  </si>
  <si>
    <t>∆</t>
  </si>
  <si>
    <t>Inequality</t>
  </si>
  <si>
    <t>Theil</t>
  </si>
  <si>
    <t xml:space="preserve">Change </t>
  </si>
  <si>
    <t>%</t>
  </si>
  <si>
    <t xml:space="preserve"> ∆PP</t>
  </si>
  <si>
    <t>∆PP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</si>
</sst>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"/>
  </numFmts>
  <fonts count="8" x14ac:knownFonts="1">
    <font>
      <sz val="9.5"/>
      <color theme="1"/>
      <name val="Lucida Sans"/>
      <family val="2"/>
    </font>
    <font>
      <sz val="14"/>
      <color theme="1"/>
      <name val="Lucida Sans"/>
      <family val="2"/>
    </font>
    <font>
      <i/>
      <sz val="14"/>
      <color theme="1"/>
      <name val="Lucida Sans"/>
      <family val="2"/>
    </font>
    <font>
      <sz val="10"/>
      <color theme="1"/>
      <name val="Lucida Sans"/>
      <family val="2"/>
    </font>
    <font>
      <sz val="12"/>
      <color theme="1"/>
      <name val="Lucida Sans"/>
      <family val="2"/>
    </font>
    <font>
      <b/>
      <sz val="14"/>
      <color theme="1"/>
      <name val="Lucida Sans"/>
      <family val="2"/>
    </font>
    <font>
      <b/>
      <sz val="10"/>
      <color theme="1"/>
      <name val="Lucida Sans"/>
      <family val="2"/>
    </font>
    <font>
      <i/>
      <sz val="12"/>
      <color theme="1"/>
      <name val="Lucida San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2" fillId="0" borderId="0" xfId="0" applyFont="1" applyBorder="1" applyAlignment="1">
      <alignment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horizontal="right"/>
    </xf>
    <xf numFmtId="0" fontId="1" fillId="0" borderId="2" xfId="0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 vertical="center"/>
    </xf>
    <xf numFmtId="0" fontId="5" fillId="0" borderId="2" xfId="0" applyFont="1" applyBorder="1"/>
    <xf numFmtId="0" fontId="5" fillId="0" borderId="0" xfId="0" applyFont="1"/>
    <xf numFmtId="0" fontId="2" fillId="0" borderId="2" xfId="0" applyFont="1" applyBorder="1"/>
    <xf numFmtId="164" fontId="7" fillId="0" borderId="2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 applyAlignment="1">
      <alignment horizontal="left" vertical="center"/>
    </xf>
    <xf numFmtId="0" fontId="1" fillId="0" borderId="5" xfId="0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2" fontId="4" fillId="0" borderId="0" xfId="0" applyNumberFormat="1" applyFont="1" applyBorder="1" applyAlignment="1">
      <alignment horizontal="center"/>
    </xf>
    <xf numFmtId="0" fontId="3" fillId="0" borderId="2" xfId="0" applyFont="1" applyBorder="1" applyAlignment="1">
      <alignment horizontal="right"/>
    </xf>
    <xf numFmtId="2" fontId="4" fillId="0" borderId="2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0" borderId="2" xfId="0" applyFont="1" applyBorder="1" applyAlignment="1">
      <alignment wrapText="1"/>
    </xf>
    <xf numFmtId="2" fontId="4" fillId="0" borderId="0" xfId="0" applyNumberFormat="1" applyFont="1" applyFill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2" fontId="4" fillId="2" borderId="7" xfId="0" applyNumberFormat="1" applyFont="1" applyFill="1" applyBorder="1" applyAlignment="1">
      <alignment horizontal="center"/>
    </xf>
    <xf numFmtId="164" fontId="4" fillId="2" borderId="7" xfId="0" applyNumberFormat="1" applyFont="1" applyFill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0" fontId="5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43"/>
  <sheetViews>
    <sheetView tabSelected="1" view="pageLayout" topLeftCell="E88" zoomScaleNormal="100" workbookViewId="0">
      <selection activeCell="O100" sqref="O100:R108"/>
    </sheetView>
  </sheetViews>
  <sheetFormatPr defaultColWidth="11" defaultRowHeight="12.75" x14ac:dyDescent="0.2"/>
  <cols>
    <col min="1" max="1" width="22" customWidth="1"/>
    <col min="2" max="7" width="9.5" customWidth="1"/>
    <col min="8" max="8" width="18.75" customWidth="1"/>
    <col min="9" max="9" width="13.625" bestFit="1" customWidth="1"/>
    <col min="10" max="11" width="10.375" customWidth="1"/>
    <col min="12" max="12" width="9.5" customWidth="1"/>
    <col min="13" max="13" width="10.125" customWidth="1"/>
    <col min="15" max="15" width="24.5" customWidth="1"/>
  </cols>
  <sheetData>
    <row r="3" spans="1:11" ht="18.75" thickBot="1" x14ac:dyDescent="0.3">
      <c r="A3" s="21" t="s">
        <v>23</v>
      </c>
      <c r="B3" s="2"/>
      <c r="C3" s="2"/>
      <c r="D3" s="2"/>
      <c r="E3" s="2"/>
      <c r="F3" s="2"/>
      <c r="G3" s="2"/>
      <c r="H3" s="22" t="s">
        <v>24</v>
      </c>
    </row>
    <row r="4" spans="1:11" ht="18" x14ac:dyDescent="0.25">
      <c r="A4" s="6" t="s">
        <v>0</v>
      </c>
      <c r="B4" s="19" t="s">
        <v>5</v>
      </c>
      <c r="C4" s="5"/>
      <c r="D4" s="6"/>
      <c r="E4" s="20" t="s">
        <v>6</v>
      </c>
      <c r="F4" s="5"/>
      <c r="G4" s="5"/>
      <c r="H4" s="6" t="s">
        <v>0</v>
      </c>
      <c r="I4" s="19" t="s">
        <v>5</v>
      </c>
      <c r="J4" s="5"/>
      <c r="K4" s="6"/>
    </row>
    <row r="5" spans="1:11" ht="54" customHeight="1" thickBot="1" x14ac:dyDescent="0.3">
      <c r="A5" s="10"/>
      <c r="B5" s="11" t="s">
        <v>7</v>
      </c>
      <c r="C5" s="11" t="s">
        <v>8</v>
      </c>
      <c r="D5" s="11" t="s">
        <v>22</v>
      </c>
      <c r="E5" s="11" t="s">
        <v>13</v>
      </c>
      <c r="F5" s="11" t="s">
        <v>14</v>
      </c>
      <c r="G5" s="11" t="s">
        <v>22</v>
      </c>
      <c r="H5" s="10"/>
      <c r="I5" s="11" t="s">
        <v>7</v>
      </c>
      <c r="J5" s="11" t="s">
        <v>8</v>
      </c>
      <c r="K5" s="11" t="s">
        <v>22</v>
      </c>
    </row>
    <row r="6" spans="1:11" ht="18" x14ac:dyDescent="0.25">
      <c r="A6" s="3" t="s">
        <v>1</v>
      </c>
      <c r="B6" s="13">
        <v>18.3</v>
      </c>
      <c r="C6" s="13">
        <v>20.3</v>
      </c>
      <c r="D6" s="14">
        <f>C6-B6</f>
        <v>2</v>
      </c>
      <c r="E6" s="13">
        <v>11.9</v>
      </c>
      <c r="F6" s="13">
        <v>12.2</v>
      </c>
      <c r="G6" s="14">
        <f>F6-E6</f>
        <v>0.29999999999999893</v>
      </c>
      <c r="H6" s="3" t="s">
        <v>1</v>
      </c>
      <c r="I6" s="13">
        <v>18.3</v>
      </c>
      <c r="J6" s="13">
        <v>20.3</v>
      </c>
      <c r="K6" s="14">
        <f>J6-I6</f>
        <v>2</v>
      </c>
    </row>
    <row r="7" spans="1:11" ht="18" x14ac:dyDescent="0.25">
      <c r="A7" s="3" t="s">
        <v>2</v>
      </c>
      <c r="B7" s="13">
        <v>60.2</v>
      </c>
      <c r="C7" s="13">
        <v>57.8</v>
      </c>
      <c r="D7" s="14">
        <f t="shared" ref="D7:D11" si="0">C7-B7</f>
        <v>-2.4000000000000057</v>
      </c>
      <c r="E7" s="13">
        <v>62.6</v>
      </c>
      <c r="F7" s="13">
        <v>62.7</v>
      </c>
      <c r="G7" s="14">
        <f t="shared" ref="G7:G11" si="1">F7-E7</f>
        <v>0.10000000000000142</v>
      </c>
      <c r="H7" s="3" t="s">
        <v>2</v>
      </c>
      <c r="I7" s="13">
        <v>60.2</v>
      </c>
      <c r="J7" s="13">
        <v>57.8</v>
      </c>
      <c r="K7" s="14">
        <f t="shared" ref="K7:K8" si="2">J7-I7</f>
        <v>-2.4000000000000057</v>
      </c>
    </row>
    <row r="8" spans="1:11" ht="18" x14ac:dyDescent="0.25">
      <c r="A8" s="3" t="s">
        <v>3</v>
      </c>
      <c r="B8" s="13">
        <v>21.4</v>
      </c>
      <c r="C8" s="13">
        <v>21.9</v>
      </c>
      <c r="D8" s="14">
        <f t="shared" si="0"/>
        <v>0.5</v>
      </c>
      <c r="E8" s="13">
        <v>25.5</v>
      </c>
      <c r="F8" s="13">
        <v>25.1</v>
      </c>
      <c r="G8" s="14">
        <f t="shared" si="1"/>
        <v>-0.39999999999999858</v>
      </c>
      <c r="H8" s="3" t="s">
        <v>3</v>
      </c>
      <c r="I8" s="13">
        <v>21.4</v>
      </c>
      <c r="J8" s="13">
        <v>21.9</v>
      </c>
      <c r="K8" s="14">
        <f t="shared" si="2"/>
        <v>0.5</v>
      </c>
    </row>
    <row r="9" spans="1:11" ht="36" customHeight="1" x14ac:dyDescent="0.25">
      <c r="A9" s="7" t="s">
        <v>4</v>
      </c>
      <c r="B9" s="3"/>
      <c r="C9" s="3"/>
      <c r="D9" s="3"/>
      <c r="E9" s="3"/>
      <c r="F9" s="3"/>
      <c r="G9" s="3"/>
      <c r="H9" s="7" t="s">
        <v>4</v>
      </c>
      <c r="I9" s="3"/>
      <c r="J9" s="3"/>
      <c r="K9" s="3"/>
    </row>
    <row r="10" spans="1:11" ht="18" x14ac:dyDescent="0.25">
      <c r="A10" s="9" t="s">
        <v>9</v>
      </c>
      <c r="B10" s="14">
        <f>B18*100/B17</f>
        <v>76.245321048085216</v>
      </c>
      <c r="C10" s="14">
        <f>C18*100/C17</f>
        <v>74.669432201192635</v>
      </c>
      <c r="D10" s="14">
        <v>-1.5</v>
      </c>
      <c r="E10" s="14">
        <f>E18*100/E17</f>
        <v>92.029161603888213</v>
      </c>
      <c r="F10" s="14">
        <f>F18*100/F17</f>
        <v>90.437255599004629</v>
      </c>
      <c r="G10" s="14">
        <f t="shared" si="1"/>
        <v>-1.5919060048835831</v>
      </c>
      <c r="H10" s="9" t="s">
        <v>9</v>
      </c>
      <c r="I10" s="14">
        <f>I18*100/I17</f>
        <v>73.835573616755241</v>
      </c>
      <c r="J10" s="14">
        <f>J18*100/J17</f>
        <v>72.967032967032964</v>
      </c>
      <c r="K10" s="14">
        <v>-0.8</v>
      </c>
    </row>
    <row r="11" spans="1:11" ht="18.75" thickBot="1" x14ac:dyDescent="0.3">
      <c r="A11" s="12" t="s">
        <v>10</v>
      </c>
      <c r="B11" s="15">
        <f>B19*100/B17</f>
        <v>23.803627987330838</v>
      </c>
      <c r="C11" s="15">
        <f>C19*100/C17</f>
        <v>25.317604355716881</v>
      </c>
      <c r="D11" s="15">
        <f t="shared" si="0"/>
        <v>1.513976368386043</v>
      </c>
      <c r="E11" s="15">
        <f>E19*100/E17</f>
        <v>7.9708383961117875</v>
      </c>
      <c r="F11" s="15">
        <f>F19*100/F17</f>
        <v>9.5662993245645218</v>
      </c>
      <c r="G11" s="15">
        <f t="shared" si="1"/>
        <v>1.5954609284527344</v>
      </c>
      <c r="H11" s="12" t="s">
        <v>10</v>
      </c>
      <c r="I11" s="15">
        <f>I19*100/I17</f>
        <v>26.186308221319159</v>
      </c>
      <c r="J11" s="15">
        <f>J19*100/J17</f>
        <v>27.019230769230774</v>
      </c>
      <c r="K11" s="15">
        <f t="shared" ref="K11" si="3">J11-I11</f>
        <v>0.83292254791161469</v>
      </c>
    </row>
    <row r="17" spans="1:11" x14ac:dyDescent="0.2">
      <c r="A17" t="s">
        <v>11</v>
      </c>
      <c r="B17" s="1">
        <v>0.3473</v>
      </c>
      <c r="C17" s="1">
        <v>0.38569999999999999</v>
      </c>
      <c r="D17" s="1"/>
      <c r="E17" s="1">
        <v>0.41149999999999998</v>
      </c>
      <c r="F17" s="1">
        <v>0.56259999999999999</v>
      </c>
      <c r="H17" t="s">
        <v>11</v>
      </c>
      <c r="I17" s="1">
        <v>0.31990000000000002</v>
      </c>
      <c r="J17" s="1">
        <v>0.36399999999999999</v>
      </c>
      <c r="K17" s="1"/>
    </row>
    <row r="18" spans="1:11" x14ac:dyDescent="0.2">
      <c r="A18" t="s">
        <v>12</v>
      </c>
      <c r="B18" s="1">
        <v>0.26479999999999998</v>
      </c>
      <c r="C18" s="1">
        <v>0.28799999999999998</v>
      </c>
      <c r="D18" s="1"/>
      <c r="E18" s="1">
        <v>0.37869999999999998</v>
      </c>
      <c r="F18" s="1">
        <v>0.50880000000000003</v>
      </c>
      <c r="H18" t="s">
        <v>12</v>
      </c>
      <c r="I18" s="1">
        <v>0.23619999999999999</v>
      </c>
      <c r="J18" s="1">
        <v>0.2656</v>
      </c>
      <c r="K18" s="1"/>
    </row>
    <row r="19" spans="1:11" x14ac:dyDescent="0.2">
      <c r="A19" t="s">
        <v>10</v>
      </c>
      <c r="B19" s="1">
        <v>8.2669999999999993E-2</v>
      </c>
      <c r="C19" s="1">
        <v>9.7650000000000001E-2</v>
      </c>
      <c r="D19" s="1"/>
      <c r="E19" s="1">
        <v>3.2800000000000003E-2</v>
      </c>
      <c r="F19" s="1">
        <v>5.382E-2</v>
      </c>
      <c r="H19" t="s">
        <v>10</v>
      </c>
      <c r="I19" s="1">
        <v>8.3769999999999997E-2</v>
      </c>
      <c r="J19" s="1">
        <v>9.8350000000000007E-2</v>
      </c>
      <c r="K19" s="1"/>
    </row>
    <row r="22" spans="1:11" ht="18.75" thickBot="1" x14ac:dyDescent="0.3">
      <c r="A22" s="21" t="s">
        <v>23</v>
      </c>
      <c r="B22" s="2"/>
      <c r="C22" s="2"/>
      <c r="D22" s="2"/>
      <c r="E22" s="2"/>
      <c r="F22" s="2"/>
      <c r="G22" s="2"/>
      <c r="H22" s="21" t="s">
        <v>24</v>
      </c>
      <c r="I22" s="2"/>
    </row>
    <row r="23" spans="1:11" ht="18" x14ac:dyDescent="0.25">
      <c r="A23" s="3" t="s">
        <v>15</v>
      </c>
      <c r="B23" s="4" t="s">
        <v>5</v>
      </c>
      <c r="C23" s="5"/>
      <c r="D23" s="6"/>
      <c r="E23" s="8" t="s">
        <v>6</v>
      </c>
      <c r="F23" s="5"/>
      <c r="G23" s="5"/>
      <c r="H23" s="3" t="s">
        <v>15</v>
      </c>
      <c r="I23" s="4" t="s">
        <v>5</v>
      </c>
      <c r="J23" s="5"/>
      <c r="K23" s="6"/>
    </row>
    <row r="24" spans="1:11" ht="36.75" thickBot="1" x14ac:dyDescent="0.3">
      <c r="A24" s="10"/>
      <c r="B24" s="11" t="s">
        <v>7</v>
      </c>
      <c r="C24" s="11" t="s">
        <v>8</v>
      </c>
      <c r="D24" s="11" t="s">
        <v>22</v>
      </c>
      <c r="E24" s="11" t="s">
        <v>13</v>
      </c>
      <c r="F24" s="11" t="s">
        <v>14</v>
      </c>
      <c r="G24" s="11" t="s">
        <v>22</v>
      </c>
      <c r="H24" s="10"/>
      <c r="I24" s="11" t="s">
        <v>7</v>
      </c>
      <c r="J24" s="11" t="s">
        <v>8</v>
      </c>
      <c r="K24" s="11" t="s">
        <v>22</v>
      </c>
    </row>
    <row r="25" spans="1:11" ht="18" x14ac:dyDescent="0.25">
      <c r="A25" s="3" t="s">
        <v>16</v>
      </c>
      <c r="B25" s="18">
        <v>20.3</v>
      </c>
      <c r="C25" s="13">
        <v>18.399999999999999</v>
      </c>
      <c r="D25" s="14">
        <f>C25-B25</f>
        <v>-1.9000000000000021</v>
      </c>
      <c r="E25" s="13">
        <v>29.6</v>
      </c>
      <c r="F25" s="13">
        <v>20.6</v>
      </c>
      <c r="G25" s="14">
        <f>F25-E25</f>
        <v>-9</v>
      </c>
      <c r="H25" s="3" t="s">
        <v>16</v>
      </c>
      <c r="I25" s="18">
        <v>20.3</v>
      </c>
      <c r="J25" s="13">
        <v>18.399999999999999</v>
      </c>
      <c r="K25" s="14">
        <f>J25-I25</f>
        <v>-1.9000000000000021</v>
      </c>
    </row>
    <row r="26" spans="1:11" ht="18" x14ac:dyDescent="0.25">
      <c r="A26" s="3" t="s">
        <v>17</v>
      </c>
      <c r="B26" s="13">
        <v>19.3</v>
      </c>
      <c r="C26" s="13">
        <v>16.899999999999999</v>
      </c>
      <c r="D26" s="14">
        <f t="shared" ref="D26:D30" si="4">C26-B26</f>
        <v>-2.4000000000000021</v>
      </c>
      <c r="E26" s="13">
        <v>14.1</v>
      </c>
      <c r="F26" s="13">
        <v>12.9</v>
      </c>
      <c r="G26" s="14">
        <f t="shared" ref="G26:G30" si="5">F26-E26</f>
        <v>-1.1999999999999993</v>
      </c>
      <c r="H26" s="3" t="s">
        <v>17</v>
      </c>
      <c r="I26" s="13">
        <v>19.3</v>
      </c>
      <c r="J26" s="13">
        <v>16.899999999999999</v>
      </c>
      <c r="K26" s="14">
        <f t="shared" ref="K26:K30" si="6">J26-I26</f>
        <v>-2.4000000000000021</v>
      </c>
    </row>
    <row r="27" spans="1:11" ht="18" x14ac:dyDescent="0.25">
      <c r="A27" s="3" t="s">
        <v>21</v>
      </c>
      <c r="B27" s="13">
        <v>1.8</v>
      </c>
      <c r="C27" s="13">
        <v>1.7</v>
      </c>
      <c r="D27" s="14">
        <f t="shared" si="4"/>
        <v>-0.10000000000000009</v>
      </c>
      <c r="E27" s="13">
        <v>0.6</v>
      </c>
      <c r="F27" s="13">
        <v>1.1000000000000001</v>
      </c>
      <c r="G27" s="14">
        <f t="shared" si="5"/>
        <v>0.50000000000000011</v>
      </c>
      <c r="H27" s="3" t="s">
        <v>21</v>
      </c>
      <c r="I27" s="13">
        <v>1.8</v>
      </c>
      <c r="J27" s="13">
        <v>1.7</v>
      </c>
      <c r="K27" s="14">
        <f t="shared" si="6"/>
        <v>-0.10000000000000009</v>
      </c>
    </row>
    <row r="28" spans="1:11" ht="18" x14ac:dyDescent="0.25">
      <c r="A28" s="3" t="s">
        <v>18</v>
      </c>
      <c r="B28" s="13">
        <v>0.4</v>
      </c>
      <c r="C28" s="13">
        <v>0.4</v>
      </c>
      <c r="D28" s="14">
        <f t="shared" si="4"/>
        <v>0</v>
      </c>
      <c r="E28" s="13">
        <v>0.6</v>
      </c>
      <c r="F28" s="13">
        <v>0.2</v>
      </c>
      <c r="G28" s="14">
        <f t="shared" si="5"/>
        <v>-0.39999999999999997</v>
      </c>
      <c r="H28" s="3" t="s">
        <v>18</v>
      </c>
      <c r="I28" s="13">
        <v>0.4</v>
      </c>
      <c r="J28" s="13">
        <v>0.4</v>
      </c>
      <c r="K28" s="14">
        <f t="shared" si="6"/>
        <v>0</v>
      </c>
    </row>
    <row r="29" spans="1:11" ht="18" x14ac:dyDescent="0.25">
      <c r="A29" s="3" t="s">
        <v>20</v>
      </c>
      <c r="B29" s="13">
        <v>28.4</v>
      </c>
      <c r="C29" s="13">
        <v>30.9</v>
      </c>
      <c r="D29" s="14">
        <f t="shared" si="4"/>
        <v>2.5</v>
      </c>
      <c r="E29" s="13">
        <v>22.9</v>
      </c>
      <c r="F29" s="13">
        <v>29.5</v>
      </c>
      <c r="G29" s="14">
        <f t="shared" si="5"/>
        <v>6.6000000000000014</v>
      </c>
      <c r="H29" s="3" t="s">
        <v>20</v>
      </c>
      <c r="I29" s="13">
        <v>28.4</v>
      </c>
      <c r="J29" s="13">
        <v>30.9</v>
      </c>
      <c r="K29" s="14">
        <f t="shared" si="6"/>
        <v>2.5</v>
      </c>
    </row>
    <row r="30" spans="1:11" ht="18" x14ac:dyDescent="0.25">
      <c r="A30" s="3" t="s">
        <v>19</v>
      </c>
      <c r="B30" s="13">
        <v>29.9</v>
      </c>
      <c r="C30" s="13">
        <v>31.7</v>
      </c>
      <c r="D30" s="14">
        <f t="shared" si="4"/>
        <v>1.8000000000000007</v>
      </c>
      <c r="E30" s="13">
        <v>32.1</v>
      </c>
      <c r="F30" s="13">
        <v>35.700000000000003</v>
      </c>
      <c r="G30" s="14">
        <f t="shared" si="5"/>
        <v>3.6000000000000014</v>
      </c>
      <c r="H30" s="3" t="s">
        <v>19</v>
      </c>
      <c r="I30" s="13">
        <v>29.9</v>
      </c>
      <c r="J30" s="13">
        <v>31.7</v>
      </c>
      <c r="K30" s="14">
        <f t="shared" si="6"/>
        <v>1.8000000000000007</v>
      </c>
    </row>
    <row r="31" spans="1:11" ht="39.75" customHeight="1" x14ac:dyDescent="0.25">
      <c r="A31" s="7" t="s">
        <v>4</v>
      </c>
      <c r="B31" s="3"/>
      <c r="C31" s="3"/>
      <c r="D31" s="3"/>
      <c r="E31" s="3"/>
      <c r="F31" s="3"/>
      <c r="G31" s="3"/>
      <c r="H31" s="7" t="s">
        <v>4</v>
      </c>
      <c r="I31" s="3"/>
      <c r="J31" s="3"/>
      <c r="K31" s="3"/>
    </row>
    <row r="32" spans="1:11" ht="18" x14ac:dyDescent="0.25">
      <c r="A32" s="9" t="s">
        <v>9</v>
      </c>
      <c r="B32" s="14">
        <f>B40*100/B39</f>
        <v>67.87252368647718</v>
      </c>
      <c r="C32" s="14">
        <f>C40*100/C39</f>
        <v>67.431777607753133</v>
      </c>
      <c r="D32" s="14">
        <v>-0.4</v>
      </c>
      <c r="E32" s="14">
        <f>E40*100/E39</f>
        <v>85.549132947976886</v>
      </c>
      <c r="F32" s="14">
        <f>F40*100/F39</f>
        <v>85.037540221666063</v>
      </c>
      <c r="G32" s="14">
        <f t="shared" ref="G32:G33" si="7">F32-E32</f>
        <v>-0.51159272631082331</v>
      </c>
      <c r="H32" s="9" t="s">
        <v>9</v>
      </c>
      <c r="I32" s="14">
        <f>I40*100/I39</f>
        <v>63.382032949953377</v>
      </c>
      <c r="J32" s="14">
        <f>J40*100/J39</f>
        <v>63.061114115738235</v>
      </c>
      <c r="K32" s="14">
        <v>-0.4</v>
      </c>
    </row>
    <row r="33" spans="1:18" ht="18.75" thickBot="1" x14ac:dyDescent="0.3">
      <c r="A33" s="12" t="s">
        <v>10</v>
      </c>
      <c r="B33" s="15">
        <f>B41*100/B39</f>
        <v>32.127476313522827</v>
      </c>
      <c r="C33" s="15">
        <f>C41*100/C39</f>
        <v>32.568222392246881</v>
      </c>
      <c r="D33" s="15">
        <f t="shared" ref="D33" si="8">C33-B33</f>
        <v>0.4407460787240538</v>
      </c>
      <c r="E33" s="15">
        <f>E41*100/E39</f>
        <v>14.446050096339114</v>
      </c>
      <c r="F33" s="15">
        <f>F41*100/F39</f>
        <v>14.962459778333928</v>
      </c>
      <c r="G33" s="15">
        <f t="shared" si="7"/>
        <v>0.51640968199481385</v>
      </c>
      <c r="H33" s="12" t="s">
        <v>10</v>
      </c>
      <c r="I33" s="15">
        <f>I41*100/I39</f>
        <v>36.586882188374261</v>
      </c>
      <c r="J33" s="15">
        <f>J41*100/J39</f>
        <v>36.938885884261765</v>
      </c>
      <c r="K33" s="15">
        <f t="shared" ref="K33" si="9">J33-I33</f>
        <v>0.35200369588750391</v>
      </c>
    </row>
    <row r="39" spans="1:18" x14ac:dyDescent="0.2">
      <c r="A39" t="s">
        <v>11</v>
      </c>
      <c r="B39" s="1">
        <v>0.3483</v>
      </c>
      <c r="C39" s="1">
        <v>0.3921</v>
      </c>
      <c r="D39" s="1"/>
      <c r="E39" s="1">
        <v>0.41520000000000001</v>
      </c>
      <c r="F39" s="16">
        <v>0.55940000000000001</v>
      </c>
      <c r="H39" t="s">
        <v>11</v>
      </c>
      <c r="I39" s="1">
        <v>0.32169999999999999</v>
      </c>
      <c r="J39" s="1">
        <v>0.36980000000000002</v>
      </c>
      <c r="K39" s="1"/>
    </row>
    <row r="40" spans="1:18" x14ac:dyDescent="0.2">
      <c r="A40" t="s">
        <v>12</v>
      </c>
      <c r="B40" s="1">
        <v>0.2364</v>
      </c>
      <c r="C40" s="1">
        <v>0.26440000000000002</v>
      </c>
      <c r="D40" s="1"/>
      <c r="E40" s="1">
        <v>0.35520000000000002</v>
      </c>
      <c r="F40" s="16">
        <v>0.47570000000000001</v>
      </c>
      <c r="H40" t="s">
        <v>12</v>
      </c>
      <c r="I40" s="1">
        <v>0.2039</v>
      </c>
      <c r="J40" s="1">
        <v>0.23319999999999999</v>
      </c>
      <c r="K40" s="1"/>
    </row>
    <row r="41" spans="1:18" x14ac:dyDescent="0.2">
      <c r="A41" t="s">
        <v>10</v>
      </c>
      <c r="B41" s="1">
        <v>0.1119</v>
      </c>
      <c r="C41" s="1">
        <v>0.12770000000000001</v>
      </c>
      <c r="D41" s="1"/>
      <c r="E41" s="1">
        <v>5.9979999999999999E-2</v>
      </c>
      <c r="F41" s="17">
        <v>8.3699999999999997E-2</v>
      </c>
      <c r="H41" t="s">
        <v>10</v>
      </c>
      <c r="I41" s="1">
        <v>0.1177</v>
      </c>
      <c r="J41" s="1">
        <v>0.1366</v>
      </c>
      <c r="K41" s="1"/>
    </row>
    <row r="47" spans="1:18" ht="18.75" thickBot="1" x14ac:dyDescent="0.3">
      <c r="H47" s="21" t="s">
        <v>31</v>
      </c>
      <c r="I47" s="2"/>
      <c r="J47" s="2"/>
      <c r="K47" s="2"/>
    </row>
    <row r="48" spans="1:18" ht="18.75" thickBot="1" x14ac:dyDescent="0.3">
      <c r="A48" s="21" t="s">
        <v>25</v>
      </c>
      <c r="B48" s="2"/>
      <c r="C48" s="2"/>
      <c r="D48" s="2"/>
      <c r="E48" s="2"/>
      <c r="F48" s="2"/>
      <c r="G48" s="2"/>
      <c r="H48" s="6" t="s">
        <v>0</v>
      </c>
      <c r="I48" s="19" t="s">
        <v>6</v>
      </c>
      <c r="J48" s="5"/>
      <c r="K48" s="6"/>
      <c r="O48" s="21" t="s">
        <v>25</v>
      </c>
      <c r="P48" s="2"/>
      <c r="Q48" s="2"/>
      <c r="R48" s="2"/>
    </row>
    <row r="49" spans="1:18" ht="36.75" thickBot="1" x14ac:dyDescent="0.3">
      <c r="A49" s="6" t="s">
        <v>0</v>
      </c>
      <c r="B49" s="19" t="s">
        <v>5</v>
      </c>
      <c r="C49" s="5"/>
      <c r="D49" s="6"/>
      <c r="E49" s="20" t="s">
        <v>6</v>
      </c>
      <c r="F49" s="5"/>
      <c r="G49" s="5"/>
      <c r="H49" s="10"/>
      <c r="I49" s="11" t="s">
        <v>28</v>
      </c>
      <c r="J49" s="11" t="s">
        <v>29</v>
      </c>
      <c r="K49" s="11" t="s">
        <v>30</v>
      </c>
      <c r="O49" s="6" t="s">
        <v>0</v>
      </c>
      <c r="P49" s="20" t="s">
        <v>6</v>
      </c>
      <c r="Q49" s="5"/>
      <c r="R49" s="5"/>
    </row>
    <row r="50" spans="1:18" ht="36.75" thickBot="1" x14ac:dyDescent="0.3">
      <c r="A50" s="10"/>
      <c r="B50" s="11" t="s">
        <v>7</v>
      </c>
      <c r="C50" s="11" t="s">
        <v>8</v>
      </c>
      <c r="D50" s="11" t="s">
        <v>22</v>
      </c>
      <c r="E50" s="11" t="s">
        <v>13</v>
      </c>
      <c r="F50" s="11" t="s">
        <v>14</v>
      </c>
      <c r="G50" s="11" t="s">
        <v>22</v>
      </c>
      <c r="H50" s="3" t="s">
        <v>1</v>
      </c>
      <c r="I50" s="13">
        <v>11.9</v>
      </c>
      <c r="J50" s="13">
        <v>12.2</v>
      </c>
      <c r="K50" s="14">
        <v>0.29999999999999893</v>
      </c>
      <c r="O50" s="10"/>
      <c r="P50" s="11" t="s">
        <v>13</v>
      </c>
      <c r="Q50" s="11" t="s">
        <v>14</v>
      </c>
      <c r="R50" s="11" t="s">
        <v>22</v>
      </c>
    </row>
    <row r="51" spans="1:18" ht="18" x14ac:dyDescent="0.25">
      <c r="A51" s="3" t="s">
        <v>1</v>
      </c>
      <c r="B51" s="14">
        <f t="shared" ref="B51:C53" si="10">B62*100/B$61</f>
        <v>10.402993667242372</v>
      </c>
      <c r="C51" s="14">
        <f t="shared" si="10"/>
        <v>10.920404459424423</v>
      </c>
      <c r="D51" s="14">
        <f>C51-B51</f>
        <v>0.51741079218205144</v>
      </c>
      <c r="E51" s="14">
        <f t="shared" ref="E51:F53" si="11">E62*100/E$61</f>
        <v>4.7436208991494535</v>
      </c>
      <c r="F51" s="14">
        <f t="shared" si="11"/>
        <v>3.5087095627444009</v>
      </c>
      <c r="G51" s="14">
        <f>F51-E51</f>
        <v>-1.2349113364050526</v>
      </c>
      <c r="H51" s="3" t="s">
        <v>2</v>
      </c>
      <c r="I51" s="13">
        <v>62.6</v>
      </c>
      <c r="J51" s="13">
        <v>62.7</v>
      </c>
      <c r="K51" s="14">
        <v>0.10000000000000142</v>
      </c>
      <c r="O51" s="3" t="s">
        <v>1</v>
      </c>
      <c r="P51" s="14">
        <f t="shared" ref="P51:Q51" si="12">P62*100/P$61</f>
        <v>4.7436208991494535</v>
      </c>
      <c r="Q51" s="14">
        <f t="shared" si="12"/>
        <v>3.5087095627444009</v>
      </c>
      <c r="R51" s="14">
        <f>Q51-P51</f>
        <v>-1.2349113364050526</v>
      </c>
    </row>
    <row r="52" spans="1:18" ht="18" x14ac:dyDescent="0.25">
      <c r="A52" s="3" t="s">
        <v>2</v>
      </c>
      <c r="B52" s="14">
        <f t="shared" si="10"/>
        <v>53.955094991364426</v>
      </c>
      <c r="C52" s="14">
        <f t="shared" si="10"/>
        <v>51.892662691210788</v>
      </c>
      <c r="D52" s="14">
        <f t="shared" ref="D52" si="13">C52-B52</f>
        <v>-2.0624323001536382</v>
      </c>
      <c r="E52" s="14">
        <f t="shared" si="11"/>
        <v>53.521263669501828</v>
      </c>
      <c r="F52" s="14">
        <f t="shared" si="11"/>
        <v>60.865623889086386</v>
      </c>
      <c r="G52" s="14">
        <f t="shared" ref="G52" si="14">F52-E52</f>
        <v>7.3443602195845585</v>
      </c>
      <c r="H52" s="3" t="s">
        <v>3</v>
      </c>
      <c r="I52" s="13">
        <v>25.5</v>
      </c>
      <c r="J52" s="13">
        <v>25.1</v>
      </c>
      <c r="K52" s="14">
        <v>-0.39999999999999858</v>
      </c>
      <c r="O52" s="3" t="s">
        <v>2</v>
      </c>
      <c r="P52" s="14">
        <f t="shared" ref="P52:Q52" si="15">P63*100/P$61</f>
        <v>53.521263669501828</v>
      </c>
      <c r="Q52" s="14">
        <f t="shared" si="15"/>
        <v>60.865623889086386</v>
      </c>
      <c r="R52" s="14">
        <f t="shared" ref="R52" si="16">Q52-P52</f>
        <v>7.3443602195845585</v>
      </c>
    </row>
    <row r="53" spans="1:18" ht="28.5" customHeight="1" x14ac:dyDescent="0.25">
      <c r="A53" s="3" t="s">
        <v>3</v>
      </c>
      <c r="B53" s="14">
        <f t="shared" si="10"/>
        <v>11.8566493955095</v>
      </c>
      <c r="C53" s="14">
        <f t="shared" si="10"/>
        <v>11.858957739175525</v>
      </c>
      <c r="D53" s="14">
        <f>C53-B53</f>
        <v>2.3083436660247258E-3</v>
      </c>
      <c r="E53" s="14">
        <f t="shared" si="11"/>
        <v>33.756986634264884</v>
      </c>
      <c r="F53" s="14">
        <f t="shared" si="11"/>
        <v>26.057589761820122</v>
      </c>
      <c r="G53" s="14">
        <f>F53-E53</f>
        <v>-7.6993968724447619</v>
      </c>
      <c r="H53" s="7" t="s">
        <v>4</v>
      </c>
      <c r="I53" s="3"/>
      <c r="J53" s="3"/>
      <c r="K53" s="3"/>
      <c r="O53" s="3" t="s">
        <v>3</v>
      </c>
      <c r="P53" s="14">
        <f t="shared" ref="P53:Q53" si="17">P64*100/P$61</f>
        <v>33.756986634264884</v>
      </c>
      <c r="Q53" s="14">
        <f t="shared" si="17"/>
        <v>26.057589761820122</v>
      </c>
      <c r="R53" s="14">
        <f>Q53-P53</f>
        <v>-7.6993968724447619</v>
      </c>
    </row>
    <row r="54" spans="1:18" ht="18.75" thickBot="1" x14ac:dyDescent="0.3">
      <c r="A54" s="23" t="s">
        <v>27</v>
      </c>
      <c r="B54" s="24">
        <f>100-SUM(B51:B53)</f>
        <v>23.78526194588369</v>
      </c>
      <c r="C54" s="24">
        <f>100-SUM(C51:C53)</f>
        <v>25.327975110189257</v>
      </c>
      <c r="D54" s="24">
        <f>C54-B54</f>
        <v>1.5427131643055674</v>
      </c>
      <c r="E54" s="24">
        <f>100-SUM(E51:E53)</f>
        <v>7.9781287970838264</v>
      </c>
      <c r="F54" s="24">
        <f>100-SUM(F51:F53)</f>
        <v>9.5680767863490814</v>
      </c>
      <c r="G54" s="24">
        <f>F54-E54</f>
        <v>1.589947989265255</v>
      </c>
      <c r="H54" s="9" t="s">
        <v>9</v>
      </c>
      <c r="I54" s="14">
        <v>92.029161603888213</v>
      </c>
      <c r="J54" s="14">
        <v>90.437255599004629</v>
      </c>
      <c r="K54" s="14">
        <v>-1.5919060048835831</v>
      </c>
      <c r="O54" s="23" t="s">
        <v>32</v>
      </c>
      <c r="P54" s="24">
        <f>100-SUM(P51:P53)</f>
        <v>7.9781287970838264</v>
      </c>
      <c r="Q54" s="24">
        <f>100-SUM(Q51:Q53)</f>
        <v>9.5680767863490814</v>
      </c>
      <c r="R54" s="24">
        <f>Q54-P54</f>
        <v>1.589947989265255</v>
      </c>
    </row>
    <row r="55" spans="1:18" ht="18.75" thickBot="1" x14ac:dyDescent="0.3">
      <c r="H55" s="12" t="s">
        <v>10</v>
      </c>
      <c r="I55" s="15">
        <v>7.9708383961117875</v>
      </c>
      <c r="J55" s="15">
        <v>9.5662993245645218</v>
      </c>
      <c r="K55" s="15">
        <v>1.5954609284527344</v>
      </c>
    </row>
    <row r="56" spans="1:18" ht="18" x14ac:dyDescent="0.25">
      <c r="A56" s="3"/>
      <c r="B56" s="14"/>
      <c r="C56" s="14"/>
      <c r="D56" s="14"/>
      <c r="E56" s="14"/>
      <c r="F56" s="14"/>
      <c r="G56" s="14"/>
      <c r="O56" s="3"/>
      <c r="P56" s="14"/>
      <c r="Q56" s="14"/>
      <c r="R56" s="14"/>
    </row>
    <row r="61" spans="1:18" x14ac:dyDescent="0.2">
      <c r="A61" t="s">
        <v>11</v>
      </c>
      <c r="B61" s="1">
        <v>0.34739999999999999</v>
      </c>
      <c r="C61" s="1">
        <v>0.38569999999999999</v>
      </c>
      <c r="E61" s="1">
        <v>0.41149999999999998</v>
      </c>
      <c r="F61" s="1">
        <v>0.56259999999999999</v>
      </c>
      <c r="H61" t="s">
        <v>11</v>
      </c>
      <c r="I61" s="1">
        <v>0.41149999999999998</v>
      </c>
      <c r="J61" s="1">
        <v>0.56259999999999999</v>
      </c>
      <c r="K61" s="1"/>
      <c r="O61" t="s">
        <v>11</v>
      </c>
      <c r="P61" s="1">
        <v>0.41149999999999998</v>
      </c>
      <c r="Q61" s="1">
        <v>0.56259999999999999</v>
      </c>
    </row>
    <row r="62" spans="1:18" x14ac:dyDescent="0.2">
      <c r="A62" t="s">
        <v>1</v>
      </c>
      <c r="B62" s="1">
        <v>3.6139999999999999E-2</v>
      </c>
      <c r="C62" s="1">
        <v>4.2119999999999998E-2</v>
      </c>
      <c r="D62" s="1"/>
      <c r="E62" s="1">
        <v>1.9519999999999999E-2</v>
      </c>
      <c r="F62" s="17">
        <v>1.9740000000000001E-2</v>
      </c>
      <c r="H62" t="s">
        <v>12</v>
      </c>
      <c r="I62" s="1">
        <v>0.37869999999999998</v>
      </c>
      <c r="J62" s="1">
        <v>0.50880000000000003</v>
      </c>
      <c r="K62" s="1"/>
      <c r="O62" t="s">
        <v>1</v>
      </c>
      <c r="P62" s="1">
        <v>1.9519999999999999E-2</v>
      </c>
      <c r="Q62" s="17">
        <v>1.9740000000000001E-2</v>
      </c>
    </row>
    <row r="63" spans="1:18" x14ac:dyDescent="0.2">
      <c r="A63" t="s">
        <v>2</v>
      </c>
      <c r="B63" s="1">
        <v>0.18744</v>
      </c>
      <c r="C63" s="1">
        <v>0.20014999999999999</v>
      </c>
      <c r="D63" s="1"/>
      <c r="E63" s="1">
        <v>0.22023999999999999</v>
      </c>
      <c r="F63" s="17">
        <v>0.34243000000000001</v>
      </c>
      <c r="H63" t="s">
        <v>10</v>
      </c>
      <c r="I63" s="1">
        <v>3.2800000000000003E-2</v>
      </c>
      <c r="J63" s="1">
        <v>5.382E-2</v>
      </c>
      <c r="K63" s="1"/>
      <c r="O63" t="s">
        <v>2</v>
      </c>
      <c r="P63" s="1">
        <v>0.22023999999999999</v>
      </c>
      <c r="Q63" s="17">
        <v>0.34243000000000001</v>
      </c>
    </row>
    <row r="64" spans="1:18" x14ac:dyDescent="0.2">
      <c r="A64" t="s">
        <v>3</v>
      </c>
      <c r="B64" s="1">
        <v>4.1189999999999997E-2</v>
      </c>
      <c r="C64" s="1">
        <v>4.5740000000000003E-2</v>
      </c>
      <c r="D64" s="1"/>
      <c r="E64" s="1">
        <v>0.13891000000000001</v>
      </c>
      <c r="F64" s="17">
        <v>0.14660000000000001</v>
      </c>
      <c r="O64" t="s">
        <v>3</v>
      </c>
      <c r="P64" s="1">
        <v>0.13891000000000001</v>
      </c>
      <c r="Q64" s="17">
        <v>0.14660000000000001</v>
      </c>
    </row>
    <row r="65" spans="2:17" x14ac:dyDescent="0.2">
      <c r="B65" s="1"/>
      <c r="C65" s="1"/>
      <c r="D65" s="1"/>
      <c r="E65" s="1"/>
      <c r="F65" s="17"/>
      <c r="P65" s="1"/>
      <c r="Q65" s="17"/>
    </row>
    <row r="66" spans="2:17" ht="13.5" thickBot="1" x14ac:dyDescent="0.25">
      <c r="B66" s="1"/>
      <c r="C66" s="1"/>
      <c r="D66" s="1"/>
      <c r="E66" s="1"/>
      <c r="F66" s="17"/>
      <c r="P66" s="1"/>
      <c r="Q66" s="17"/>
    </row>
    <row r="67" spans="2:17" ht="18" x14ac:dyDescent="0.25">
      <c r="B67" s="1"/>
      <c r="C67" s="1"/>
      <c r="D67" s="1"/>
      <c r="E67" s="1"/>
      <c r="F67" s="17"/>
      <c r="H67" s="6"/>
      <c r="I67" s="19" t="s">
        <v>6</v>
      </c>
      <c r="J67" s="5"/>
      <c r="K67" s="6"/>
      <c r="P67" s="1"/>
      <c r="Q67" s="17"/>
    </row>
    <row r="68" spans="2:17" ht="18.75" thickBot="1" x14ac:dyDescent="0.3">
      <c r="B68" s="1"/>
      <c r="C68" s="1"/>
      <c r="D68" s="1"/>
      <c r="E68" s="1"/>
      <c r="F68" s="17"/>
      <c r="H68" s="10"/>
      <c r="I68" s="11">
        <v>1991</v>
      </c>
      <c r="J68" s="11">
        <v>2011</v>
      </c>
      <c r="K68" s="11" t="s">
        <v>41</v>
      </c>
      <c r="P68" s="1"/>
      <c r="Q68" s="17"/>
    </row>
    <row r="69" spans="2:17" ht="18" x14ac:dyDescent="0.2">
      <c r="B69" s="1"/>
      <c r="C69" s="1"/>
      <c r="D69" s="1"/>
      <c r="E69" s="1"/>
      <c r="F69" s="17"/>
      <c r="H69" s="40" t="s">
        <v>0</v>
      </c>
      <c r="I69" s="38" t="s">
        <v>42</v>
      </c>
      <c r="J69" s="38" t="s">
        <v>42</v>
      </c>
      <c r="K69" s="38" t="s">
        <v>44</v>
      </c>
      <c r="P69" s="1"/>
      <c r="Q69" s="17"/>
    </row>
    <row r="70" spans="2:17" ht="15" x14ac:dyDescent="0.2">
      <c r="B70" s="1"/>
      <c r="C70" s="1"/>
      <c r="D70" s="1"/>
      <c r="E70" s="1"/>
      <c r="F70" s="17"/>
      <c r="H70" s="44" t="s">
        <v>1</v>
      </c>
      <c r="I70" s="45">
        <v>11.9</v>
      </c>
      <c r="J70" s="45">
        <v>12.2</v>
      </c>
      <c r="K70" s="45">
        <v>0.29999999999999893</v>
      </c>
      <c r="P70" s="1"/>
      <c r="Q70" s="17"/>
    </row>
    <row r="71" spans="2:17" ht="15" x14ac:dyDescent="0.2">
      <c r="B71" s="1"/>
      <c r="C71" s="1"/>
      <c r="D71" s="1"/>
      <c r="E71" s="1"/>
      <c r="F71" s="17"/>
      <c r="H71" s="46" t="s">
        <v>2</v>
      </c>
      <c r="I71" s="47">
        <v>62.6</v>
      </c>
      <c r="J71" s="47">
        <v>62.7</v>
      </c>
      <c r="K71" s="47">
        <v>0.10000000000000142</v>
      </c>
      <c r="P71" s="1"/>
      <c r="Q71" s="17"/>
    </row>
    <row r="72" spans="2:17" ht="15" x14ac:dyDescent="0.2">
      <c r="B72" s="1"/>
      <c r="C72" s="1"/>
      <c r="D72" s="1"/>
      <c r="E72" s="1"/>
      <c r="F72" s="17"/>
      <c r="H72" s="48" t="s">
        <v>3</v>
      </c>
      <c r="I72" s="49">
        <v>25.5</v>
      </c>
      <c r="J72" s="49">
        <v>25.1</v>
      </c>
      <c r="K72" s="49">
        <v>-0.39999999999999858</v>
      </c>
      <c r="P72" s="1"/>
      <c r="Q72" s="17"/>
    </row>
    <row r="73" spans="2:17" ht="18" x14ac:dyDescent="0.25">
      <c r="B73" s="1"/>
      <c r="H73" s="42" t="s">
        <v>39</v>
      </c>
      <c r="I73" s="42" t="s">
        <v>40</v>
      </c>
      <c r="J73" s="42" t="s">
        <v>40</v>
      </c>
      <c r="K73" s="43" t="s">
        <v>38</v>
      </c>
      <c r="P73" s="1"/>
      <c r="Q73" s="17"/>
    </row>
    <row r="74" spans="2:17" ht="15" x14ac:dyDescent="0.2">
      <c r="B74" s="1"/>
      <c r="H74" s="44" t="s">
        <v>11</v>
      </c>
      <c r="I74" s="44">
        <v>0.41149999999999998</v>
      </c>
      <c r="J74" s="44">
        <v>0.56259999999999999</v>
      </c>
      <c r="K74" s="44">
        <f>J74-I74</f>
        <v>0.15110000000000001</v>
      </c>
      <c r="P74" s="1"/>
      <c r="Q74" s="17"/>
    </row>
    <row r="75" spans="2:17" ht="15" x14ac:dyDescent="0.2">
      <c r="B75" s="1"/>
      <c r="H75" s="46" t="s">
        <v>12</v>
      </c>
      <c r="I75" s="46">
        <v>0.37869999999999998</v>
      </c>
      <c r="J75" s="46">
        <v>0.50880000000000003</v>
      </c>
      <c r="K75" s="46">
        <f t="shared" ref="K75:K76" si="18">J75-I75</f>
        <v>0.13010000000000005</v>
      </c>
      <c r="P75" s="1"/>
      <c r="Q75" s="17"/>
    </row>
    <row r="76" spans="2:17" ht="15" x14ac:dyDescent="0.2">
      <c r="B76" s="1"/>
      <c r="H76" s="48" t="s">
        <v>10</v>
      </c>
      <c r="I76" s="48">
        <v>3.2800000000000003E-2</v>
      </c>
      <c r="J76" s="48">
        <v>5.382E-2</v>
      </c>
      <c r="K76" s="48">
        <f t="shared" si="18"/>
        <v>2.1019999999999997E-2</v>
      </c>
      <c r="P76" s="1"/>
      <c r="Q76" s="17"/>
    </row>
    <row r="77" spans="2:17" ht="54" x14ac:dyDescent="0.2">
      <c r="B77" s="1"/>
      <c r="C77" s="1"/>
      <c r="D77" s="1"/>
      <c r="E77" s="1"/>
      <c r="F77" s="17"/>
      <c r="H77" s="40" t="s">
        <v>4</v>
      </c>
      <c r="I77" s="41" t="s">
        <v>42</v>
      </c>
      <c r="J77" s="41" t="s">
        <v>42</v>
      </c>
      <c r="K77" s="38" t="s">
        <v>43</v>
      </c>
      <c r="P77" s="1"/>
      <c r="Q77" s="17"/>
    </row>
    <row r="78" spans="2:17" ht="15" x14ac:dyDescent="0.2">
      <c r="B78" s="1"/>
      <c r="C78" s="1"/>
      <c r="D78" s="1"/>
      <c r="E78" s="1"/>
      <c r="F78" s="17"/>
      <c r="H78" s="44" t="s">
        <v>9</v>
      </c>
      <c r="I78" s="45">
        <v>92.029161603888213</v>
      </c>
      <c r="J78" s="45">
        <v>90.437255599004629</v>
      </c>
      <c r="K78" s="45">
        <v>-1.5919060048835831</v>
      </c>
      <c r="P78" s="1"/>
      <c r="Q78" s="17"/>
    </row>
    <row r="79" spans="2:17" ht="15.75" thickBot="1" x14ac:dyDescent="0.25">
      <c r="B79" s="1"/>
      <c r="C79" s="1"/>
      <c r="D79" s="1"/>
      <c r="E79" s="1"/>
      <c r="F79" s="17"/>
      <c r="H79" s="50" t="s">
        <v>10</v>
      </c>
      <c r="I79" s="51">
        <v>7.9708383961117875</v>
      </c>
      <c r="J79" s="51">
        <v>9.5662993245645218</v>
      </c>
      <c r="K79" s="51">
        <v>1.5954609284527344</v>
      </c>
      <c r="P79" s="1"/>
      <c r="Q79" s="17"/>
    </row>
    <row r="80" spans="2:17" x14ac:dyDescent="0.2">
      <c r="B80" s="1"/>
      <c r="C80" s="1"/>
      <c r="D80" s="1"/>
      <c r="E80" s="1"/>
      <c r="F80" s="17"/>
      <c r="P80" s="1"/>
      <c r="Q80" s="17"/>
    </row>
    <row r="81" spans="2:17" x14ac:dyDescent="0.2">
      <c r="B81" s="1"/>
      <c r="C81" s="1"/>
      <c r="D81" s="1"/>
      <c r="E81" s="1"/>
      <c r="F81" s="17"/>
      <c r="P81" s="1"/>
      <c r="Q81" s="17"/>
    </row>
    <row r="82" spans="2:17" x14ac:dyDescent="0.2">
      <c r="B82" s="1"/>
      <c r="C82" s="1"/>
      <c r="D82" s="1"/>
      <c r="E82" s="1"/>
      <c r="F82" s="17"/>
      <c r="P82" s="1"/>
      <c r="Q82" s="17"/>
    </row>
    <row r="83" spans="2:17" x14ac:dyDescent="0.2">
      <c r="B83" s="1"/>
      <c r="C83" s="1"/>
      <c r="D83" s="1"/>
      <c r="E83" s="1"/>
      <c r="F83" s="17"/>
      <c r="P83" s="1"/>
      <c r="Q83" s="17"/>
    </row>
    <row r="84" spans="2:17" x14ac:dyDescent="0.2">
      <c r="B84" s="1"/>
      <c r="C84" s="1"/>
      <c r="D84" s="1"/>
      <c r="E84" s="1"/>
      <c r="F84" s="17"/>
      <c r="P84" s="1"/>
      <c r="Q84" s="17"/>
    </row>
    <row r="85" spans="2:17" x14ac:dyDescent="0.2">
      <c r="B85" s="1"/>
      <c r="C85" s="1"/>
      <c r="D85" s="1"/>
      <c r="E85" s="1"/>
      <c r="F85" s="17"/>
      <c r="P85" s="1"/>
      <c r="Q85" s="17"/>
    </row>
    <row r="86" spans="2:17" x14ac:dyDescent="0.2">
      <c r="B86" s="1"/>
      <c r="C86" s="1"/>
      <c r="D86" s="1"/>
      <c r="E86" s="1"/>
      <c r="F86" s="17"/>
      <c r="P86" s="1"/>
      <c r="Q86" s="17"/>
    </row>
    <row r="87" spans="2:17" x14ac:dyDescent="0.2">
      <c r="B87" s="1"/>
      <c r="C87" s="1"/>
      <c r="D87" s="1"/>
      <c r="E87" s="1"/>
      <c r="F87" s="17"/>
      <c r="P87" s="1"/>
      <c r="Q87" s="17"/>
    </row>
    <row r="88" spans="2:17" x14ac:dyDescent="0.2">
      <c r="B88" s="1"/>
      <c r="C88" s="1"/>
      <c r="D88" s="1"/>
      <c r="E88" s="1"/>
      <c r="F88" s="17"/>
      <c r="P88" s="1"/>
      <c r="Q88" s="17"/>
    </row>
    <row r="89" spans="2:17" x14ac:dyDescent="0.2">
      <c r="B89" s="1"/>
      <c r="C89" s="1"/>
      <c r="D89" s="1"/>
      <c r="E89" s="1"/>
      <c r="F89" s="17"/>
      <c r="P89" s="1"/>
      <c r="Q89" s="17"/>
    </row>
    <row r="90" spans="2:17" x14ac:dyDescent="0.2">
      <c r="B90" s="1"/>
      <c r="C90" s="1"/>
      <c r="D90" s="1"/>
      <c r="E90" s="1"/>
      <c r="F90" s="17"/>
      <c r="P90" s="1"/>
      <c r="Q90" s="17"/>
    </row>
    <row r="91" spans="2:17" x14ac:dyDescent="0.2">
      <c r="B91" s="1"/>
      <c r="C91" s="1"/>
      <c r="D91" s="1"/>
      <c r="E91" s="1"/>
      <c r="F91" s="17"/>
      <c r="P91" s="1"/>
      <c r="Q91" s="17"/>
    </row>
    <row r="92" spans="2:17" x14ac:dyDescent="0.2">
      <c r="B92" s="1"/>
      <c r="C92" s="1"/>
      <c r="D92" s="1"/>
      <c r="E92" s="1"/>
      <c r="F92" s="17"/>
      <c r="P92" s="1"/>
      <c r="Q92" s="17"/>
    </row>
    <row r="93" spans="2:17" x14ac:dyDescent="0.2">
      <c r="B93" s="1"/>
      <c r="C93" s="1"/>
      <c r="D93" s="1"/>
      <c r="E93" s="1"/>
      <c r="F93" s="17"/>
      <c r="P93" s="1"/>
      <c r="Q93" s="17"/>
    </row>
    <row r="94" spans="2:17" x14ac:dyDescent="0.2">
      <c r="B94" s="1"/>
      <c r="C94" s="1"/>
      <c r="D94" s="1"/>
      <c r="E94" s="1"/>
      <c r="F94" s="17"/>
      <c r="P94" s="1"/>
      <c r="Q94" s="17"/>
    </row>
    <row r="95" spans="2:17" x14ac:dyDescent="0.2">
      <c r="B95" s="1"/>
      <c r="C95" s="1"/>
      <c r="D95" s="1"/>
      <c r="E95" s="1"/>
      <c r="F95" s="17"/>
      <c r="P95" s="1"/>
      <c r="Q95" s="17"/>
    </row>
    <row r="96" spans="2:17" x14ac:dyDescent="0.2">
      <c r="B96" s="1"/>
      <c r="C96" s="1"/>
      <c r="D96" s="1"/>
      <c r="E96" s="1"/>
      <c r="F96" s="17"/>
      <c r="P96" s="1"/>
      <c r="Q96" s="17"/>
    </row>
    <row r="98" spans="1:18" ht="18.75" thickBot="1" x14ac:dyDescent="0.3">
      <c r="H98" s="21" t="s">
        <v>31</v>
      </c>
      <c r="I98" s="2"/>
      <c r="J98" s="2"/>
      <c r="K98" s="2"/>
    </row>
    <row r="99" spans="1:18" ht="18.75" thickBot="1" x14ac:dyDescent="0.3">
      <c r="A99" s="21" t="s">
        <v>26</v>
      </c>
      <c r="B99" s="2"/>
      <c r="E99" s="2"/>
      <c r="H99" s="3" t="s">
        <v>15</v>
      </c>
      <c r="I99" s="8" t="s">
        <v>6</v>
      </c>
      <c r="J99" s="5"/>
      <c r="K99" s="5"/>
      <c r="O99" s="52" t="s">
        <v>26</v>
      </c>
      <c r="P99" s="37"/>
    </row>
    <row r="100" spans="1:18" ht="32.25" thickTop="1" thickBot="1" x14ac:dyDescent="0.3">
      <c r="A100" s="3" t="s">
        <v>15</v>
      </c>
      <c r="B100" s="4" t="s">
        <v>5</v>
      </c>
      <c r="C100" s="5"/>
      <c r="D100" s="6"/>
      <c r="E100" s="8" t="s">
        <v>6</v>
      </c>
      <c r="F100" s="5"/>
      <c r="G100" s="5"/>
      <c r="H100" s="10"/>
      <c r="I100" s="11" t="s">
        <v>13</v>
      </c>
      <c r="J100" s="11" t="s">
        <v>14</v>
      </c>
      <c r="K100" s="11" t="s">
        <v>22</v>
      </c>
      <c r="O100" s="25" t="s">
        <v>15</v>
      </c>
      <c r="P100" s="26" t="s">
        <v>6</v>
      </c>
      <c r="Q100" s="27"/>
      <c r="R100" s="27"/>
    </row>
    <row r="101" spans="1:18" ht="36.75" thickBot="1" x14ac:dyDescent="0.3">
      <c r="A101" s="10"/>
      <c r="B101" s="11" t="s">
        <v>7</v>
      </c>
      <c r="C101" s="11" t="s">
        <v>8</v>
      </c>
      <c r="D101" s="11" t="s">
        <v>22</v>
      </c>
      <c r="E101" s="11" t="s">
        <v>13</v>
      </c>
      <c r="F101" s="11" t="s">
        <v>14</v>
      </c>
      <c r="G101" s="11" t="s">
        <v>22</v>
      </c>
      <c r="H101" s="3" t="s">
        <v>16</v>
      </c>
      <c r="I101" s="13">
        <v>29.6</v>
      </c>
      <c r="J101" s="13">
        <v>20.6</v>
      </c>
      <c r="K101" s="14">
        <f>J101-I101</f>
        <v>-9</v>
      </c>
      <c r="O101" s="10"/>
      <c r="P101" s="11" t="s">
        <v>13</v>
      </c>
      <c r="Q101" s="11" t="s">
        <v>14</v>
      </c>
      <c r="R101" s="11" t="s">
        <v>22</v>
      </c>
    </row>
    <row r="102" spans="1:18" ht="18" customHeight="1" x14ac:dyDescent="0.25">
      <c r="A102" s="3" t="s">
        <v>16</v>
      </c>
      <c r="B102" s="14">
        <f>B113*100/B$112</f>
        <v>13.229399942578237</v>
      </c>
      <c r="C102" s="14">
        <f>C113*100/C$112</f>
        <v>11.362968630451416</v>
      </c>
      <c r="D102" s="14">
        <f>C102-B102</f>
        <v>-1.8664313121268208</v>
      </c>
      <c r="E102" s="14">
        <f>E113*100/E$112</f>
        <v>34.085934489402696</v>
      </c>
      <c r="F102" s="14">
        <f>F113*100/F$112</f>
        <v>30.420235967107615</v>
      </c>
      <c r="G102" s="14">
        <f>F102-E102</f>
        <v>-3.6656985222950809</v>
      </c>
      <c r="H102" s="3" t="s">
        <v>17</v>
      </c>
      <c r="I102" s="13">
        <v>14.1</v>
      </c>
      <c r="J102" s="13">
        <v>12.9</v>
      </c>
      <c r="K102" s="14">
        <f t="shared" ref="K102:K106" si="19">J102-I102</f>
        <v>-1.1999999999999993</v>
      </c>
      <c r="O102" s="3" t="s">
        <v>16</v>
      </c>
      <c r="P102" s="14">
        <f>P113*100/P$112</f>
        <v>34.085934489402696</v>
      </c>
      <c r="Q102" s="14">
        <f>Q113*100/Q$112</f>
        <v>30.420235967107615</v>
      </c>
      <c r="R102" s="14">
        <f>Q102-P102</f>
        <v>-3.6656985222950809</v>
      </c>
    </row>
    <row r="103" spans="1:18" ht="18" customHeight="1" x14ac:dyDescent="0.25">
      <c r="A103" s="3" t="s">
        <v>17</v>
      </c>
      <c r="B103" s="14">
        <f t="shared" ref="B103:C103" si="20">B114*100/B$112</f>
        <v>14.509618145277061</v>
      </c>
      <c r="C103" s="14">
        <f t="shared" si="20"/>
        <v>11.542208620249935</v>
      </c>
      <c r="D103" s="14">
        <f t="shared" ref="D103" si="21">C103-B103</f>
        <v>-2.9674095250271257</v>
      </c>
      <c r="E103" s="14">
        <f t="shared" ref="E103:E107" si="22">E114*100/E$112</f>
        <v>14.274301541425817</v>
      </c>
      <c r="F103" s="14">
        <f t="shared" ref="F103:F107" si="23">F114*100/F$112</f>
        <v>15.465445119771184</v>
      </c>
      <c r="G103" s="14">
        <f t="shared" ref="G103" si="24">F103-E103</f>
        <v>1.1911435783453665</v>
      </c>
      <c r="H103" s="3" t="s">
        <v>21</v>
      </c>
      <c r="I103" s="13">
        <v>0.6</v>
      </c>
      <c r="J103" s="13">
        <v>1.1000000000000001</v>
      </c>
      <c r="K103" s="14">
        <f t="shared" si="19"/>
        <v>0.50000000000000011</v>
      </c>
      <c r="O103" s="3" t="s">
        <v>17</v>
      </c>
      <c r="P103" s="14">
        <f t="shared" ref="P103:Q107" si="25">P114*100/P$112</f>
        <v>14.274301541425817</v>
      </c>
      <c r="Q103" s="14">
        <f t="shared" si="25"/>
        <v>15.465445119771184</v>
      </c>
      <c r="R103" s="14">
        <f t="shared" ref="R103" si="26">Q103-P103</f>
        <v>1.1911435783453665</v>
      </c>
    </row>
    <row r="104" spans="1:18" ht="18" customHeight="1" x14ac:dyDescent="0.25">
      <c r="A104" s="3" t="s">
        <v>21</v>
      </c>
      <c r="B104" s="14">
        <f t="shared" ref="B104:C104" si="27">B115*100/B$112</f>
        <v>1.0111972437553833</v>
      </c>
      <c r="C104" s="14">
        <f t="shared" si="27"/>
        <v>0.93004335628666157</v>
      </c>
      <c r="D104" s="14">
        <f>C104-B104</f>
        <v>-8.1153887468721764E-2</v>
      </c>
      <c r="E104" s="14">
        <f t="shared" si="22"/>
        <v>0.2306840077071291</v>
      </c>
      <c r="F104" s="14">
        <f t="shared" si="23"/>
        <v>0.44413657490168035</v>
      </c>
      <c r="G104" s="14">
        <f>F104-E104</f>
        <v>0.21345256719455125</v>
      </c>
      <c r="H104" s="3" t="s">
        <v>18</v>
      </c>
      <c r="I104" s="13">
        <v>0.6</v>
      </c>
      <c r="J104" s="13">
        <v>0.2</v>
      </c>
      <c r="K104" s="14">
        <f t="shared" si="19"/>
        <v>-0.39999999999999997</v>
      </c>
      <c r="O104" s="3" t="s">
        <v>21</v>
      </c>
      <c r="P104" s="14">
        <f t="shared" si="25"/>
        <v>0.2306840077071291</v>
      </c>
      <c r="Q104" s="14">
        <f t="shared" si="25"/>
        <v>0.44413657490168035</v>
      </c>
      <c r="R104" s="14">
        <f>Q104-P104</f>
        <v>0.21345256719455125</v>
      </c>
    </row>
    <row r="105" spans="1:18" ht="18" customHeight="1" x14ac:dyDescent="0.25">
      <c r="A105" s="3" t="s">
        <v>18</v>
      </c>
      <c r="B105" s="14">
        <f>B116*100/B$112</f>
        <v>0.29629629629629628</v>
      </c>
      <c r="C105" s="14">
        <f>C116*100/C$112</f>
        <v>0.22254526906401426</v>
      </c>
      <c r="D105" s="14">
        <f>C105-B105</f>
        <v>-7.3751027232282024E-2</v>
      </c>
      <c r="E105" s="14">
        <f t="shared" si="22"/>
        <v>0.39260597302504813</v>
      </c>
      <c r="F105" s="14">
        <f t="shared" si="23"/>
        <v>0.10325348587772615</v>
      </c>
      <c r="G105" s="14">
        <f>F105-E105</f>
        <v>-0.28935248714732198</v>
      </c>
      <c r="H105" s="3" t="s">
        <v>20</v>
      </c>
      <c r="I105" s="13">
        <v>22.9</v>
      </c>
      <c r="J105" s="13">
        <v>29.5</v>
      </c>
      <c r="K105" s="14">
        <f t="shared" si="19"/>
        <v>6.6000000000000014</v>
      </c>
      <c r="O105" s="3" t="s">
        <v>18</v>
      </c>
      <c r="P105" s="14">
        <f t="shared" si="25"/>
        <v>0.39260597302504813</v>
      </c>
      <c r="Q105" s="14">
        <f t="shared" si="25"/>
        <v>0.10325348587772615</v>
      </c>
      <c r="R105" s="14">
        <f>Q105-P105</f>
        <v>-0.28935248714732198</v>
      </c>
    </row>
    <row r="106" spans="1:18" ht="18" customHeight="1" x14ac:dyDescent="0.25">
      <c r="A106" s="3" t="s">
        <v>20</v>
      </c>
      <c r="B106" s="14">
        <f t="shared" ref="B106:C107" si="28">B117*100/B$112</f>
        <v>23.090439276485785</v>
      </c>
      <c r="C106" s="14">
        <f t="shared" si="28"/>
        <v>25.6764090793165</v>
      </c>
      <c r="D106" s="14">
        <f t="shared" ref="D106" si="29">C106-B106</f>
        <v>2.5859698028307143</v>
      </c>
      <c r="E106" s="14">
        <f t="shared" si="22"/>
        <v>15.341522157996147</v>
      </c>
      <c r="F106" s="14">
        <f t="shared" si="23"/>
        <v>17.045334286735788</v>
      </c>
      <c r="G106" s="14">
        <f t="shared" ref="G106" si="30">F106-E106</f>
        <v>1.7038121287396404</v>
      </c>
      <c r="H106" s="3" t="s">
        <v>19</v>
      </c>
      <c r="I106" s="13">
        <v>32.1</v>
      </c>
      <c r="J106" s="13">
        <v>35.700000000000003</v>
      </c>
      <c r="K106" s="14">
        <f t="shared" si="19"/>
        <v>3.6000000000000014</v>
      </c>
      <c r="O106" s="3" t="s">
        <v>20</v>
      </c>
      <c r="P106" s="14">
        <f t="shared" si="25"/>
        <v>15.341522157996147</v>
      </c>
      <c r="Q106" s="14">
        <f t="shared" si="25"/>
        <v>17.045334286735788</v>
      </c>
      <c r="R106" s="14">
        <f t="shared" ref="R106" si="31">Q106-P106</f>
        <v>1.7038121287396404</v>
      </c>
    </row>
    <row r="107" spans="1:18" ht="18" customHeight="1" x14ac:dyDescent="0.25">
      <c r="A107" s="3" t="s">
        <v>19</v>
      </c>
      <c r="B107" s="14">
        <f t="shared" si="28"/>
        <v>15.738730979041057</v>
      </c>
      <c r="C107" s="14">
        <f t="shared" si="28"/>
        <v>17.695970415710278</v>
      </c>
      <c r="D107" s="14">
        <f>C107-B107</f>
        <v>1.9572394366692212</v>
      </c>
      <c r="E107" s="14">
        <f t="shared" si="22"/>
        <v>21.233381502890175</v>
      </c>
      <c r="F107" s="14">
        <f t="shared" si="23"/>
        <v>21.558491240614945</v>
      </c>
      <c r="G107" s="14">
        <f>F107-E107</f>
        <v>0.32510973772476959</v>
      </c>
      <c r="H107" s="7" t="s">
        <v>4</v>
      </c>
      <c r="I107" s="3"/>
      <c r="J107" s="3"/>
      <c r="K107" s="3"/>
      <c r="O107" s="3" t="s">
        <v>19</v>
      </c>
      <c r="P107" s="14">
        <f t="shared" si="25"/>
        <v>21.233381502890175</v>
      </c>
      <c r="Q107" s="14">
        <f t="shared" si="25"/>
        <v>21.558491240614945</v>
      </c>
      <c r="R107" s="14">
        <f>Q107-P107</f>
        <v>0.32510973772476959</v>
      </c>
    </row>
    <row r="108" spans="1:18" ht="18" customHeight="1" thickBot="1" x14ac:dyDescent="0.3">
      <c r="A108" s="23" t="s">
        <v>27</v>
      </c>
      <c r="B108" s="24">
        <f>100-SUM(B102:B107)</f>
        <v>32.124318116566187</v>
      </c>
      <c r="C108" s="24">
        <f t="shared" ref="C108:F108" si="32">100-SUM(C102:C107)</f>
        <v>32.569854628921206</v>
      </c>
      <c r="D108" s="24">
        <f t="shared" si="32"/>
        <v>100.44553651235502</v>
      </c>
      <c r="E108" s="24">
        <f t="shared" si="32"/>
        <v>14.441570327552995</v>
      </c>
      <c r="F108" s="24">
        <f t="shared" si="32"/>
        <v>14.963103324991053</v>
      </c>
      <c r="G108" s="15">
        <f>F108-E108</f>
        <v>0.52153299743805803</v>
      </c>
      <c r="H108" s="9" t="s">
        <v>9</v>
      </c>
      <c r="I108" s="14">
        <f>I116*100/I115</f>
        <v>85.549132947976886</v>
      </c>
      <c r="J108" s="14">
        <f>J116*100/J115</f>
        <v>85.037540221666063</v>
      </c>
      <c r="K108" s="14">
        <f t="shared" ref="K108:K109" si="33">J108-I108</f>
        <v>-0.51159272631082331</v>
      </c>
      <c r="O108" s="23" t="s">
        <v>27</v>
      </c>
      <c r="P108" s="24">
        <f t="shared" ref="P108:Q108" si="34">100-SUM(P102:P107)</f>
        <v>14.441570327552995</v>
      </c>
      <c r="Q108" s="24">
        <f t="shared" si="34"/>
        <v>14.963103324991053</v>
      </c>
      <c r="R108" s="15">
        <f>Q108-P108</f>
        <v>0.52153299743805803</v>
      </c>
    </row>
    <row r="109" spans="1:18" ht="18.75" thickBot="1" x14ac:dyDescent="0.3">
      <c r="H109" s="12" t="s">
        <v>10</v>
      </c>
      <c r="I109" s="15">
        <f>I117*100/I115</f>
        <v>14.446050096339114</v>
      </c>
      <c r="J109" s="15">
        <f>J117*100/J115</f>
        <v>14.962459778333928</v>
      </c>
      <c r="K109" s="15">
        <f t="shared" si="33"/>
        <v>0.51640968199481385</v>
      </c>
    </row>
    <row r="112" spans="1:18" x14ac:dyDescent="0.2">
      <c r="A112" t="s">
        <v>11</v>
      </c>
      <c r="B112">
        <v>0.3483</v>
      </c>
      <c r="C112">
        <v>0.3921</v>
      </c>
      <c r="E112">
        <v>0.41520000000000001</v>
      </c>
      <c r="F112">
        <v>0.55940000000000001</v>
      </c>
      <c r="O112" t="s">
        <v>11</v>
      </c>
      <c r="P112">
        <v>0.41520000000000001</v>
      </c>
      <c r="Q112">
        <v>0.55940000000000001</v>
      </c>
    </row>
    <row r="113" spans="1:19" x14ac:dyDescent="0.2">
      <c r="A113" t="s">
        <v>16</v>
      </c>
      <c r="B113">
        <v>4.6078000000000001E-2</v>
      </c>
      <c r="C113">
        <v>4.4554200000000002E-2</v>
      </c>
      <c r="E113">
        <v>0.14152480000000001</v>
      </c>
      <c r="F113">
        <v>0.17017080000000001</v>
      </c>
      <c r="O113" t="s">
        <v>16</v>
      </c>
      <c r="P113">
        <v>0.14152480000000001</v>
      </c>
      <c r="Q113">
        <v>0.17017080000000001</v>
      </c>
    </row>
    <row r="114" spans="1:19" x14ac:dyDescent="0.2">
      <c r="A114" t="s">
        <v>17</v>
      </c>
      <c r="B114">
        <v>5.0536999999999999E-2</v>
      </c>
      <c r="C114">
        <v>4.5256999999999999E-2</v>
      </c>
      <c r="E114">
        <v>5.9266899999999997E-2</v>
      </c>
      <c r="F114">
        <v>8.6513699999999999E-2</v>
      </c>
      <c r="O114" t="s">
        <v>17</v>
      </c>
      <c r="P114">
        <v>5.9266899999999997E-2</v>
      </c>
      <c r="Q114">
        <v>8.6513699999999999E-2</v>
      </c>
    </row>
    <row r="115" spans="1:19" x14ac:dyDescent="0.2">
      <c r="A115" t="s">
        <v>21</v>
      </c>
      <c r="B115">
        <v>3.522E-3</v>
      </c>
      <c r="C115">
        <v>3.6467000000000001E-3</v>
      </c>
      <c r="E115">
        <v>9.5779999999999997E-4</v>
      </c>
      <c r="F115">
        <v>2.4845000000000002E-3</v>
      </c>
      <c r="I115" s="1">
        <v>0.41520000000000001</v>
      </c>
      <c r="J115" s="16">
        <v>0.55940000000000001</v>
      </c>
      <c r="O115" t="s">
        <v>21</v>
      </c>
      <c r="P115">
        <v>9.5779999999999997E-4</v>
      </c>
      <c r="Q115">
        <v>2.4845000000000002E-3</v>
      </c>
    </row>
    <row r="116" spans="1:19" x14ac:dyDescent="0.2">
      <c r="A116" t="s">
        <v>18</v>
      </c>
      <c r="B116">
        <v>1.0319999999999999E-3</v>
      </c>
      <c r="C116">
        <v>8.7259999999999996E-4</v>
      </c>
      <c r="E116">
        <v>1.6301E-3</v>
      </c>
      <c r="F116">
        <v>5.7760000000000005E-4</v>
      </c>
      <c r="I116" s="1">
        <v>0.35520000000000002</v>
      </c>
      <c r="J116" s="16">
        <v>0.47570000000000001</v>
      </c>
      <c r="O116" t="s">
        <v>18</v>
      </c>
      <c r="P116">
        <v>1.6301E-3</v>
      </c>
      <c r="Q116">
        <v>5.7760000000000005E-4</v>
      </c>
    </row>
    <row r="117" spans="1:19" x14ac:dyDescent="0.2">
      <c r="A117" t="s">
        <v>20</v>
      </c>
      <c r="B117">
        <v>8.0423999999999995E-2</v>
      </c>
      <c r="C117">
        <v>0.10067719999999999</v>
      </c>
      <c r="E117">
        <v>6.3698000000000005E-2</v>
      </c>
      <c r="F117">
        <v>9.5351599999999995E-2</v>
      </c>
      <c r="I117" s="1">
        <v>5.9979999999999999E-2</v>
      </c>
      <c r="J117" s="17">
        <v>8.3699999999999997E-2</v>
      </c>
      <c r="O117" t="s">
        <v>20</v>
      </c>
      <c r="P117">
        <v>6.3698000000000005E-2</v>
      </c>
      <c r="Q117">
        <v>9.5351599999999995E-2</v>
      </c>
    </row>
    <row r="118" spans="1:19" x14ac:dyDescent="0.2">
      <c r="A118" t="s">
        <v>19</v>
      </c>
      <c r="B118">
        <v>5.4817999999999999E-2</v>
      </c>
      <c r="C118">
        <v>6.93859E-2</v>
      </c>
      <c r="E118">
        <v>8.8161000000000003E-2</v>
      </c>
      <c r="F118">
        <v>0.1205982</v>
      </c>
      <c r="O118" t="s">
        <v>19</v>
      </c>
      <c r="P118">
        <v>8.8161000000000003E-2</v>
      </c>
      <c r="Q118">
        <v>0.1205982</v>
      </c>
    </row>
    <row r="119" spans="1:19" x14ac:dyDescent="0.2">
      <c r="A119" t="s">
        <v>27</v>
      </c>
      <c r="B119">
        <v>0.1119</v>
      </c>
      <c r="C119">
        <v>0.12770000000000001</v>
      </c>
      <c r="E119">
        <v>5.9979999999999999E-2</v>
      </c>
      <c r="F119">
        <v>8.3720000000000003E-2</v>
      </c>
      <c r="O119" t="s">
        <v>27</v>
      </c>
      <c r="P119">
        <v>5.9979999999999999E-2</v>
      </c>
      <c r="Q119">
        <v>8.3720000000000003E-2</v>
      </c>
    </row>
    <row r="125" spans="1:19" ht="18.75" thickBot="1" x14ac:dyDescent="0.3">
      <c r="O125" s="21" t="s">
        <v>33</v>
      </c>
    </row>
    <row r="126" spans="1:19" ht="19.5" thickTop="1" thickBot="1" x14ac:dyDescent="0.3">
      <c r="H126" s="21" t="s">
        <v>26</v>
      </c>
      <c r="I126" s="2"/>
      <c r="J126" s="2"/>
      <c r="K126" s="2"/>
      <c r="L126" s="2"/>
      <c r="O126" s="25" t="s">
        <v>0</v>
      </c>
      <c r="P126" s="25"/>
      <c r="Q126" s="26" t="s">
        <v>6</v>
      </c>
      <c r="R126" s="27"/>
    </row>
    <row r="127" spans="1:19" ht="31.5" thickBot="1" x14ac:dyDescent="0.3">
      <c r="H127" s="3" t="s">
        <v>15</v>
      </c>
      <c r="K127" s="8" t="s">
        <v>6</v>
      </c>
      <c r="L127" s="34"/>
      <c r="M127" s="37"/>
      <c r="O127" s="10"/>
      <c r="P127" s="10"/>
      <c r="Q127" s="11" t="s">
        <v>34</v>
      </c>
      <c r="R127" s="11" t="s">
        <v>35</v>
      </c>
      <c r="S127" s="33" t="s">
        <v>38</v>
      </c>
    </row>
    <row r="128" spans="1:19" ht="18.75" thickBot="1" x14ac:dyDescent="0.3">
      <c r="H128" s="10"/>
      <c r="I128" s="2"/>
      <c r="J128" s="2"/>
      <c r="K128" s="11">
        <v>1991</v>
      </c>
      <c r="L128" s="11">
        <v>2011</v>
      </c>
      <c r="M128" s="38"/>
      <c r="O128" s="3" t="s">
        <v>1</v>
      </c>
      <c r="P128" s="3"/>
    </row>
    <row r="129" spans="8:18" ht="18" x14ac:dyDescent="0.25">
      <c r="H129" s="3" t="s">
        <v>16</v>
      </c>
      <c r="I129" s="29" t="s">
        <v>37</v>
      </c>
      <c r="K129" s="28">
        <v>55600</v>
      </c>
      <c r="L129" s="28">
        <v>71380</v>
      </c>
      <c r="M129" s="39"/>
      <c r="O129" s="29" t="s">
        <v>37</v>
      </c>
      <c r="P129" s="3"/>
      <c r="Q129" s="28">
        <v>22500</v>
      </c>
      <c r="R129" s="28">
        <v>8900</v>
      </c>
    </row>
    <row r="130" spans="8:18" ht="18" x14ac:dyDescent="0.25">
      <c r="H130" s="3"/>
      <c r="I130" s="29" t="s">
        <v>36</v>
      </c>
      <c r="K130" s="30">
        <v>0.39</v>
      </c>
      <c r="L130" s="30">
        <v>0.55000000000000004</v>
      </c>
      <c r="M130" s="39"/>
      <c r="O130" s="29" t="s">
        <v>36</v>
      </c>
      <c r="P130" s="3"/>
      <c r="Q130" s="30">
        <v>0.39</v>
      </c>
      <c r="R130" s="30">
        <v>0.64</v>
      </c>
    </row>
    <row r="131" spans="8:18" ht="18" x14ac:dyDescent="0.25">
      <c r="H131" s="3" t="s">
        <v>17</v>
      </c>
      <c r="I131" s="29" t="s">
        <v>37</v>
      </c>
      <c r="K131" s="28">
        <v>75700</v>
      </c>
      <c r="L131" s="28">
        <v>85020</v>
      </c>
      <c r="M131" s="39"/>
      <c r="O131" s="3" t="s">
        <v>2</v>
      </c>
      <c r="P131" s="3"/>
    </row>
    <row r="132" spans="8:18" ht="18" x14ac:dyDescent="0.25">
      <c r="H132" s="3"/>
      <c r="I132" s="29" t="s">
        <v>36</v>
      </c>
      <c r="K132" s="30">
        <v>0.26</v>
      </c>
      <c r="L132" s="30">
        <v>0.38</v>
      </c>
      <c r="M132" s="39"/>
      <c r="O132" s="29" t="s">
        <v>37</v>
      </c>
      <c r="P132" s="3"/>
      <c r="Q132" s="28">
        <v>55400</v>
      </c>
      <c r="R132" s="28">
        <v>55500</v>
      </c>
    </row>
    <row r="133" spans="8:18" ht="18" x14ac:dyDescent="0.25">
      <c r="H133" s="3" t="s">
        <v>21</v>
      </c>
      <c r="I133" s="29" t="s">
        <v>37</v>
      </c>
      <c r="K133" s="28">
        <v>46100</v>
      </c>
      <c r="L133" s="28">
        <v>48920</v>
      </c>
      <c r="M133" s="39"/>
      <c r="O133" s="29" t="s">
        <v>36</v>
      </c>
      <c r="P133" s="3"/>
      <c r="Q133" s="30">
        <v>0.31</v>
      </c>
      <c r="R133" s="30">
        <v>0.48</v>
      </c>
    </row>
    <row r="134" spans="8:18" ht="18" x14ac:dyDescent="0.25">
      <c r="H134" s="3"/>
      <c r="I134" s="29" t="s">
        <v>36</v>
      </c>
      <c r="K134" s="36">
        <v>0.17</v>
      </c>
      <c r="L134" s="30">
        <v>0.28000000000000003</v>
      </c>
      <c r="M134" s="39"/>
      <c r="O134" s="3" t="s">
        <v>3</v>
      </c>
      <c r="P134" s="3"/>
      <c r="Q134" s="28"/>
      <c r="R134" s="28"/>
    </row>
    <row r="135" spans="8:18" ht="18" x14ac:dyDescent="0.25">
      <c r="H135" s="3" t="s">
        <v>18</v>
      </c>
      <c r="I135" s="29" t="s">
        <v>37</v>
      </c>
      <c r="K135" s="28">
        <v>73950</v>
      </c>
      <c r="L135" s="28">
        <v>68700</v>
      </c>
      <c r="M135" s="39"/>
      <c r="O135" s="29" t="s">
        <v>37</v>
      </c>
      <c r="P135" s="3"/>
      <c r="Q135" s="28">
        <v>34800</v>
      </c>
      <c r="R135" s="28">
        <v>49348</v>
      </c>
    </row>
    <row r="136" spans="8:18" ht="18.75" thickBot="1" x14ac:dyDescent="0.3">
      <c r="H136" s="3"/>
      <c r="I136" s="29" t="s">
        <v>36</v>
      </c>
      <c r="K136" s="30">
        <v>0.18</v>
      </c>
      <c r="L136" s="30">
        <v>0.24</v>
      </c>
      <c r="M136" s="39"/>
      <c r="O136" s="31" t="s">
        <v>36</v>
      </c>
      <c r="P136" s="10"/>
      <c r="Q136" s="32">
        <v>0.6</v>
      </c>
      <c r="R136" s="32">
        <v>0.56000000000000005</v>
      </c>
    </row>
    <row r="137" spans="8:18" ht="18" x14ac:dyDescent="0.25">
      <c r="H137" s="3" t="s">
        <v>20</v>
      </c>
      <c r="I137" s="29" t="s">
        <v>37</v>
      </c>
      <c r="K137" s="28">
        <v>38800</v>
      </c>
      <c r="L137" s="28">
        <v>37200</v>
      </c>
      <c r="M137" s="39"/>
      <c r="O137" s="3"/>
      <c r="P137" s="3"/>
      <c r="Q137" s="28"/>
      <c r="R137" s="28"/>
    </row>
    <row r="138" spans="8:18" ht="18" x14ac:dyDescent="0.25">
      <c r="H138" s="3"/>
      <c r="I138" s="29" t="s">
        <v>36</v>
      </c>
      <c r="K138" s="30">
        <v>0.36</v>
      </c>
      <c r="L138" s="30">
        <v>0.46</v>
      </c>
      <c r="M138" s="39"/>
      <c r="O138" s="3"/>
      <c r="P138" s="3"/>
      <c r="Q138" s="28"/>
      <c r="R138" s="28"/>
    </row>
    <row r="139" spans="8:18" ht="18" x14ac:dyDescent="0.25">
      <c r="H139" s="3" t="s">
        <v>19</v>
      </c>
      <c r="I139" s="29" t="s">
        <v>37</v>
      </c>
      <c r="K139" s="28">
        <v>31000</v>
      </c>
      <c r="L139" s="28">
        <v>37950</v>
      </c>
      <c r="M139" s="39"/>
      <c r="O139" s="3"/>
      <c r="P139" s="3"/>
      <c r="Q139" s="28"/>
      <c r="R139" s="28"/>
    </row>
    <row r="140" spans="8:18" ht="18.75" thickBot="1" x14ac:dyDescent="0.3">
      <c r="H140" s="35"/>
      <c r="I140" s="31" t="s">
        <v>36</v>
      </c>
      <c r="J140" s="2"/>
      <c r="K140" s="32">
        <v>0.41</v>
      </c>
      <c r="L140" s="32">
        <v>0.48</v>
      </c>
      <c r="M140" s="39"/>
      <c r="O140" t="s">
        <v>11</v>
      </c>
      <c r="P140" s="1">
        <v>0.41149999999999998</v>
      </c>
      <c r="Q140" s="1">
        <v>0.56259999999999999</v>
      </c>
      <c r="R140" s="28"/>
    </row>
    <row r="141" spans="8:18" x14ac:dyDescent="0.2">
      <c r="O141" t="s">
        <v>1</v>
      </c>
      <c r="P141" s="1">
        <v>1.9519999999999999E-2</v>
      </c>
      <c r="Q141" s="17">
        <v>1.9740000000000001E-2</v>
      </c>
    </row>
    <row r="142" spans="8:18" x14ac:dyDescent="0.2">
      <c r="O142" t="s">
        <v>2</v>
      </c>
      <c r="P142" s="1">
        <v>0.22023999999999999</v>
      </c>
      <c r="Q142" s="17">
        <v>0.34243000000000001</v>
      </c>
    </row>
    <row r="143" spans="8:18" x14ac:dyDescent="0.2">
      <c r="O143" t="s">
        <v>3</v>
      </c>
      <c r="P143" s="1">
        <v>0.13891000000000001</v>
      </c>
      <c r="Q143" s="17">
        <v>0.14660000000000001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2.7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2.7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Berner Fachhochschule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Hümbelin Oliver</dc:creator>
  <cp:lastModifiedBy>Hümbelin Oliver</cp:lastModifiedBy>
  <cp:lastPrinted>2014-09-29T09:29:44Z</cp:lastPrinted>
  <dcterms:created xsi:type="dcterms:W3CDTF">2014-09-25T14:21:51Z</dcterms:created>
  <dcterms:modified xsi:type="dcterms:W3CDTF">2014-10-07T12:42:27Z</dcterms:modified>
</cp:coreProperties>
</file>