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0760" windowHeight="104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Q75" i="1" l="1"/>
  <c r="P75" i="1"/>
  <c r="Q74" i="1"/>
  <c r="P74" i="1"/>
  <c r="Q73" i="1"/>
  <c r="P73" i="1"/>
  <c r="Q72" i="1"/>
  <c r="P72" i="1"/>
  <c r="Q71" i="1"/>
  <c r="P71" i="1"/>
  <c r="Q70" i="1"/>
  <c r="P70" i="1"/>
  <c r="Q53" i="1"/>
  <c r="P53" i="1"/>
  <c r="Q52" i="1"/>
  <c r="P52" i="1"/>
  <c r="Q51" i="1"/>
  <c r="P51" i="1"/>
  <c r="B51" i="1"/>
  <c r="C51" i="1"/>
  <c r="B52" i="1"/>
  <c r="C52" i="1"/>
  <c r="D52" i="1" s="1"/>
  <c r="B53" i="1"/>
  <c r="C53" i="1"/>
  <c r="J77" i="1"/>
  <c r="I77" i="1"/>
  <c r="J76" i="1"/>
  <c r="I76" i="1"/>
  <c r="K74" i="1"/>
  <c r="K73" i="1"/>
  <c r="K72" i="1"/>
  <c r="K71" i="1"/>
  <c r="K70" i="1"/>
  <c r="K69" i="1"/>
  <c r="R71" i="1" l="1"/>
  <c r="C54" i="1"/>
  <c r="P76" i="1"/>
  <c r="R73" i="1"/>
  <c r="R75" i="1"/>
  <c r="D51" i="1"/>
  <c r="R52" i="1"/>
  <c r="P54" i="1"/>
  <c r="K76" i="1"/>
  <c r="R70" i="1"/>
  <c r="D53" i="1"/>
  <c r="Q54" i="1"/>
  <c r="R72" i="1"/>
  <c r="R53" i="1"/>
  <c r="R74" i="1"/>
  <c r="Q76" i="1"/>
  <c r="R51" i="1"/>
  <c r="B54" i="1"/>
  <c r="D54" i="1" s="1"/>
  <c r="K77" i="1"/>
  <c r="E71" i="1"/>
  <c r="E72" i="1"/>
  <c r="E73" i="1"/>
  <c r="E74" i="1"/>
  <c r="E75" i="1"/>
  <c r="E70" i="1"/>
  <c r="F70" i="1"/>
  <c r="C70" i="1"/>
  <c r="C71" i="1"/>
  <c r="C72" i="1"/>
  <c r="C73" i="1"/>
  <c r="C74" i="1"/>
  <c r="C75" i="1"/>
  <c r="B75" i="1"/>
  <c r="B73" i="1"/>
  <c r="B74" i="1"/>
  <c r="B72" i="1"/>
  <c r="B71" i="1"/>
  <c r="B70" i="1"/>
  <c r="F71" i="1"/>
  <c r="F72" i="1"/>
  <c r="F73" i="1"/>
  <c r="F74" i="1"/>
  <c r="F75" i="1"/>
  <c r="F53" i="1"/>
  <c r="E53" i="1"/>
  <c r="F52" i="1"/>
  <c r="E52" i="1"/>
  <c r="F51" i="1"/>
  <c r="E51" i="1"/>
  <c r="J33" i="1"/>
  <c r="I33" i="1"/>
  <c r="J32" i="1"/>
  <c r="I32" i="1"/>
  <c r="K30" i="1"/>
  <c r="K29" i="1"/>
  <c r="K28" i="1"/>
  <c r="K27" i="1"/>
  <c r="K26" i="1"/>
  <c r="K25" i="1"/>
  <c r="J11" i="1"/>
  <c r="I11" i="1"/>
  <c r="J10" i="1"/>
  <c r="I10" i="1"/>
  <c r="K8" i="1"/>
  <c r="K7" i="1"/>
  <c r="K6" i="1"/>
  <c r="R76" i="1" l="1"/>
  <c r="R54" i="1"/>
  <c r="G71" i="1"/>
  <c r="G74" i="1"/>
  <c r="E54" i="1"/>
  <c r="F76" i="1"/>
  <c r="G75" i="1"/>
  <c r="G51" i="1"/>
  <c r="G72" i="1"/>
  <c r="G52" i="1"/>
  <c r="G73" i="1"/>
  <c r="D73" i="1"/>
  <c r="B76" i="1"/>
  <c r="D75" i="1"/>
  <c r="D71" i="1"/>
  <c r="D74" i="1"/>
  <c r="C76" i="1"/>
  <c r="E76" i="1"/>
  <c r="G70" i="1"/>
  <c r="D70" i="1"/>
  <c r="D72" i="1"/>
  <c r="F54" i="1"/>
  <c r="G53" i="1"/>
  <c r="K33" i="1"/>
  <c r="K11" i="1"/>
  <c r="E11" i="1"/>
  <c r="F11" i="1"/>
  <c r="E33" i="1"/>
  <c r="F33" i="1"/>
  <c r="F10" i="1"/>
  <c r="G54" i="1" l="1"/>
  <c r="G76" i="1"/>
  <c r="D76" i="1"/>
  <c r="D26" i="1"/>
  <c r="D27" i="1"/>
  <c r="D28" i="1"/>
  <c r="D29" i="1"/>
  <c r="D30" i="1"/>
  <c r="D25" i="1"/>
  <c r="F32" i="1"/>
  <c r="G26" i="1"/>
  <c r="G27" i="1"/>
  <c r="G28" i="1"/>
  <c r="G29" i="1"/>
  <c r="G30" i="1"/>
  <c r="G25" i="1"/>
  <c r="C33" i="1"/>
  <c r="B33" i="1"/>
  <c r="E32" i="1"/>
  <c r="C32" i="1"/>
  <c r="B32" i="1"/>
  <c r="E10" i="1"/>
  <c r="G7" i="1"/>
  <c r="G8" i="1"/>
  <c r="G6" i="1"/>
  <c r="C11" i="1"/>
  <c r="C10" i="1"/>
  <c r="B11" i="1"/>
  <c r="B10" i="1"/>
  <c r="D7" i="1"/>
  <c r="D8" i="1"/>
  <c r="D6" i="1"/>
  <c r="D11" i="1" l="1"/>
  <c r="D33" i="1"/>
  <c r="G11" i="1"/>
  <c r="G10" i="1"/>
  <c r="G32" i="1"/>
  <c r="G33" i="1"/>
</calcChain>
</file>

<file path=xl/sharedStrings.xml><?xml version="1.0" encoding="utf-8"?>
<sst xmlns="http://schemas.openxmlformats.org/spreadsheetml/2006/main" count="222" uniqueCount="39">
  <si>
    <t>Agegroup</t>
  </si>
  <si>
    <t>18-25</t>
  </si>
  <si>
    <t>26-65</t>
  </si>
  <si>
    <t>65+</t>
  </si>
  <si>
    <t>Contribution to overall inequality</t>
  </si>
  <si>
    <t>Jura</t>
  </si>
  <si>
    <t>Basel-City</t>
  </si>
  <si>
    <r>
      <t xml:space="preserve">2006 </t>
    </r>
    <r>
      <rPr>
        <sz val="10"/>
        <color theme="1"/>
        <rFont val="Lucida Sans"/>
        <family val="2"/>
      </rPr>
      <t>(share)</t>
    </r>
  </si>
  <si>
    <r>
      <t xml:space="preserve">2012 </t>
    </r>
    <r>
      <rPr>
        <sz val="10"/>
        <color theme="1"/>
        <rFont val="Lucida Sans"/>
        <family val="2"/>
      </rPr>
      <t>(share)</t>
    </r>
  </si>
  <si>
    <t xml:space="preserve">within </t>
  </si>
  <si>
    <t>between</t>
  </si>
  <si>
    <t>Overall</t>
  </si>
  <si>
    <t>within</t>
  </si>
  <si>
    <r>
      <t xml:space="preserve">1991 </t>
    </r>
    <r>
      <rPr>
        <sz val="10"/>
        <color theme="1"/>
        <rFont val="Lucida Sans"/>
        <family val="2"/>
      </rPr>
      <t>(share)</t>
    </r>
  </si>
  <si>
    <r>
      <t xml:space="preserve">2011 </t>
    </r>
    <r>
      <rPr>
        <sz val="10"/>
        <color theme="1"/>
        <rFont val="Lucida Sans"/>
        <family val="2"/>
      </rPr>
      <t>(share)</t>
    </r>
  </si>
  <si>
    <t>Household</t>
  </si>
  <si>
    <t>Married w. kids</t>
  </si>
  <si>
    <t>Married no kids</t>
  </si>
  <si>
    <t>Single dad</t>
  </si>
  <si>
    <t>Single woman</t>
  </si>
  <si>
    <t>Single man</t>
  </si>
  <si>
    <t>Single mom</t>
  </si>
  <si>
    <r>
      <t xml:space="preserve">Change </t>
    </r>
    <r>
      <rPr>
        <sz val="10"/>
        <color theme="1"/>
        <rFont val="Lucida Sans"/>
        <family val="2"/>
      </rPr>
      <t>(∆PP)</t>
    </r>
  </si>
  <si>
    <t>Reineinkommen</t>
  </si>
  <si>
    <r>
      <t>Total der Einkünfte (</t>
    </r>
    <r>
      <rPr>
        <b/>
        <sz val="10"/>
        <color theme="1"/>
        <rFont val="Lucida Sans"/>
        <family val="2"/>
      </rPr>
      <t>Erwerb, Eigentum und Sozialleistungen)</t>
    </r>
  </si>
  <si>
    <t>Contribution of within age group Ineq to overall inequality</t>
  </si>
  <si>
    <t>Contribution of within householdtyp Ineq to overall inequality</t>
  </si>
  <si>
    <t>Between-group</t>
  </si>
  <si>
    <t>1991 (share)</t>
  </si>
  <si>
    <t>2011 (share)</t>
  </si>
  <si>
    <t>Change (∆PP)</t>
  </si>
  <si>
    <t>Nur Basel</t>
  </si>
  <si>
    <t xml:space="preserve">Between-group </t>
  </si>
  <si>
    <t>Between-group differences</t>
  </si>
  <si>
    <r>
      <t xml:space="preserve">1991 </t>
    </r>
    <r>
      <rPr>
        <sz val="10"/>
        <color theme="1"/>
        <rFont val="Lucida Sans"/>
        <family val="2"/>
      </rPr>
      <t>(Median)</t>
    </r>
  </si>
  <si>
    <r>
      <t xml:space="preserve">2011 </t>
    </r>
    <r>
      <rPr>
        <sz val="10"/>
        <color theme="1"/>
        <rFont val="Lucida Sans"/>
        <family val="2"/>
      </rPr>
      <t>(Median)</t>
    </r>
  </si>
  <si>
    <t>within inequality</t>
  </si>
  <si>
    <t>Median income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</si>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</sst>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"/>
  </numFmts>
  <fonts count="8" x14ac:knownFonts="1">
    <font>
      <sz val="9.5"/>
      <color theme="1"/>
      <name val="Lucida Sans"/>
      <family val="2"/>
    </font>
    <font>
      <sz val="14"/>
      <color theme="1"/>
      <name val="Lucida Sans"/>
      <family val="2"/>
    </font>
    <font>
      <i/>
      <sz val="14"/>
      <color theme="1"/>
      <name val="Lucida Sans"/>
      <family val="2"/>
    </font>
    <font>
      <sz val="10"/>
      <color theme="1"/>
      <name val="Lucida Sans"/>
      <family val="2"/>
    </font>
    <font>
      <sz val="12"/>
      <color theme="1"/>
      <name val="Lucida Sans"/>
      <family val="2"/>
    </font>
    <font>
      <b/>
      <sz val="14"/>
      <color theme="1"/>
      <name val="Lucida Sans"/>
      <family val="2"/>
    </font>
    <font>
      <b/>
      <sz val="10"/>
      <color theme="1"/>
      <name val="Lucida Sans"/>
      <family val="2"/>
    </font>
    <font>
      <i/>
      <sz val="12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0" fontId="5" fillId="0" borderId="2" xfId="0" applyFont="1" applyBorder="1"/>
    <xf numFmtId="0" fontId="5" fillId="0" borderId="0" xfId="0" applyFont="1"/>
    <xf numFmtId="0" fontId="2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2" fontId="4" fillId="0" borderId="0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2" fontId="4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1"/>
  <sheetViews>
    <sheetView tabSelected="1" view="pageLayout" topLeftCell="H61" zoomScaleNormal="100" workbookViewId="0">
      <selection activeCell="O68" sqref="O68:R76"/>
    </sheetView>
  </sheetViews>
  <sheetFormatPr baseColWidth="10" defaultRowHeight="12.75" x14ac:dyDescent="0.2"/>
  <cols>
    <col min="1" max="1" width="22" customWidth="1"/>
    <col min="2" max="7" width="9.5" customWidth="1"/>
    <col min="8" max="8" width="18.75" customWidth="1"/>
    <col min="9" max="9" width="13.625" bestFit="1" customWidth="1"/>
    <col min="10" max="11" width="10.375" customWidth="1"/>
    <col min="12" max="12" width="9.5" customWidth="1"/>
    <col min="13" max="13" width="10.125" customWidth="1"/>
    <col min="15" max="15" width="24.5" customWidth="1"/>
  </cols>
  <sheetData>
    <row r="3" spans="1:11" ht="18.75" thickBot="1" x14ac:dyDescent="0.3">
      <c r="A3" s="21" t="s">
        <v>23</v>
      </c>
      <c r="B3" s="2"/>
      <c r="C3" s="2"/>
      <c r="D3" s="2"/>
      <c r="E3" s="2"/>
      <c r="F3" s="2"/>
      <c r="G3" s="2"/>
      <c r="H3" s="22" t="s">
        <v>24</v>
      </c>
    </row>
    <row r="4" spans="1:11" ht="18" x14ac:dyDescent="0.25">
      <c r="A4" s="6" t="s">
        <v>0</v>
      </c>
      <c r="B4" s="19" t="s">
        <v>5</v>
      </c>
      <c r="C4" s="5"/>
      <c r="D4" s="6"/>
      <c r="E4" s="20" t="s">
        <v>6</v>
      </c>
      <c r="F4" s="5"/>
      <c r="G4" s="5"/>
      <c r="H4" s="6" t="s">
        <v>0</v>
      </c>
      <c r="I4" s="19" t="s">
        <v>5</v>
      </c>
      <c r="J4" s="5"/>
      <c r="K4" s="6"/>
    </row>
    <row r="5" spans="1:11" ht="54" customHeight="1" thickBot="1" x14ac:dyDescent="0.3">
      <c r="A5" s="10"/>
      <c r="B5" s="11" t="s">
        <v>7</v>
      </c>
      <c r="C5" s="11" t="s">
        <v>8</v>
      </c>
      <c r="D5" s="11" t="s">
        <v>22</v>
      </c>
      <c r="E5" s="11" t="s">
        <v>13</v>
      </c>
      <c r="F5" s="11" t="s">
        <v>14</v>
      </c>
      <c r="G5" s="11" t="s">
        <v>22</v>
      </c>
      <c r="H5" s="10"/>
      <c r="I5" s="11" t="s">
        <v>7</v>
      </c>
      <c r="J5" s="11" t="s">
        <v>8</v>
      </c>
      <c r="K5" s="11" t="s">
        <v>22</v>
      </c>
    </row>
    <row r="6" spans="1:11" ht="18" x14ac:dyDescent="0.25">
      <c r="A6" s="3" t="s">
        <v>1</v>
      </c>
      <c r="B6" s="13">
        <v>18.3</v>
      </c>
      <c r="C6" s="13">
        <v>20.3</v>
      </c>
      <c r="D6" s="14">
        <f>C6-B6</f>
        <v>2</v>
      </c>
      <c r="E6" s="13">
        <v>11.9</v>
      </c>
      <c r="F6" s="13">
        <v>12.2</v>
      </c>
      <c r="G6" s="14">
        <f>F6-E6</f>
        <v>0.29999999999999893</v>
      </c>
      <c r="H6" s="3" t="s">
        <v>1</v>
      </c>
      <c r="I6" s="13">
        <v>18.3</v>
      </c>
      <c r="J6" s="13">
        <v>20.3</v>
      </c>
      <c r="K6" s="14">
        <f>J6-I6</f>
        <v>2</v>
      </c>
    </row>
    <row r="7" spans="1:11" ht="18" x14ac:dyDescent="0.25">
      <c r="A7" s="3" t="s">
        <v>2</v>
      </c>
      <c r="B7" s="13">
        <v>60.2</v>
      </c>
      <c r="C7" s="13">
        <v>57.8</v>
      </c>
      <c r="D7" s="14">
        <f t="shared" ref="D7:D11" si="0">C7-B7</f>
        <v>-2.4000000000000057</v>
      </c>
      <c r="E7" s="13">
        <v>62.6</v>
      </c>
      <c r="F7" s="13">
        <v>62.7</v>
      </c>
      <c r="G7" s="14">
        <f t="shared" ref="G7:G11" si="1">F7-E7</f>
        <v>0.10000000000000142</v>
      </c>
      <c r="H7" s="3" t="s">
        <v>2</v>
      </c>
      <c r="I7" s="13">
        <v>60.2</v>
      </c>
      <c r="J7" s="13">
        <v>57.8</v>
      </c>
      <c r="K7" s="14">
        <f t="shared" ref="K7:K8" si="2">J7-I7</f>
        <v>-2.4000000000000057</v>
      </c>
    </row>
    <row r="8" spans="1:11" ht="18" x14ac:dyDescent="0.25">
      <c r="A8" s="3" t="s">
        <v>3</v>
      </c>
      <c r="B8" s="13">
        <v>21.4</v>
      </c>
      <c r="C8" s="13">
        <v>21.9</v>
      </c>
      <c r="D8" s="14">
        <f t="shared" si="0"/>
        <v>0.5</v>
      </c>
      <c r="E8" s="13">
        <v>25.5</v>
      </c>
      <c r="F8" s="13">
        <v>25.1</v>
      </c>
      <c r="G8" s="14">
        <f t="shared" si="1"/>
        <v>-0.39999999999999858</v>
      </c>
      <c r="H8" s="3" t="s">
        <v>3</v>
      </c>
      <c r="I8" s="13">
        <v>21.4</v>
      </c>
      <c r="J8" s="13">
        <v>21.9</v>
      </c>
      <c r="K8" s="14">
        <f t="shared" si="2"/>
        <v>0.5</v>
      </c>
    </row>
    <row r="9" spans="1:11" ht="36" customHeight="1" x14ac:dyDescent="0.25">
      <c r="A9" s="7" t="s">
        <v>4</v>
      </c>
      <c r="B9" s="3"/>
      <c r="C9" s="3"/>
      <c r="D9" s="3"/>
      <c r="E9" s="3"/>
      <c r="F9" s="3"/>
      <c r="G9" s="3"/>
      <c r="H9" s="7" t="s">
        <v>4</v>
      </c>
      <c r="I9" s="3"/>
      <c r="J9" s="3"/>
      <c r="K9" s="3"/>
    </row>
    <row r="10" spans="1:11" ht="18" x14ac:dyDescent="0.25">
      <c r="A10" s="9" t="s">
        <v>9</v>
      </c>
      <c r="B10" s="14">
        <f>B18*100/B17</f>
        <v>76.245321048085216</v>
      </c>
      <c r="C10" s="14">
        <f>C18*100/C17</f>
        <v>74.669432201192635</v>
      </c>
      <c r="D10" s="14">
        <v>-1.5</v>
      </c>
      <c r="E10" s="14">
        <f>E18*100/E17</f>
        <v>92.029161603888213</v>
      </c>
      <c r="F10" s="14">
        <f>F18*100/F17</f>
        <v>90.437255599004629</v>
      </c>
      <c r="G10" s="14">
        <f t="shared" si="1"/>
        <v>-1.5919060048835831</v>
      </c>
      <c r="H10" s="9" t="s">
        <v>9</v>
      </c>
      <c r="I10" s="14">
        <f>I18*100/I17</f>
        <v>73.835573616755241</v>
      </c>
      <c r="J10" s="14">
        <f>J18*100/J17</f>
        <v>72.967032967032964</v>
      </c>
      <c r="K10" s="14">
        <v>-0.8</v>
      </c>
    </row>
    <row r="11" spans="1:11" ht="18.75" thickBot="1" x14ac:dyDescent="0.3">
      <c r="A11" s="12" t="s">
        <v>10</v>
      </c>
      <c r="B11" s="15">
        <f>B19*100/B17</f>
        <v>23.803627987330838</v>
      </c>
      <c r="C11" s="15">
        <f>C19*100/C17</f>
        <v>25.317604355716881</v>
      </c>
      <c r="D11" s="15">
        <f t="shared" si="0"/>
        <v>1.513976368386043</v>
      </c>
      <c r="E11" s="15">
        <f>E19*100/E17</f>
        <v>7.9708383961117875</v>
      </c>
      <c r="F11" s="15">
        <f>F19*100/F17</f>
        <v>9.5662993245645218</v>
      </c>
      <c r="G11" s="15">
        <f t="shared" si="1"/>
        <v>1.5954609284527344</v>
      </c>
      <c r="H11" s="12" t="s">
        <v>10</v>
      </c>
      <c r="I11" s="15">
        <f>I19*100/I17</f>
        <v>26.186308221319159</v>
      </c>
      <c r="J11" s="15">
        <f>J19*100/J17</f>
        <v>27.019230769230774</v>
      </c>
      <c r="K11" s="15">
        <f t="shared" ref="K11" si="3">J11-I11</f>
        <v>0.83292254791161469</v>
      </c>
    </row>
    <row r="17" spans="1:11" x14ac:dyDescent="0.2">
      <c r="A17" t="s">
        <v>11</v>
      </c>
      <c r="B17" s="1">
        <v>0.3473</v>
      </c>
      <c r="C17" s="1">
        <v>0.38569999999999999</v>
      </c>
      <c r="D17" s="1"/>
      <c r="E17" s="1">
        <v>0.41149999999999998</v>
      </c>
      <c r="F17" s="1">
        <v>0.56259999999999999</v>
      </c>
      <c r="H17" t="s">
        <v>11</v>
      </c>
      <c r="I17" s="1">
        <v>0.31990000000000002</v>
      </c>
      <c r="J17" s="1">
        <v>0.36399999999999999</v>
      </c>
      <c r="K17" s="1"/>
    </row>
    <row r="18" spans="1:11" x14ac:dyDescent="0.2">
      <c r="A18" t="s">
        <v>12</v>
      </c>
      <c r="B18" s="1">
        <v>0.26479999999999998</v>
      </c>
      <c r="C18" s="1">
        <v>0.28799999999999998</v>
      </c>
      <c r="D18" s="1"/>
      <c r="E18" s="1">
        <v>0.37869999999999998</v>
      </c>
      <c r="F18" s="1">
        <v>0.50880000000000003</v>
      </c>
      <c r="H18" t="s">
        <v>12</v>
      </c>
      <c r="I18" s="1">
        <v>0.23619999999999999</v>
      </c>
      <c r="J18" s="1">
        <v>0.2656</v>
      </c>
      <c r="K18" s="1"/>
    </row>
    <row r="19" spans="1:11" x14ac:dyDescent="0.2">
      <c r="A19" t="s">
        <v>10</v>
      </c>
      <c r="B19" s="1">
        <v>8.2669999999999993E-2</v>
      </c>
      <c r="C19" s="1">
        <v>9.7650000000000001E-2</v>
      </c>
      <c r="D19" s="1"/>
      <c r="E19" s="1">
        <v>3.2800000000000003E-2</v>
      </c>
      <c r="F19" s="1">
        <v>5.382E-2</v>
      </c>
      <c r="H19" t="s">
        <v>10</v>
      </c>
      <c r="I19" s="1">
        <v>8.3769999999999997E-2</v>
      </c>
      <c r="J19" s="1">
        <v>9.8350000000000007E-2</v>
      </c>
      <c r="K19" s="1"/>
    </row>
    <row r="22" spans="1:11" ht="18.75" thickBot="1" x14ac:dyDescent="0.3">
      <c r="A22" s="21" t="s">
        <v>23</v>
      </c>
      <c r="B22" s="2"/>
      <c r="C22" s="2"/>
      <c r="D22" s="2"/>
      <c r="E22" s="2"/>
      <c r="F22" s="2"/>
      <c r="G22" s="2"/>
      <c r="H22" s="21" t="s">
        <v>24</v>
      </c>
      <c r="I22" s="2"/>
    </row>
    <row r="23" spans="1:11" ht="18" x14ac:dyDescent="0.25">
      <c r="A23" s="3" t="s">
        <v>15</v>
      </c>
      <c r="B23" s="4" t="s">
        <v>5</v>
      </c>
      <c r="C23" s="5"/>
      <c r="D23" s="6"/>
      <c r="E23" s="8" t="s">
        <v>6</v>
      </c>
      <c r="F23" s="5"/>
      <c r="G23" s="5"/>
      <c r="H23" s="3" t="s">
        <v>15</v>
      </c>
      <c r="I23" s="4" t="s">
        <v>5</v>
      </c>
      <c r="J23" s="5"/>
      <c r="K23" s="6"/>
    </row>
    <row r="24" spans="1:11" ht="36.75" thickBot="1" x14ac:dyDescent="0.3">
      <c r="A24" s="10"/>
      <c r="B24" s="11" t="s">
        <v>7</v>
      </c>
      <c r="C24" s="11" t="s">
        <v>8</v>
      </c>
      <c r="D24" s="11" t="s">
        <v>22</v>
      </c>
      <c r="E24" s="11" t="s">
        <v>13</v>
      </c>
      <c r="F24" s="11" t="s">
        <v>14</v>
      </c>
      <c r="G24" s="11" t="s">
        <v>22</v>
      </c>
      <c r="H24" s="10"/>
      <c r="I24" s="11" t="s">
        <v>7</v>
      </c>
      <c r="J24" s="11" t="s">
        <v>8</v>
      </c>
      <c r="K24" s="11" t="s">
        <v>22</v>
      </c>
    </row>
    <row r="25" spans="1:11" ht="18" x14ac:dyDescent="0.25">
      <c r="A25" s="3" t="s">
        <v>16</v>
      </c>
      <c r="B25" s="18">
        <v>20.3</v>
      </c>
      <c r="C25" s="13">
        <v>18.399999999999999</v>
      </c>
      <c r="D25" s="14">
        <f>C25-B25</f>
        <v>-1.9000000000000021</v>
      </c>
      <c r="E25" s="13">
        <v>29.6</v>
      </c>
      <c r="F25" s="13">
        <v>20.6</v>
      </c>
      <c r="G25" s="14">
        <f>F25-E25</f>
        <v>-9</v>
      </c>
      <c r="H25" s="3" t="s">
        <v>16</v>
      </c>
      <c r="I25" s="18">
        <v>20.3</v>
      </c>
      <c r="J25" s="13">
        <v>18.399999999999999</v>
      </c>
      <c r="K25" s="14">
        <f>J25-I25</f>
        <v>-1.9000000000000021</v>
      </c>
    </row>
    <row r="26" spans="1:11" ht="18" x14ac:dyDescent="0.25">
      <c r="A26" s="3" t="s">
        <v>17</v>
      </c>
      <c r="B26" s="13">
        <v>19.3</v>
      </c>
      <c r="C26" s="13">
        <v>16.899999999999999</v>
      </c>
      <c r="D26" s="14">
        <f t="shared" ref="D26:D30" si="4">C26-B26</f>
        <v>-2.4000000000000021</v>
      </c>
      <c r="E26" s="13">
        <v>14.1</v>
      </c>
      <c r="F26" s="13">
        <v>12.9</v>
      </c>
      <c r="G26" s="14">
        <f t="shared" ref="G26:G30" si="5">F26-E26</f>
        <v>-1.1999999999999993</v>
      </c>
      <c r="H26" s="3" t="s">
        <v>17</v>
      </c>
      <c r="I26" s="13">
        <v>19.3</v>
      </c>
      <c r="J26" s="13">
        <v>16.899999999999999</v>
      </c>
      <c r="K26" s="14">
        <f t="shared" ref="K26:K30" si="6">J26-I26</f>
        <v>-2.4000000000000021</v>
      </c>
    </row>
    <row r="27" spans="1:11" ht="18" x14ac:dyDescent="0.25">
      <c r="A27" s="3" t="s">
        <v>21</v>
      </c>
      <c r="B27" s="13">
        <v>1.8</v>
      </c>
      <c r="C27" s="13">
        <v>1.7</v>
      </c>
      <c r="D27" s="14">
        <f t="shared" si="4"/>
        <v>-0.10000000000000009</v>
      </c>
      <c r="E27" s="13">
        <v>0.6</v>
      </c>
      <c r="F27" s="13">
        <v>1.1000000000000001</v>
      </c>
      <c r="G27" s="14">
        <f t="shared" si="5"/>
        <v>0.50000000000000011</v>
      </c>
      <c r="H27" s="3" t="s">
        <v>21</v>
      </c>
      <c r="I27" s="13">
        <v>1.8</v>
      </c>
      <c r="J27" s="13">
        <v>1.7</v>
      </c>
      <c r="K27" s="14">
        <f t="shared" si="6"/>
        <v>-0.10000000000000009</v>
      </c>
    </row>
    <row r="28" spans="1:11" ht="18" x14ac:dyDescent="0.25">
      <c r="A28" s="3" t="s">
        <v>18</v>
      </c>
      <c r="B28" s="13">
        <v>0.4</v>
      </c>
      <c r="C28" s="13">
        <v>0.4</v>
      </c>
      <c r="D28" s="14">
        <f t="shared" si="4"/>
        <v>0</v>
      </c>
      <c r="E28" s="13">
        <v>0.6</v>
      </c>
      <c r="F28" s="13">
        <v>0.2</v>
      </c>
      <c r="G28" s="14">
        <f t="shared" si="5"/>
        <v>-0.39999999999999997</v>
      </c>
      <c r="H28" s="3" t="s">
        <v>18</v>
      </c>
      <c r="I28" s="13">
        <v>0.4</v>
      </c>
      <c r="J28" s="13">
        <v>0.4</v>
      </c>
      <c r="K28" s="14">
        <f t="shared" si="6"/>
        <v>0</v>
      </c>
    </row>
    <row r="29" spans="1:11" ht="18" x14ac:dyDescent="0.25">
      <c r="A29" s="3" t="s">
        <v>20</v>
      </c>
      <c r="B29" s="13">
        <v>28.4</v>
      </c>
      <c r="C29" s="13">
        <v>30.9</v>
      </c>
      <c r="D29" s="14">
        <f t="shared" si="4"/>
        <v>2.5</v>
      </c>
      <c r="E29" s="13">
        <v>22.9</v>
      </c>
      <c r="F29" s="13">
        <v>29.5</v>
      </c>
      <c r="G29" s="14">
        <f t="shared" si="5"/>
        <v>6.6000000000000014</v>
      </c>
      <c r="H29" s="3" t="s">
        <v>20</v>
      </c>
      <c r="I29" s="13">
        <v>28.4</v>
      </c>
      <c r="J29" s="13">
        <v>30.9</v>
      </c>
      <c r="K29" s="14">
        <f t="shared" si="6"/>
        <v>2.5</v>
      </c>
    </row>
    <row r="30" spans="1:11" ht="18" x14ac:dyDescent="0.25">
      <c r="A30" s="3" t="s">
        <v>19</v>
      </c>
      <c r="B30" s="13">
        <v>29.9</v>
      </c>
      <c r="C30" s="13">
        <v>31.7</v>
      </c>
      <c r="D30" s="14">
        <f t="shared" si="4"/>
        <v>1.8000000000000007</v>
      </c>
      <c r="E30" s="13">
        <v>32.1</v>
      </c>
      <c r="F30" s="13">
        <v>35.700000000000003</v>
      </c>
      <c r="G30" s="14">
        <f t="shared" si="5"/>
        <v>3.6000000000000014</v>
      </c>
      <c r="H30" s="3" t="s">
        <v>19</v>
      </c>
      <c r="I30" s="13">
        <v>29.9</v>
      </c>
      <c r="J30" s="13">
        <v>31.7</v>
      </c>
      <c r="K30" s="14">
        <f t="shared" si="6"/>
        <v>1.8000000000000007</v>
      </c>
    </row>
    <row r="31" spans="1:11" ht="39.75" customHeight="1" x14ac:dyDescent="0.25">
      <c r="A31" s="7" t="s">
        <v>4</v>
      </c>
      <c r="B31" s="3"/>
      <c r="C31" s="3"/>
      <c r="D31" s="3"/>
      <c r="E31" s="3"/>
      <c r="F31" s="3"/>
      <c r="G31" s="3"/>
      <c r="H31" s="7" t="s">
        <v>4</v>
      </c>
      <c r="I31" s="3"/>
      <c r="J31" s="3"/>
      <c r="K31" s="3"/>
    </row>
    <row r="32" spans="1:11" ht="18" x14ac:dyDescent="0.25">
      <c r="A32" s="9" t="s">
        <v>9</v>
      </c>
      <c r="B32" s="14">
        <f>B40*100/B39</f>
        <v>67.87252368647718</v>
      </c>
      <c r="C32" s="14">
        <f>C40*100/C39</f>
        <v>67.431777607753133</v>
      </c>
      <c r="D32" s="14">
        <v>-0.4</v>
      </c>
      <c r="E32" s="14">
        <f>E40*100/E39</f>
        <v>85.549132947976886</v>
      </c>
      <c r="F32" s="14">
        <f>F40*100/F39</f>
        <v>85.037540221666063</v>
      </c>
      <c r="G32" s="14">
        <f t="shared" ref="G32:G33" si="7">F32-E32</f>
        <v>-0.51159272631082331</v>
      </c>
      <c r="H32" s="9" t="s">
        <v>9</v>
      </c>
      <c r="I32" s="14">
        <f>I40*100/I39</f>
        <v>63.382032949953377</v>
      </c>
      <c r="J32" s="14">
        <f>J40*100/J39</f>
        <v>63.061114115738235</v>
      </c>
      <c r="K32" s="14">
        <v>-0.4</v>
      </c>
    </row>
    <row r="33" spans="1:18" ht="18.75" thickBot="1" x14ac:dyDescent="0.3">
      <c r="A33" s="12" t="s">
        <v>10</v>
      </c>
      <c r="B33" s="15">
        <f>B41*100/B39</f>
        <v>32.127476313522827</v>
      </c>
      <c r="C33" s="15">
        <f>C41*100/C39</f>
        <v>32.568222392246881</v>
      </c>
      <c r="D33" s="15">
        <f t="shared" ref="D33" si="8">C33-B33</f>
        <v>0.4407460787240538</v>
      </c>
      <c r="E33" s="15">
        <f>E41*100/E39</f>
        <v>14.446050096339114</v>
      </c>
      <c r="F33" s="15">
        <f>F41*100/F39</f>
        <v>14.962459778333928</v>
      </c>
      <c r="G33" s="15">
        <f t="shared" si="7"/>
        <v>0.51640968199481385</v>
      </c>
      <c r="H33" s="12" t="s">
        <v>10</v>
      </c>
      <c r="I33" s="15">
        <f>I41*100/I39</f>
        <v>36.586882188374261</v>
      </c>
      <c r="J33" s="15">
        <f>J41*100/J39</f>
        <v>36.938885884261765</v>
      </c>
      <c r="K33" s="15">
        <f t="shared" ref="K33" si="9">J33-I33</f>
        <v>0.35200369588750391</v>
      </c>
    </row>
    <row r="39" spans="1:18" x14ac:dyDescent="0.2">
      <c r="A39" t="s">
        <v>11</v>
      </c>
      <c r="B39" s="1">
        <v>0.3483</v>
      </c>
      <c r="C39" s="1">
        <v>0.3921</v>
      </c>
      <c r="D39" s="1"/>
      <c r="E39" s="1">
        <v>0.41520000000000001</v>
      </c>
      <c r="F39" s="16">
        <v>0.55940000000000001</v>
      </c>
      <c r="H39" t="s">
        <v>11</v>
      </c>
      <c r="I39" s="1">
        <v>0.32169999999999999</v>
      </c>
      <c r="J39" s="1">
        <v>0.36980000000000002</v>
      </c>
      <c r="K39" s="1"/>
    </row>
    <row r="40" spans="1:18" x14ac:dyDescent="0.2">
      <c r="A40" t="s">
        <v>12</v>
      </c>
      <c r="B40" s="1">
        <v>0.2364</v>
      </c>
      <c r="C40" s="1">
        <v>0.26440000000000002</v>
      </c>
      <c r="D40" s="1"/>
      <c r="E40" s="1">
        <v>0.35520000000000002</v>
      </c>
      <c r="F40" s="16">
        <v>0.47570000000000001</v>
      </c>
      <c r="H40" t="s">
        <v>12</v>
      </c>
      <c r="I40" s="1">
        <v>0.2039</v>
      </c>
      <c r="J40" s="1">
        <v>0.23319999999999999</v>
      </c>
      <c r="K40" s="1"/>
    </row>
    <row r="41" spans="1:18" x14ac:dyDescent="0.2">
      <c r="A41" t="s">
        <v>10</v>
      </c>
      <c r="B41" s="1">
        <v>0.1119</v>
      </c>
      <c r="C41" s="1">
        <v>0.12770000000000001</v>
      </c>
      <c r="D41" s="1"/>
      <c r="E41" s="1">
        <v>5.9979999999999999E-2</v>
      </c>
      <c r="F41" s="17">
        <v>8.3699999999999997E-2</v>
      </c>
      <c r="H41" t="s">
        <v>10</v>
      </c>
      <c r="I41" s="1">
        <v>0.1177</v>
      </c>
      <c r="J41" s="1">
        <v>0.1366</v>
      </c>
      <c r="K41" s="1"/>
    </row>
    <row r="47" spans="1:18" ht="18.75" thickBot="1" x14ac:dyDescent="0.3">
      <c r="H47" s="21" t="s">
        <v>31</v>
      </c>
      <c r="I47" s="2"/>
      <c r="J47" s="2"/>
      <c r="K47" s="2"/>
    </row>
    <row r="48" spans="1:18" ht="18.75" thickBot="1" x14ac:dyDescent="0.3">
      <c r="A48" s="21" t="s">
        <v>25</v>
      </c>
      <c r="B48" s="2"/>
      <c r="C48" s="2"/>
      <c r="D48" s="2"/>
      <c r="E48" s="2"/>
      <c r="F48" s="2"/>
      <c r="G48" s="2"/>
      <c r="H48" s="6" t="s">
        <v>0</v>
      </c>
      <c r="I48" s="19" t="s">
        <v>6</v>
      </c>
      <c r="J48" s="5"/>
      <c r="K48" s="6"/>
      <c r="O48" s="21" t="s">
        <v>25</v>
      </c>
      <c r="P48" s="2"/>
      <c r="Q48" s="2"/>
      <c r="R48" s="2"/>
    </row>
    <row r="49" spans="1:18" ht="36.75" thickBot="1" x14ac:dyDescent="0.3">
      <c r="A49" s="6" t="s">
        <v>0</v>
      </c>
      <c r="B49" s="19" t="s">
        <v>5</v>
      </c>
      <c r="C49" s="5"/>
      <c r="D49" s="6"/>
      <c r="E49" s="20" t="s">
        <v>6</v>
      </c>
      <c r="F49" s="5"/>
      <c r="G49" s="5"/>
      <c r="H49" s="10"/>
      <c r="I49" s="11" t="s">
        <v>28</v>
      </c>
      <c r="J49" s="11" t="s">
        <v>29</v>
      </c>
      <c r="K49" s="11" t="s">
        <v>30</v>
      </c>
      <c r="O49" s="6" t="s">
        <v>0</v>
      </c>
      <c r="P49" s="20" t="s">
        <v>6</v>
      </c>
      <c r="Q49" s="5"/>
      <c r="R49" s="5"/>
    </row>
    <row r="50" spans="1:18" ht="36.75" thickBot="1" x14ac:dyDescent="0.3">
      <c r="A50" s="10"/>
      <c r="B50" s="11" t="s">
        <v>7</v>
      </c>
      <c r="C50" s="11" t="s">
        <v>8</v>
      </c>
      <c r="D50" s="11" t="s">
        <v>22</v>
      </c>
      <c r="E50" s="11" t="s">
        <v>13</v>
      </c>
      <c r="F50" s="11" t="s">
        <v>14</v>
      </c>
      <c r="G50" s="11" t="s">
        <v>22</v>
      </c>
      <c r="H50" s="3" t="s">
        <v>1</v>
      </c>
      <c r="I50" s="13">
        <v>11.9</v>
      </c>
      <c r="J50" s="13">
        <v>12.2</v>
      </c>
      <c r="K50" s="14">
        <v>0.29999999999999893</v>
      </c>
      <c r="O50" s="10"/>
      <c r="P50" s="11" t="s">
        <v>13</v>
      </c>
      <c r="Q50" s="11" t="s">
        <v>14</v>
      </c>
      <c r="R50" s="11" t="s">
        <v>22</v>
      </c>
    </row>
    <row r="51" spans="1:18" ht="18" x14ac:dyDescent="0.25">
      <c r="A51" s="3" t="s">
        <v>1</v>
      </c>
      <c r="B51" s="14">
        <f t="shared" ref="B51:C53" si="10">B62*100/B$61</f>
        <v>10.402993667242372</v>
      </c>
      <c r="C51" s="14">
        <f t="shared" si="10"/>
        <v>10.920404459424423</v>
      </c>
      <c r="D51" s="14">
        <f>C51-B51</f>
        <v>0.51741079218205144</v>
      </c>
      <c r="E51" s="14">
        <f t="shared" ref="E51:F53" si="11">E62*100/E$61</f>
        <v>4.7436208991494535</v>
      </c>
      <c r="F51" s="14">
        <f t="shared" si="11"/>
        <v>3.5087095627444009</v>
      </c>
      <c r="G51" s="14">
        <f>F51-E51</f>
        <v>-1.2349113364050526</v>
      </c>
      <c r="H51" s="3" t="s">
        <v>2</v>
      </c>
      <c r="I51" s="13">
        <v>62.6</v>
      </c>
      <c r="J51" s="13">
        <v>62.7</v>
      </c>
      <c r="K51" s="14">
        <v>0.10000000000000142</v>
      </c>
      <c r="O51" s="3" t="s">
        <v>1</v>
      </c>
      <c r="P51" s="14">
        <f t="shared" ref="P51:Q51" si="12">P62*100/P$61</f>
        <v>4.7436208991494535</v>
      </c>
      <c r="Q51" s="14">
        <f t="shared" si="12"/>
        <v>3.5087095627444009</v>
      </c>
      <c r="R51" s="14">
        <f>Q51-P51</f>
        <v>-1.2349113364050526</v>
      </c>
    </row>
    <row r="52" spans="1:18" ht="18" x14ac:dyDescent="0.25">
      <c r="A52" s="3" t="s">
        <v>2</v>
      </c>
      <c r="B52" s="14">
        <f t="shared" si="10"/>
        <v>53.955094991364426</v>
      </c>
      <c r="C52" s="14">
        <f t="shared" si="10"/>
        <v>51.892662691210788</v>
      </c>
      <c r="D52" s="14">
        <f t="shared" ref="D52" si="13">C52-B52</f>
        <v>-2.0624323001536382</v>
      </c>
      <c r="E52" s="14">
        <f t="shared" si="11"/>
        <v>53.521263669501828</v>
      </c>
      <c r="F52" s="14">
        <f t="shared" si="11"/>
        <v>60.865623889086386</v>
      </c>
      <c r="G52" s="14">
        <f t="shared" ref="G52" si="14">F52-E52</f>
        <v>7.3443602195845585</v>
      </c>
      <c r="H52" s="3" t="s">
        <v>3</v>
      </c>
      <c r="I52" s="13">
        <v>25.5</v>
      </c>
      <c r="J52" s="13">
        <v>25.1</v>
      </c>
      <c r="K52" s="14">
        <v>-0.39999999999999858</v>
      </c>
      <c r="O52" s="3" t="s">
        <v>2</v>
      </c>
      <c r="P52" s="14">
        <f t="shared" ref="P52:Q52" si="15">P63*100/P$61</f>
        <v>53.521263669501828</v>
      </c>
      <c r="Q52" s="14">
        <f t="shared" si="15"/>
        <v>60.865623889086386</v>
      </c>
      <c r="R52" s="14">
        <f t="shared" ref="R52" si="16">Q52-P52</f>
        <v>7.3443602195845585</v>
      </c>
    </row>
    <row r="53" spans="1:18" ht="28.5" customHeight="1" x14ac:dyDescent="0.25">
      <c r="A53" s="3" t="s">
        <v>3</v>
      </c>
      <c r="B53" s="14">
        <f t="shared" si="10"/>
        <v>11.8566493955095</v>
      </c>
      <c r="C53" s="14">
        <f t="shared" si="10"/>
        <v>11.858957739175525</v>
      </c>
      <c r="D53" s="14">
        <f>C53-B53</f>
        <v>2.3083436660247258E-3</v>
      </c>
      <c r="E53" s="14">
        <f t="shared" si="11"/>
        <v>33.756986634264884</v>
      </c>
      <c r="F53" s="14">
        <f t="shared" si="11"/>
        <v>26.057589761820122</v>
      </c>
      <c r="G53" s="14">
        <f>F53-E53</f>
        <v>-7.6993968724447619</v>
      </c>
      <c r="H53" s="7" t="s">
        <v>4</v>
      </c>
      <c r="I53" s="3"/>
      <c r="J53" s="3"/>
      <c r="K53" s="3"/>
      <c r="O53" s="3" t="s">
        <v>3</v>
      </c>
      <c r="P53" s="14">
        <f t="shared" ref="P53:Q53" si="17">P64*100/P$61</f>
        <v>33.756986634264884</v>
      </c>
      <c r="Q53" s="14">
        <f t="shared" si="17"/>
        <v>26.057589761820122</v>
      </c>
      <c r="R53" s="14">
        <f>Q53-P53</f>
        <v>-7.6993968724447619</v>
      </c>
    </row>
    <row r="54" spans="1:18" ht="18.75" thickBot="1" x14ac:dyDescent="0.3">
      <c r="A54" s="23" t="s">
        <v>27</v>
      </c>
      <c r="B54" s="24">
        <f>100-SUM(B51:B53)</f>
        <v>23.78526194588369</v>
      </c>
      <c r="C54" s="24">
        <f>100-SUM(C51:C53)</f>
        <v>25.327975110189257</v>
      </c>
      <c r="D54" s="24">
        <f>C54-B54</f>
        <v>1.5427131643055674</v>
      </c>
      <c r="E54" s="24">
        <f>100-SUM(E51:E53)</f>
        <v>7.9781287970838264</v>
      </c>
      <c r="F54" s="24">
        <f>100-SUM(F51:F53)</f>
        <v>9.5680767863490814</v>
      </c>
      <c r="G54" s="24">
        <f>F54-E54</f>
        <v>1.589947989265255</v>
      </c>
      <c r="H54" s="9" t="s">
        <v>9</v>
      </c>
      <c r="I54" s="14">
        <v>92.029161603888213</v>
      </c>
      <c r="J54" s="14">
        <v>90.437255599004629</v>
      </c>
      <c r="K54" s="14">
        <v>-1.5919060048835831</v>
      </c>
      <c r="O54" s="23" t="s">
        <v>32</v>
      </c>
      <c r="P54" s="24">
        <f>100-SUM(P51:P53)</f>
        <v>7.9781287970838264</v>
      </c>
      <c r="Q54" s="24">
        <f>100-SUM(Q51:Q53)</f>
        <v>9.5680767863490814</v>
      </c>
      <c r="R54" s="24">
        <f>Q54-P54</f>
        <v>1.589947989265255</v>
      </c>
    </row>
    <row r="55" spans="1:18" ht="18.75" thickBot="1" x14ac:dyDescent="0.3">
      <c r="H55" s="12" t="s">
        <v>10</v>
      </c>
      <c r="I55" s="15">
        <v>7.9708383961117875</v>
      </c>
      <c r="J55" s="15">
        <v>9.5662993245645218</v>
      </c>
      <c r="K55" s="15">
        <v>1.5954609284527344</v>
      </c>
    </row>
    <row r="56" spans="1:18" ht="18" x14ac:dyDescent="0.25">
      <c r="A56" s="3"/>
      <c r="B56" s="14"/>
      <c r="C56" s="14"/>
      <c r="D56" s="14"/>
      <c r="E56" s="14"/>
      <c r="F56" s="14"/>
      <c r="G56" s="14"/>
      <c r="O56" s="3"/>
      <c r="P56" s="14"/>
      <c r="Q56" s="14"/>
      <c r="R56" s="14"/>
    </row>
    <row r="61" spans="1:18" x14ac:dyDescent="0.2">
      <c r="A61" t="s">
        <v>11</v>
      </c>
      <c r="B61" s="1">
        <v>0.34739999999999999</v>
      </c>
      <c r="C61" s="1">
        <v>0.38569999999999999</v>
      </c>
      <c r="E61" s="1">
        <v>0.41149999999999998</v>
      </c>
      <c r="F61" s="1">
        <v>0.56259999999999999</v>
      </c>
      <c r="H61" t="s">
        <v>11</v>
      </c>
      <c r="I61" s="1">
        <v>0.41149999999999998</v>
      </c>
      <c r="J61" s="1">
        <v>0.56259999999999999</v>
      </c>
      <c r="K61" s="1"/>
      <c r="O61" t="s">
        <v>11</v>
      </c>
      <c r="P61" s="1">
        <v>0.41149999999999998</v>
      </c>
      <c r="Q61" s="1">
        <v>0.56259999999999999</v>
      </c>
    </row>
    <row r="62" spans="1:18" x14ac:dyDescent="0.2">
      <c r="A62" t="s">
        <v>1</v>
      </c>
      <c r="B62" s="1">
        <v>3.6139999999999999E-2</v>
      </c>
      <c r="C62" s="1">
        <v>4.2119999999999998E-2</v>
      </c>
      <c r="D62" s="1"/>
      <c r="E62" s="1">
        <v>1.9519999999999999E-2</v>
      </c>
      <c r="F62" s="17">
        <v>1.9740000000000001E-2</v>
      </c>
      <c r="H62" t="s">
        <v>12</v>
      </c>
      <c r="I62" s="1">
        <v>0.37869999999999998</v>
      </c>
      <c r="J62" s="1">
        <v>0.50880000000000003</v>
      </c>
      <c r="K62" s="1"/>
      <c r="O62" t="s">
        <v>1</v>
      </c>
      <c r="P62" s="1">
        <v>1.9519999999999999E-2</v>
      </c>
      <c r="Q62" s="17">
        <v>1.9740000000000001E-2</v>
      </c>
    </row>
    <row r="63" spans="1:18" x14ac:dyDescent="0.2">
      <c r="A63" t="s">
        <v>2</v>
      </c>
      <c r="B63" s="1">
        <v>0.18744</v>
      </c>
      <c r="C63" s="1">
        <v>0.20014999999999999</v>
      </c>
      <c r="D63" s="1"/>
      <c r="E63" s="1">
        <v>0.22023999999999999</v>
      </c>
      <c r="F63" s="17">
        <v>0.34243000000000001</v>
      </c>
      <c r="H63" t="s">
        <v>10</v>
      </c>
      <c r="I63" s="1">
        <v>3.2800000000000003E-2</v>
      </c>
      <c r="J63" s="1">
        <v>5.382E-2</v>
      </c>
      <c r="K63" s="1"/>
      <c r="O63" t="s">
        <v>2</v>
      </c>
      <c r="P63" s="1">
        <v>0.22023999999999999</v>
      </c>
      <c r="Q63" s="17">
        <v>0.34243000000000001</v>
      </c>
    </row>
    <row r="64" spans="1:18" x14ac:dyDescent="0.2">
      <c r="A64" t="s">
        <v>3</v>
      </c>
      <c r="B64" s="1">
        <v>4.1189999999999997E-2</v>
      </c>
      <c r="C64" s="1">
        <v>4.5740000000000003E-2</v>
      </c>
      <c r="D64" s="1"/>
      <c r="E64" s="1">
        <v>0.13891000000000001</v>
      </c>
      <c r="F64" s="17">
        <v>0.14660000000000001</v>
      </c>
      <c r="O64" t="s">
        <v>3</v>
      </c>
      <c r="P64" s="1">
        <v>0.13891000000000001</v>
      </c>
      <c r="Q64" s="17">
        <v>0.14660000000000001</v>
      </c>
    </row>
    <row r="66" spans="1:18" ht="18.75" thickBot="1" x14ac:dyDescent="0.3">
      <c r="H66" s="21" t="s">
        <v>31</v>
      </c>
      <c r="I66" s="2"/>
      <c r="J66" s="2"/>
      <c r="K66" s="2"/>
    </row>
    <row r="67" spans="1:18" ht="18.75" thickBot="1" x14ac:dyDescent="0.3">
      <c r="A67" s="21" t="s">
        <v>26</v>
      </c>
      <c r="B67" s="2"/>
      <c r="E67" s="2"/>
      <c r="H67" s="3" t="s">
        <v>15</v>
      </c>
      <c r="I67" s="8" t="s">
        <v>6</v>
      </c>
      <c r="J67" s="5"/>
      <c r="K67" s="5"/>
      <c r="O67" s="21" t="s">
        <v>26</v>
      </c>
      <c r="P67" s="2"/>
    </row>
    <row r="68" spans="1:18" ht="31.5" thickBot="1" x14ac:dyDescent="0.3">
      <c r="A68" s="3" t="s">
        <v>15</v>
      </c>
      <c r="B68" s="4" t="s">
        <v>5</v>
      </c>
      <c r="C68" s="5"/>
      <c r="D68" s="6"/>
      <c r="E68" s="8" t="s">
        <v>6</v>
      </c>
      <c r="F68" s="5"/>
      <c r="G68" s="5"/>
      <c r="H68" s="10"/>
      <c r="I68" s="11" t="s">
        <v>13</v>
      </c>
      <c r="J68" s="11" t="s">
        <v>14</v>
      </c>
      <c r="K68" s="11" t="s">
        <v>22</v>
      </c>
      <c r="O68" s="3" t="s">
        <v>15</v>
      </c>
      <c r="P68" s="8" t="s">
        <v>6</v>
      </c>
      <c r="Q68" s="5"/>
      <c r="R68" s="5"/>
    </row>
    <row r="69" spans="1:18" ht="36.75" thickBot="1" x14ac:dyDescent="0.3">
      <c r="A69" s="10"/>
      <c r="B69" s="11" t="s">
        <v>7</v>
      </c>
      <c r="C69" s="11" t="s">
        <v>8</v>
      </c>
      <c r="D69" s="11" t="s">
        <v>22</v>
      </c>
      <c r="E69" s="11" t="s">
        <v>13</v>
      </c>
      <c r="F69" s="11" t="s">
        <v>14</v>
      </c>
      <c r="G69" s="11" t="s">
        <v>22</v>
      </c>
      <c r="H69" s="3" t="s">
        <v>16</v>
      </c>
      <c r="I69" s="13">
        <v>29.6</v>
      </c>
      <c r="J69" s="13">
        <v>20.6</v>
      </c>
      <c r="K69" s="14">
        <f>J69-I69</f>
        <v>-9</v>
      </c>
      <c r="O69" s="10"/>
      <c r="P69" s="11" t="s">
        <v>13</v>
      </c>
      <c r="Q69" s="11" t="s">
        <v>14</v>
      </c>
      <c r="R69" s="11" t="s">
        <v>22</v>
      </c>
    </row>
    <row r="70" spans="1:18" ht="18" x14ac:dyDescent="0.25">
      <c r="A70" s="3" t="s">
        <v>16</v>
      </c>
      <c r="B70" s="14">
        <f>B81*100/B$80</f>
        <v>13.229399942578237</v>
      </c>
      <c r="C70" s="14">
        <f>C81*100/C$80</f>
        <v>11.362968630451416</v>
      </c>
      <c r="D70" s="14">
        <f>C70-B70</f>
        <v>-1.8664313121268208</v>
      </c>
      <c r="E70" s="14">
        <f>E81*100/E$80</f>
        <v>34.085934489402696</v>
      </c>
      <c r="F70" s="14">
        <f>F81*100/F$80</f>
        <v>30.420235967107615</v>
      </c>
      <c r="G70" s="14">
        <f>F70-E70</f>
        <v>-3.6656985222950809</v>
      </c>
      <c r="H70" s="3" t="s">
        <v>17</v>
      </c>
      <c r="I70" s="13">
        <v>14.1</v>
      </c>
      <c r="J70" s="13">
        <v>12.9</v>
      </c>
      <c r="K70" s="14">
        <f t="shared" ref="K70:K74" si="18">J70-I70</f>
        <v>-1.1999999999999993</v>
      </c>
      <c r="O70" s="3" t="s">
        <v>16</v>
      </c>
      <c r="P70" s="14">
        <f>P81*100/P$80</f>
        <v>34.085934489402696</v>
      </c>
      <c r="Q70" s="14">
        <f>Q81*100/Q$80</f>
        <v>30.420235967107615</v>
      </c>
      <c r="R70" s="14">
        <f>Q70-P70</f>
        <v>-3.6656985222950809</v>
      </c>
    </row>
    <row r="71" spans="1:18" ht="18" x14ac:dyDescent="0.25">
      <c r="A71" s="3" t="s">
        <v>17</v>
      </c>
      <c r="B71" s="14">
        <f t="shared" ref="B71:C71" si="19">B82*100/B$80</f>
        <v>14.509618145277061</v>
      </c>
      <c r="C71" s="14">
        <f t="shared" si="19"/>
        <v>11.542208620249935</v>
      </c>
      <c r="D71" s="14">
        <f t="shared" ref="D71" si="20">C71-B71</f>
        <v>-2.9674095250271257</v>
      </c>
      <c r="E71" s="14">
        <f t="shared" ref="E71:E75" si="21">E82*100/E$80</f>
        <v>14.274301541425817</v>
      </c>
      <c r="F71" s="14">
        <f t="shared" ref="F71:F75" si="22">F82*100/F$80</f>
        <v>15.465445119771184</v>
      </c>
      <c r="G71" s="14">
        <f t="shared" ref="G71" si="23">F71-E71</f>
        <v>1.1911435783453665</v>
      </c>
      <c r="H71" s="3" t="s">
        <v>21</v>
      </c>
      <c r="I71" s="13">
        <v>0.6</v>
      </c>
      <c r="J71" s="13">
        <v>1.1000000000000001</v>
      </c>
      <c r="K71" s="14">
        <f t="shared" si="18"/>
        <v>0.50000000000000011</v>
      </c>
      <c r="O71" s="3" t="s">
        <v>17</v>
      </c>
      <c r="P71" s="14">
        <f t="shared" ref="P71:Q75" si="24">P82*100/P$80</f>
        <v>14.274301541425817</v>
      </c>
      <c r="Q71" s="14">
        <f t="shared" si="24"/>
        <v>15.465445119771184</v>
      </c>
      <c r="R71" s="14">
        <f t="shared" ref="R71" si="25">Q71-P71</f>
        <v>1.1911435783453665</v>
      </c>
    </row>
    <row r="72" spans="1:18" ht="18" x14ac:dyDescent="0.25">
      <c r="A72" s="3" t="s">
        <v>21</v>
      </c>
      <c r="B72" s="14">
        <f t="shared" ref="B72:C72" si="26">B83*100/B$80</f>
        <v>1.0111972437553833</v>
      </c>
      <c r="C72" s="14">
        <f t="shared" si="26"/>
        <v>0.93004335628666157</v>
      </c>
      <c r="D72" s="14">
        <f>C72-B72</f>
        <v>-8.1153887468721764E-2</v>
      </c>
      <c r="E72" s="14">
        <f t="shared" si="21"/>
        <v>0.2306840077071291</v>
      </c>
      <c r="F72" s="14">
        <f t="shared" si="22"/>
        <v>0.44413657490168035</v>
      </c>
      <c r="G72" s="14">
        <f>F72-E72</f>
        <v>0.21345256719455125</v>
      </c>
      <c r="H72" s="3" t="s">
        <v>18</v>
      </c>
      <c r="I72" s="13">
        <v>0.6</v>
      </c>
      <c r="J72" s="13">
        <v>0.2</v>
      </c>
      <c r="K72" s="14">
        <f t="shared" si="18"/>
        <v>-0.39999999999999997</v>
      </c>
      <c r="O72" s="3" t="s">
        <v>21</v>
      </c>
      <c r="P72" s="14">
        <f t="shared" si="24"/>
        <v>0.2306840077071291</v>
      </c>
      <c r="Q72" s="14">
        <f t="shared" si="24"/>
        <v>0.44413657490168035</v>
      </c>
      <c r="R72" s="14">
        <f>Q72-P72</f>
        <v>0.21345256719455125</v>
      </c>
    </row>
    <row r="73" spans="1:18" ht="18" x14ac:dyDescent="0.25">
      <c r="A73" s="3" t="s">
        <v>18</v>
      </c>
      <c r="B73" s="14">
        <f>B84*100/B$80</f>
        <v>0.29629629629629628</v>
      </c>
      <c r="C73" s="14">
        <f>C84*100/C$80</f>
        <v>0.22254526906401426</v>
      </c>
      <c r="D73" s="14">
        <f>C73-B73</f>
        <v>-7.3751027232282024E-2</v>
      </c>
      <c r="E73" s="14">
        <f t="shared" si="21"/>
        <v>0.39260597302504813</v>
      </c>
      <c r="F73" s="14">
        <f t="shared" si="22"/>
        <v>0.10325348587772615</v>
      </c>
      <c r="G73" s="14">
        <f>F73-E73</f>
        <v>-0.28935248714732198</v>
      </c>
      <c r="H73" s="3" t="s">
        <v>20</v>
      </c>
      <c r="I73" s="13">
        <v>22.9</v>
      </c>
      <c r="J73" s="13">
        <v>29.5</v>
      </c>
      <c r="K73" s="14">
        <f t="shared" si="18"/>
        <v>6.6000000000000014</v>
      </c>
      <c r="O73" s="3" t="s">
        <v>18</v>
      </c>
      <c r="P73" s="14">
        <f t="shared" si="24"/>
        <v>0.39260597302504813</v>
      </c>
      <c r="Q73" s="14">
        <f t="shared" si="24"/>
        <v>0.10325348587772615</v>
      </c>
      <c r="R73" s="14">
        <f>Q73-P73</f>
        <v>-0.28935248714732198</v>
      </c>
    </row>
    <row r="74" spans="1:18" ht="18" x14ac:dyDescent="0.25">
      <c r="A74" s="3" t="s">
        <v>20</v>
      </c>
      <c r="B74" s="14">
        <f t="shared" ref="B74:C75" si="27">B85*100/B$80</f>
        <v>23.090439276485785</v>
      </c>
      <c r="C74" s="14">
        <f t="shared" si="27"/>
        <v>25.6764090793165</v>
      </c>
      <c r="D74" s="14">
        <f t="shared" ref="D74" si="28">C74-B74</f>
        <v>2.5859698028307143</v>
      </c>
      <c r="E74" s="14">
        <f t="shared" si="21"/>
        <v>15.341522157996147</v>
      </c>
      <c r="F74" s="14">
        <f t="shared" si="22"/>
        <v>17.045334286735788</v>
      </c>
      <c r="G74" s="14">
        <f t="shared" ref="G74" si="29">F74-E74</f>
        <v>1.7038121287396404</v>
      </c>
      <c r="H74" s="3" t="s">
        <v>19</v>
      </c>
      <c r="I74" s="13">
        <v>32.1</v>
      </c>
      <c r="J74" s="13">
        <v>35.700000000000003</v>
      </c>
      <c r="K74" s="14">
        <f t="shared" si="18"/>
        <v>3.6000000000000014</v>
      </c>
      <c r="O74" s="3" t="s">
        <v>20</v>
      </c>
      <c r="P74" s="14">
        <f t="shared" si="24"/>
        <v>15.341522157996147</v>
      </c>
      <c r="Q74" s="14">
        <f t="shared" si="24"/>
        <v>17.045334286735788</v>
      </c>
      <c r="R74" s="14">
        <f t="shared" ref="R74" si="30">Q74-P74</f>
        <v>1.7038121287396404</v>
      </c>
    </row>
    <row r="75" spans="1:18" ht="54" x14ac:dyDescent="0.25">
      <c r="A75" s="3" t="s">
        <v>19</v>
      </c>
      <c r="B75" s="14">
        <f t="shared" si="27"/>
        <v>15.738730979041057</v>
      </c>
      <c r="C75" s="14">
        <f t="shared" si="27"/>
        <v>17.695970415710278</v>
      </c>
      <c r="D75" s="14">
        <f>C75-B75</f>
        <v>1.9572394366692212</v>
      </c>
      <c r="E75" s="14">
        <f t="shared" si="21"/>
        <v>21.233381502890175</v>
      </c>
      <c r="F75" s="14">
        <f t="shared" si="22"/>
        <v>21.558491240614945</v>
      </c>
      <c r="G75" s="14">
        <f>F75-E75</f>
        <v>0.32510973772476959</v>
      </c>
      <c r="H75" s="7" t="s">
        <v>4</v>
      </c>
      <c r="I75" s="3"/>
      <c r="J75" s="3"/>
      <c r="K75" s="3"/>
      <c r="O75" s="3" t="s">
        <v>19</v>
      </c>
      <c r="P75" s="14">
        <f t="shared" si="24"/>
        <v>21.233381502890175</v>
      </c>
      <c r="Q75" s="14">
        <f t="shared" si="24"/>
        <v>21.558491240614945</v>
      </c>
      <c r="R75" s="14">
        <f>Q75-P75</f>
        <v>0.32510973772476959</v>
      </c>
    </row>
    <row r="76" spans="1:18" ht="18.75" thickBot="1" x14ac:dyDescent="0.3">
      <c r="A76" s="23" t="s">
        <v>27</v>
      </c>
      <c r="B76" s="24">
        <f>100-SUM(B70:B75)</f>
        <v>32.124318116566187</v>
      </c>
      <c r="C76" s="24">
        <f t="shared" ref="C76:F76" si="31">100-SUM(C70:C75)</f>
        <v>32.569854628921206</v>
      </c>
      <c r="D76" s="24">
        <f t="shared" si="31"/>
        <v>100.44553651235502</v>
      </c>
      <c r="E76" s="24">
        <f t="shared" si="31"/>
        <v>14.441570327552995</v>
      </c>
      <c r="F76" s="24">
        <f t="shared" si="31"/>
        <v>14.963103324991053</v>
      </c>
      <c r="G76" s="15">
        <f>F76-E76</f>
        <v>0.52153299743805803</v>
      </c>
      <c r="H76" s="9" t="s">
        <v>9</v>
      </c>
      <c r="I76" s="14">
        <f>I84*100/I83</f>
        <v>85.549132947976886</v>
      </c>
      <c r="J76" s="14">
        <f>J84*100/J83</f>
        <v>85.037540221666063</v>
      </c>
      <c r="K76" s="14">
        <f t="shared" ref="K76:K77" si="32">J76-I76</f>
        <v>-0.51159272631082331</v>
      </c>
      <c r="O76" s="23" t="s">
        <v>27</v>
      </c>
      <c r="P76" s="24">
        <f t="shared" ref="P76:Q76" si="33">100-SUM(P70:P75)</f>
        <v>14.441570327552995</v>
      </c>
      <c r="Q76" s="24">
        <f t="shared" si="33"/>
        <v>14.963103324991053</v>
      </c>
      <c r="R76" s="15">
        <f>Q76-P76</f>
        <v>0.52153299743805803</v>
      </c>
    </row>
    <row r="77" spans="1:18" ht="18.75" thickBot="1" x14ac:dyDescent="0.3">
      <c r="H77" s="12" t="s">
        <v>10</v>
      </c>
      <c r="I77" s="15">
        <f>I85*100/I83</f>
        <v>14.446050096339114</v>
      </c>
      <c r="J77" s="15">
        <f>J85*100/J83</f>
        <v>14.962459778333928</v>
      </c>
      <c r="K77" s="15">
        <f t="shared" si="32"/>
        <v>0.51640968199481385</v>
      </c>
    </row>
    <row r="80" spans="1:18" x14ac:dyDescent="0.2">
      <c r="A80" t="s">
        <v>11</v>
      </c>
      <c r="B80">
        <v>0.3483</v>
      </c>
      <c r="C80">
        <v>0.3921</v>
      </c>
      <c r="E80">
        <v>0.41520000000000001</v>
      </c>
      <c r="F80">
        <v>0.55940000000000001</v>
      </c>
      <c r="O80" t="s">
        <v>11</v>
      </c>
      <c r="P80">
        <v>0.41520000000000001</v>
      </c>
      <c r="Q80">
        <v>0.55940000000000001</v>
      </c>
    </row>
    <row r="81" spans="1:19" x14ac:dyDescent="0.2">
      <c r="A81" t="s">
        <v>16</v>
      </c>
      <c r="B81">
        <v>4.6078000000000001E-2</v>
      </c>
      <c r="C81">
        <v>4.4554200000000002E-2</v>
      </c>
      <c r="E81">
        <v>0.14152480000000001</v>
      </c>
      <c r="F81">
        <v>0.17017080000000001</v>
      </c>
      <c r="O81" t="s">
        <v>16</v>
      </c>
      <c r="P81">
        <v>0.14152480000000001</v>
      </c>
      <c r="Q81">
        <v>0.17017080000000001</v>
      </c>
    </row>
    <row r="82" spans="1:19" x14ac:dyDescent="0.2">
      <c r="A82" t="s">
        <v>17</v>
      </c>
      <c r="B82">
        <v>5.0536999999999999E-2</v>
      </c>
      <c r="C82">
        <v>4.5256999999999999E-2</v>
      </c>
      <c r="E82">
        <v>5.9266899999999997E-2</v>
      </c>
      <c r="F82">
        <v>8.6513699999999999E-2</v>
      </c>
      <c r="O82" t="s">
        <v>17</v>
      </c>
      <c r="P82">
        <v>5.9266899999999997E-2</v>
      </c>
      <c r="Q82">
        <v>8.6513699999999999E-2</v>
      </c>
    </row>
    <row r="83" spans="1:19" x14ac:dyDescent="0.2">
      <c r="A83" t="s">
        <v>21</v>
      </c>
      <c r="B83">
        <v>3.522E-3</v>
      </c>
      <c r="C83">
        <v>3.6467000000000001E-3</v>
      </c>
      <c r="E83">
        <v>9.5779999999999997E-4</v>
      </c>
      <c r="F83">
        <v>2.4845000000000002E-3</v>
      </c>
      <c r="I83" s="1">
        <v>0.41520000000000001</v>
      </c>
      <c r="J83" s="16">
        <v>0.55940000000000001</v>
      </c>
      <c r="O83" t="s">
        <v>21</v>
      </c>
      <c r="P83">
        <v>9.5779999999999997E-4</v>
      </c>
      <c r="Q83">
        <v>2.4845000000000002E-3</v>
      </c>
    </row>
    <row r="84" spans="1:19" x14ac:dyDescent="0.2">
      <c r="A84" t="s">
        <v>18</v>
      </c>
      <c r="B84">
        <v>1.0319999999999999E-3</v>
      </c>
      <c r="C84">
        <v>8.7259999999999996E-4</v>
      </c>
      <c r="E84">
        <v>1.6301E-3</v>
      </c>
      <c r="F84">
        <v>5.7760000000000005E-4</v>
      </c>
      <c r="I84" s="1">
        <v>0.35520000000000002</v>
      </c>
      <c r="J84" s="16">
        <v>0.47570000000000001</v>
      </c>
      <c r="O84" t="s">
        <v>18</v>
      </c>
      <c r="P84">
        <v>1.6301E-3</v>
      </c>
      <c r="Q84">
        <v>5.7760000000000005E-4</v>
      </c>
    </row>
    <row r="85" spans="1:19" x14ac:dyDescent="0.2">
      <c r="A85" t="s">
        <v>20</v>
      </c>
      <c r="B85">
        <v>8.0423999999999995E-2</v>
      </c>
      <c r="C85">
        <v>0.10067719999999999</v>
      </c>
      <c r="E85">
        <v>6.3698000000000005E-2</v>
      </c>
      <c r="F85">
        <v>9.5351599999999995E-2</v>
      </c>
      <c r="I85" s="1">
        <v>5.9979999999999999E-2</v>
      </c>
      <c r="J85" s="17">
        <v>8.3699999999999997E-2</v>
      </c>
      <c r="O85" t="s">
        <v>20</v>
      </c>
      <c r="P85">
        <v>6.3698000000000005E-2</v>
      </c>
      <c r="Q85">
        <v>9.5351599999999995E-2</v>
      </c>
    </row>
    <row r="86" spans="1:19" x14ac:dyDescent="0.2">
      <c r="A86" t="s">
        <v>19</v>
      </c>
      <c r="B86">
        <v>5.4817999999999999E-2</v>
      </c>
      <c r="C86">
        <v>6.93859E-2</v>
      </c>
      <c r="E86">
        <v>8.8161000000000003E-2</v>
      </c>
      <c r="F86">
        <v>0.1205982</v>
      </c>
      <c r="O86" t="s">
        <v>19</v>
      </c>
      <c r="P86">
        <v>8.8161000000000003E-2</v>
      </c>
      <c r="Q86">
        <v>0.1205982</v>
      </c>
    </row>
    <row r="87" spans="1:19" x14ac:dyDescent="0.2">
      <c r="A87" t="s">
        <v>27</v>
      </c>
      <c r="B87">
        <v>0.1119</v>
      </c>
      <c r="C87">
        <v>0.12770000000000001</v>
      </c>
      <c r="E87">
        <v>5.9979999999999999E-2</v>
      </c>
      <c r="F87">
        <v>8.3720000000000003E-2</v>
      </c>
      <c r="O87" t="s">
        <v>27</v>
      </c>
      <c r="P87">
        <v>5.9979999999999999E-2</v>
      </c>
      <c r="Q87">
        <v>8.3720000000000003E-2</v>
      </c>
    </row>
    <row r="93" spans="1:19" ht="18.75" thickBot="1" x14ac:dyDescent="0.3">
      <c r="O93" s="21" t="s">
        <v>33</v>
      </c>
    </row>
    <row r="94" spans="1:19" ht="19.5" thickTop="1" thickBot="1" x14ac:dyDescent="0.3">
      <c r="H94" s="21" t="s">
        <v>26</v>
      </c>
      <c r="I94" s="2"/>
      <c r="J94" s="2"/>
      <c r="K94" s="2"/>
      <c r="L94" s="2"/>
      <c r="O94" s="25" t="s">
        <v>0</v>
      </c>
      <c r="P94" s="25"/>
      <c r="Q94" s="26" t="s">
        <v>6</v>
      </c>
      <c r="R94" s="27"/>
    </row>
    <row r="95" spans="1:19" ht="31.5" thickBot="1" x14ac:dyDescent="0.3">
      <c r="H95" s="3" t="s">
        <v>15</v>
      </c>
      <c r="K95" s="8" t="s">
        <v>6</v>
      </c>
      <c r="L95" s="34"/>
      <c r="M95" s="37"/>
      <c r="O95" s="10"/>
      <c r="P95" s="10"/>
      <c r="Q95" s="11" t="s">
        <v>34</v>
      </c>
      <c r="R95" s="11" t="s">
        <v>35</v>
      </c>
      <c r="S95" s="33" t="s">
        <v>38</v>
      </c>
    </row>
    <row r="96" spans="1:19" ht="18.75" thickBot="1" x14ac:dyDescent="0.3">
      <c r="H96" s="10"/>
      <c r="I96" s="2"/>
      <c r="J96" s="2"/>
      <c r="K96" s="11">
        <v>1991</v>
      </c>
      <c r="L96" s="11">
        <v>2011</v>
      </c>
      <c r="M96" s="38"/>
      <c r="O96" s="3" t="s">
        <v>1</v>
      </c>
      <c r="P96" s="3"/>
    </row>
    <row r="97" spans="8:18" ht="18" x14ac:dyDescent="0.25">
      <c r="H97" s="3" t="s">
        <v>16</v>
      </c>
      <c r="I97" s="29" t="s">
        <v>37</v>
      </c>
      <c r="K97" s="28">
        <v>55600</v>
      </c>
      <c r="L97" s="28">
        <v>71380</v>
      </c>
      <c r="M97" s="39"/>
      <c r="O97" s="29" t="s">
        <v>37</v>
      </c>
      <c r="P97" s="3"/>
      <c r="Q97" s="28">
        <v>22500</v>
      </c>
      <c r="R97" s="28">
        <v>8900</v>
      </c>
    </row>
    <row r="98" spans="8:18" ht="18" x14ac:dyDescent="0.25">
      <c r="H98" s="3"/>
      <c r="I98" s="29" t="s">
        <v>36</v>
      </c>
      <c r="K98" s="30">
        <v>0.39</v>
      </c>
      <c r="L98" s="30">
        <v>0.55000000000000004</v>
      </c>
      <c r="M98" s="39"/>
      <c r="O98" s="29" t="s">
        <v>36</v>
      </c>
      <c r="P98" s="3"/>
      <c r="Q98" s="30">
        <v>0.39</v>
      </c>
      <c r="R98" s="30">
        <v>0.64</v>
      </c>
    </row>
    <row r="99" spans="8:18" ht="18" x14ac:dyDescent="0.25">
      <c r="H99" s="3" t="s">
        <v>17</v>
      </c>
      <c r="I99" s="29" t="s">
        <v>37</v>
      </c>
      <c r="K99" s="28">
        <v>75700</v>
      </c>
      <c r="L99" s="28">
        <v>85020</v>
      </c>
      <c r="M99" s="39"/>
      <c r="O99" s="3" t="s">
        <v>2</v>
      </c>
      <c r="P99" s="3"/>
    </row>
    <row r="100" spans="8:18" ht="18" x14ac:dyDescent="0.25">
      <c r="H100" s="3"/>
      <c r="I100" s="29" t="s">
        <v>36</v>
      </c>
      <c r="K100" s="30">
        <v>0.26</v>
      </c>
      <c r="L100" s="30">
        <v>0.38</v>
      </c>
      <c r="M100" s="39"/>
      <c r="O100" s="29" t="s">
        <v>37</v>
      </c>
      <c r="P100" s="3"/>
      <c r="Q100" s="28">
        <v>55400</v>
      </c>
      <c r="R100" s="28">
        <v>55500</v>
      </c>
    </row>
    <row r="101" spans="8:18" ht="18" x14ac:dyDescent="0.25">
      <c r="H101" s="3" t="s">
        <v>21</v>
      </c>
      <c r="I101" s="29" t="s">
        <v>37</v>
      </c>
      <c r="K101" s="28">
        <v>46100</v>
      </c>
      <c r="L101" s="28">
        <v>48920</v>
      </c>
      <c r="M101" s="39"/>
      <c r="O101" s="29" t="s">
        <v>36</v>
      </c>
      <c r="P101" s="3"/>
      <c r="Q101" s="30">
        <v>0.31</v>
      </c>
      <c r="R101" s="30">
        <v>0.48</v>
      </c>
    </row>
    <row r="102" spans="8:18" ht="18" x14ac:dyDescent="0.25">
      <c r="H102" s="3"/>
      <c r="I102" s="29" t="s">
        <v>36</v>
      </c>
      <c r="K102" s="36">
        <v>0.17</v>
      </c>
      <c r="L102" s="30">
        <v>0.28000000000000003</v>
      </c>
      <c r="M102" s="39"/>
      <c r="O102" s="3" t="s">
        <v>3</v>
      </c>
      <c r="P102" s="3"/>
      <c r="Q102" s="28"/>
      <c r="R102" s="28"/>
    </row>
    <row r="103" spans="8:18" ht="18" x14ac:dyDescent="0.25">
      <c r="H103" s="3" t="s">
        <v>18</v>
      </c>
      <c r="I103" s="29" t="s">
        <v>37</v>
      </c>
      <c r="K103" s="28">
        <v>73950</v>
      </c>
      <c r="L103" s="28">
        <v>68700</v>
      </c>
      <c r="M103" s="39"/>
      <c r="O103" s="29" t="s">
        <v>37</v>
      </c>
      <c r="P103" s="3"/>
      <c r="Q103" s="28">
        <v>34800</v>
      </c>
      <c r="R103" s="28">
        <v>49348</v>
      </c>
    </row>
    <row r="104" spans="8:18" ht="18.75" thickBot="1" x14ac:dyDescent="0.3">
      <c r="H104" s="3"/>
      <c r="I104" s="29" t="s">
        <v>36</v>
      </c>
      <c r="K104" s="30">
        <v>0.18</v>
      </c>
      <c r="L104" s="30">
        <v>0.24</v>
      </c>
      <c r="M104" s="39"/>
      <c r="O104" s="31" t="s">
        <v>36</v>
      </c>
      <c r="P104" s="10"/>
      <c r="Q104" s="32">
        <v>0.6</v>
      </c>
      <c r="R104" s="32">
        <v>0.56000000000000005</v>
      </c>
    </row>
    <row r="105" spans="8:18" ht="18" x14ac:dyDescent="0.25">
      <c r="H105" s="3" t="s">
        <v>20</v>
      </c>
      <c r="I105" s="29" t="s">
        <v>37</v>
      </c>
      <c r="K105" s="28">
        <v>38800</v>
      </c>
      <c r="L105" s="28">
        <v>37200</v>
      </c>
      <c r="M105" s="39"/>
      <c r="O105" s="3"/>
      <c r="P105" s="3"/>
      <c r="Q105" s="28"/>
      <c r="R105" s="28"/>
    </row>
    <row r="106" spans="8:18" ht="18" x14ac:dyDescent="0.25">
      <c r="H106" s="3"/>
      <c r="I106" s="29" t="s">
        <v>36</v>
      </c>
      <c r="K106" s="30">
        <v>0.36</v>
      </c>
      <c r="L106" s="30">
        <v>0.46</v>
      </c>
      <c r="M106" s="39"/>
      <c r="O106" s="3"/>
      <c r="P106" s="3"/>
      <c r="Q106" s="28"/>
      <c r="R106" s="28"/>
    </row>
    <row r="107" spans="8:18" ht="18" x14ac:dyDescent="0.25">
      <c r="H107" s="3" t="s">
        <v>19</v>
      </c>
      <c r="I107" s="29" t="s">
        <v>37</v>
      </c>
      <c r="K107" s="28">
        <v>31000</v>
      </c>
      <c r="L107" s="28">
        <v>37950</v>
      </c>
      <c r="M107" s="39"/>
      <c r="O107" s="3"/>
      <c r="P107" s="3"/>
      <c r="Q107" s="28"/>
      <c r="R107" s="28"/>
    </row>
    <row r="108" spans="8:18" ht="18.75" thickBot="1" x14ac:dyDescent="0.3">
      <c r="H108" s="35"/>
      <c r="I108" s="31" t="s">
        <v>36</v>
      </c>
      <c r="J108" s="2"/>
      <c r="K108" s="32">
        <v>0.41</v>
      </c>
      <c r="L108" s="32">
        <v>0.48</v>
      </c>
      <c r="M108" s="39"/>
      <c r="O108" t="s">
        <v>11</v>
      </c>
      <c r="P108" s="1">
        <v>0.41149999999999998</v>
      </c>
      <c r="Q108" s="1">
        <v>0.56259999999999999</v>
      </c>
      <c r="R108" s="28"/>
    </row>
    <row r="109" spans="8:18" x14ac:dyDescent="0.2">
      <c r="O109" t="s">
        <v>1</v>
      </c>
      <c r="P109" s="1">
        <v>1.9519999999999999E-2</v>
      </c>
      <c r="Q109" s="17">
        <v>1.9740000000000001E-2</v>
      </c>
    </row>
    <row r="110" spans="8:18" x14ac:dyDescent="0.2">
      <c r="O110" t="s">
        <v>2</v>
      </c>
      <c r="P110" s="1">
        <v>0.22023999999999999</v>
      </c>
      <c r="Q110" s="17">
        <v>0.34243000000000001</v>
      </c>
    </row>
    <row r="111" spans="8:18" x14ac:dyDescent="0.2">
      <c r="O111" t="s">
        <v>3</v>
      </c>
      <c r="P111" s="1">
        <v>0.13891000000000001</v>
      </c>
      <c r="Q111" s="17">
        <v>0.14660000000000001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Fachhochschule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Hümbelin Oliver</dc:creator>
  <cp:lastModifiedBy>Hümbelin Oliver</cp:lastModifiedBy>
  <cp:lastPrinted>2014-09-29T09:29:44Z</cp:lastPrinted>
  <dcterms:created xsi:type="dcterms:W3CDTF">2014-09-25T14:21:51Z</dcterms:created>
  <dcterms:modified xsi:type="dcterms:W3CDTF">2014-10-01T10:04:09Z</dcterms:modified>
</cp:coreProperties>
</file>