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1480" windowHeight="10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4" i="1" l="1"/>
  <c r="C26" i="1"/>
  <c r="D26" i="1" s="1"/>
  <c r="E26" i="1"/>
  <c r="F25" i="1" s="1"/>
  <c r="D15" i="1"/>
  <c r="D19" i="1"/>
  <c r="D9" i="1"/>
  <c r="E14" i="1" s="1"/>
  <c r="E13" i="1"/>
  <c r="D23" i="1" l="1"/>
  <c r="D25" i="1"/>
  <c r="F24" i="1"/>
  <c r="F26" i="1"/>
  <c r="F23" i="1"/>
  <c r="E6" i="1"/>
  <c r="E5" i="1"/>
  <c r="E4" i="1"/>
  <c r="E12" i="1"/>
  <c r="E7" i="1"/>
  <c r="E15" i="1"/>
</calcChain>
</file>

<file path=xl/sharedStrings.xml><?xml version="1.0" encoding="utf-8"?>
<sst xmlns="http://schemas.openxmlformats.org/spreadsheetml/2006/main" count="22" uniqueCount="13">
  <si>
    <t>Normalfälle</t>
  </si>
  <si>
    <t>Sonderfälle</t>
  </si>
  <si>
    <t xml:space="preserve">   Pauschalierte (Art. 14 DBG)</t>
  </si>
  <si>
    <t xml:space="preserve">   Übrige Sonderfälle (Art. 4 bis 7 und 37 DBG)</t>
  </si>
  <si>
    <t>Quellensteuer</t>
  </si>
  <si>
    <t xml:space="preserve">-   </t>
  </si>
  <si>
    <t>Total</t>
  </si>
  <si>
    <t>1993/1994</t>
  </si>
  <si>
    <t>normal cases</t>
  </si>
  <si>
    <t>other special cases</t>
  </si>
  <si>
    <t>abs.</t>
  </si>
  <si>
    <t>%</t>
  </si>
  <si>
    <t>taxed according to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</si>
</sst>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\ "/>
    <numFmt numFmtId="165" formatCode="0.0%"/>
  </numFmts>
  <fonts count="3" x14ac:knownFonts="1">
    <font>
      <sz val="9.5"/>
      <color theme="1"/>
      <name val="Lucida Sans"/>
      <family val="2"/>
    </font>
    <font>
      <sz val="9.5"/>
      <color theme="1"/>
      <name val="Lucida Sans"/>
      <family val="2"/>
    </font>
    <font>
      <i/>
      <sz val="9.5"/>
      <color theme="1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0" fillId="2" borderId="3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64" fontId="0" fillId="3" borderId="3" xfId="0" applyNumberFormat="1" applyFill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6" xfId="0" applyNumberFormat="1" applyFill="1" applyBorder="1" applyAlignment="1">
      <alignment horizontal="right" vertical="center"/>
    </xf>
    <xf numFmtId="164" fontId="0" fillId="0" borderId="6" xfId="0" quotePrefix="1" applyNumberFormat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164" fontId="0" fillId="0" borderId="0" xfId="0" applyNumberFormat="1"/>
    <xf numFmtId="0" fontId="0" fillId="0" borderId="0" xfId="0" applyFill="1" applyBorder="1" applyAlignment="1">
      <alignment vertical="center"/>
    </xf>
    <xf numFmtId="165" fontId="0" fillId="0" borderId="0" xfId="1" applyNumberFormat="1" applyFont="1"/>
    <xf numFmtId="164" fontId="0" fillId="2" borderId="3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2" fillId="0" borderId="9" xfId="0" applyFont="1" applyFill="1" applyBorder="1"/>
    <xf numFmtId="0" fontId="0" fillId="0" borderId="10" xfId="0" applyBorder="1" applyAlignment="1">
      <alignment horizontal="center"/>
    </xf>
    <xf numFmtId="164" fontId="2" fillId="0" borderId="9" xfId="0" applyNumberFormat="1" applyFont="1" applyBorder="1"/>
    <xf numFmtId="9" fontId="2" fillId="0" borderId="9" xfId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7"/>
  <sheetViews>
    <sheetView tabSelected="1" workbookViewId="0">
      <selection activeCell="G33" sqref="G33"/>
    </sheetView>
  </sheetViews>
  <sheetFormatPr defaultRowHeight="12.75" x14ac:dyDescent="0.2"/>
  <cols>
    <col min="2" max="2" width="16.625" customWidth="1"/>
    <col min="3" max="5" width="9.375" bestFit="1" customWidth="1"/>
  </cols>
  <sheetData>
    <row r="3" spans="2:5" x14ac:dyDescent="0.2">
      <c r="B3">
        <v>2011</v>
      </c>
    </row>
    <row r="4" spans="2:5" x14ac:dyDescent="0.2">
      <c r="B4" s="1" t="s">
        <v>0</v>
      </c>
      <c r="C4" s="2"/>
      <c r="D4" s="3">
        <v>3152002</v>
      </c>
      <c r="E4" s="14">
        <f>D4/D$9</f>
        <v>0.92019825121571486</v>
      </c>
    </row>
    <row r="5" spans="2:5" x14ac:dyDescent="0.2">
      <c r="B5" s="4" t="s">
        <v>1</v>
      </c>
      <c r="C5" s="5"/>
      <c r="D5" s="6">
        <v>273349</v>
      </c>
      <c r="E5" s="14">
        <f t="shared" ref="E5:E7" si="0">D5/D$9</f>
        <v>7.980174878428517E-2</v>
      </c>
    </row>
    <row r="6" spans="2:5" x14ac:dyDescent="0.2">
      <c r="B6" s="4" t="s">
        <v>2</v>
      </c>
      <c r="C6" s="5"/>
      <c r="D6" s="6">
        <v>5530</v>
      </c>
      <c r="E6" s="14">
        <f t="shared" si="0"/>
        <v>1.6144330902146961E-3</v>
      </c>
    </row>
    <row r="7" spans="2:5" x14ac:dyDescent="0.2">
      <c r="B7" s="4" t="s">
        <v>3</v>
      </c>
      <c r="C7" s="5"/>
      <c r="D7" s="6">
        <v>267819</v>
      </c>
      <c r="E7" s="14">
        <f t="shared" si="0"/>
        <v>7.8187315694070475E-2</v>
      </c>
    </row>
    <row r="9" spans="2:5" x14ac:dyDescent="0.2">
      <c r="B9" s="11" t="s">
        <v>6</v>
      </c>
      <c r="D9" s="12">
        <f>SUM(D4:D5)</f>
        <v>3425351</v>
      </c>
    </row>
    <row r="11" spans="2:5" x14ac:dyDescent="0.2">
      <c r="B11" t="s">
        <v>7</v>
      </c>
    </row>
    <row r="12" spans="2:5" x14ac:dyDescent="0.2">
      <c r="B12" s="7" t="s">
        <v>0</v>
      </c>
      <c r="C12" s="8"/>
      <c r="D12" s="9">
        <v>2762419</v>
      </c>
      <c r="E12" s="14">
        <f>D12/D$9</f>
        <v>0.80646304568495319</v>
      </c>
    </row>
    <row r="13" spans="2:5" x14ac:dyDescent="0.2">
      <c r="B13" s="7" t="s">
        <v>1</v>
      </c>
      <c r="C13" s="8"/>
      <c r="D13" s="9">
        <v>506129</v>
      </c>
      <c r="E13" s="14">
        <f t="shared" ref="E13:E15" si="1">D13/D$9</f>
        <v>0.14775974783314177</v>
      </c>
    </row>
    <row r="14" spans="2:5" x14ac:dyDescent="0.2">
      <c r="B14" s="7" t="s">
        <v>2</v>
      </c>
      <c r="C14" s="8"/>
      <c r="D14" s="9">
        <v>2730</v>
      </c>
      <c r="E14" s="14">
        <f t="shared" si="1"/>
        <v>7.9699861415662219E-4</v>
      </c>
    </row>
    <row r="15" spans="2:5" x14ac:dyDescent="0.2">
      <c r="B15" s="7" t="s">
        <v>3</v>
      </c>
      <c r="C15" s="8"/>
      <c r="D15" s="9">
        <f>88072</f>
        <v>88072</v>
      </c>
      <c r="E15" s="14">
        <f t="shared" si="1"/>
        <v>2.5711817562638108E-2</v>
      </c>
    </row>
    <row r="16" spans="2:5" x14ac:dyDescent="0.2">
      <c r="B16" s="7" t="s">
        <v>4</v>
      </c>
      <c r="C16" s="8"/>
      <c r="D16" s="10" t="s">
        <v>5</v>
      </c>
    </row>
    <row r="18" spans="2:6" x14ac:dyDescent="0.2">
      <c r="B18" s="13" t="s">
        <v>6</v>
      </c>
      <c r="D18" s="12">
        <v>3272566</v>
      </c>
    </row>
    <row r="19" spans="2:6" x14ac:dyDescent="0.2">
      <c r="D19" s="12">
        <f>SUM(D12:D13)</f>
        <v>3268548</v>
      </c>
    </row>
    <row r="20" spans="2:6" ht="13.5" thickBot="1" x14ac:dyDescent="0.25">
      <c r="B20" s="20"/>
      <c r="C20" s="20"/>
      <c r="D20" s="20"/>
      <c r="E20" s="20"/>
      <c r="F20" s="20"/>
    </row>
    <row r="21" spans="2:6" ht="13.5" thickTop="1" x14ac:dyDescent="0.2">
      <c r="B21" s="16"/>
      <c r="C21" s="22" t="s">
        <v>7</v>
      </c>
      <c r="D21" s="22"/>
      <c r="E21" s="18">
        <v>2011</v>
      </c>
      <c r="F21" s="18"/>
    </row>
    <row r="22" spans="2:6" x14ac:dyDescent="0.2">
      <c r="B22" s="17"/>
      <c r="C22" s="19" t="s">
        <v>10</v>
      </c>
      <c r="D22" s="19" t="s">
        <v>11</v>
      </c>
      <c r="E22" s="19" t="s">
        <v>10</v>
      </c>
      <c r="F22" s="19" t="s">
        <v>11</v>
      </c>
    </row>
    <row r="23" spans="2:6" ht="22.5" customHeight="1" x14ac:dyDescent="0.2">
      <c r="B23" s="25" t="s">
        <v>8</v>
      </c>
      <c r="C23" s="15">
        <v>2762419</v>
      </c>
      <c r="D23" s="27">
        <f>C23/C$26</f>
        <v>0.84444642124576386</v>
      </c>
      <c r="E23" s="15">
        <v>3152002</v>
      </c>
      <c r="F23" s="27">
        <f>E23/E$26</f>
        <v>0.92019825121571486</v>
      </c>
    </row>
    <row r="24" spans="2:6" ht="22.5" customHeight="1" x14ac:dyDescent="0.2">
      <c r="B24" s="25" t="s">
        <v>12</v>
      </c>
      <c r="C24" s="15">
        <v>2730</v>
      </c>
      <c r="D24" s="27">
        <f>C24/C$26</f>
        <v>8.3453622712591224E-4</v>
      </c>
      <c r="E24" s="15">
        <v>5530</v>
      </c>
      <c r="F24" s="27">
        <f>E24/E$26</f>
        <v>1.6144330902146961E-3</v>
      </c>
    </row>
    <row r="25" spans="2:6" ht="22.5" customHeight="1" x14ac:dyDescent="0.2">
      <c r="B25" s="26" t="s">
        <v>9</v>
      </c>
      <c r="C25" s="15">
        <v>506129</v>
      </c>
      <c r="D25" s="27">
        <f>C25/C$26</f>
        <v>0.15471904252711019</v>
      </c>
      <c r="E25" s="15">
        <v>267819</v>
      </c>
      <c r="F25" s="27">
        <f>E25/E$26</f>
        <v>7.8187315694070475E-2</v>
      </c>
    </row>
    <row r="26" spans="2:6" ht="13.5" thickBot="1" x14ac:dyDescent="0.25">
      <c r="B26" s="21" t="s">
        <v>6</v>
      </c>
      <c r="C26" s="23">
        <f>SUM(C23:C25)</f>
        <v>3271278</v>
      </c>
      <c r="D26" s="24">
        <f>C26/C$26</f>
        <v>1</v>
      </c>
      <c r="E26" s="23">
        <f>SUM(E23:E25)</f>
        <v>3425351</v>
      </c>
      <c r="F26" s="24">
        <f>E26/E$26</f>
        <v>1</v>
      </c>
    </row>
    <row r="27" spans="2:6" ht="13.5" thickTop="1" x14ac:dyDescent="0.2"/>
  </sheetData>
  <mergeCells count="2">
    <mergeCell ref="E21:F21"/>
    <mergeCell ref="C21:D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Hümbelin Oliver</dc:creator>
  <cp:lastModifiedBy>Hümbelin Oliver</cp:lastModifiedBy>
  <dcterms:created xsi:type="dcterms:W3CDTF">2015-01-12T09:38:04Z</dcterms:created>
  <dcterms:modified xsi:type="dcterms:W3CDTF">2015-01-12T12:30:59Z</dcterms:modified>
</cp:coreProperties>
</file>