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6B1C773F-202C-44E0-A3E3-3AB518F604B2}" xr6:coauthVersionLast="47" xr6:coauthVersionMax="47" xr10:uidLastSave="{00000000-0000-0000-0000-000000000000}"/>
  <bookViews>
    <workbookView xWindow="0" yWindow="0" windowWidth="11520" windowHeight="12360" firstSheet="13" activeTab="1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<sst xmlns="http://schemas.openxmlformats.org/spreadsheetml/2006/main" count="2943" uniqueCount="484">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</sst>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427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426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462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399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400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401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402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403</v>
      </c>
      <c r="B34" s="46"/>
      <c r="C34" s="47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3">
      <c r="A35" s="45" t="s">
        <v>404</v>
      </c>
      <c r="B35" s="46"/>
      <c r="C35" s="47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3">
      <c r="A36" s="45" t="s">
        <v>405</v>
      </c>
      <c r="B36" s="46"/>
      <c r="C36" s="47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406</v>
      </c>
      <c r="B37" s="46"/>
      <c r="C37" s="47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3">
      <c r="A38" s="45" t="s">
        <v>407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zoomScale="70" zoomScaleNormal="50" zoomScaleSheetLayoutView="70" workbookViewId="0">
      <selection activeCell="E19" sqref="E19:E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410</v>
      </c>
      <c r="C13" s="16"/>
      <c r="D13" s="16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16" t="s">
        <v>410</v>
      </c>
      <c r="C14" s="16" t="s">
        <v>414</v>
      </c>
      <c r="D14" s="16" t="s">
        <v>410</v>
      </c>
      <c r="E14" s="16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410</v>
      </c>
      <c r="C15" s="16" t="s">
        <v>414</v>
      </c>
      <c r="D15" s="16" t="s">
        <v>410</v>
      </c>
      <c r="E15" s="16" t="s">
        <v>414</v>
      </c>
      <c r="F15" s="34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413</v>
      </c>
      <c r="C17" s="16" t="s">
        <v>411</v>
      </c>
      <c r="D17" s="16" t="s">
        <v>411</v>
      </c>
      <c r="E17" s="16" t="s">
        <v>411</v>
      </c>
      <c r="F17" s="16" t="s">
        <v>413</v>
      </c>
      <c r="G17" s="16"/>
    </row>
    <row r="18" spans="1:7" ht="34.799999999999997" x14ac:dyDescent="0.3">
      <c r="A18" s="18" t="s">
        <v>22</v>
      </c>
      <c r="B18" s="16" t="s">
        <v>413</v>
      </c>
      <c r="C18" s="16" t="s">
        <v>411</v>
      </c>
      <c r="D18" s="16" t="s">
        <v>411</v>
      </c>
      <c r="E18" s="16" t="s">
        <v>411</v>
      </c>
      <c r="F18" s="16" t="s">
        <v>413</v>
      </c>
      <c r="G18" s="16"/>
    </row>
    <row r="19" spans="1:7" ht="69.599999999999994" x14ac:dyDescent="0.3">
      <c r="A19" s="18" t="s">
        <v>24</v>
      </c>
      <c r="B19" s="16" t="s">
        <v>412</v>
      </c>
      <c r="C19" s="35" t="s">
        <v>409</v>
      </c>
      <c r="D19" s="16" t="s">
        <v>412</v>
      </c>
      <c r="E19" s="35" t="s">
        <v>409</v>
      </c>
      <c r="F19" s="16" t="s">
        <v>413</v>
      </c>
      <c r="G19" s="16"/>
    </row>
    <row r="20" spans="1:7" ht="69.599999999999994" x14ac:dyDescent="0.3">
      <c r="A20" s="18" t="s">
        <v>25</v>
      </c>
      <c r="B20" s="16" t="s">
        <v>412</v>
      </c>
      <c r="C20" s="35" t="s">
        <v>409</v>
      </c>
      <c r="D20" s="16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1" t="s">
        <v>89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1" t="s">
        <v>100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1" t="s">
        <v>127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1" t="s">
        <v>94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1" t="s">
        <v>98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99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89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zoomScale="70" zoomScaleNormal="50" zoomScaleSheetLayoutView="70" workbookViewId="0">
      <selection activeCell="E13" sqref="E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410</v>
      </c>
      <c r="C13" s="16"/>
      <c r="D13" s="16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16" t="s">
        <v>410</v>
      </c>
      <c r="C14" s="35" t="s">
        <v>409</v>
      </c>
      <c r="D14" s="16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16" t="s">
        <v>410</v>
      </c>
      <c r="C15" s="35" t="s">
        <v>409</v>
      </c>
      <c r="D15" s="16" t="s">
        <v>412</v>
      </c>
      <c r="E15" s="35" t="s">
        <v>409</v>
      </c>
      <c r="F15" s="34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411</v>
      </c>
      <c r="C17" s="16" t="s">
        <v>410</v>
      </c>
      <c r="D17" s="16" t="s">
        <v>413</v>
      </c>
      <c r="E17" s="16" t="s">
        <v>411</v>
      </c>
      <c r="F17" s="16" t="s">
        <v>411</v>
      </c>
      <c r="G17" s="16"/>
    </row>
    <row r="18" spans="1:7" ht="34.799999999999997" x14ac:dyDescent="0.3">
      <c r="A18" s="18" t="s">
        <v>22</v>
      </c>
      <c r="B18" s="16" t="s">
        <v>411</v>
      </c>
      <c r="C18" s="16" t="s">
        <v>410</v>
      </c>
      <c r="D18" s="16" t="s">
        <v>413</v>
      </c>
      <c r="E18" s="16" t="s">
        <v>411</v>
      </c>
      <c r="F18" s="16" t="s">
        <v>411</v>
      </c>
      <c r="G18" s="16"/>
    </row>
    <row r="19" spans="1:7" ht="34.799999999999997" x14ac:dyDescent="0.3">
      <c r="A19" s="18" t="s">
        <v>24</v>
      </c>
      <c r="B19" s="16" t="s">
        <v>413</v>
      </c>
      <c r="C19" s="16" t="s">
        <v>410</v>
      </c>
      <c r="D19" s="16" t="s">
        <v>413</v>
      </c>
      <c r="E19" s="16" t="s">
        <v>413</v>
      </c>
      <c r="F19" s="16" t="s">
        <v>412</v>
      </c>
      <c r="G19" s="16"/>
    </row>
    <row r="20" spans="1:7" ht="35.4" customHeight="1" x14ac:dyDescent="0.3">
      <c r="A20" s="18" t="s">
        <v>25</v>
      </c>
      <c r="B20" s="32"/>
      <c r="C20" s="16" t="s">
        <v>414</v>
      </c>
      <c r="D20" s="16" t="s">
        <v>414</v>
      </c>
      <c r="E20" s="16" t="s">
        <v>414</v>
      </c>
      <c r="F20" s="16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1" t="s">
        <v>89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1" t="s">
        <v>92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1" t="s">
        <v>99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1" t="s">
        <v>94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1" t="s">
        <v>98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106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443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4" t="s">
        <v>410</v>
      </c>
      <c r="E18" s="34" t="s">
        <v>410</v>
      </c>
      <c r="F18" s="16"/>
      <c r="G18" s="16"/>
    </row>
    <row r="19" spans="1:7" ht="34.799999999999997" x14ac:dyDescent="0.3">
      <c r="A19" s="18" t="s">
        <v>24</v>
      </c>
      <c r="B19" s="34" t="s">
        <v>412</v>
      </c>
      <c r="C19" s="15"/>
      <c r="D19" s="34" t="s">
        <v>410</v>
      </c>
      <c r="E19" s="34" t="s">
        <v>410</v>
      </c>
      <c r="F19" s="34"/>
      <c r="G19" s="16"/>
    </row>
    <row r="20" spans="1:7" ht="34.799999999999997" x14ac:dyDescent="0.3">
      <c r="A20" s="18" t="s">
        <v>25</v>
      </c>
      <c r="B20" s="34" t="s">
        <v>412</v>
      </c>
      <c r="C20" s="34" t="s">
        <v>412</v>
      </c>
      <c r="D20" s="34" t="s">
        <v>410</v>
      </c>
      <c r="E20" s="34" t="s">
        <v>410</v>
      </c>
      <c r="F20" s="34"/>
      <c r="G20" s="16"/>
    </row>
    <row r="21" spans="1:7" ht="34.799999999999997" x14ac:dyDescent="0.3">
      <c r="A21" s="18" t="s">
        <v>26</v>
      </c>
      <c r="B21" s="34" t="s">
        <v>412</v>
      </c>
      <c r="C21" s="34" t="s">
        <v>412</v>
      </c>
      <c r="D21" s="34" t="s">
        <v>413</v>
      </c>
      <c r="E21" s="34" t="s">
        <v>413</v>
      </c>
      <c r="F21" s="34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413</v>
      </c>
      <c r="C23" s="16" t="s">
        <v>411</v>
      </c>
      <c r="D23" s="16" t="s">
        <v>414</v>
      </c>
      <c r="E23" s="16" t="s">
        <v>411</v>
      </c>
      <c r="F23" s="14" t="s">
        <v>416</v>
      </c>
      <c r="G23" s="16"/>
    </row>
    <row r="24" spans="1:7" ht="52.2" x14ac:dyDescent="0.3">
      <c r="A24" s="18" t="s">
        <v>29</v>
      </c>
      <c r="B24" s="16" t="s">
        <v>413</v>
      </c>
      <c r="C24" s="16" t="s">
        <v>411</v>
      </c>
      <c r="D24" s="16" t="s">
        <v>414</v>
      </c>
      <c r="E24" s="16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16" t="s">
        <v>409</v>
      </c>
      <c r="C25" s="16" t="s">
        <v>411</v>
      </c>
      <c r="D25" s="16" t="s">
        <v>409</v>
      </c>
      <c r="E25" s="16" t="s">
        <v>411</v>
      </c>
      <c r="F25" s="16" t="s">
        <v>414</v>
      </c>
      <c r="G25" s="16"/>
    </row>
    <row r="26" spans="1:7" ht="69.599999999999994" x14ac:dyDescent="0.3">
      <c r="A26" s="18" t="s">
        <v>31</v>
      </c>
      <c r="B26" s="16" t="s">
        <v>409</v>
      </c>
      <c r="C26" s="16"/>
      <c r="D26" s="16" t="s">
        <v>409</v>
      </c>
      <c r="E26" s="16"/>
      <c r="F26" s="16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1" t="s">
        <v>40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1" t="s">
        <v>92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1" t="s">
        <v>109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1" t="s">
        <v>108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1" t="s">
        <v>101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1" t="s">
        <v>103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1" t="s">
        <v>101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5" zoomScale="70" zoomScaleNormal="50" zoomScaleSheetLayoutView="70" workbookViewId="0">
      <selection activeCell="C25" sqref="C2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16" t="s">
        <v>410</v>
      </c>
      <c r="F19" s="16" t="s">
        <v>410</v>
      </c>
      <c r="G19" s="16"/>
    </row>
    <row r="20" spans="1:7" ht="34.799999999999997" x14ac:dyDescent="0.3">
      <c r="A20" s="18" t="s">
        <v>25</v>
      </c>
      <c r="B20" s="16" t="s">
        <v>411</v>
      </c>
      <c r="C20" s="16" t="s">
        <v>411</v>
      </c>
      <c r="D20" s="16" t="s">
        <v>411</v>
      </c>
      <c r="E20" s="16" t="s">
        <v>410</v>
      </c>
      <c r="F20" s="16" t="s">
        <v>410</v>
      </c>
      <c r="G20" s="16"/>
    </row>
    <row r="21" spans="1:7" ht="34.799999999999997" x14ac:dyDescent="0.3">
      <c r="A21" s="18" t="s">
        <v>26</v>
      </c>
      <c r="B21" s="16" t="s">
        <v>411</v>
      </c>
      <c r="C21" s="16" t="s">
        <v>411</v>
      </c>
      <c r="D21" s="16" t="s">
        <v>411</v>
      </c>
      <c r="E21" s="16" t="s">
        <v>410</v>
      </c>
      <c r="F21" s="16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16" t="s">
        <v>412</v>
      </c>
      <c r="D23" s="16" t="s">
        <v>412</v>
      </c>
      <c r="E23" s="16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16" t="s">
        <v>412</v>
      </c>
      <c r="D24" s="16" t="s">
        <v>412</v>
      </c>
      <c r="E24" s="16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413</v>
      </c>
      <c r="C25" s="35" t="s">
        <v>414</v>
      </c>
      <c r="D25" s="16" t="s">
        <v>412</v>
      </c>
      <c r="E25" s="35" t="s">
        <v>414</v>
      </c>
      <c r="F25" s="16" t="s">
        <v>413</v>
      </c>
      <c r="G25" s="16"/>
    </row>
    <row r="26" spans="1:7" ht="34.799999999999997" x14ac:dyDescent="0.3">
      <c r="A26" s="18" t="s">
        <v>31</v>
      </c>
      <c r="B26" s="16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1" t="s">
        <v>96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1" t="s">
        <v>102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1" t="s">
        <v>109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1" t="s">
        <v>108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1" t="s">
        <v>101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F20" sqref="F20:F2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16" t="s">
        <v>409</v>
      </c>
      <c r="D18" s="16" t="s">
        <v>410</v>
      </c>
      <c r="E18" s="16" t="s">
        <v>409</v>
      </c>
      <c r="F18" s="16" t="s">
        <v>409</v>
      </c>
      <c r="G18" s="16"/>
    </row>
    <row r="19" spans="1:7" ht="69.599999999999994" x14ac:dyDescent="0.3">
      <c r="A19" s="18" t="s">
        <v>24</v>
      </c>
      <c r="B19" s="16"/>
      <c r="C19" s="16" t="s">
        <v>409</v>
      </c>
      <c r="D19" s="16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16" t="s">
        <v>410</v>
      </c>
      <c r="D20" s="16" t="s">
        <v>410</v>
      </c>
      <c r="E20" s="16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16" t="s">
        <v>413</v>
      </c>
      <c r="C21" s="16" t="s">
        <v>410</v>
      </c>
      <c r="D21" s="16" t="s">
        <v>410</v>
      </c>
      <c r="E21" s="16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411</v>
      </c>
      <c r="C23" s="16" t="s">
        <v>413</v>
      </c>
      <c r="D23" s="16" t="s">
        <v>411</v>
      </c>
      <c r="E23" s="16" t="s">
        <v>412</v>
      </c>
      <c r="F23" s="14" t="s">
        <v>416</v>
      </c>
      <c r="G23" s="16"/>
    </row>
    <row r="24" spans="1:7" ht="52.2" x14ac:dyDescent="0.3">
      <c r="A24" s="18" t="s">
        <v>29</v>
      </c>
      <c r="B24" s="16" t="s">
        <v>411</v>
      </c>
      <c r="C24" s="16" t="s">
        <v>413</v>
      </c>
      <c r="D24" s="16" t="s">
        <v>411</v>
      </c>
      <c r="E24" s="16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412</v>
      </c>
      <c r="C25" s="16" t="s">
        <v>413</v>
      </c>
      <c r="D25" s="16" t="s">
        <v>413</v>
      </c>
      <c r="E25" s="16" t="s">
        <v>412</v>
      </c>
      <c r="F25" s="16"/>
      <c r="G25" s="16"/>
    </row>
    <row r="26" spans="1:7" ht="34.799999999999997" x14ac:dyDescent="0.3">
      <c r="A26" s="18" t="s">
        <v>31</v>
      </c>
      <c r="B26" s="16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1" t="s">
        <v>107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1" t="s">
        <v>102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1" t="s">
        <v>108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1" t="s">
        <v>98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96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96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F18" sqref="F1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441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16" t="s">
        <v>410</v>
      </c>
      <c r="D18" s="16" t="s">
        <v>414</v>
      </c>
      <c r="E18" s="16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16" t="s">
        <v>412</v>
      </c>
      <c r="C19" s="16" t="s">
        <v>410</v>
      </c>
      <c r="D19" s="35" t="s">
        <v>409</v>
      </c>
      <c r="E19" s="16" t="s">
        <v>410</v>
      </c>
      <c r="F19" s="16" t="s">
        <v>414</v>
      </c>
      <c r="G19" s="16"/>
    </row>
    <row r="20" spans="1:7" ht="69.599999999999994" x14ac:dyDescent="0.3">
      <c r="A20" s="18" t="s">
        <v>25</v>
      </c>
      <c r="B20" s="16" t="s">
        <v>412</v>
      </c>
      <c r="C20" s="16" t="s">
        <v>410</v>
      </c>
      <c r="D20" s="35" t="s">
        <v>409</v>
      </c>
      <c r="E20" s="16" t="s">
        <v>410</v>
      </c>
      <c r="F20" s="16" t="s">
        <v>414</v>
      </c>
      <c r="G20" s="16"/>
    </row>
    <row r="21" spans="1:7" ht="34.799999999999997" x14ac:dyDescent="0.3">
      <c r="A21" s="18" t="s">
        <v>26</v>
      </c>
      <c r="B21" s="16" t="s">
        <v>412</v>
      </c>
      <c r="C21" s="16" t="s">
        <v>413</v>
      </c>
      <c r="D21" s="16" t="s">
        <v>412</v>
      </c>
      <c r="E21" s="16" t="s">
        <v>412</v>
      </c>
      <c r="F21" s="16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16" t="s">
        <v>413</v>
      </c>
      <c r="C23" s="16" t="s">
        <v>411</v>
      </c>
      <c r="D23" s="16" t="s">
        <v>411</v>
      </c>
      <c r="E23" s="16" t="s">
        <v>411</v>
      </c>
      <c r="F23" s="14" t="s">
        <v>416</v>
      </c>
      <c r="G23" s="16"/>
    </row>
    <row r="24" spans="1:7" ht="52.2" x14ac:dyDescent="0.3">
      <c r="A24" s="18" t="s">
        <v>29</v>
      </c>
      <c r="B24" s="16" t="s">
        <v>413</v>
      </c>
      <c r="C24" s="16" t="s">
        <v>411</v>
      </c>
      <c r="D24" s="16" t="s">
        <v>411</v>
      </c>
      <c r="E24" s="16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413</v>
      </c>
      <c r="C25" s="16"/>
      <c r="D25" s="16" t="s">
        <v>413</v>
      </c>
      <c r="E25" s="16"/>
      <c r="F25" s="16"/>
      <c r="G25" s="16"/>
    </row>
    <row r="26" spans="1:7" ht="30" x14ac:dyDescent="0.3">
      <c r="A26" s="18" t="s">
        <v>31</v>
      </c>
      <c r="B26" s="15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1" t="s">
        <v>90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1" t="s">
        <v>105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99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1" t="s">
        <v>106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1" t="s">
        <v>98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1" t="s">
        <v>43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1" t="s">
        <v>98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tabSelected="1" view="pageBreakPreview" topLeftCell="A16" zoomScale="70" zoomScaleNormal="50" zoomScaleSheetLayoutView="70" workbookViewId="0">
      <selection activeCell="E18" sqref="E1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413</v>
      </c>
      <c r="C19" s="16" t="s">
        <v>412</v>
      </c>
      <c r="D19" s="16" t="s">
        <v>413</v>
      </c>
      <c r="E19" s="16" t="s">
        <v>412</v>
      </c>
      <c r="F19" s="16" t="s">
        <v>412</v>
      </c>
      <c r="G19" s="16"/>
    </row>
    <row r="20" spans="1:7" ht="34.799999999999997" x14ac:dyDescent="0.3">
      <c r="A20" s="18" t="s">
        <v>25</v>
      </c>
      <c r="B20" s="16" t="s">
        <v>413</v>
      </c>
      <c r="C20" s="35" t="s">
        <v>414</v>
      </c>
      <c r="D20" s="16" t="s">
        <v>413</v>
      </c>
      <c r="E20" s="35" t="s">
        <v>414</v>
      </c>
      <c r="F20" s="16" t="s">
        <v>412</v>
      </c>
      <c r="G20" s="16"/>
    </row>
    <row r="21" spans="1:7" ht="34.799999999999997" x14ac:dyDescent="0.3">
      <c r="A21" s="18" t="s">
        <v>26</v>
      </c>
      <c r="B21" s="16" t="s">
        <v>413</v>
      </c>
      <c r="C21" s="35" t="s">
        <v>414</v>
      </c>
      <c r="D21" s="38" t="s">
        <v>415</v>
      </c>
      <c r="E21" s="35" t="s">
        <v>414</v>
      </c>
      <c r="F21" s="16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16" t="s">
        <v>409</v>
      </c>
      <c r="C23" s="16" t="s">
        <v>410</v>
      </c>
      <c r="D23" s="16" t="s">
        <v>409</v>
      </c>
      <c r="E23" s="16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16" t="s">
        <v>409</v>
      </c>
      <c r="C24" s="16" t="s">
        <v>410</v>
      </c>
      <c r="D24" s="16" t="s">
        <v>409</v>
      </c>
      <c r="E24" s="16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16" t="s">
        <v>411</v>
      </c>
      <c r="C25" s="16" t="s">
        <v>410</v>
      </c>
      <c r="D25" s="16" t="s">
        <v>411</v>
      </c>
      <c r="E25" s="16" t="s">
        <v>410</v>
      </c>
      <c r="F25" s="16"/>
      <c r="G25" s="16"/>
    </row>
    <row r="26" spans="1:7" ht="34.799999999999997" x14ac:dyDescent="0.3">
      <c r="A26" s="18" t="s">
        <v>31</v>
      </c>
      <c r="B26" s="16" t="s">
        <v>411</v>
      </c>
      <c r="C26" s="16" t="s">
        <v>411</v>
      </c>
      <c r="D26" s="16" t="s">
        <v>411</v>
      </c>
      <c r="E26" s="16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1" t="s">
        <v>40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1" t="s">
        <v>105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1" t="s">
        <v>106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1" t="s">
        <v>101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7" zoomScale="70" zoomScaleNormal="50" zoomScaleSheetLayoutView="70" workbookViewId="0">
      <selection activeCell="E13" sqref="E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16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16" t="s">
        <v>125</v>
      </c>
      <c r="D14" s="16" t="s">
        <v>119</v>
      </c>
      <c r="E14" s="16" t="s">
        <v>125</v>
      </c>
      <c r="F14" s="16" t="s">
        <v>128</v>
      </c>
      <c r="G14" s="16"/>
    </row>
    <row r="15" spans="1:7" ht="34.799999999999997" x14ac:dyDescent="0.3">
      <c r="A15" s="18" t="s">
        <v>15</v>
      </c>
      <c r="B15" s="16" t="s">
        <v>123</v>
      </c>
      <c r="C15" s="16" t="s">
        <v>125</v>
      </c>
      <c r="D15" s="16" t="s">
        <v>119</v>
      </c>
      <c r="E15" s="16" t="s">
        <v>125</v>
      </c>
      <c r="F15" s="34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16" t="s">
        <v>128</v>
      </c>
      <c r="G16" s="16"/>
    </row>
    <row r="17" spans="1:7" ht="34.799999999999997" x14ac:dyDescent="0.3">
      <c r="A17" s="18" t="s">
        <v>19</v>
      </c>
      <c r="B17" s="16" t="s">
        <v>119</v>
      </c>
      <c r="C17" s="16" t="s">
        <v>120</v>
      </c>
      <c r="D17" s="16" t="s">
        <v>120</v>
      </c>
      <c r="E17" s="16" t="s">
        <v>123</v>
      </c>
      <c r="F17" s="16" t="s">
        <v>124</v>
      </c>
      <c r="G17" s="16"/>
    </row>
    <row r="18" spans="1:7" ht="34.799999999999997" x14ac:dyDescent="0.3">
      <c r="A18" s="18" t="s">
        <v>22</v>
      </c>
      <c r="B18" s="16" t="s">
        <v>119</v>
      </c>
      <c r="C18" s="16" t="s">
        <v>120</v>
      </c>
      <c r="D18" s="16" t="s">
        <v>120</v>
      </c>
      <c r="E18" s="16" t="s">
        <v>123</v>
      </c>
      <c r="F18" s="16" t="s">
        <v>124</v>
      </c>
      <c r="G18" s="16"/>
    </row>
    <row r="19" spans="1:7" ht="34.799999999999997" x14ac:dyDescent="0.3">
      <c r="A19" s="18" t="s">
        <v>24</v>
      </c>
      <c r="B19" s="16" t="s">
        <v>124</v>
      </c>
      <c r="C19" s="16"/>
      <c r="D19" s="16" t="s">
        <v>123</v>
      </c>
      <c r="E19" s="16" t="s">
        <v>126</v>
      </c>
      <c r="F19" s="16"/>
      <c r="G19" s="16"/>
    </row>
    <row r="20" spans="1:7" ht="30" x14ac:dyDescent="0.3">
      <c r="A20" s="18" t="s">
        <v>25</v>
      </c>
      <c r="B20" s="16" t="s">
        <v>124</v>
      </c>
      <c r="C20" s="16"/>
      <c r="D20" s="16"/>
      <c r="E20" s="16" t="s">
        <v>126</v>
      </c>
      <c r="F20" s="16"/>
      <c r="G20" s="16"/>
    </row>
    <row r="21" spans="1:7" ht="30" x14ac:dyDescent="0.3">
      <c r="A21" s="18" t="s">
        <v>26</v>
      </c>
      <c r="B21" s="16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125</v>
      </c>
      <c r="B30" s="46"/>
      <c r="C30" s="47"/>
      <c r="D30" s="22">
        <f>VLOOKUP(A30, Materias!A2:C527, 3, FALSE)</f>
        <v>4</v>
      </c>
      <c r="E30" s="51" t="s">
        <v>105</v>
      </c>
      <c r="F30" s="46"/>
      <c r="G30" s="47"/>
    </row>
    <row r="31" spans="1:7" ht="14.25" customHeight="1" x14ac:dyDescent="0.3">
      <c r="A31" s="45" t="s">
        <v>124</v>
      </c>
      <c r="B31" s="46"/>
      <c r="C31" s="47"/>
      <c r="D31" s="22">
        <f>VLOOKUP(A31, Materias!A2:C527, 3, FALSE)</f>
        <v>5</v>
      </c>
      <c r="E31" s="51" t="s">
        <v>102</v>
      </c>
      <c r="F31" s="46"/>
      <c r="G31" s="47"/>
    </row>
    <row r="32" spans="1:7" ht="14.25" customHeight="1" x14ac:dyDescent="0.3">
      <c r="A32" s="45" t="s">
        <v>123</v>
      </c>
      <c r="B32" s="46"/>
      <c r="C32" s="47"/>
      <c r="D32" s="22">
        <f>VLOOKUP(A32, Materias!A2:C527, 3, FALSE)</f>
        <v>4</v>
      </c>
      <c r="E32" s="51" t="s">
        <v>106</v>
      </c>
      <c r="F32" s="46"/>
      <c r="G32" s="47"/>
    </row>
    <row r="33" spans="1:7" ht="14.25" customHeight="1" x14ac:dyDescent="0.3">
      <c r="A33" s="45" t="s">
        <v>119</v>
      </c>
      <c r="B33" s="46"/>
      <c r="C33" s="47"/>
      <c r="D33" s="22">
        <f>VLOOKUP(A33, Materias!A2:C527, 3, FALSE)</f>
        <v>5</v>
      </c>
      <c r="E33" s="51" t="s">
        <v>92</v>
      </c>
      <c r="F33" s="46"/>
      <c r="G33" s="47"/>
    </row>
    <row r="34" spans="1:7" ht="14.25" customHeight="1" x14ac:dyDescent="0.3">
      <c r="A34" s="45" t="s">
        <v>126</v>
      </c>
      <c r="B34" s="46"/>
      <c r="C34" s="47"/>
      <c r="D34" s="22">
        <f>VLOOKUP(A34, Materias!A2:C527, 3, FALSE)</f>
        <v>2</v>
      </c>
      <c r="E34" s="51" t="s">
        <v>93</v>
      </c>
      <c r="F34" s="46"/>
      <c r="G34" s="47"/>
    </row>
    <row r="35" spans="1:7" ht="14.25" customHeight="1" x14ac:dyDescent="0.3">
      <c r="A35" s="45" t="s">
        <v>120</v>
      </c>
      <c r="B35" s="46"/>
      <c r="C35" s="47"/>
      <c r="D35" s="22">
        <f>VLOOKUP(A35, Materias!A2:C527, 3, FALSE)</f>
        <v>4</v>
      </c>
      <c r="E35" s="51" t="s">
        <v>99</v>
      </c>
      <c r="F35" s="46"/>
      <c r="G35" s="47"/>
    </row>
    <row r="36" spans="1:7" ht="14.25" customHeight="1" x14ac:dyDescent="0.3">
      <c r="A36" s="45" t="s">
        <v>121</v>
      </c>
      <c r="B36" s="46"/>
      <c r="C36" s="47"/>
      <c r="D36" s="22">
        <f>VLOOKUP(A36, Materias!A2:C527, 3, FALSE)</f>
        <v>5</v>
      </c>
      <c r="E36" s="52" t="s">
        <v>132</v>
      </c>
      <c r="F36" s="53"/>
      <c r="G36" s="54"/>
    </row>
    <row r="37" spans="1:7" ht="14.25" customHeight="1" x14ac:dyDescent="0.3">
      <c r="A37" s="45" t="s">
        <v>122</v>
      </c>
      <c r="B37" s="46"/>
      <c r="C37" s="47"/>
      <c r="D37" s="22">
        <f>VLOOKUP(A37, Materias!A2:C527, 3, FALSE)</f>
        <v>4</v>
      </c>
      <c r="E37" s="51" t="s">
        <v>39</v>
      </c>
      <c r="F37" s="46"/>
      <c r="G37" s="47"/>
    </row>
    <row r="38" spans="1:7" ht="14.25" customHeight="1" x14ac:dyDescent="0.3">
      <c r="A38" s="45" t="s">
        <v>128</v>
      </c>
      <c r="B38" s="46"/>
      <c r="C38" s="47"/>
      <c r="D38" s="22">
        <f>VLOOKUP(A38, Materias!A2:C527, 3, FALSE)</f>
        <v>3</v>
      </c>
      <c r="E38" s="51" t="s">
        <v>107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36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6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16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16" t="s">
        <v>131</v>
      </c>
      <c r="C14" s="16" t="s">
        <v>64</v>
      </c>
      <c r="D14" s="16" t="s">
        <v>131</v>
      </c>
      <c r="E14" s="16" t="s">
        <v>64</v>
      </c>
      <c r="F14" s="16" t="s">
        <v>131</v>
      </c>
      <c r="G14" s="16"/>
    </row>
    <row r="15" spans="1:7" ht="34.799999999999997" x14ac:dyDescent="0.3">
      <c r="A15" s="18" t="s">
        <v>15</v>
      </c>
      <c r="B15" s="16" t="s">
        <v>131</v>
      </c>
      <c r="C15" s="16" t="s">
        <v>64</v>
      </c>
      <c r="D15" s="16" t="s">
        <v>131</v>
      </c>
      <c r="E15" s="16" t="s">
        <v>64</v>
      </c>
      <c r="F15" s="34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16" t="s">
        <v>131</v>
      </c>
      <c r="G16" s="16"/>
    </row>
    <row r="17" spans="1:7" ht="34.799999999999997" x14ac:dyDescent="0.3">
      <c r="A17" s="18" t="s">
        <v>19</v>
      </c>
      <c r="B17" s="16" t="s">
        <v>130</v>
      </c>
      <c r="C17" s="16" t="s">
        <v>130</v>
      </c>
      <c r="D17" s="16" t="s">
        <v>130</v>
      </c>
      <c r="E17" s="16" t="s">
        <v>130</v>
      </c>
      <c r="F17" s="16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16" t="s">
        <v>130</v>
      </c>
      <c r="E18" s="35" t="s">
        <v>129</v>
      </c>
      <c r="F18" s="16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16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16" t="s">
        <v>61</v>
      </c>
      <c r="C20" s="16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129</v>
      </c>
      <c r="B30" s="46"/>
      <c r="C30" s="47"/>
      <c r="D30" s="22">
        <f>VLOOKUP(A30, Materias!A2:C527, 3, FALSE)</f>
        <v>8</v>
      </c>
      <c r="E30" s="52" t="s">
        <v>134</v>
      </c>
      <c r="F30" s="53"/>
      <c r="G30" s="54"/>
    </row>
    <row r="31" spans="1:7" ht="14.25" customHeight="1" x14ac:dyDescent="0.3">
      <c r="A31" s="45" t="s">
        <v>130</v>
      </c>
      <c r="B31" s="46"/>
      <c r="C31" s="47"/>
      <c r="D31" s="22">
        <f>VLOOKUP(A31, Materias!A2:C527, 3, FALSE)</f>
        <v>7</v>
      </c>
      <c r="E31" s="51" t="s">
        <v>132</v>
      </c>
      <c r="F31" s="46"/>
      <c r="G31" s="47"/>
    </row>
    <row r="32" spans="1:7" ht="14.25" customHeight="1" x14ac:dyDescent="0.3">
      <c r="A32" s="45" t="s">
        <v>131</v>
      </c>
      <c r="B32" s="46"/>
      <c r="C32" s="47"/>
      <c r="D32" s="22">
        <f>VLOOKUP(A32, Materias!A2:C527, 3, FALSE)</f>
        <v>8</v>
      </c>
      <c r="E32" s="51" t="s">
        <v>99</v>
      </c>
      <c r="F32" s="46"/>
      <c r="G32" s="47"/>
    </row>
    <row r="33" spans="1:7" ht="14.25" customHeight="1" x14ac:dyDescent="0.3">
      <c r="A33" s="45" t="s">
        <v>61</v>
      </c>
      <c r="B33" s="46"/>
      <c r="C33" s="47"/>
      <c r="D33" s="22">
        <f>VLOOKUP(A33, Materias!A2:C527, 3, FALSE)</f>
        <v>2</v>
      </c>
      <c r="E33" s="51" t="s">
        <v>98</v>
      </c>
      <c r="F33" s="46"/>
      <c r="G33" s="47"/>
    </row>
    <row r="34" spans="1:7" ht="14.25" customHeight="1" x14ac:dyDescent="0.3">
      <c r="A34" s="45" t="s">
        <v>63</v>
      </c>
      <c r="B34" s="46"/>
      <c r="C34" s="47"/>
      <c r="D34" s="22">
        <f>VLOOKUP(A34, Materias!A2:C527,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64</v>
      </c>
      <c r="B35" s="46"/>
      <c r="C35" s="47"/>
      <c r="D35" s="22">
        <f>VLOOKUP(A35, Materias!A2:C527, 3, FALSE)</f>
        <v>5</v>
      </c>
      <c r="E35" s="51" t="s">
        <v>107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34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142</v>
      </c>
      <c r="C19" s="16" t="s">
        <v>141</v>
      </c>
      <c r="D19" s="16" t="s">
        <v>141</v>
      </c>
      <c r="E19" s="16" t="s">
        <v>142</v>
      </c>
      <c r="F19" s="16" t="s">
        <v>142</v>
      </c>
      <c r="G19" s="16"/>
    </row>
    <row r="20" spans="1:7" ht="34.799999999999997" x14ac:dyDescent="0.3">
      <c r="A20" s="18" t="s">
        <v>25</v>
      </c>
      <c r="B20" s="16" t="s">
        <v>140</v>
      </c>
      <c r="C20" s="16" t="s">
        <v>139</v>
      </c>
      <c r="D20" s="16" t="s">
        <v>141</v>
      </c>
      <c r="E20" s="16" t="s">
        <v>139</v>
      </c>
      <c r="F20" s="16" t="s">
        <v>140</v>
      </c>
      <c r="G20" s="16"/>
    </row>
    <row r="21" spans="1:7" ht="34.799999999999997" x14ac:dyDescent="0.3">
      <c r="A21" s="18" t="s">
        <v>26</v>
      </c>
      <c r="B21" s="16" t="s">
        <v>140</v>
      </c>
      <c r="C21" s="16" t="s">
        <v>139</v>
      </c>
      <c r="D21" s="16" t="s">
        <v>141</v>
      </c>
      <c r="E21" s="16" t="s">
        <v>139</v>
      </c>
      <c r="F21" s="16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16" t="s">
        <v>138</v>
      </c>
      <c r="C23" s="16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16" t="s">
        <v>138</v>
      </c>
      <c r="C24" s="16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16" t="s">
        <v>138</v>
      </c>
      <c r="C25" s="16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140</v>
      </c>
      <c r="B30" s="46"/>
      <c r="C30" s="47"/>
      <c r="D30" s="22">
        <f>VLOOKUP(A30, Materias!A2:C207, 3, FALSE)</f>
        <v>3</v>
      </c>
      <c r="E30" s="51" t="s">
        <v>44</v>
      </c>
      <c r="F30" s="46"/>
      <c r="G30" s="47"/>
    </row>
    <row r="31" spans="1:7" ht="14.25" customHeight="1" x14ac:dyDescent="0.3">
      <c r="A31" s="45" t="s">
        <v>141</v>
      </c>
      <c r="B31" s="46"/>
      <c r="C31" s="47"/>
      <c r="D31" s="22">
        <f>VLOOKUP(A31, Materias!A2:C207, 3, FALSE)</f>
        <v>4</v>
      </c>
      <c r="E31" s="51" t="s">
        <v>108</v>
      </c>
      <c r="F31" s="46"/>
      <c r="G31" s="47"/>
    </row>
    <row r="32" spans="1:7" ht="14.25" customHeight="1" x14ac:dyDescent="0.3">
      <c r="A32" s="45" t="s">
        <v>137</v>
      </c>
      <c r="B32" s="46"/>
      <c r="C32" s="47"/>
      <c r="D32" s="22">
        <f>VLOOKUP(A32, Materias!A2:C207, 3, FALSE)</f>
        <v>3</v>
      </c>
      <c r="E32" s="51" t="s">
        <v>103</v>
      </c>
      <c r="F32" s="46"/>
      <c r="G32" s="47"/>
    </row>
    <row r="33" spans="1:7" ht="14.25" customHeight="1" x14ac:dyDescent="0.3">
      <c r="A33" s="45" t="s">
        <v>139</v>
      </c>
      <c r="B33" s="46"/>
      <c r="C33" s="47"/>
      <c r="D33" s="22">
        <f>VLOOKUP(A33, Materias!A2:C207, 3, FALSE)</f>
        <v>4</v>
      </c>
      <c r="E33" s="51" t="s">
        <v>127</v>
      </c>
      <c r="F33" s="46"/>
      <c r="G33" s="47"/>
    </row>
    <row r="34" spans="1:7" ht="14.25" customHeight="1" x14ac:dyDescent="0.3">
      <c r="A34" s="45" t="s">
        <v>138</v>
      </c>
      <c r="B34" s="46"/>
      <c r="C34" s="47"/>
      <c r="D34" s="22">
        <f>VLOOKUP(A34, Materias!A2:C207, 3, FALSE)</f>
        <v>4</v>
      </c>
      <c r="E34" s="51" t="s">
        <v>99</v>
      </c>
      <c r="F34" s="69"/>
      <c r="G34" s="70"/>
    </row>
    <row r="35" spans="1:7" ht="14.25" customHeight="1" x14ac:dyDescent="0.3">
      <c r="A35" s="45" t="s">
        <v>68</v>
      </c>
      <c r="B35" s="46"/>
      <c r="C35" s="47"/>
      <c r="D35" s="22">
        <f>VLOOKUP(A35, Materias!A3:C208,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142</v>
      </c>
      <c r="B36" s="46"/>
      <c r="C36" s="47"/>
      <c r="D36" s="22">
        <f>VLOOKUP(A36, Materias!A4:C209, 3, FALSE)</f>
        <v>3</v>
      </c>
      <c r="E36" s="51" t="s">
        <v>107</v>
      </c>
      <c r="F36" s="46"/>
      <c r="G36" s="47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22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16" t="s">
        <v>147</v>
      </c>
      <c r="E20" s="35" t="s">
        <v>144</v>
      </c>
      <c r="F20" s="16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16" t="s">
        <v>147</v>
      </c>
      <c r="E21" s="35" t="s">
        <v>144</v>
      </c>
      <c r="F21" s="16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146</v>
      </c>
      <c r="G22" s="16"/>
    </row>
    <row r="23" spans="1:7" ht="52.2" x14ac:dyDescent="0.3">
      <c r="A23" s="18" t="s">
        <v>28</v>
      </c>
      <c r="B23" s="16" t="s">
        <v>145</v>
      </c>
      <c r="C23" s="16" t="s">
        <v>145</v>
      </c>
      <c r="D23" s="16" t="s">
        <v>146</v>
      </c>
      <c r="E23" s="16" t="s">
        <v>147</v>
      </c>
      <c r="F23" s="16" t="s">
        <v>146</v>
      </c>
      <c r="G23" s="16"/>
    </row>
    <row r="24" spans="1:7" ht="52.2" x14ac:dyDescent="0.3">
      <c r="A24" s="18" t="s">
        <v>29</v>
      </c>
      <c r="B24" s="16" t="s">
        <v>145</v>
      </c>
      <c r="C24" s="16"/>
      <c r="D24" s="16" t="s">
        <v>146</v>
      </c>
      <c r="E24" s="16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1" t="s">
        <v>98</v>
      </c>
      <c r="F30" s="46"/>
      <c r="G30" s="47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1" t="s">
        <v>451</v>
      </c>
      <c r="F31" s="46"/>
      <c r="G31" s="47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8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1" t="s">
        <v>143</v>
      </c>
      <c r="F34" s="46"/>
      <c r="G34" s="47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0" sqref="F20:F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16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16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16" t="s">
        <v>147</v>
      </c>
      <c r="E23" s="16" t="s">
        <v>146</v>
      </c>
      <c r="F23" s="16" t="s">
        <v>147</v>
      </c>
      <c r="G23" s="16"/>
    </row>
    <row r="24" spans="1:7" ht="52.2" x14ac:dyDescent="0.3">
      <c r="A24" s="18" t="s">
        <v>29</v>
      </c>
      <c r="B24" s="35" t="s">
        <v>144</v>
      </c>
      <c r="C24" s="16" t="s">
        <v>145</v>
      </c>
      <c r="D24" s="16" t="s">
        <v>147</v>
      </c>
      <c r="E24" s="16" t="s">
        <v>146</v>
      </c>
      <c r="F24" s="16" t="s">
        <v>146</v>
      </c>
      <c r="G24" s="16"/>
    </row>
    <row r="25" spans="1:7" ht="52.2" x14ac:dyDescent="0.3">
      <c r="A25" s="18" t="s">
        <v>30</v>
      </c>
      <c r="B25" s="16" t="s">
        <v>145</v>
      </c>
      <c r="C25" s="16" t="s">
        <v>145</v>
      </c>
      <c r="D25" s="16"/>
      <c r="E25" s="16"/>
      <c r="F25" s="16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1" t="s">
        <v>98</v>
      </c>
      <c r="F30" s="46"/>
      <c r="G30" s="47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1" t="s">
        <v>451</v>
      </c>
      <c r="F31" s="46"/>
      <c r="G31" s="47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1" t="s">
        <v>148</v>
      </c>
      <c r="F32" s="46"/>
      <c r="G32" s="47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8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1" t="s">
        <v>143</v>
      </c>
      <c r="F34" s="46"/>
      <c r="G34" s="47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9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 t="s">
        <v>151</v>
      </c>
      <c r="C19" s="16"/>
      <c r="D19" s="16" t="s">
        <v>151</v>
      </c>
      <c r="E19" s="16"/>
      <c r="F19" s="16"/>
      <c r="G19" s="16"/>
    </row>
    <row r="20" spans="1:7" ht="52.2" x14ac:dyDescent="0.3">
      <c r="A20" s="18" t="s">
        <v>25</v>
      </c>
      <c r="B20" s="16" t="s">
        <v>151</v>
      </c>
      <c r="C20" s="16"/>
      <c r="D20" s="16" t="s">
        <v>151</v>
      </c>
      <c r="E20" s="16"/>
      <c r="F20" s="16"/>
      <c r="G20" s="16"/>
    </row>
    <row r="21" spans="1:7" ht="52.2" x14ac:dyDescent="0.3">
      <c r="A21" s="18" t="s">
        <v>26</v>
      </c>
      <c r="B21" s="16" t="s">
        <v>151</v>
      </c>
      <c r="C21" s="16" t="s">
        <v>155</v>
      </c>
      <c r="D21" s="16" t="s">
        <v>151</v>
      </c>
      <c r="E21" s="16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16" t="s">
        <v>152</v>
      </c>
      <c r="C23" s="16" t="s">
        <v>153</v>
      </c>
      <c r="D23" s="16" t="s">
        <v>156</v>
      </c>
      <c r="E23" s="16" t="s">
        <v>155</v>
      </c>
      <c r="F23" s="16"/>
      <c r="G23" s="16"/>
    </row>
    <row r="24" spans="1:7" ht="52.2" x14ac:dyDescent="0.3">
      <c r="A24" s="18" t="s">
        <v>29</v>
      </c>
      <c r="B24" s="16" t="s">
        <v>152</v>
      </c>
      <c r="C24" s="16" t="s">
        <v>153</v>
      </c>
      <c r="D24" s="16" t="s">
        <v>156</v>
      </c>
      <c r="E24" s="16" t="s">
        <v>155</v>
      </c>
      <c r="F24" s="16"/>
      <c r="G24" s="16"/>
    </row>
    <row r="25" spans="1:7" ht="52.2" x14ac:dyDescent="0.3">
      <c r="A25" s="18" t="s">
        <v>30</v>
      </c>
      <c r="B25" s="16" t="s">
        <v>153</v>
      </c>
      <c r="C25" s="16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153</v>
      </c>
      <c r="C26" s="16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16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1" t="s">
        <v>97</v>
      </c>
      <c r="F30" s="46"/>
      <c r="G30" s="47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1" t="s">
        <v>108</v>
      </c>
      <c r="F31" s="46"/>
      <c r="G31" s="47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1" t="s">
        <v>106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1" t="s">
        <v>133</v>
      </c>
      <c r="F33" s="46"/>
      <c r="G33" s="47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1" t="s">
        <v>143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16" t="s">
        <v>151</v>
      </c>
      <c r="D19" s="16"/>
      <c r="E19" s="16" t="s">
        <v>151</v>
      </c>
      <c r="F19" s="16"/>
      <c r="G19" s="16"/>
    </row>
    <row r="20" spans="1:7" ht="52.2" x14ac:dyDescent="0.3">
      <c r="A20" s="18" t="s">
        <v>25</v>
      </c>
      <c r="B20" s="16" t="s">
        <v>156</v>
      </c>
      <c r="C20" s="16" t="s">
        <v>151</v>
      </c>
      <c r="D20" s="16" t="s">
        <v>153</v>
      </c>
      <c r="E20" s="16" t="s">
        <v>151</v>
      </c>
      <c r="F20" s="16"/>
      <c r="G20" s="16"/>
    </row>
    <row r="21" spans="1:7" ht="52.2" x14ac:dyDescent="0.3">
      <c r="A21" s="18" t="s">
        <v>26</v>
      </c>
      <c r="B21" s="16" t="s">
        <v>156</v>
      </c>
      <c r="C21" s="16" t="s">
        <v>151</v>
      </c>
      <c r="D21" s="16" t="s">
        <v>153</v>
      </c>
      <c r="E21" s="16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152</v>
      </c>
      <c r="G22" s="16"/>
    </row>
    <row r="23" spans="1:7" ht="52.2" x14ac:dyDescent="0.3">
      <c r="A23" s="18" t="s">
        <v>28</v>
      </c>
      <c r="B23" s="16" t="s">
        <v>153</v>
      </c>
      <c r="C23" s="16" t="s">
        <v>155</v>
      </c>
      <c r="D23" s="16" t="s">
        <v>155</v>
      </c>
      <c r="E23" s="16"/>
      <c r="F23" s="16" t="s">
        <v>152</v>
      </c>
      <c r="G23" s="16"/>
    </row>
    <row r="24" spans="1:7" ht="52.2" x14ac:dyDescent="0.3">
      <c r="A24" s="18" t="s">
        <v>29</v>
      </c>
      <c r="B24" s="16" t="s">
        <v>153</v>
      </c>
      <c r="C24" s="16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16" t="s">
        <v>152</v>
      </c>
      <c r="C25" s="16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152</v>
      </c>
      <c r="C26" s="16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1" t="s">
        <v>97</v>
      </c>
      <c r="F30" s="46"/>
      <c r="G30" s="47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1" t="s">
        <v>103</v>
      </c>
      <c r="F31" s="46"/>
      <c r="G31" s="47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1" t="s">
        <v>106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1" t="s">
        <v>133</v>
      </c>
      <c r="F33" s="46"/>
      <c r="G33" s="47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1" t="s">
        <v>149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 t="s">
        <v>155</v>
      </c>
      <c r="D21" s="16" t="s">
        <v>152</v>
      </c>
      <c r="E21" s="16"/>
      <c r="F21" s="16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151</v>
      </c>
      <c r="G22" s="16"/>
    </row>
    <row r="23" spans="1:7" ht="52.2" x14ac:dyDescent="0.3">
      <c r="A23" s="18" t="s">
        <v>28</v>
      </c>
      <c r="B23" s="16" t="s">
        <v>152</v>
      </c>
      <c r="C23" s="16" t="s">
        <v>151</v>
      </c>
      <c r="D23" s="16" t="s">
        <v>153</v>
      </c>
      <c r="E23" s="16" t="s">
        <v>153</v>
      </c>
      <c r="F23" s="16" t="s">
        <v>151</v>
      </c>
      <c r="G23" s="16"/>
    </row>
    <row r="24" spans="1:7" ht="52.2" x14ac:dyDescent="0.3">
      <c r="A24" s="18" t="s">
        <v>29</v>
      </c>
      <c r="B24" s="16" t="s">
        <v>152</v>
      </c>
      <c r="C24" s="16" t="s">
        <v>151</v>
      </c>
      <c r="D24" s="16" t="s">
        <v>153</v>
      </c>
      <c r="E24" s="16" t="s">
        <v>153</v>
      </c>
      <c r="F24" s="16" t="s">
        <v>152</v>
      </c>
      <c r="G24" s="16"/>
    </row>
    <row r="25" spans="1:7" ht="52.2" x14ac:dyDescent="0.3">
      <c r="A25" s="18" t="s">
        <v>30</v>
      </c>
      <c r="B25" s="16" t="s">
        <v>156</v>
      </c>
      <c r="C25" s="16" t="s">
        <v>151</v>
      </c>
      <c r="D25" s="16" t="s">
        <v>153</v>
      </c>
      <c r="E25" s="16" t="s">
        <v>153</v>
      </c>
      <c r="F25" s="16"/>
      <c r="G25" s="16"/>
    </row>
    <row r="26" spans="1:7" ht="52.2" x14ac:dyDescent="0.3">
      <c r="A26" s="18" t="s">
        <v>31</v>
      </c>
      <c r="B26" s="16" t="s">
        <v>156</v>
      </c>
      <c r="C26" s="16"/>
      <c r="D26" s="16"/>
      <c r="E26" s="16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16" t="s">
        <v>155</v>
      </c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1" t="s">
        <v>97</v>
      </c>
      <c r="F30" s="46"/>
      <c r="G30" s="47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1" t="s">
        <v>103</v>
      </c>
      <c r="F31" s="46"/>
      <c r="G31" s="47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1" t="s">
        <v>101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1" t="s">
        <v>133</v>
      </c>
      <c r="F33" s="46"/>
      <c r="G33" s="47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1" t="s">
        <v>149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26" sqref="F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16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16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16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16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16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16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16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16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1" t="s">
        <v>99</v>
      </c>
      <c r="F30" s="46"/>
      <c r="G30" s="47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1" t="s">
        <v>94</v>
      </c>
      <c r="F31" s="46"/>
      <c r="G31" s="47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68" t="s">
        <v>101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1" t="s">
        <v>133</v>
      </c>
      <c r="F33" s="46"/>
      <c r="G33" s="47"/>
    </row>
    <row r="34" spans="1:7" ht="14.25" customHeight="1" x14ac:dyDescent="0.3">
      <c r="A34" s="45" t="s">
        <v>154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Materias!A2:C207, 3, FALSE)</f>
        <v>2</v>
      </c>
      <c r="E35" s="51" t="s">
        <v>75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A33" sqref="A33:C3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159</v>
      </c>
      <c r="C19" s="16"/>
      <c r="D19" s="16"/>
      <c r="E19" s="16" t="s">
        <v>159</v>
      </c>
      <c r="F19" s="16" t="s">
        <v>158</v>
      </c>
      <c r="G19" s="16"/>
    </row>
    <row r="20" spans="1:7" ht="34.799999999999997" x14ac:dyDescent="0.3">
      <c r="A20" s="18" t="s">
        <v>25</v>
      </c>
      <c r="B20" s="16" t="s">
        <v>159</v>
      </c>
      <c r="C20" s="16" t="s">
        <v>159</v>
      </c>
      <c r="D20" s="35" t="s">
        <v>161</v>
      </c>
      <c r="E20" s="16" t="s">
        <v>159</v>
      </c>
      <c r="F20" s="16" t="s">
        <v>158</v>
      </c>
      <c r="G20" s="16"/>
    </row>
    <row r="21" spans="1:7" ht="34.799999999999997" x14ac:dyDescent="0.3">
      <c r="A21" s="18" t="s">
        <v>26</v>
      </c>
      <c r="B21" s="16" t="s">
        <v>159</v>
      </c>
      <c r="C21" s="16" t="s">
        <v>159</v>
      </c>
      <c r="D21" s="35" t="s">
        <v>161</v>
      </c>
      <c r="E21" s="16" t="s">
        <v>459</v>
      </c>
      <c r="F21" s="16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16" t="s">
        <v>162</v>
      </c>
      <c r="C23" s="35" t="s">
        <v>161</v>
      </c>
      <c r="D23" s="16"/>
      <c r="E23" s="16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16" t="s">
        <v>162</v>
      </c>
      <c r="C24" s="35" t="s">
        <v>161</v>
      </c>
      <c r="D24" s="16"/>
      <c r="E24" s="16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158</v>
      </c>
      <c r="B30" s="46"/>
      <c r="C30" s="47"/>
      <c r="D30" s="22">
        <f>VLOOKUP(A30, Materias!A2:C207, 3, FALSE)</f>
        <v>4</v>
      </c>
      <c r="E30" s="51" t="s">
        <v>103</v>
      </c>
      <c r="F30" s="46"/>
      <c r="G30" s="47"/>
    </row>
    <row r="31" spans="1:7" ht="14.25" customHeight="1" x14ac:dyDescent="0.3">
      <c r="A31" s="45" t="s">
        <v>159</v>
      </c>
      <c r="B31" s="46"/>
      <c r="C31" s="47"/>
      <c r="D31" s="22">
        <f>VLOOKUP(A31, Materias!A2:C207, 3, FALSE)</f>
        <v>7</v>
      </c>
      <c r="E31" s="51" t="s">
        <v>97</v>
      </c>
      <c r="F31" s="46"/>
      <c r="G31" s="47"/>
    </row>
    <row r="32" spans="1:7" ht="14.25" customHeight="1" x14ac:dyDescent="0.3">
      <c r="A32" s="45" t="s">
        <v>161</v>
      </c>
      <c r="B32" s="46"/>
      <c r="C32" s="47"/>
      <c r="D32" s="22">
        <f>VLOOKUP(A32, Materias!A2:C207, 3, FALSE)</f>
        <v>7</v>
      </c>
      <c r="E32" s="51" t="s">
        <v>134</v>
      </c>
      <c r="F32" s="46"/>
      <c r="G32" s="47"/>
    </row>
    <row r="33" spans="1:7" ht="14.25" customHeight="1" x14ac:dyDescent="0.3">
      <c r="A33" s="45" t="s">
        <v>459</v>
      </c>
      <c r="B33" s="46"/>
      <c r="C33" s="47"/>
      <c r="D33" s="22">
        <f>VLOOKUP(A33, Materias!A2:C207, 3, FALSE)</f>
        <v>2</v>
      </c>
      <c r="E33" s="51" t="s">
        <v>103</v>
      </c>
      <c r="F33" s="46"/>
      <c r="G33" s="47"/>
    </row>
    <row r="34" spans="1:7" ht="14.25" customHeight="1" x14ac:dyDescent="0.3">
      <c r="A34" s="45" t="s">
        <v>160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162</v>
      </c>
      <c r="B35" s="46"/>
      <c r="C35" s="47"/>
      <c r="D35" s="22">
        <f>VLOOKUP(A35, Materias!A4:C209, 3, FALSE)</f>
        <v>2</v>
      </c>
      <c r="E35" s="51" t="s">
        <v>149</v>
      </c>
      <c r="F35" s="46"/>
      <c r="G35" s="47"/>
    </row>
    <row r="36" spans="1:7" ht="14.25" customHeight="1" x14ac:dyDescent="0.3">
      <c r="A36" s="48" t="s">
        <v>48</v>
      </c>
      <c r="B36" s="46"/>
      <c r="C36" s="47"/>
      <c r="D36" s="21">
        <f>SUM(D30:D35)</f>
        <v>26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433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434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35" t="s">
        <v>81</v>
      </c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81</v>
      </c>
      <c r="B30" s="46"/>
      <c r="C30" s="47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3">
      <c r="A31" s="45" t="s">
        <v>80</v>
      </c>
      <c r="B31" s="46"/>
      <c r="C31" s="47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3">
      <c r="A32" s="45" t="s">
        <v>77</v>
      </c>
      <c r="B32" s="46"/>
      <c r="C32" s="47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3">
      <c r="A33" s="45" t="s">
        <v>79</v>
      </c>
      <c r="B33" s="46"/>
      <c r="C33" s="47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3">
      <c r="A34" s="45" t="s">
        <v>76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78</v>
      </c>
      <c r="B35" s="46"/>
      <c r="C35" s="47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53"/>
      <c r="G34" s="54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66"/>
      <c r="G34" s="67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5" zoomScale="70" zoomScaleNormal="50" zoomScaleSheetLayoutView="70" workbookViewId="0">
      <selection activeCell="E19" sqref="E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16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16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16" t="s">
        <v>87</v>
      </c>
      <c r="D15" s="35" t="s">
        <v>85</v>
      </c>
      <c r="E15" s="35" t="s">
        <v>85</v>
      </c>
      <c r="F15" s="34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16" t="s">
        <v>86</v>
      </c>
      <c r="C17" s="35" t="s">
        <v>12</v>
      </c>
      <c r="D17" s="16" t="s">
        <v>86</v>
      </c>
      <c r="E17" s="35" t="s">
        <v>12</v>
      </c>
      <c r="F17" s="16" t="s">
        <v>86</v>
      </c>
      <c r="G17" s="16"/>
    </row>
    <row r="18" spans="1:7" ht="69.599999999999994" x14ac:dyDescent="0.3">
      <c r="A18" s="18" t="s">
        <v>22</v>
      </c>
      <c r="B18" s="16" t="s">
        <v>86</v>
      </c>
      <c r="C18" s="35" t="s">
        <v>12</v>
      </c>
      <c r="D18" s="16" t="s">
        <v>86</v>
      </c>
      <c r="E18" s="35" t="s">
        <v>12</v>
      </c>
      <c r="F18" s="16" t="s">
        <v>86</v>
      </c>
      <c r="G18" s="16"/>
    </row>
    <row r="19" spans="1:7" ht="34.799999999999997" x14ac:dyDescent="0.3">
      <c r="A19" s="18" t="s">
        <v>24</v>
      </c>
      <c r="B19" s="16" t="s">
        <v>87</v>
      </c>
      <c r="C19" s="35" t="s">
        <v>85</v>
      </c>
      <c r="D19" s="16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16" t="s">
        <v>87</v>
      </c>
      <c r="C20" s="35" t="s">
        <v>85</v>
      </c>
      <c r="D20" s="16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12</v>
      </c>
      <c r="B31" s="46"/>
      <c r="C31" s="47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84</v>
      </c>
      <c r="B32" s="46"/>
      <c r="C32" s="47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3">
      <c r="A33" s="45" t="s">
        <v>86</v>
      </c>
      <c r="B33" s="46"/>
      <c r="C33" s="47"/>
      <c r="D33" s="22">
        <f>VLOOKUP(A33, Materias!A2:C207, 3, FALSE)</f>
        <v>6</v>
      </c>
      <c r="E33" s="51" t="s">
        <v>106</v>
      </c>
      <c r="F33" s="46"/>
      <c r="G33" s="47"/>
    </row>
    <row r="34" spans="1:7" ht="14.25" customHeight="1" x14ac:dyDescent="0.3">
      <c r="A34" s="45" t="s">
        <v>87</v>
      </c>
      <c r="B34" s="46"/>
      <c r="C34" s="47"/>
      <c r="D34" s="22">
        <f>VLOOKUP(A34, Materias!A2:C207, 3, FALSE)</f>
        <v>5</v>
      </c>
      <c r="E34" s="51" t="s">
        <v>92</v>
      </c>
      <c r="F34" s="46"/>
      <c r="G34" s="47"/>
    </row>
    <row r="35" spans="1:7" ht="14.25" customHeight="1" x14ac:dyDescent="0.3">
      <c r="A35" s="45" t="s">
        <v>85</v>
      </c>
      <c r="B35" s="46"/>
      <c r="C35" s="47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3">
      <c r="A36" s="45" t="s">
        <v>88</v>
      </c>
      <c r="B36" s="46"/>
      <c r="C36" s="47"/>
      <c r="D36" s="22">
        <f>VLOOKUP(A36, Materias!A2:C207, 3, FALSE)</f>
        <v>3</v>
      </c>
      <c r="E36" s="51" t="s">
        <v>43</v>
      </c>
      <c r="F36" s="46"/>
      <c r="G36" s="47"/>
    </row>
    <row r="37" spans="1:7" ht="14.25" customHeight="1" x14ac:dyDescent="0.3">
      <c r="A37" s="45" t="s">
        <v>16</v>
      </c>
      <c r="B37" s="46"/>
      <c r="C37" s="47"/>
      <c r="D37" s="22">
        <f>VLOOKUP(A37, Materias!A2:C207, 3, FALSE)</f>
        <v>1</v>
      </c>
      <c r="E37" s="51" t="s">
        <v>90</v>
      </c>
      <c r="F37" s="46"/>
      <c r="G37" s="47"/>
    </row>
    <row r="38" spans="1:7" ht="14.25" customHeight="1" x14ac:dyDescent="0.3">
      <c r="A38" s="45" t="s">
        <v>46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16" t="s">
        <v>411</v>
      </c>
      <c r="C14" s="16" t="s">
        <v>411</v>
      </c>
      <c r="D14" s="16" t="s">
        <v>414</v>
      </c>
      <c r="E14" s="16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411</v>
      </c>
      <c r="C15" s="16" t="s">
        <v>411</v>
      </c>
      <c r="D15" s="16" t="s">
        <v>411</v>
      </c>
      <c r="E15" s="16" t="s">
        <v>414</v>
      </c>
      <c r="F15" s="34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16" t="s">
        <v>409</v>
      </c>
      <c r="C17" s="16" t="s">
        <v>412</v>
      </c>
      <c r="D17" s="16" t="s">
        <v>409</v>
      </c>
      <c r="E17" s="16" t="s">
        <v>412</v>
      </c>
      <c r="F17" s="16" t="s">
        <v>410</v>
      </c>
      <c r="G17" s="16"/>
    </row>
    <row r="18" spans="1:7" ht="69.599999999999994" x14ac:dyDescent="0.3">
      <c r="A18" s="18" t="s">
        <v>22</v>
      </c>
      <c r="B18" s="16" t="s">
        <v>409</v>
      </c>
      <c r="C18" s="16" t="s">
        <v>412</v>
      </c>
      <c r="D18" s="16" t="s">
        <v>409</v>
      </c>
      <c r="E18" s="16" t="s">
        <v>412</v>
      </c>
      <c r="F18" s="16" t="s">
        <v>410</v>
      </c>
      <c r="G18" s="16"/>
    </row>
    <row r="19" spans="1:7" ht="34.799999999999997" x14ac:dyDescent="0.3">
      <c r="A19" s="18" t="s">
        <v>24</v>
      </c>
      <c r="B19" s="16" t="s">
        <v>410</v>
      </c>
      <c r="C19" s="16" t="s">
        <v>412</v>
      </c>
      <c r="D19" s="16" t="s">
        <v>410</v>
      </c>
      <c r="E19" s="16" t="s">
        <v>413</v>
      </c>
      <c r="F19" s="16" t="s">
        <v>413</v>
      </c>
      <c r="G19" s="16"/>
    </row>
    <row r="20" spans="1:7" ht="34.799999999999997" x14ac:dyDescent="0.3">
      <c r="A20" s="18" t="s">
        <v>25</v>
      </c>
      <c r="B20" s="16" t="s">
        <v>410</v>
      </c>
      <c r="C20" s="16" t="s">
        <v>413</v>
      </c>
      <c r="D20" s="16" t="s">
        <v>410</v>
      </c>
      <c r="E20" s="16" t="s">
        <v>413</v>
      </c>
      <c r="F20" s="16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1" t="s">
        <v>107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1" t="s">
        <v>100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1" t="s">
        <v>127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1" t="s">
        <v>94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1" t="s">
        <v>101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91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 t="s">
        <v>411</v>
      </c>
      <c r="D13" s="16" t="s">
        <v>411</v>
      </c>
      <c r="E13" s="16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16" t="s">
        <v>414</v>
      </c>
      <c r="D14" s="16" t="s">
        <v>411</v>
      </c>
      <c r="E14" s="16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16" t="s">
        <v>414</v>
      </c>
      <c r="C15" s="16" t="s">
        <v>414</v>
      </c>
      <c r="D15" s="16" t="s">
        <v>414</v>
      </c>
      <c r="E15" s="16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16" t="s">
        <v>410</v>
      </c>
      <c r="C17" s="16" t="s">
        <v>413</v>
      </c>
      <c r="D17" s="16" t="s">
        <v>410</v>
      </c>
      <c r="E17" s="16" t="s">
        <v>413</v>
      </c>
      <c r="F17" s="16" t="s">
        <v>412</v>
      </c>
      <c r="G17" s="16"/>
    </row>
    <row r="18" spans="1:7" ht="34.799999999999997" x14ac:dyDescent="0.3">
      <c r="A18" s="18" t="s">
        <v>22</v>
      </c>
      <c r="B18" s="16" t="s">
        <v>410</v>
      </c>
      <c r="C18" s="16" t="s">
        <v>413</v>
      </c>
      <c r="D18" s="16" t="s">
        <v>410</v>
      </c>
      <c r="E18" s="16" t="s">
        <v>413</v>
      </c>
      <c r="F18" s="16" t="s">
        <v>412</v>
      </c>
      <c r="G18" s="16"/>
    </row>
    <row r="19" spans="1:7" ht="69.599999999999994" x14ac:dyDescent="0.3">
      <c r="A19" s="18" t="s">
        <v>24</v>
      </c>
      <c r="B19" s="16" t="s">
        <v>409</v>
      </c>
      <c r="C19" s="16" t="s">
        <v>413</v>
      </c>
      <c r="D19" s="16" t="s">
        <v>409</v>
      </c>
      <c r="E19" s="16" t="s">
        <v>412</v>
      </c>
      <c r="F19" s="16" t="s">
        <v>410</v>
      </c>
      <c r="G19" s="16"/>
    </row>
    <row r="20" spans="1:7" ht="69.599999999999994" x14ac:dyDescent="0.3">
      <c r="A20" s="18" t="s">
        <v>25</v>
      </c>
      <c r="B20" s="16" t="s">
        <v>409</v>
      </c>
      <c r="C20" s="16" t="s">
        <v>412</v>
      </c>
      <c r="D20" s="16" t="s">
        <v>409</v>
      </c>
      <c r="E20" s="16" t="s">
        <v>412</v>
      </c>
      <c r="F20" s="16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1" t="s">
        <v>40</v>
      </c>
      <c r="F31" s="46"/>
      <c r="G31" s="47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1" t="s">
        <v>100</v>
      </c>
      <c r="F32" s="46"/>
      <c r="G32" s="47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1" t="s">
        <v>127</v>
      </c>
      <c r="F33" s="46"/>
      <c r="G33" s="47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1" t="s">
        <v>94</v>
      </c>
      <c r="F34" s="46"/>
      <c r="G34" s="47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1" t="s">
        <v>98</v>
      </c>
      <c r="F35" s="46"/>
      <c r="G35" s="47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91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91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2025-03-23T22:55:37Z</dcterms:modified>
</cp:coreProperties>
</file>