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Diseño\"/>
    </mc:Choice>
  </mc:AlternateContent>
  <xr:revisionPtr revIDLastSave="0" documentId="13_ncr:1_{6111CB99-18E6-4851-A362-EE2DF08419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<sst xmlns="http://schemas.openxmlformats.org/spreadsheetml/2006/main" count="1998" uniqueCount="464">
  <si>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</si>
  <si>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</si>
  <si>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</si>
  <si>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</si>
  <si>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</si>
  <si>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</si>
  <si>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</si>
  <si>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</si>
  <si>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</si>
  <si>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</si>
  <si>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</si>
  <si>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</si>
  <si>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</si>
  <si>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</si>
  <si>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</si>
  <si>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</si>
  <si>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</si>
  <si>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>IRD501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</si>
  <si>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</si>
  <si>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</si>
  <si>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</si>
  <si>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</si>
  <si>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</si>
  <si>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</si>
  <si>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</si>
  <si>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</si>
  <si>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</si>
  <si>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</si>
  <si>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</si>
  <si>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</si>
  <si>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</si>
  <si>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</si>
  <si>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</si>
  <si>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</si>
  <si>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</si>
  <si>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</si>
  <si>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</si>
  <si>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</si>
  <si>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</si>
  <si>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</si>
  <si>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</si>
  <si>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</si>
  <si>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</si>
  <si>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</si>
  <si>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</si>
  <si>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</si>
  <si>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</si>
  <si>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</si>
  <si>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</si>
  <si>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</si>
  <si>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</si>
  <si>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</si>
  <si>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</si>
  <si>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</si>
  <si>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</si>
  <si>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</si>
  <si>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</si>
  <si>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</si>
  <si>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</si>
  <si>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</si>
  <si>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Mercadotecnia</t>
  </si>
  <si>
    <t>ESPINOSA JIMÉNEZ MARÍA MARGARITA</t>
  </si>
  <si>
    <t>DDA505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</si>
  <si>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</si>
  <si>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</si>
  <si>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</si>
  <si>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</si>
  <si>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</si>
  <si>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</si>
  <si>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</si>
  <si>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</si>
  <si>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</si>
  <si>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</si>
  <si>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</si>
  <si>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</si>
  <si>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</si>
  <si>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</si>
  <si>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</si>
  <si>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</si>
  <si>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</si>
  <si>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</si>
  <si>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</si>
  <si>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</si>
  <si>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OLMOS ZARIÑAN GRISELDA</t>
  </si>
  <si>
    <t>Animación en 3D</t>
  </si>
  <si>
    <t>Modelado y Espacios Virtuales</t>
  </si>
  <si>
    <t>Animación de Personajes 3D</t>
  </si>
  <si>
    <t>LDDPA1001</t>
  </si>
  <si>
    <t>TELLEZ VELÁZQUEZ SERGIO</t>
  </si>
  <si>
    <t>Edición de Audio y Video</t>
  </si>
  <si>
    <t>DDA501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</si>
  <si>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</si>
  <si>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</si>
  <si>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</si>
  <si>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</si>
  <si>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</si>
  <si>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</si>
  <si>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</si>
  <si>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</si>
  <si>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</si>
  <si>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</si>
  <si>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</si>
  <si>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</si>
  <si>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</si>
  <si>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</si>
  <si>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</si>
  <si>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</si>
  <si>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</si>
  <si>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</si>
  <si>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</si>
  <si>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</si>
  <si>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</si>
  <si>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</si>
  <si>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</si>
  <si>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</si>
  <si>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</si>
  <si>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</si>
  <si>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</si>
  <si>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</si>
  <si>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</si>
  <si>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</si>
  <si>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</si>
  <si>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</si>
  <si>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</si>
  <si>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</si>
  <si>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</si>
  <si>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</si>
  <si>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</si>
  <si>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</si>
  <si>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</si>
  <si>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</si>
  <si>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</si>
  <si>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</si>
  <si>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</si>
  <si>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</si>
  <si>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</si>
  <si>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</si>
  <si>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</si>
  <si>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</si>
  <si>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</si>
  <si>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</si>
  <si>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</si>
  <si>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</si>
  <si>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</si>
  <si>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</si>
  <si>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</si>
  <si>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</si>
  <si>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</si>
  <si>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</si>
  <si>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</si>
  <si>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</si>
  <si>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</si>
  <si>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</si>
  <si>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</si>
  <si>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</si>
  <si>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</si>
  <si>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</si>
  <si>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</si>
  <si>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</si>
  <si>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</si>
  <si>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</si>
  <si>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</si>
  <si>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</si>
  <si>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</si>
  <si>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</si>
  <si>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</si>
  <si>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</si>
  <si>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</si>
  <si>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</si>
  <si>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</si>
  <si>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</si>
  <si>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</si>
  <si>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</si>
  <si>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</si>
  <si>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</si>
  <si>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</si>
  <si>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</si>
  <si>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</si>
  <si>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</si>
  <si>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</si>
  <si>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</si>
  <si>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</si>
  <si>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</si>
  <si>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</si>
  <si>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</si>
  <si>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</si>
  <si>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</si>
  <si>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</si>
  <si>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</si>
  <si>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</si>
  <si>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</si>
  <si>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</si>
  <si>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</si>
  <si>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</si>
  <si>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</si>
  <si>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</si>
  <si>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</si>
  <si>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</si>
  <si>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</si>
  <si>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</si>
  <si>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</si>
  <si>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</si>
  <si>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</si>
  <si>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</si>
  <si>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</si>
  <si>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</si>
  <si>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</si>
  <si>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</si>
  <si>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</si>
  <si>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</si>
  <si>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</si>
  <si>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</si>
  <si>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</si>
  <si>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</si>
  <si>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</si>
  <si>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</si>
  <si>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</si>
  <si>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</si>
  <si>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</si>
  <si>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</si>
  <si>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</si>
  <si>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</si>
  <si>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</si>
  <si>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</si>
  <si>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</si>
  <si>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</si>
  <si>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</si>
  <si>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</si>
  <si>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</si>
  <si>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</si>
  <si>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</si>
  <si>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</si>
  <si>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</si>
  <si>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</si>
  <si>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</si>
  <si>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</si>
  <si>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</si>
  <si>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</si>
  <si>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</si>
  <si>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</si>
  <si>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</si>
  <si>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</si>
  <si>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</si>
  <si>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</si>
  <si>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</si>
  <si>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</si>
  <si>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</si>
  <si>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</si>
  <si>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</si>
  <si>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</si>
  <si>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</si>
  <si>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</si>
  <si>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</si>
  <si>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</si>
  <si>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</si>
  <si>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</si>
  <si>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</si>
  <si>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</si>
  <si>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</si>
  <si>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</si>
  <si>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</si>
  <si>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</si>
  <si>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</si>
  <si>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</si>
  <si>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</si>
  <si>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</si>
  <si>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</si>
  <si>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</si>
  <si>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</si>
  <si>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</si>
  <si>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</si>
  <si>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</si>
  <si>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</si>
  <si>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</si>
  <si>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</si>
  <si>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</si>
  <si>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</si>
  <si>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</si>
  <si>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</si>
  <si>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</si>
  <si>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</si>
  <si>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</si>
  <si>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</si>
  <si>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</si>
  <si>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</si>
  <si>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</si>
  <si>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</si>
  <si>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</si>
  <si>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</si>
  <si>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</si>
  <si>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</si>
  <si>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</si>
  <si>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</si>
  <si>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</si>
  <si>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</si>
  <si>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</si>
  <si>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</si>
  <si>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</si>
  <si>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</si>
  <si>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</si>
  <si>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</si>
  <si>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</si>
  <si>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</si>
  <si>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</si>
  <si>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</si>
  <si>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</si>
  <si>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</si>
  <si>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</si>
  <si>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</si>
  <si>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</si>
  <si>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</si>
  <si>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</si>
  <si>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</si>
  <si>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</si>
  <si>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</si>
  <si>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</si>
  <si>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</si>
  <si>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</si>
  <si>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</si>
  <si>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</si>
  <si>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</si>
  <si>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</si>
  <si>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</si>
  <si>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</si>
  <si>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</si>
  <si>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</si>
  <si>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</si>
  <si>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</si>
  <si>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</si>
  <si>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</si>
  <si>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</si>
  <si>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</si>
  <si>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</si>
  <si>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</si>
  <si>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</si>
  <si>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</si>
  <si>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</si>
  <si>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</si>
  <si>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</si>
  <si>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</si>
  <si>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</si>
  <si>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</si>
  <si>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</si>
  <si>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</si>
  <si>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</si>
  <si>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</si>
  <si>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</si>
  <si>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</si>
  <si>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</si>
  <si>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</si>
  <si>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</si>
  <si>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</si>
  <si>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</si>
  <si>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</si>
  <si>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</si>
  <si>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</si>
  <si>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</si>
  <si>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</si>
  <si>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</si>
  <si>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</si>
  <si>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</si>
  <si>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</si>
  <si>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</si>
  <si>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</si>
  <si>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</si>
  <si>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</si>
  <si>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</si>
  <si>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</si>
  <si>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</si>
  <si>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</si>
  <si>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</si>
  <si>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</si>
  <si>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</si>
  <si>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</si>
  <si>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</si>
  <si>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</si>
  <si>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</si>
  <si>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</si>
  <si>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</si>
  <si>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</si>
  <si>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</si>
  <si>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</si>
  <si>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</si>
  <si>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</si>
  <si>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</si>
  <si>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</si>
  <si>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</si>
  <si>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</si>
  <si>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</si>
  <si>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</si>
  <si>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</si>
  <si>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</si>
  <si>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</si>
  <si>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</si>
  <si>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</si>
  <si>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</si>
  <si>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</si>
  <si>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</si>
  <si>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</si>
  <si>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</si>
  <si>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</si>
  <si>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</si>
  <si>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</si>
  <si>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</si>
  <si>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</si>
  <si>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</si>
  <si>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</si>
  <si>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</si>
  <si>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</si>
  <si>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</si>
  <si>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</si>
  <si>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</si>
  <si>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</si>
  <si>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</si>
  <si>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</si>
  <si>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</si>
  <si>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</si>
  <si>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</si>
  <si>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</si>
  <si>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</si>
  <si>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</si>
  <si>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</si>
  <si>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</si>
  <si>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</si>
  <si>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</si>
  <si>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</si>
  <si>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</si>
  <si>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</si>
  <si>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</si>
  <si>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</si>
  <si>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</si>
  <si>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</si>
  <si>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</si>
  <si>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</si>
  <si>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</si>
  <si>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</si>
  <si>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</si>
  <si>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</si>
  <si>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</si>
  <si>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</si>
  <si>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</si>
  <si>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</si>
  <si>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</si>
  <si>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</si>
  <si>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</si>
  <si>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</si>
  <si>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</si>
  <si>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</si>
  <si>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</si>
  <si>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Proyecto Integrador I** DAD307</t>
  </si>
  <si>
    <t>Gestión de La Seguridad Informática IRICE801 NP</t>
  </si>
  <si>
    <t>Tutoría CD301</t>
  </si>
  <si>
    <t>Tutoría DAD307</t>
  </si>
  <si>
    <t>Proyecto Integrador I** DAD309</t>
  </si>
  <si>
    <t>Tutoría DAD309</t>
  </si>
  <si>
    <t>Tutoría II DAD201</t>
  </si>
  <si>
    <t>Diseño Editorial Digital DDA401</t>
  </si>
  <si>
    <t>Animación de Personajes 3D LDDPA1001</t>
  </si>
  <si>
    <t>Edición de Audio y Video DDA501</t>
  </si>
  <si>
    <t>Animación en 3D DDA501</t>
  </si>
  <si>
    <t>Animación 2D Avanzada LDDPA801</t>
  </si>
  <si>
    <t>Animación 2D Avanzada LDDPA802</t>
  </si>
  <si>
    <t>Sistemas de Calidad para TI IRICE901 NP</t>
  </si>
  <si>
    <t>Sistemas de Calidad para TI IRICE902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</si>
</sst>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07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0" fontId="8" fillId="0" borderId="2" xfId="0" applyFont="1" applyBorder="1" applyAlignment="1">
      <alignment horizontal="left"/>
    </xf>
    <xf numFmtId="0" fontId="6" fillId="0" borderId="2" xfId="0" applyFont="1" applyBorder="1"/>
    <xf numFmtId="0" fontId="10" fillId="0" borderId="7" xfId="0" applyFont="1" applyBorder="1" applyAlignment="1">
      <alignment horizontal="center"/>
    </xf>
    <xf numFmtId="0" fontId="6" fillId="0" borderId="7" xfId="0" applyFont="1" applyBorder="1"/>
    <xf numFmtId="0" fontId="12" fillId="0" borderId="2" xfId="0" applyFont="1" applyBorder="1" applyAlignment="1">
      <alignment horizontal="center"/>
    </xf>
    <xf numFmtId="49" fontId="13" fillId="0" borderId="24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0" fontId="13" fillId="0" borderId="20" xfId="0" applyFont="1" applyBorder="1" applyAlignment="1">
      <alignment horizontal="center" vertical="center" wrapText="1"/>
    </xf>
    <xf numFmtId="0" fontId="6" fillId="0" borderId="22" xfId="0" applyFont="1" applyBorder="1"/>
    <xf numFmtId="0" fontId="10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6" fillId="0" borderId="30" xfId="0" applyFont="1" applyBorder="1"/>
    <xf numFmtId="0" fontId="6" fillId="0" borderId="31" xfId="0" applyFont="1" applyBorder="1"/>
    <xf numFmtId="49" fontId="13" fillId="0" borderId="4" xfId="0" applyNumberFormat="1" applyFont="1" applyBorder="1" applyAlignment="1">
      <alignment horizontal="center" vertical="center" wrapText="1"/>
    </xf>
    <xf numFmtId="0" fontId="0" fillId="0" borderId="0" xfId="0"/>
    <xf numFmtId="0" fontId="6" fillId="0" borderId="5" xfId="0" applyFont="1" applyBorder="1"/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13" fillId="0" borderId="1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8" xfId="0" applyFont="1" applyBorder="1"/>
    <xf numFmtId="0" fontId="10" fillId="0" borderId="16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8" xfId="0" applyFont="1" applyBorder="1"/>
    <xf numFmtId="49" fontId="10" fillId="0" borderId="20" xfId="0" applyNumberFormat="1" applyFont="1" applyBorder="1" applyAlignment="1">
      <alignment horizontal="center" vertical="center" wrapText="1"/>
    </xf>
    <xf numFmtId="49" fontId="13" fillId="0" borderId="20" xfId="0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6" fillId="0" borderId="27" xfId="0" applyFont="1" applyBorder="1"/>
    <xf numFmtId="0" fontId="6" fillId="0" borderId="39" xfId="0" applyFont="1" applyBorder="1"/>
    <xf numFmtId="0" fontId="6" fillId="0" borderId="28" xfId="0" applyFont="1" applyBorder="1"/>
    <xf numFmtId="0" fontId="13" fillId="0" borderId="1" xfId="0" applyFont="1" applyBorder="1" applyAlignment="1">
      <alignment horizontal="center" vertical="center" textRotation="91" wrapText="1"/>
    </xf>
    <xf numFmtId="0" fontId="6" fillId="0" borderId="36" xfId="0" applyFont="1" applyBorder="1"/>
    <xf numFmtId="0" fontId="6" fillId="0" borderId="38" xfId="0" applyFont="1" applyBorder="1"/>
    <xf numFmtId="0" fontId="6" fillId="0" borderId="40" xfId="0" applyFont="1" applyBorder="1"/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31" xfId="0" applyFont="1" applyFill="1" applyBorder="1"/>
    <xf numFmtId="0" fontId="7" fillId="0" borderId="29" xfId="0" applyFont="1" applyBorder="1" applyAlignment="1">
      <alignment horizontal="center" vertical="center" wrapText="1"/>
    </xf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0" fontId="6" fillId="0" borderId="33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16" fontId="7" fillId="0" borderId="29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49" fontId="32" fillId="0" borderId="56" xfId="1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0" fontId="13" fillId="0" borderId="2" xfId="0" applyFont="1" applyBorder="1" applyAlignment="1">
      <alignment horizontal="center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0" xfId="0" applyFont="1" applyBorder="1" applyAlignment="1">
      <alignment horizontal="left" vertical="center" wrapText="1"/>
    </xf>
    <xf numFmtId="16" fontId="10" fillId="0" borderId="29" xfId="0" applyNumberFormat="1" applyFont="1" applyBorder="1" applyAlignment="1">
      <alignment horizontal="center" vertical="center"/>
    </xf>
    <xf numFmtId="0" fontId="35" fillId="5" borderId="29" xfId="0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16" fillId="5" borderId="29" xfId="0" applyFont="1" applyFill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13" fillId="0" borderId="26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wrapText="1"/>
    </xf>
    <xf numFmtId="0" fontId="34" fillId="5" borderId="31" xfId="0" applyFont="1" applyFill="1" applyBorder="1"/>
    <xf numFmtId="0" fontId="13" fillId="0" borderId="16" xfId="0" applyFont="1" applyBorder="1" applyAlignment="1">
      <alignment horizontal="center" vertical="center"/>
    </xf>
    <xf numFmtId="49" fontId="13" fillId="4" borderId="29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  <xf numFmtId="0" fontId="35" fillId="5" borderId="44" xfId="0" applyFont="1" applyFill="1" applyBorder="1" applyAlignment="1">
      <alignment horizontal="center" vertical="center" wrapText="1"/>
    </xf>
    <xf numFmtId="0" fontId="35" fillId="5" borderId="45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tabSelected="1" view="pageBreakPreview" topLeftCell="A19" zoomScale="60" zoomScaleNormal="4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4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365</v>
      </c>
      <c r="H14" s="100"/>
      <c r="I14" s="100"/>
      <c r="J14" s="101"/>
      <c r="K14" s="10" t="str">
        <f t="array" ref="K14">INDEX(z_4_Materias2!B9:B141, MATCH(G14, z_4_Materias2!A9:A141, 0))</f>
        <v>24CD017</v>
      </c>
      <c r="L14" s="10" t="s">
        <v>420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Cálculo Integral* CD301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407</v>
      </c>
      <c r="H15" s="65"/>
      <c r="I15" s="65"/>
      <c r="J15" s="63"/>
      <c r="K15" s="10" t="str">
        <f t="array" ref="K15">INDEX(z_4_Materias2!B10:B141, MATCH(G15, z_4_Materias2!A10:A141, 0))</f>
        <v>24IRD017</v>
      </c>
      <c r="L15" s="10" t="s">
        <v>421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Cálculo Integral_ IRD301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420</v>
      </c>
      <c r="H20" s="139"/>
      <c r="I20" s="139"/>
      <c r="J20" s="139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40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0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0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7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36" t="s">
        <v>76</v>
      </c>
      <c r="H26" s="137"/>
      <c r="I26" s="137"/>
      <c r="J26" s="137"/>
      <c r="K26" s="138"/>
      <c r="L26" s="83"/>
      <c r="M26" s="65"/>
      <c r="N26" s="65"/>
      <c r="O26" s="65"/>
      <c r="P26" s="127"/>
      <c r="Q26" s="72">
        <v>9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7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28" t="s">
        <v>340</v>
      </c>
      <c r="H31" s="129"/>
      <c r="I31" s="129"/>
      <c r="J31" s="129"/>
      <c r="K31" s="130"/>
      <c r="L31" s="134"/>
      <c r="M31" s="80"/>
      <c r="N31" s="80"/>
      <c r="O31" s="80"/>
      <c r="P31" s="81"/>
      <c r="Q31" s="135">
        <v>10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1" t="s">
        <v>342</v>
      </c>
      <c r="H32" s="142"/>
      <c r="I32" s="142"/>
      <c r="J32" s="142"/>
      <c r="K32" s="143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144"/>
      <c r="H33" s="145"/>
      <c r="I33" s="145"/>
      <c r="J33" s="145"/>
      <c r="K33" s="146"/>
      <c r="L33" s="83"/>
      <c r="M33" s="65"/>
      <c r="N33" s="65"/>
      <c r="O33" s="65"/>
      <c r="P33" s="63"/>
      <c r="Q33" s="83"/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131"/>
      <c r="H34" s="132"/>
      <c r="I34" s="132"/>
      <c r="J34" s="132"/>
      <c r="K34" s="133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5">
      <c r="A42" s="148" t="s">
        <v>37</v>
      </c>
      <c r="B42" s="67"/>
      <c r="C42" s="67"/>
      <c r="D42" s="67"/>
      <c r="E42" s="67"/>
      <c r="F42" s="68"/>
      <c r="G42" s="122"/>
      <c r="H42" s="123"/>
      <c r="I42" s="122" t="s">
        <v>423</v>
      </c>
      <c r="J42" s="123"/>
      <c r="K42" s="122" t="s">
        <v>423</v>
      </c>
      <c r="L42" s="123"/>
      <c r="M42" s="125" t="s">
        <v>425</v>
      </c>
      <c r="N42" s="126"/>
      <c r="O42" s="122"/>
      <c r="P42" s="123"/>
      <c r="Q42" s="124"/>
      <c r="R42" s="68"/>
      <c r="S42" s="9"/>
    </row>
    <row r="43" spans="1:20" ht="54.75" customHeight="1" thickBot="1" x14ac:dyDescent="0.35">
      <c r="A43" s="148" t="s">
        <v>38</v>
      </c>
      <c r="B43" s="67"/>
      <c r="C43" s="67"/>
      <c r="D43" s="67"/>
      <c r="E43" s="67"/>
      <c r="F43" s="68"/>
      <c r="G43" s="122"/>
      <c r="H43" s="123"/>
      <c r="I43" s="122" t="s">
        <v>423</v>
      </c>
      <c r="J43" s="123"/>
      <c r="K43" s="122" t="s">
        <v>423</v>
      </c>
      <c r="L43" s="123"/>
      <c r="M43" s="125" t="s">
        <v>425</v>
      </c>
      <c r="N43" s="126"/>
      <c r="O43" s="122"/>
      <c r="P43" s="123"/>
      <c r="Q43" s="124"/>
      <c r="R43" s="68"/>
      <c r="S43" s="9"/>
    </row>
    <row r="44" spans="1:20" ht="54.75" customHeight="1" thickBot="1" x14ac:dyDescent="0.35">
      <c r="A44" s="148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205" t="s">
        <v>451</v>
      </c>
      <c r="P44" s="206"/>
      <c r="Q44" s="124"/>
      <c r="R44" s="68"/>
      <c r="S44" s="9"/>
    </row>
    <row r="45" spans="1:20" ht="54.75" customHeight="1" thickBot="1" x14ac:dyDescent="0.35">
      <c r="A45" s="148" t="s">
        <v>40</v>
      </c>
      <c r="B45" s="67"/>
      <c r="C45" s="67"/>
      <c r="D45" s="67"/>
      <c r="E45" s="67"/>
      <c r="F45" s="68"/>
      <c r="G45" s="125"/>
      <c r="H45" s="126"/>
      <c r="I45" s="125" t="s">
        <v>425</v>
      </c>
      <c r="J45" s="126"/>
      <c r="K45" s="122" t="s">
        <v>425</v>
      </c>
      <c r="L45" s="123"/>
      <c r="M45" s="122"/>
      <c r="N45" s="123"/>
      <c r="O45" s="122"/>
      <c r="P45" s="123"/>
      <c r="Q45" s="124"/>
      <c r="R45" s="68"/>
      <c r="S45" s="9"/>
    </row>
    <row r="46" spans="1:20" ht="54.75" customHeight="1" thickBot="1" x14ac:dyDescent="0.35">
      <c r="A46" s="148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5"/>
      <c r="L46" s="126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48" t="s">
        <v>42</v>
      </c>
      <c r="B47" s="67"/>
      <c r="C47" s="67"/>
      <c r="D47" s="67"/>
      <c r="E47" s="67"/>
      <c r="F47" s="68"/>
      <c r="G47" s="122"/>
      <c r="H47" s="123"/>
      <c r="I47" s="122"/>
      <c r="J47" s="123"/>
      <c r="K47" s="122"/>
      <c r="L47" s="123"/>
      <c r="M47" s="122"/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48" t="s">
        <v>43</v>
      </c>
      <c r="B48" s="67"/>
      <c r="C48" s="67"/>
      <c r="D48" s="67"/>
      <c r="E48" s="67"/>
      <c r="F48" s="68"/>
      <c r="G48" s="122"/>
      <c r="H48" s="123"/>
      <c r="I48" s="122"/>
      <c r="J48" s="123"/>
      <c r="K48" s="122"/>
      <c r="L48" s="123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48" t="s">
        <v>44</v>
      </c>
      <c r="B49" s="67"/>
      <c r="C49" s="67"/>
      <c r="D49" s="67"/>
      <c r="E49" s="67"/>
      <c r="F49" s="68"/>
      <c r="G49" s="122"/>
      <c r="H49" s="123"/>
      <c r="I49" s="122"/>
      <c r="J49" s="123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48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48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48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48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48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48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48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49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49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0" t="s">
        <v>53</v>
      </c>
      <c r="B61" s="139"/>
      <c r="C61" s="139"/>
      <c r="D61" s="139"/>
      <c r="E61" s="139"/>
      <c r="F61" s="139"/>
      <c r="G61" s="139"/>
      <c r="H61" s="139"/>
      <c r="I61" s="41"/>
      <c r="J61" s="41"/>
      <c r="K61" s="41"/>
      <c r="L61" s="151" t="str">
        <f>A9</f>
        <v>BASTIDA MIRANDA JULIO</v>
      </c>
      <c r="M61" s="139"/>
      <c r="N61" s="139"/>
      <c r="O61" s="139"/>
      <c r="P61" s="139"/>
      <c r="Q61" s="47"/>
      <c r="R61" s="48"/>
    </row>
    <row r="62" spans="1:19" ht="33.75" customHeight="1" x14ac:dyDescent="0.35">
      <c r="A62" s="152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2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G42:G56 I42:I56 Q57:R57 O42:O56 M42:M56 Q42:Q56 K42:K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4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56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415</v>
      </c>
      <c r="H14" s="65"/>
      <c r="I14" s="65"/>
      <c r="J14" s="63"/>
      <c r="K14" s="10" t="str">
        <f t="array" ref="K14">INDEX(z_4_Materias2!B9:B141, MATCH(G14, z_4_Materias2!A9:A141, 0))</f>
        <v>24IRD021</v>
      </c>
      <c r="L14" s="10" t="s">
        <v>421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Proyecto Integrador I_ IRD301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407</v>
      </c>
      <c r="H15" s="65"/>
      <c r="I15" s="65"/>
      <c r="J15" s="63"/>
      <c r="K15" s="10" t="str">
        <f t="array" ref="K15">INDEX(z_4_Materias2!B10:B141, MATCH(G15, z_4_Materias2!A10:A141, 0))</f>
        <v>24IRD017</v>
      </c>
      <c r="L15" s="10" t="s">
        <v>422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Cálculo Integral_ IRD302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17</v>
      </c>
      <c r="H20" s="139"/>
      <c r="I20" s="139"/>
      <c r="J20" s="139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40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0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0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7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36" t="s">
        <v>76</v>
      </c>
      <c r="H26" s="137"/>
      <c r="I26" s="137"/>
      <c r="J26" s="137"/>
      <c r="K26" s="138"/>
      <c r="L26" s="83"/>
      <c r="M26" s="65"/>
      <c r="N26" s="65"/>
      <c r="O26" s="65"/>
      <c r="P26" s="127"/>
      <c r="Q26" s="72">
        <v>6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7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44" t="s">
        <v>340</v>
      </c>
      <c r="H31" s="145"/>
      <c r="I31" s="145"/>
      <c r="J31" s="145"/>
      <c r="K31" s="153"/>
      <c r="L31" s="134"/>
      <c r="M31" s="80"/>
      <c r="N31" s="80"/>
      <c r="O31" s="80"/>
      <c r="P31" s="81"/>
      <c r="Q31" s="135">
        <v>6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4" t="s">
        <v>341</v>
      </c>
      <c r="H32" s="145"/>
      <c r="I32" s="145"/>
      <c r="J32" s="145"/>
      <c r="K32" s="153"/>
      <c r="L32" s="83"/>
      <c r="M32" s="65"/>
      <c r="N32" s="65"/>
      <c r="O32" s="65"/>
      <c r="P32" s="63"/>
      <c r="Q32" s="62">
        <v>9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144" t="s">
        <v>342</v>
      </c>
      <c r="H33" s="145"/>
      <c r="I33" s="145"/>
      <c r="J33" s="145"/>
      <c r="K33" s="153"/>
      <c r="L33" s="83"/>
      <c r="M33" s="65"/>
      <c r="N33" s="65"/>
      <c r="O33" s="65"/>
      <c r="P33" s="63"/>
      <c r="Q33" s="62">
        <v>10</v>
      </c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48" t="s">
        <v>37</v>
      </c>
      <c r="B42" s="67"/>
      <c r="C42" s="67"/>
      <c r="D42" s="67"/>
      <c r="E42" s="67"/>
      <c r="F42" s="68"/>
      <c r="G42" s="122"/>
      <c r="H42" s="123"/>
      <c r="I42" s="122"/>
      <c r="J42" s="123"/>
      <c r="K42" s="122"/>
      <c r="L42" s="123"/>
      <c r="M42" s="122"/>
      <c r="N42" s="123"/>
      <c r="O42" s="122"/>
      <c r="P42" s="123"/>
      <c r="Q42" s="124"/>
      <c r="R42" s="68"/>
      <c r="S42" s="9"/>
    </row>
    <row r="43" spans="1:20" ht="54.75" customHeight="1" thickBot="1" x14ac:dyDescent="0.35">
      <c r="A43" s="148" t="s">
        <v>38</v>
      </c>
      <c r="B43" s="67"/>
      <c r="C43" s="67"/>
      <c r="D43" s="67"/>
      <c r="E43" s="67"/>
      <c r="F43" s="68"/>
      <c r="G43" s="122"/>
      <c r="H43" s="123"/>
      <c r="I43" s="122"/>
      <c r="J43" s="123"/>
      <c r="K43" s="122"/>
      <c r="L43" s="123"/>
      <c r="M43" s="122"/>
      <c r="N43" s="123"/>
      <c r="O43" s="122"/>
      <c r="P43" s="123"/>
      <c r="Q43" s="124"/>
      <c r="R43" s="68"/>
      <c r="S43" s="9"/>
    </row>
    <row r="44" spans="1:20" ht="54.75" customHeight="1" thickBot="1" x14ac:dyDescent="0.35">
      <c r="A44" s="148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2" t="s">
        <v>424</v>
      </c>
      <c r="P44" s="123"/>
      <c r="Q44" s="124"/>
      <c r="R44" s="68"/>
      <c r="S44" s="9"/>
    </row>
    <row r="45" spans="1:20" ht="54.75" customHeight="1" thickBot="1" x14ac:dyDescent="0.35">
      <c r="A45" s="148" t="s">
        <v>40</v>
      </c>
      <c r="B45" s="67"/>
      <c r="C45" s="67"/>
      <c r="D45" s="67"/>
      <c r="E45" s="67"/>
      <c r="F45" s="68"/>
      <c r="G45" s="122"/>
      <c r="H45" s="123"/>
      <c r="I45" s="122"/>
      <c r="J45" s="123"/>
      <c r="K45" s="122"/>
      <c r="L45" s="123"/>
      <c r="M45" s="122"/>
      <c r="N45" s="123"/>
      <c r="O45" s="122" t="s">
        <v>424</v>
      </c>
      <c r="P45" s="123"/>
      <c r="Q45" s="124"/>
      <c r="R45" s="68"/>
      <c r="S45" s="9"/>
    </row>
    <row r="46" spans="1:20" ht="54.75" customHeight="1" thickBot="1" x14ac:dyDescent="0.35">
      <c r="A46" s="148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2"/>
      <c r="L46" s="123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48" t="s">
        <v>42</v>
      </c>
      <c r="B47" s="67"/>
      <c r="C47" s="67"/>
      <c r="D47" s="67"/>
      <c r="E47" s="67"/>
      <c r="F47" s="68"/>
      <c r="G47" s="122"/>
      <c r="H47" s="123"/>
      <c r="I47" s="122" t="s">
        <v>426</v>
      </c>
      <c r="J47" s="123"/>
      <c r="K47" s="125"/>
      <c r="L47" s="126"/>
      <c r="M47" s="122" t="s">
        <v>424</v>
      </c>
      <c r="N47" s="123"/>
      <c r="O47" s="125" t="s">
        <v>426</v>
      </c>
      <c r="P47" s="126"/>
      <c r="Q47" s="124"/>
      <c r="R47" s="68"/>
      <c r="S47" s="9"/>
    </row>
    <row r="48" spans="1:20" ht="54.75" customHeight="1" thickBot="1" x14ac:dyDescent="0.35">
      <c r="A48" s="148" t="s">
        <v>43</v>
      </c>
      <c r="B48" s="67"/>
      <c r="C48" s="67"/>
      <c r="D48" s="67"/>
      <c r="E48" s="67"/>
      <c r="F48" s="68"/>
      <c r="G48" s="122"/>
      <c r="H48" s="123"/>
      <c r="I48" s="122" t="s">
        <v>426</v>
      </c>
      <c r="J48" s="123"/>
      <c r="K48" s="125"/>
      <c r="L48" s="126"/>
      <c r="M48" s="122" t="s">
        <v>424</v>
      </c>
      <c r="N48" s="123"/>
      <c r="O48" s="125" t="s">
        <v>426</v>
      </c>
      <c r="P48" s="126"/>
      <c r="Q48" s="124"/>
      <c r="R48" s="68"/>
      <c r="S48" s="9"/>
    </row>
    <row r="49" spans="1:19" ht="54.75" customHeight="1" thickBot="1" x14ac:dyDescent="0.35">
      <c r="A49" s="148" t="s">
        <v>44</v>
      </c>
      <c r="B49" s="67"/>
      <c r="C49" s="67"/>
      <c r="D49" s="67"/>
      <c r="E49" s="67"/>
      <c r="F49" s="68"/>
      <c r="G49" s="122"/>
      <c r="H49" s="123"/>
      <c r="I49" s="122"/>
      <c r="J49" s="123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48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48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48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48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48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48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48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49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49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0" t="s">
        <v>53</v>
      </c>
      <c r="B61" s="139"/>
      <c r="C61" s="139"/>
      <c r="D61" s="139"/>
      <c r="E61" s="139"/>
      <c r="F61" s="139"/>
      <c r="G61" s="139"/>
      <c r="H61" s="139"/>
      <c r="I61" s="41"/>
      <c r="J61" s="41"/>
      <c r="K61" s="41"/>
      <c r="L61" s="151" t="str">
        <f>A9</f>
        <v>CASAS GÓMEZ VÍCTOR MANUEL</v>
      </c>
      <c r="M61" s="139"/>
      <c r="N61" s="139"/>
      <c r="O61" s="139"/>
      <c r="P61" s="139"/>
      <c r="Q61" s="47"/>
      <c r="R61" s="48"/>
    </row>
    <row r="62" spans="1:19" ht="33.75" customHeight="1" x14ac:dyDescent="0.35">
      <c r="A62" s="152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2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O42:O56 I42:I56 G42:G56 Q57:R57 K42:K56 Q42:Q56 M42:M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58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387</v>
      </c>
      <c r="H14" s="65"/>
      <c r="I14" s="65"/>
      <c r="J14" s="63"/>
      <c r="K14" s="10" t="str">
        <f t="array" ref="K14">INDEX(z_4_Materias2!B9:B141, MATCH(G14, z_4_Materias2!A9:A141, 0))</f>
        <v>24CD016</v>
      </c>
      <c r="L14" s="10" t="s">
        <v>444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Desarrollo del Pensamiento y Toma de Decisiones** DAD306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397</v>
      </c>
      <c r="H15" s="65"/>
      <c r="I15" s="65"/>
      <c r="J15" s="63"/>
      <c r="K15" s="10" t="str">
        <f t="array" ref="K15">INDEX(z_4_Materias2!B10:B141, MATCH(G15, z_4_Materias2!A10:A141, 0))</f>
        <v>24CD021</v>
      </c>
      <c r="L15" s="10" t="s">
        <v>445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I** DAD307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/>
      <c r="H20" s="139"/>
      <c r="I20" s="139"/>
      <c r="J20" s="139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445</v>
      </c>
      <c r="H21" s="139"/>
      <c r="I21" s="139"/>
      <c r="J21" s="139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/>
      <c r="H22" s="139"/>
      <c r="I22" s="139"/>
      <c r="J22" s="139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0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7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36" t="s">
        <v>76</v>
      </c>
      <c r="H26" s="137"/>
      <c r="I26" s="137"/>
      <c r="J26" s="137"/>
      <c r="K26" s="138"/>
      <c r="L26" s="83"/>
      <c r="M26" s="65"/>
      <c r="N26" s="65"/>
      <c r="O26" s="65"/>
      <c r="P26" s="127"/>
      <c r="Q26" s="72">
        <v>9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7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28" t="s">
        <v>340</v>
      </c>
      <c r="H31" s="129"/>
      <c r="I31" s="129"/>
      <c r="J31" s="129"/>
      <c r="K31" s="130"/>
      <c r="L31" s="134"/>
      <c r="M31" s="80"/>
      <c r="N31" s="80"/>
      <c r="O31" s="80"/>
      <c r="P31" s="81"/>
      <c r="Q31" s="135">
        <v>10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1" t="s">
        <v>342</v>
      </c>
      <c r="H32" s="142"/>
      <c r="I32" s="142"/>
      <c r="J32" s="142"/>
      <c r="K32" s="143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48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78.75" customHeight="1" x14ac:dyDescent="0.3">
      <c r="A43" s="148" t="s">
        <v>38</v>
      </c>
      <c r="B43" s="67"/>
      <c r="C43" s="67"/>
      <c r="D43" s="67"/>
      <c r="E43" s="67"/>
      <c r="F43" s="68"/>
      <c r="G43" s="122"/>
      <c r="H43" s="123"/>
      <c r="I43" s="122"/>
      <c r="J43" s="123"/>
      <c r="K43" s="122"/>
      <c r="L43" s="123"/>
      <c r="M43" s="122"/>
      <c r="N43" s="123"/>
      <c r="O43" s="122"/>
      <c r="P43" s="123"/>
      <c r="Q43" s="124"/>
      <c r="R43" s="68"/>
      <c r="S43" s="9"/>
    </row>
    <row r="44" spans="1:20" ht="99" customHeight="1" thickBot="1" x14ac:dyDescent="0.35">
      <c r="A44" s="148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2"/>
      <c r="P44" s="123"/>
      <c r="Q44" s="124"/>
      <c r="R44" s="68"/>
      <c r="S44" s="9"/>
    </row>
    <row r="45" spans="1:20" ht="78.75" customHeight="1" thickBot="1" x14ac:dyDescent="0.35">
      <c r="A45" s="148" t="s">
        <v>40</v>
      </c>
      <c r="B45" s="67"/>
      <c r="C45" s="67"/>
      <c r="D45" s="67"/>
      <c r="E45" s="67"/>
      <c r="F45" s="68"/>
      <c r="G45" s="125"/>
      <c r="H45" s="126"/>
      <c r="I45" s="125"/>
      <c r="J45" s="126"/>
      <c r="K45" s="125"/>
      <c r="L45" s="126"/>
      <c r="M45" s="125"/>
      <c r="N45" s="126"/>
      <c r="O45" s="125"/>
      <c r="P45" s="126"/>
      <c r="Q45" s="124"/>
      <c r="R45" s="68"/>
      <c r="S45" s="9"/>
    </row>
    <row r="46" spans="1:20" ht="90" customHeight="1" thickBot="1" x14ac:dyDescent="0.35">
      <c r="A46" s="148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5"/>
      <c r="L46" s="126"/>
      <c r="M46" s="122"/>
      <c r="N46" s="123"/>
      <c r="O46" s="125"/>
      <c r="P46" s="126"/>
      <c r="Q46" s="124"/>
      <c r="R46" s="68"/>
      <c r="S46" s="9"/>
    </row>
    <row r="47" spans="1:20" ht="73.5" customHeight="1" thickBot="1" x14ac:dyDescent="0.35">
      <c r="A47" s="148" t="s">
        <v>42</v>
      </c>
      <c r="B47" s="67"/>
      <c r="C47" s="67"/>
      <c r="D47" s="67"/>
      <c r="E47" s="67"/>
      <c r="F47" s="68"/>
      <c r="G47" s="122"/>
      <c r="H47" s="123"/>
      <c r="I47" s="122" t="s">
        <v>446</v>
      </c>
      <c r="J47" s="123"/>
      <c r="K47" s="125" t="s">
        <v>446</v>
      </c>
      <c r="L47" s="126"/>
      <c r="M47" s="122"/>
      <c r="N47" s="123"/>
      <c r="O47" s="122"/>
      <c r="P47" s="123"/>
      <c r="Q47" s="124"/>
      <c r="R47" s="68"/>
      <c r="S47" s="9"/>
    </row>
    <row r="48" spans="1:20" ht="76.5" customHeight="1" thickBot="1" x14ac:dyDescent="0.35">
      <c r="A48" s="148" t="s">
        <v>43</v>
      </c>
      <c r="B48" s="67"/>
      <c r="C48" s="67"/>
      <c r="D48" s="67"/>
      <c r="E48" s="67"/>
      <c r="F48" s="68"/>
      <c r="G48" s="122"/>
      <c r="H48" s="123"/>
      <c r="I48" s="122" t="s">
        <v>446</v>
      </c>
      <c r="J48" s="123"/>
      <c r="K48" s="122" t="s">
        <v>446</v>
      </c>
      <c r="L48" s="123"/>
      <c r="M48" s="122" t="s">
        <v>449</v>
      </c>
      <c r="N48" s="123"/>
      <c r="O48" s="122" t="s">
        <v>449</v>
      </c>
      <c r="P48" s="123"/>
      <c r="Q48" s="124"/>
      <c r="R48" s="68"/>
      <c r="S48" s="9"/>
    </row>
    <row r="49" spans="1:19" ht="85.5" customHeight="1" thickBot="1" x14ac:dyDescent="0.35">
      <c r="A49" s="148" t="s">
        <v>44</v>
      </c>
      <c r="B49" s="67"/>
      <c r="C49" s="67"/>
      <c r="D49" s="67"/>
      <c r="E49" s="67"/>
      <c r="F49" s="68"/>
      <c r="G49" s="122" t="s">
        <v>452</v>
      </c>
      <c r="H49" s="123"/>
      <c r="I49" s="122"/>
      <c r="J49" s="123"/>
      <c r="K49" s="122"/>
      <c r="L49" s="123"/>
      <c r="M49" s="122"/>
      <c r="N49" s="123"/>
      <c r="O49" s="122" t="s">
        <v>449</v>
      </c>
      <c r="P49" s="123"/>
      <c r="Q49" s="124"/>
      <c r="R49" s="68"/>
      <c r="S49" s="9"/>
    </row>
    <row r="50" spans="1:19" ht="97.5" customHeight="1" thickBot="1" x14ac:dyDescent="0.35">
      <c r="A50" s="148" t="s">
        <v>45</v>
      </c>
      <c r="B50" s="67"/>
      <c r="C50" s="67"/>
      <c r="D50" s="67"/>
      <c r="E50" s="67"/>
      <c r="F50" s="68"/>
      <c r="G50" s="122"/>
      <c r="H50" s="123"/>
      <c r="I50" s="122"/>
      <c r="J50" s="123"/>
      <c r="K50" s="122"/>
      <c r="L50" s="123"/>
      <c r="M50" s="122"/>
      <c r="N50" s="123"/>
      <c r="O50" s="122" t="s">
        <v>449</v>
      </c>
      <c r="P50" s="123"/>
      <c r="Q50" s="124"/>
      <c r="R50" s="68"/>
      <c r="S50" s="9"/>
    </row>
    <row r="51" spans="1:19" ht="54.75" customHeight="1" thickBot="1" x14ac:dyDescent="0.35">
      <c r="A51" s="148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48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48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48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48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48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49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49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0" t="s">
        <v>53</v>
      </c>
      <c r="B61" s="139"/>
      <c r="C61" s="139"/>
      <c r="D61" s="139"/>
      <c r="E61" s="139"/>
      <c r="F61" s="139"/>
      <c r="G61" s="139"/>
      <c r="H61" s="139"/>
      <c r="I61" s="41"/>
      <c r="J61" s="41"/>
      <c r="K61" s="41"/>
      <c r="L61" s="151" t="str">
        <f>A9</f>
        <v>DESCHAMPS SOLORZANO JOSÉ ALEJANDRO</v>
      </c>
      <c r="M61" s="139"/>
      <c r="N61" s="139"/>
      <c r="O61" s="139"/>
      <c r="P61" s="139"/>
      <c r="Q61" s="47"/>
      <c r="R61" s="48"/>
    </row>
    <row r="62" spans="1:19" ht="33.75" customHeight="1" x14ac:dyDescent="0.35">
      <c r="A62" s="152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2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O42:O56 K42:K56 I42:I56 M42:M56 Q42:Q56 G42:G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54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55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56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57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61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397</v>
      </c>
      <c r="H14" s="65"/>
      <c r="I14" s="65"/>
      <c r="J14" s="63"/>
      <c r="K14" s="10" t="str">
        <f t="array" ref="K14">INDEX(z_4_Materias2!B9:B141, MATCH(G14, z_4_Materias2!A9:A141, 0))</f>
        <v>24CD021</v>
      </c>
      <c r="L14" s="10" t="s">
        <v>444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Proyecto Integrador I** DAD306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397</v>
      </c>
      <c r="H15" s="65"/>
      <c r="I15" s="65"/>
      <c r="J15" s="63"/>
      <c r="K15" s="10" t="str">
        <f t="array" ref="K15">INDEX(z_4_Materias2!B10:B141, MATCH(G15, z_4_Materias2!A10:A141, 0))</f>
        <v>24CD021</v>
      </c>
      <c r="L15" s="10" t="s">
        <v>443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I** DAD309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/>
      <c r="H20" s="139"/>
      <c r="I20" s="139"/>
      <c r="J20" s="139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444</v>
      </c>
      <c r="H21" s="139"/>
      <c r="I21" s="139"/>
      <c r="J21" s="139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 t="s">
        <v>443</v>
      </c>
      <c r="H22" s="139"/>
      <c r="I22" s="139"/>
      <c r="J22" s="139"/>
      <c r="K22" s="73"/>
      <c r="L22" s="59"/>
      <c r="M22" s="60"/>
      <c r="N22" s="60"/>
      <c r="O22" s="60"/>
      <c r="P22" s="61"/>
      <c r="Q22" s="62">
        <v>1</v>
      </c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72"/>
      <c r="H23" s="139"/>
      <c r="I23" s="139"/>
      <c r="J23" s="139"/>
      <c r="K23" s="73"/>
      <c r="L23" s="59"/>
      <c r="M23" s="60"/>
      <c r="N23" s="60"/>
      <c r="O23" s="60"/>
      <c r="P23" s="61"/>
      <c r="Q23" s="62"/>
      <c r="R23" s="63"/>
      <c r="S23" s="9"/>
    </row>
    <row r="24" spans="1:19" ht="16.5" customHeight="1" thickBot="1" x14ac:dyDescent="0.35">
      <c r="A24" s="76"/>
      <c r="B24" s="71"/>
      <c r="C24" s="76"/>
      <c r="D24" s="70"/>
      <c r="E24" s="70"/>
      <c r="F24" s="71"/>
      <c r="G24" s="161"/>
      <c r="H24" s="65"/>
      <c r="I24" s="65"/>
      <c r="J24" s="65"/>
      <c r="K24" s="63"/>
      <c r="L24" s="84"/>
      <c r="M24" s="85"/>
      <c r="N24" s="85"/>
      <c r="O24" s="85"/>
      <c r="P24" s="87"/>
      <c r="Q24" s="62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134" t="s">
        <v>21</v>
      </c>
      <c r="R25" s="81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36" t="s">
        <v>76</v>
      </c>
      <c r="H26" s="137"/>
      <c r="I26" s="137"/>
      <c r="J26" s="137"/>
      <c r="K26" s="138"/>
      <c r="L26" s="83"/>
      <c r="M26" s="65"/>
      <c r="N26" s="65"/>
      <c r="O26" s="65"/>
      <c r="P26" s="127"/>
      <c r="Q26" s="62">
        <v>9</v>
      </c>
      <c r="R26" s="6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7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59" t="s">
        <v>25</v>
      </c>
      <c r="M30" s="103"/>
      <c r="N30" s="103"/>
      <c r="O30" s="103"/>
      <c r="P30" s="160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28" t="s">
        <v>340</v>
      </c>
      <c r="H31" s="129"/>
      <c r="I31" s="129"/>
      <c r="J31" s="129"/>
      <c r="K31" s="130"/>
      <c r="L31" s="134"/>
      <c r="M31" s="80"/>
      <c r="N31" s="80"/>
      <c r="O31" s="80"/>
      <c r="P31" s="81"/>
      <c r="Q31" s="135">
        <v>9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1" t="s">
        <v>342</v>
      </c>
      <c r="H32" s="142"/>
      <c r="I32" s="142"/>
      <c r="J32" s="142"/>
      <c r="K32" s="143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58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3">
      <c r="A42" s="162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62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24"/>
      <c r="L43" s="68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62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24"/>
      <c r="L44" s="68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62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24"/>
      <c r="L45" s="68"/>
      <c r="M45" s="124"/>
      <c r="N45" s="68"/>
      <c r="O45" s="124"/>
      <c r="P45" s="68"/>
      <c r="Q45" s="124"/>
      <c r="R45" s="68"/>
      <c r="S45" s="9"/>
    </row>
    <row r="46" spans="1:20" ht="54.75" customHeight="1" thickBot="1" x14ac:dyDescent="0.35">
      <c r="A46" s="162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24"/>
      <c r="L46" s="68"/>
      <c r="M46" s="124"/>
      <c r="N46" s="68"/>
      <c r="O46" s="124"/>
      <c r="P46" s="68"/>
      <c r="Q46" s="124"/>
      <c r="R46" s="68"/>
      <c r="S46" s="9"/>
    </row>
    <row r="47" spans="1:20" ht="69.75" customHeight="1" thickBot="1" x14ac:dyDescent="0.35">
      <c r="A47" s="162" t="s">
        <v>42</v>
      </c>
      <c r="B47" s="67"/>
      <c r="C47" s="67"/>
      <c r="D47" s="67"/>
      <c r="E47" s="67"/>
      <c r="F47" s="68"/>
      <c r="G47" s="122" t="s">
        <v>447</v>
      </c>
      <c r="H47" s="123"/>
      <c r="I47" s="122"/>
      <c r="J47" s="123"/>
      <c r="K47" s="122"/>
      <c r="L47" s="123"/>
      <c r="M47" s="122"/>
      <c r="N47" s="123"/>
      <c r="O47" s="122"/>
      <c r="P47" s="123"/>
      <c r="Q47" s="124"/>
      <c r="R47" s="68"/>
      <c r="S47" s="9"/>
    </row>
    <row r="48" spans="1:20" ht="69.75" customHeight="1" thickBot="1" x14ac:dyDescent="0.35">
      <c r="A48" s="162" t="s">
        <v>43</v>
      </c>
      <c r="B48" s="67"/>
      <c r="C48" s="67"/>
      <c r="D48" s="67"/>
      <c r="E48" s="67"/>
      <c r="F48" s="68"/>
      <c r="G48" s="122" t="s">
        <v>447</v>
      </c>
      <c r="H48" s="123"/>
      <c r="I48" s="122"/>
      <c r="J48" s="123"/>
      <c r="K48" s="122"/>
      <c r="L48" s="123"/>
      <c r="M48" s="122"/>
      <c r="N48" s="123"/>
      <c r="O48" s="122"/>
      <c r="P48" s="123"/>
      <c r="Q48" s="124"/>
      <c r="R48" s="68"/>
      <c r="S48" s="9"/>
    </row>
    <row r="49" spans="1:19" ht="69.75" customHeight="1" thickBot="1" x14ac:dyDescent="0.35">
      <c r="A49" s="162" t="s">
        <v>44</v>
      </c>
      <c r="B49" s="67"/>
      <c r="C49" s="67"/>
      <c r="D49" s="67"/>
      <c r="E49" s="67"/>
      <c r="F49" s="68"/>
      <c r="G49" s="122"/>
      <c r="H49" s="123"/>
      <c r="I49" s="122" t="s">
        <v>453</v>
      </c>
      <c r="J49" s="123"/>
      <c r="K49" s="122"/>
      <c r="L49" s="123"/>
      <c r="M49" s="122" t="s">
        <v>453</v>
      </c>
      <c r="N49" s="123"/>
      <c r="O49" s="122"/>
      <c r="P49" s="123"/>
      <c r="Q49" s="124"/>
      <c r="R49" s="68"/>
      <c r="S49" s="9"/>
    </row>
    <row r="50" spans="1:19" ht="69.75" customHeight="1" thickBot="1" x14ac:dyDescent="0.35">
      <c r="A50" s="162" t="s">
        <v>45</v>
      </c>
      <c r="B50" s="67"/>
      <c r="C50" s="67"/>
      <c r="D50" s="67"/>
      <c r="E50" s="67"/>
      <c r="F50" s="68"/>
      <c r="G50" s="122"/>
      <c r="H50" s="123"/>
      <c r="I50" s="122" t="s">
        <v>453</v>
      </c>
      <c r="J50" s="123"/>
      <c r="K50" s="122" t="s">
        <v>454</v>
      </c>
      <c r="L50" s="123"/>
      <c r="M50" s="122" t="s">
        <v>453</v>
      </c>
      <c r="N50" s="123"/>
      <c r="O50" s="122"/>
      <c r="P50" s="123"/>
      <c r="Q50" s="124"/>
      <c r="R50" s="68"/>
      <c r="S50" s="9"/>
    </row>
    <row r="51" spans="1:19" ht="54.75" customHeight="1" thickBot="1" x14ac:dyDescent="0.35">
      <c r="A51" s="162" t="s">
        <v>46</v>
      </c>
      <c r="B51" s="67"/>
      <c r="C51" s="67"/>
      <c r="D51" s="67"/>
      <c r="E51" s="67"/>
      <c r="F51" s="68"/>
      <c r="G51" s="122"/>
      <c r="H51" s="123"/>
      <c r="I51" s="122"/>
      <c r="J51" s="123"/>
      <c r="K51" s="122"/>
      <c r="L51" s="123"/>
      <c r="M51" s="122"/>
      <c r="N51" s="123"/>
      <c r="O51" s="122"/>
      <c r="P51" s="123"/>
      <c r="Q51" s="124"/>
      <c r="R51" s="68"/>
      <c r="S51" s="9"/>
    </row>
    <row r="52" spans="1:19" ht="69.75" customHeight="1" thickBot="1" x14ac:dyDescent="0.35">
      <c r="A52" s="162" t="s">
        <v>47</v>
      </c>
      <c r="B52" s="67"/>
      <c r="C52" s="67"/>
      <c r="D52" s="67"/>
      <c r="E52" s="67"/>
      <c r="F52" s="68"/>
      <c r="G52" s="122"/>
      <c r="H52" s="123"/>
      <c r="I52" s="122"/>
      <c r="J52" s="123"/>
      <c r="K52" s="122"/>
      <c r="L52" s="123"/>
      <c r="M52" s="122"/>
      <c r="N52" s="123"/>
      <c r="O52" s="122"/>
      <c r="P52" s="123"/>
      <c r="Q52" s="124"/>
      <c r="R52" s="68"/>
      <c r="S52" s="9"/>
    </row>
    <row r="53" spans="1:19" ht="69.75" customHeight="1" thickBot="1" x14ac:dyDescent="0.35">
      <c r="A53" s="162" t="s">
        <v>48</v>
      </c>
      <c r="B53" s="67"/>
      <c r="C53" s="67"/>
      <c r="D53" s="67"/>
      <c r="E53" s="67"/>
      <c r="F53" s="68"/>
      <c r="G53" s="122"/>
      <c r="H53" s="123"/>
      <c r="I53" s="122"/>
      <c r="J53" s="123"/>
      <c r="K53" s="122"/>
      <c r="L53" s="123"/>
      <c r="M53" s="122"/>
      <c r="N53" s="123"/>
      <c r="O53" s="122"/>
      <c r="P53" s="123"/>
      <c r="Q53" s="124"/>
      <c r="R53" s="68"/>
      <c r="S53" s="9"/>
    </row>
    <row r="54" spans="1:19" ht="54.75" customHeight="1" thickBot="1" x14ac:dyDescent="0.35">
      <c r="A54" s="162" t="s">
        <v>49</v>
      </c>
      <c r="B54" s="67"/>
      <c r="C54" s="67"/>
      <c r="D54" s="67"/>
      <c r="E54" s="67"/>
      <c r="F54" s="68"/>
      <c r="G54" s="163" t="s">
        <v>448</v>
      </c>
      <c r="H54" s="123"/>
      <c r="I54" s="122" t="s">
        <v>447</v>
      </c>
      <c r="J54" s="123"/>
      <c r="K54" s="122"/>
      <c r="L54" s="123"/>
      <c r="M54" s="122" t="s">
        <v>447</v>
      </c>
      <c r="N54" s="123"/>
      <c r="O54" s="122"/>
      <c r="P54" s="123"/>
      <c r="Q54" s="124"/>
      <c r="R54" s="68"/>
      <c r="S54" s="9"/>
    </row>
    <row r="55" spans="1:19" ht="54.75" customHeight="1" thickBot="1" x14ac:dyDescent="0.35">
      <c r="A55" s="162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2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4" t="s">
        <v>52</v>
      </c>
      <c r="B58" s="70"/>
      <c r="C58" s="70"/>
      <c r="D58" s="70"/>
      <c r="E58" s="70"/>
      <c r="F58" s="70"/>
      <c r="G58" s="70"/>
      <c r="H58" s="70"/>
      <c r="L58" s="164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0" t="s">
        <v>53</v>
      </c>
      <c r="B61" s="139"/>
      <c r="C61" s="139"/>
      <c r="D61" s="139"/>
      <c r="E61" s="139"/>
      <c r="F61" s="139"/>
      <c r="G61" s="139"/>
      <c r="H61" s="139"/>
      <c r="I61" s="41"/>
      <c r="J61" s="41"/>
      <c r="K61" s="41"/>
      <c r="L61" s="151" t="str">
        <f>A9</f>
        <v>ESPINOSA JIMÉNEZ MARÍA MARGARITA</v>
      </c>
      <c r="M61" s="139"/>
      <c r="N61" s="139"/>
      <c r="O61" s="139"/>
      <c r="P61" s="139"/>
      <c r="Q61" s="8"/>
      <c r="R61" s="25"/>
    </row>
    <row r="62" spans="1:19" ht="33.75" customHeight="1" x14ac:dyDescent="0.35">
      <c r="A62" s="152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2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G42:G56 I42:I56 Q57:R57 O42:O56 K42:K56 Q42:Q56 M42:M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A19" zoomScale="60" zoomScaleNormal="2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55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56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57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65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385</v>
      </c>
      <c r="H14" s="65"/>
      <c r="I14" s="65"/>
      <c r="J14" s="63"/>
      <c r="K14" s="10" t="str">
        <f t="array" ref="K14">INDEX(z_4_Materias2!B9:B141, MATCH(G14, z_4_Materias2!A9:A141, 0))</f>
        <v>24DAD013</v>
      </c>
      <c r="L14" s="10" t="s">
        <v>66</v>
      </c>
      <c r="M14" s="64">
        <f t="array" ref="M14">INDEX(z_4_Materias2!D9:D141, MATCH(G14, z_4_Materias2!A9:A141, 0))</f>
        <v>7</v>
      </c>
      <c r="N14" s="65"/>
      <c r="O14" s="65"/>
      <c r="P14" s="63"/>
      <c r="Q14" s="111">
        <f>SUM(M14:P18)</f>
        <v>9</v>
      </c>
      <c r="R14" s="61"/>
      <c r="S14" s="9" t="str">
        <f t="shared" ref="S14:S18" si="0">G14&amp;" "&amp;L14</f>
        <v>Representación Geométrica. DAD201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151</v>
      </c>
      <c r="H15" s="65"/>
      <c r="I15" s="65"/>
      <c r="J15" s="63"/>
      <c r="K15" s="10" t="str">
        <f t="array" ref="K15">INDEX(z_4_Materias2!B10:B141, MATCH(G15, z_4_Materias2!A10:A141, 0))</f>
        <v>18DDA029</v>
      </c>
      <c r="L15" s="10" t="s">
        <v>91</v>
      </c>
      <c r="M15" s="64">
        <f t="array" ref="M15">INDEX(z_4_Materias2!D9:D141, MATCH(G15, z_4_Materias2!A9:A141, 0))</f>
        <v>2</v>
      </c>
      <c r="N15" s="65"/>
      <c r="O15" s="65"/>
      <c r="P15" s="63"/>
      <c r="Q15" s="76"/>
      <c r="R15" s="71"/>
      <c r="S15" s="9" t="str">
        <f t="shared" si="0"/>
        <v>Integradora I DDA401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thickBot="1" x14ac:dyDescent="0.3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/>
      <c r="L18" s="10"/>
      <c r="M18" s="112"/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/>
      <c r="H20" s="139"/>
      <c r="I20" s="139"/>
      <c r="J20" s="139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/>
      <c r="H21" s="139"/>
      <c r="I21" s="139"/>
      <c r="J21" s="139"/>
      <c r="K21" s="7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/>
      <c r="H22" s="139"/>
      <c r="I22" s="139"/>
      <c r="J22" s="139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72"/>
      <c r="H23" s="139"/>
      <c r="I23" s="139"/>
      <c r="J23" s="139"/>
      <c r="K23" s="73"/>
      <c r="L23" s="59"/>
      <c r="M23" s="60"/>
      <c r="N23" s="60"/>
      <c r="O23" s="60"/>
      <c r="P23" s="61"/>
      <c r="Q23" s="62"/>
      <c r="R23" s="63"/>
      <c r="S23" s="9"/>
    </row>
    <row r="24" spans="1:19" ht="16.5" customHeight="1" thickBot="1" x14ac:dyDescent="0.35">
      <c r="A24" s="76"/>
      <c r="B24" s="71"/>
      <c r="C24" s="76"/>
      <c r="D24" s="70"/>
      <c r="E24" s="70"/>
      <c r="F24" s="71"/>
      <c r="G24" s="147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36" t="s">
        <v>76</v>
      </c>
      <c r="H26" s="137"/>
      <c r="I26" s="137"/>
      <c r="J26" s="137"/>
      <c r="K26" s="138"/>
      <c r="L26" s="83"/>
      <c r="M26" s="65"/>
      <c r="N26" s="65"/>
      <c r="O26" s="65"/>
      <c r="P26" s="127"/>
      <c r="Q26" s="72">
        <v>9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7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28" t="s">
        <v>340</v>
      </c>
      <c r="H31" s="129"/>
      <c r="I31" s="129"/>
      <c r="J31" s="129"/>
      <c r="K31" s="130"/>
      <c r="L31" s="134"/>
      <c r="M31" s="80"/>
      <c r="N31" s="80"/>
      <c r="O31" s="80"/>
      <c r="P31" s="81"/>
      <c r="Q31" s="135">
        <v>10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1" t="s">
        <v>342</v>
      </c>
      <c r="H32" s="142"/>
      <c r="I32" s="142"/>
      <c r="J32" s="142"/>
      <c r="K32" s="143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74" t="s">
        <v>30</v>
      </c>
      <c r="B41" s="55"/>
      <c r="C41" s="55"/>
      <c r="D41" s="55"/>
      <c r="E41" s="55"/>
      <c r="F41" s="75"/>
      <c r="G41" s="158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5">
      <c r="A42" s="162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thickBot="1" x14ac:dyDescent="0.35">
      <c r="A43" s="162" t="s">
        <v>38</v>
      </c>
      <c r="B43" s="67"/>
      <c r="C43" s="67"/>
      <c r="D43" s="67"/>
      <c r="E43" s="67"/>
      <c r="F43" s="68"/>
      <c r="G43" s="165"/>
      <c r="H43" s="123"/>
      <c r="I43" s="165"/>
      <c r="J43" s="123"/>
      <c r="K43" s="165"/>
      <c r="L43" s="123"/>
      <c r="M43" s="165" t="s">
        <v>437</v>
      </c>
      <c r="N43" s="123"/>
      <c r="O43" s="165"/>
      <c r="P43" s="123"/>
      <c r="Q43" s="124"/>
      <c r="R43" s="68"/>
      <c r="S43" s="9"/>
    </row>
    <row r="44" spans="1:20" ht="54.75" customHeight="1" thickBot="1" x14ac:dyDescent="0.35">
      <c r="A44" s="162" t="s">
        <v>39</v>
      </c>
      <c r="B44" s="67"/>
      <c r="C44" s="67"/>
      <c r="D44" s="67"/>
      <c r="E44" s="67"/>
      <c r="F44" s="68"/>
      <c r="G44" s="165" t="s">
        <v>437</v>
      </c>
      <c r="H44" s="123"/>
      <c r="I44" s="165"/>
      <c r="J44" s="123"/>
      <c r="K44" s="165" t="s">
        <v>437</v>
      </c>
      <c r="L44" s="123"/>
      <c r="M44" s="165" t="s">
        <v>437</v>
      </c>
      <c r="N44" s="123"/>
      <c r="O44" s="165"/>
      <c r="P44" s="123"/>
      <c r="Q44" s="124"/>
      <c r="R44" s="68"/>
      <c r="S44" s="9"/>
    </row>
    <row r="45" spans="1:20" ht="54.75" customHeight="1" thickBot="1" x14ac:dyDescent="0.35">
      <c r="A45" s="162" t="s">
        <v>40</v>
      </c>
      <c r="B45" s="67"/>
      <c r="C45" s="67"/>
      <c r="D45" s="67"/>
      <c r="E45" s="67"/>
      <c r="F45" s="68"/>
      <c r="G45" s="165"/>
      <c r="H45" s="123"/>
      <c r="I45" s="165"/>
      <c r="J45" s="123"/>
      <c r="K45" s="165"/>
      <c r="L45" s="123"/>
      <c r="M45" s="165"/>
      <c r="N45" s="123"/>
      <c r="O45" s="165"/>
      <c r="P45" s="123"/>
      <c r="Q45" s="124"/>
      <c r="R45" s="68"/>
      <c r="S45" s="9"/>
    </row>
    <row r="46" spans="1:20" ht="54.75" customHeight="1" thickBot="1" x14ac:dyDescent="0.35">
      <c r="A46" s="162" t="s">
        <v>41</v>
      </c>
      <c r="B46" s="67"/>
      <c r="C46" s="67"/>
      <c r="D46" s="67"/>
      <c r="E46" s="67"/>
      <c r="F46" s="68"/>
      <c r="G46" s="165"/>
      <c r="H46" s="123"/>
      <c r="I46" s="165"/>
      <c r="J46" s="123"/>
      <c r="K46" s="165"/>
      <c r="L46" s="123"/>
      <c r="M46" s="165"/>
      <c r="N46" s="123"/>
      <c r="O46" s="165"/>
      <c r="P46" s="123"/>
      <c r="Q46" s="124"/>
      <c r="R46" s="68"/>
      <c r="S46" s="9"/>
    </row>
    <row r="47" spans="1:20" ht="54.75" customHeight="1" thickBot="1" x14ac:dyDescent="0.35">
      <c r="A47" s="162" t="s">
        <v>42</v>
      </c>
      <c r="B47" s="67"/>
      <c r="C47" s="67"/>
      <c r="D47" s="67"/>
      <c r="E47" s="67"/>
      <c r="F47" s="68"/>
      <c r="G47" s="165"/>
      <c r="H47" s="123"/>
      <c r="I47" s="165"/>
      <c r="J47" s="123"/>
      <c r="K47" s="165"/>
      <c r="L47" s="123"/>
      <c r="M47" s="165"/>
      <c r="N47" s="123"/>
      <c r="O47" s="165"/>
      <c r="P47" s="123"/>
      <c r="Q47" s="124"/>
      <c r="R47" s="68"/>
      <c r="S47" s="9"/>
    </row>
    <row r="48" spans="1:20" ht="54.75" customHeight="1" thickBot="1" x14ac:dyDescent="0.35">
      <c r="A48" s="162" t="s">
        <v>43</v>
      </c>
      <c r="B48" s="67"/>
      <c r="C48" s="67"/>
      <c r="D48" s="67"/>
      <c r="E48" s="67"/>
      <c r="F48" s="68"/>
      <c r="G48" s="165"/>
      <c r="H48" s="123"/>
      <c r="I48" s="165" t="s">
        <v>437</v>
      </c>
      <c r="J48" s="123"/>
      <c r="K48" s="165"/>
      <c r="L48" s="123"/>
      <c r="M48" s="165" t="s">
        <v>442</v>
      </c>
      <c r="N48" s="123"/>
      <c r="O48" s="165" t="s">
        <v>437</v>
      </c>
      <c r="P48" s="123"/>
      <c r="Q48" s="124"/>
      <c r="R48" s="68"/>
      <c r="S48" s="9"/>
    </row>
    <row r="49" spans="1:19" ht="54.75" customHeight="1" thickBot="1" x14ac:dyDescent="0.35">
      <c r="A49" s="162" t="s">
        <v>44</v>
      </c>
      <c r="B49" s="67"/>
      <c r="C49" s="67"/>
      <c r="D49" s="67"/>
      <c r="E49" s="67"/>
      <c r="F49" s="68"/>
      <c r="G49" s="165"/>
      <c r="H49" s="123"/>
      <c r="I49" s="165" t="s">
        <v>437</v>
      </c>
      <c r="J49" s="123"/>
      <c r="K49" s="165"/>
      <c r="L49" s="123"/>
      <c r="M49" s="165" t="s">
        <v>442</v>
      </c>
      <c r="N49" s="123"/>
      <c r="O49" s="165"/>
      <c r="P49" s="123"/>
      <c r="Q49" s="124"/>
      <c r="R49" s="68"/>
      <c r="S49" s="9"/>
    </row>
    <row r="50" spans="1:19" ht="54.75" customHeight="1" thickBot="1" x14ac:dyDescent="0.35">
      <c r="A50" s="162" t="s">
        <v>45</v>
      </c>
      <c r="B50" s="67"/>
      <c r="C50" s="67"/>
      <c r="D50" s="67"/>
      <c r="E50" s="67"/>
      <c r="F50" s="68"/>
      <c r="G50" s="165"/>
      <c r="H50" s="123"/>
      <c r="I50" s="165"/>
      <c r="J50" s="123"/>
      <c r="K50" s="165"/>
      <c r="L50" s="123"/>
      <c r="M50" s="165"/>
      <c r="N50" s="123"/>
      <c r="O50" s="165"/>
      <c r="P50" s="123"/>
      <c r="Q50" s="124"/>
      <c r="R50" s="68"/>
      <c r="S50" s="9"/>
    </row>
    <row r="51" spans="1:19" ht="54.75" customHeight="1" thickBot="1" x14ac:dyDescent="0.35">
      <c r="A51" s="162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thickBot="1" x14ac:dyDescent="0.35">
      <c r="A52" s="162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thickBot="1" x14ac:dyDescent="0.35">
      <c r="A53" s="162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thickBot="1" x14ac:dyDescent="0.35">
      <c r="A54" s="162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thickBot="1" x14ac:dyDescent="0.35">
      <c r="A55" s="162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thickBot="1" x14ac:dyDescent="0.35">
      <c r="A56" s="162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4" t="s">
        <v>52</v>
      </c>
      <c r="B58" s="70"/>
      <c r="C58" s="70"/>
      <c r="D58" s="70"/>
      <c r="E58" s="70"/>
      <c r="F58" s="70"/>
      <c r="G58" s="70"/>
      <c r="H58" s="70"/>
      <c r="L58" s="164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0" t="s">
        <v>53</v>
      </c>
      <c r="B61" s="139"/>
      <c r="C61" s="139"/>
      <c r="D61" s="139"/>
      <c r="E61" s="139"/>
      <c r="F61" s="139"/>
      <c r="G61" s="139"/>
      <c r="H61" s="139"/>
      <c r="I61" s="41"/>
      <c r="J61" s="41"/>
      <c r="K61" s="41"/>
      <c r="L61" s="151" t="str">
        <f>A9</f>
        <v>GARCÍA ROMERO LUIS ÁNGEL</v>
      </c>
      <c r="M61" s="139"/>
      <c r="N61" s="139"/>
      <c r="O61" s="139"/>
      <c r="P61" s="139"/>
      <c r="Q61" s="8"/>
      <c r="R61" s="25"/>
    </row>
    <row r="62" spans="1:19" ht="33.75" customHeight="1" x14ac:dyDescent="0.35">
      <c r="A62" s="152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2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5">
      <c r="A64" s="166"/>
      <c r="B64" s="167"/>
      <c r="C64" s="167"/>
      <c r="D64" s="167"/>
      <c r="E64" s="167"/>
      <c r="F64" s="167"/>
      <c r="G64" s="167"/>
      <c r="H64" s="167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5">
      <c r="A65" s="168"/>
      <c r="B65" s="169"/>
      <c r="C65" s="169"/>
      <c r="D65" s="169"/>
      <c r="E65" s="169"/>
      <c r="F65" s="169"/>
      <c r="G65" s="169"/>
      <c r="H65" s="169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M42:M56 I42:I56 K42:K56 G42:G56 Q42:Q56 O42:O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68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70</v>
      </c>
      <c r="H14" s="65"/>
      <c r="I14" s="65"/>
      <c r="J14" s="63"/>
      <c r="K14" s="10" t="str">
        <f t="array" ref="K14">INDEX(z_4_Materias2!B9:B141, MATCH(G14, z_4_Materias2!A9:A141, 0))</f>
        <v>20IRIC008</v>
      </c>
      <c r="L14" s="10" t="s">
        <v>71</v>
      </c>
      <c r="M14" s="64">
        <f t="array" ref="M14">INDEX(z_4_Materias2!D9:D141, MATCH(G14, z_4_Materias2!A9:A141, 0))</f>
        <v>5</v>
      </c>
      <c r="N14" s="65"/>
      <c r="O14" s="65"/>
      <c r="P14" s="63"/>
      <c r="Q14" s="111">
        <f>SUM(M14:P18)</f>
        <v>11</v>
      </c>
      <c r="R14" s="61"/>
      <c r="S14" s="9" t="str">
        <f t="shared" ref="S14:S18" si="0">G14&amp;" "&amp;L14</f>
        <v>Gestión de La Seguridad Informática IRICE801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266</v>
      </c>
      <c r="H15" s="65"/>
      <c r="I15" s="65"/>
      <c r="J15" s="63"/>
      <c r="K15" s="10" t="str">
        <f t="array" ref="K15">INDEX(z_4_Materias2!B10:B141, MATCH(G15, z_4_Materias2!A10:A141, 0))</f>
        <v>20IRIC016</v>
      </c>
      <c r="L15" s="10" t="s">
        <v>432</v>
      </c>
      <c r="M15" s="64">
        <f t="array" ref="M15">INDEX(z_4_Materias2!D9:D141, MATCH(G15, z_4_Materias2!A9:A141, 0))</f>
        <v>3</v>
      </c>
      <c r="N15" s="65"/>
      <c r="O15" s="65"/>
      <c r="P15" s="63"/>
      <c r="Q15" s="76"/>
      <c r="R15" s="71"/>
      <c r="S15" s="9" t="str">
        <f t="shared" si="0"/>
        <v>Sistemas de Calidad para TI IRICE901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266</v>
      </c>
      <c r="H16" s="65"/>
      <c r="I16" s="65"/>
      <c r="J16" s="63"/>
      <c r="K16" s="10" t="str">
        <f t="array" ref="K16">INDEX(z_4_Materias2!B11:B141, MATCH(G16, z_4_Materias2!A11:A141, 0))</f>
        <v>20IRIC016</v>
      </c>
      <c r="L16" s="10" t="s">
        <v>434</v>
      </c>
      <c r="M16" s="64">
        <f t="array" ref="M16">INDEX(z_4_Materias2!D9:D141, MATCH(G16, z_4_Materias2!A9:A141, 0))</f>
        <v>3</v>
      </c>
      <c r="N16" s="65"/>
      <c r="O16" s="65"/>
      <c r="P16" s="63"/>
      <c r="Q16" s="76"/>
      <c r="R16" s="71"/>
      <c r="S16" s="9" t="str">
        <f t="shared" si="0"/>
        <v>Sistemas de Calidad para TI IRICE902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64</v>
      </c>
      <c r="H20" s="139"/>
      <c r="I20" s="139"/>
      <c r="J20" s="139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71</v>
      </c>
      <c r="H21" s="139"/>
      <c r="I21" s="139"/>
      <c r="J21" s="139"/>
      <c r="K21" s="73"/>
      <c r="L21" s="59"/>
      <c r="M21" s="60"/>
      <c r="N21" s="60"/>
      <c r="O21" s="60"/>
      <c r="P21" s="61"/>
      <c r="Q21" s="170">
        <v>1</v>
      </c>
      <c r="R21" s="171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 t="s">
        <v>432</v>
      </c>
      <c r="H22" s="139"/>
      <c r="I22" s="139"/>
      <c r="J22" s="139"/>
      <c r="K22" s="73"/>
      <c r="L22" s="59"/>
      <c r="M22" s="60"/>
      <c r="N22" s="60"/>
      <c r="O22" s="60"/>
      <c r="P22" s="61"/>
      <c r="Q22" s="170">
        <v>1</v>
      </c>
      <c r="R22" s="171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72" t="s">
        <v>434</v>
      </c>
      <c r="H23" s="139"/>
      <c r="I23" s="139"/>
      <c r="J23" s="139"/>
      <c r="K23" s="73"/>
      <c r="L23" s="59"/>
      <c r="M23" s="60"/>
      <c r="N23" s="60"/>
      <c r="O23" s="60"/>
      <c r="P23" s="61"/>
      <c r="Q23" s="170">
        <v>1</v>
      </c>
      <c r="R23" s="171"/>
      <c r="S23" s="9"/>
    </row>
    <row r="24" spans="1:19" ht="16.5" customHeight="1" thickBot="1" x14ac:dyDescent="0.35">
      <c r="A24" s="76"/>
      <c r="B24" s="71"/>
      <c r="C24" s="76"/>
      <c r="D24" s="70"/>
      <c r="E24" s="70"/>
      <c r="F24" s="71"/>
      <c r="G24" s="147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36" t="s">
        <v>76</v>
      </c>
      <c r="H26" s="137"/>
      <c r="I26" s="137"/>
      <c r="J26" s="137"/>
      <c r="K26" s="138"/>
      <c r="L26" s="83"/>
      <c r="M26" s="65"/>
      <c r="N26" s="65"/>
      <c r="O26" s="65"/>
      <c r="P26" s="127"/>
      <c r="Q26" s="72">
        <v>7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7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28" t="s">
        <v>340</v>
      </c>
      <c r="H31" s="129"/>
      <c r="I31" s="129"/>
      <c r="J31" s="129"/>
      <c r="K31" s="130"/>
      <c r="L31" s="134"/>
      <c r="M31" s="80"/>
      <c r="N31" s="80"/>
      <c r="O31" s="80"/>
      <c r="P31" s="81"/>
      <c r="Q31" s="135">
        <v>9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1" t="s">
        <v>342</v>
      </c>
      <c r="H32" s="142"/>
      <c r="I32" s="142"/>
      <c r="J32" s="142"/>
      <c r="K32" s="143"/>
      <c r="L32" s="83"/>
      <c r="M32" s="65"/>
      <c r="N32" s="65"/>
      <c r="O32" s="65"/>
      <c r="P32" s="63"/>
      <c r="Q32" s="62">
        <v>10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48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48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24"/>
      <c r="L43" s="68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48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24"/>
      <c r="L44" s="68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48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24"/>
      <c r="L45" s="68"/>
      <c r="M45" s="124"/>
      <c r="N45" s="68"/>
      <c r="O45" s="124"/>
      <c r="P45" s="68"/>
      <c r="Q45" s="124"/>
      <c r="R45" s="68"/>
      <c r="S45" s="9"/>
    </row>
    <row r="46" spans="1:20" ht="54.75" customHeight="1" thickBot="1" x14ac:dyDescent="0.35">
      <c r="A46" s="148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24"/>
      <c r="L46" s="68"/>
      <c r="M46" s="124"/>
      <c r="N46" s="68"/>
      <c r="O46" s="124"/>
      <c r="P46" s="68"/>
      <c r="Q46" s="124"/>
      <c r="R46" s="68"/>
      <c r="S46" s="9"/>
    </row>
    <row r="47" spans="1:20" ht="54.75" customHeight="1" thickBot="1" x14ac:dyDescent="0.35">
      <c r="A47" s="148" t="s">
        <v>42</v>
      </c>
      <c r="B47" s="67"/>
      <c r="C47" s="67"/>
      <c r="D47" s="67"/>
      <c r="E47" s="67"/>
      <c r="F47" s="68"/>
      <c r="G47" s="124"/>
      <c r="H47" s="68"/>
      <c r="I47" s="124"/>
      <c r="J47" s="68"/>
      <c r="K47" s="124"/>
      <c r="L47" s="68"/>
      <c r="M47" s="124"/>
      <c r="N47" s="68"/>
      <c r="O47" s="124"/>
      <c r="P47" s="68"/>
      <c r="Q47" s="124"/>
      <c r="R47" s="68"/>
      <c r="S47" s="9"/>
    </row>
    <row r="48" spans="1:20" ht="54.75" customHeight="1" thickBot="1" x14ac:dyDescent="0.35">
      <c r="A48" s="148" t="s">
        <v>43</v>
      </c>
      <c r="B48" s="67"/>
      <c r="C48" s="67"/>
      <c r="D48" s="67"/>
      <c r="E48" s="67"/>
      <c r="F48" s="68"/>
      <c r="G48" s="165"/>
      <c r="H48" s="123"/>
      <c r="I48" s="165"/>
      <c r="J48" s="123"/>
      <c r="K48" s="165"/>
      <c r="L48" s="123"/>
      <c r="M48" s="165"/>
      <c r="N48" s="123"/>
      <c r="O48" s="165"/>
      <c r="P48" s="123"/>
      <c r="Q48" s="124"/>
      <c r="R48" s="68"/>
      <c r="S48" s="9"/>
    </row>
    <row r="49" spans="1:19" ht="54.75" customHeight="1" thickBot="1" x14ac:dyDescent="0.35">
      <c r="A49" s="148" t="s">
        <v>44</v>
      </c>
      <c r="B49" s="67"/>
      <c r="C49" s="67"/>
      <c r="D49" s="67"/>
      <c r="E49" s="67"/>
      <c r="F49" s="68"/>
      <c r="G49" s="165"/>
      <c r="H49" s="123"/>
      <c r="I49" s="165"/>
      <c r="J49" s="123"/>
      <c r="K49" s="165"/>
      <c r="L49" s="123"/>
      <c r="M49" s="165"/>
      <c r="N49" s="123"/>
      <c r="O49" s="165"/>
      <c r="P49" s="123"/>
      <c r="Q49" s="124"/>
      <c r="R49" s="68"/>
      <c r="S49" s="9"/>
    </row>
    <row r="50" spans="1:19" ht="54.75" customHeight="1" thickBot="1" x14ac:dyDescent="0.35">
      <c r="A50" s="148" t="s">
        <v>45</v>
      </c>
      <c r="B50" s="67"/>
      <c r="C50" s="67"/>
      <c r="D50" s="67"/>
      <c r="E50" s="67"/>
      <c r="F50" s="68"/>
      <c r="G50" s="165"/>
      <c r="H50" s="123"/>
      <c r="I50" s="165"/>
      <c r="J50" s="123"/>
      <c r="K50" s="165"/>
      <c r="L50" s="123"/>
      <c r="M50" s="165"/>
      <c r="N50" s="123"/>
      <c r="O50" s="165"/>
      <c r="P50" s="123"/>
      <c r="Q50" s="124"/>
      <c r="R50" s="68"/>
      <c r="S50" s="9"/>
    </row>
    <row r="51" spans="1:19" ht="54.75" customHeight="1" thickBot="1" x14ac:dyDescent="0.35">
      <c r="A51" s="148" t="s">
        <v>46</v>
      </c>
      <c r="B51" s="67"/>
      <c r="C51" s="67"/>
      <c r="D51" s="67"/>
      <c r="E51" s="67"/>
      <c r="F51" s="68"/>
      <c r="G51" s="165"/>
      <c r="H51" s="123"/>
      <c r="I51" s="165" t="s">
        <v>450</v>
      </c>
      <c r="J51" s="123"/>
      <c r="K51" s="165"/>
      <c r="L51" s="123"/>
      <c r="M51" s="165" t="s">
        <v>450</v>
      </c>
      <c r="N51" s="123"/>
      <c r="O51" s="165" t="s">
        <v>431</v>
      </c>
      <c r="P51" s="123"/>
      <c r="Q51" s="124"/>
      <c r="R51" s="68"/>
      <c r="S51" s="9"/>
    </row>
    <row r="52" spans="1:19" ht="54.75" customHeight="1" thickBot="1" x14ac:dyDescent="0.35">
      <c r="A52" s="148" t="s">
        <v>47</v>
      </c>
      <c r="B52" s="67"/>
      <c r="C52" s="67"/>
      <c r="D52" s="67"/>
      <c r="E52" s="67"/>
      <c r="F52" s="68"/>
      <c r="G52" s="165"/>
      <c r="H52" s="123"/>
      <c r="I52" s="165"/>
      <c r="J52" s="123"/>
      <c r="K52" s="165" t="s">
        <v>462</v>
      </c>
      <c r="L52" s="123"/>
      <c r="M52" s="165" t="s">
        <v>462</v>
      </c>
      <c r="N52" s="123"/>
      <c r="O52" s="165" t="s">
        <v>431</v>
      </c>
      <c r="P52" s="123"/>
      <c r="Q52" s="124"/>
      <c r="R52" s="68"/>
      <c r="S52" s="9"/>
    </row>
    <row r="53" spans="1:19" ht="54.75" customHeight="1" thickBot="1" x14ac:dyDescent="0.35">
      <c r="A53" s="148" t="s">
        <v>48</v>
      </c>
      <c r="B53" s="67"/>
      <c r="C53" s="67"/>
      <c r="D53" s="67"/>
      <c r="E53" s="67"/>
      <c r="F53" s="68"/>
      <c r="G53" s="165"/>
      <c r="H53" s="123"/>
      <c r="I53" s="165" t="s">
        <v>463</v>
      </c>
      <c r="J53" s="123"/>
      <c r="K53" s="165" t="s">
        <v>450</v>
      </c>
      <c r="L53" s="123"/>
      <c r="M53" s="165" t="s">
        <v>463</v>
      </c>
      <c r="N53" s="123"/>
      <c r="O53" s="165" t="s">
        <v>433</v>
      </c>
      <c r="P53" s="123"/>
      <c r="Q53" s="124"/>
      <c r="R53" s="68"/>
      <c r="S53" s="9"/>
    </row>
    <row r="54" spans="1:19" ht="54.75" customHeight="1" thickBot="1" x14ac:dyDescent="0.35">
      <c r="A54" s="148" t="s">
        <v>49</v>
      </c>
      <c r="B54" s="67"/>
      <c r="C54" s="67"/>
      <c r="D54" s="67"/>
      <c r="E54" s="67"/>
      <c r="F54" s="68"/>
      <c r="G54" s="165"/>
      <c r="H54" s="123"/>
      <c r="I54" s="165"/>
      <c r="J54" s="123"/>
      <c r="K54" s="165"/>
      <c r="L54" s="123"/>
      <c r="M54" s="165"/>
      <c r="N54" s="123"/>
      <c r="O54" s="165" t="s">
        <v>435</v>
      </c>
      <c r="P54" s="123"/>
      <c r="Q54" s="124"/>
      <c r="R54" s="68"/>
      <c r="S54" s="9"/>
    </row>
    <row r="55" spans="1:19" ht="54.75" customHeight="1" thickBot="1" x14ac:dyDescent="0.35">
      <c r="A55" s="148" t="s">
        <v>50</v>
      </c>
      <c r="B55" s="67"/>
      <c r="C55" s="67"/>
      <c r="D55" s="67"/>
      <c r="E55" s="67"/>
      <c r="F55" s="68"/>
      <c r="G55" s="165"/>
      <c r="H55" s="123"/>
      <c r="I55" s="165"/>
      <c r="J55" s="123"/>
      <c r="K55" s="165"/>
      <c r="L55" s="123"/>
      <c r="M55" s="165"/>
      <c r="N55" s="123"/>
      <c r="O55" s="165"/>
      <c r="P55" s="123"/>
      <c r="Q55" s="124"/>
      <c r="R55" s="68"/>
      <c r="S55" s="9"/>
    </row>
    <row r="56" spans="1:19" ht="54.75" customHeight="1" x14ac:dyDescent="0.3">
      <c r="A56" s="148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49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49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0" t="s">
        <v>53</v>
      </c>
      <c r="B61" s="139"/>
      <c r="C61" s="139"/>
      <c r="D61" s="139"/>
      <c r="E61" s="139"/>
      <c r="F61" s="139"/>
      <c r="G61" s="139"/>
      <c r="H61" s="139"/>
      <c r="I61" s="41"/>
      <c r="J61" s="41"/>
      <c r="K61" s="41"/>
      <c r="L61" s="151" t="str">
        <f>A9</f>
        <v>HERNÁNDEZ JIMÉNEZ ARTURO</v>
      </c>
      <c r="M61" s="139"/>
      <c r="N61" s="139"/>
      <c r="O61" s="139"/>
      <c r="P61" s="139"/>
      <c r="Q61" s="47"/>
      <c r="R61" s="48"/>
    </row>
    <row r="62" spans="1:19" ht="33.75" customHeight="1" x14ac:dyDescent="0.35">
      <c r="A62" s="152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2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O42:O56 I42:I56 Q42:Q56 G42:G56 K42:K56 M42:M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72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411</v>
      </c>
      <c r="H14" s="65"/>
      <c r="I14" s="65"/>
      <c r="J14" s="63"/>
      <c r="K14" s="10" t="str">
        <f t="array" ref="K14">INDEX(z_4_Materias2!B9:B141, MATCH(G14, z_4_Materias2!A9:A141, 0))</f>
        <v>24IRD019</v>
      </c>
      <c r="L14" s="10" t="s">
        <v>421</v>
      </c>
      <c r="M14" s="64">
        <f t="array" ref="M14">INDEX(z_4_Materias2!D9:D141, MATCH(G14, z_4_Materias2!A9:A141, 0))</f>
        <v>5</v>
      </c>
      <c r="N14" s="65"/>
      <c r="O14" s="65"/>
      <c r="P14" s="63"/>
      <c r="Q14" s="111">
        <f>SUM(M14:P18)</f>
        <v>10</v>
      </c>
      <c r="R14" s="61"/>
      <c r="S14" s="9" t="str">
        <f t="shared" ref="S14:S18" si="0">G14&amp;" "&amp;L14</f>
        <v>Bases de Datos_ IRD301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411</v>
      </c>
      <c r="H15" s="65"/>
      <c r="I15" s="65"/>
      <c r="J15" s="63"/>
      <c r="K15" s="10" t="str">
        <f t="array" ref="K15">INDEX(z_4_Materias2!B10:B141, MATCH(G15, z_4_Materias2!A10:A141, 0))</f>
        <v>24IRD019</v>
      </c>
      <c r="L15" s="10" t="s">
        <v>422</v>
      </c>
      <c r="M15" s="64">
        <f t="array" ref="M15">INDEX(z_4_Materias2!D9:D141, MATCH(G15, z_4_Materias2!A9:A141, 0))</f>
        <v>5</v>
      </c>
      <c r="N15" s="65"/>
      <c r="O15" s="65"/>
      <c r="P15" s="63"/>
      <c r="Q15" s="76"/>
      <c r="R15" s="71"/>
      <c r="S15" s="9" t="str">
        <f t="shared" si="0"/>
        <v>Bases de Datos_ IRD302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64</v>
      </c>
      <c r="H20" s="139"/>
      <c r="I20" s="139"/>
      <c r="J20" s="139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421</v>
      </c>
      <c r="H21" s="139"/>
      <c r="I21" s="139"/>
      <c r="J21" s="139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/>
      <c r="H22" s="139"/>
      <c r="I22" s="139"/>
      <c r="J22" s="139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0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7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136" t="s">
        <v>76</v>
      </c>
      <c r="H26" s="137"/>
      <c r="I26" s="137"/>
      <c r="J26" s="137"/>
      <c r="K26" s="138"/>
      <c r="L26" s="83"/>
      <c r="M26" s="65"/>
      <c r="N26" s="65"/>
      <c r="O26" s="65"/>
      <c r="P26" s="127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7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44" t="s">
        <v>343</v>
      </c>
      <c r="H31" s="145"/>
      <c r="I31" s="145"/>
      <c r="J31" s="145"/>
      <c r="K31" s="153"/>
      <c r="L31" s="134"/>
      <c r="M31" s="80"/>
      <c r="N31" s="80"/>
      <c r="O31" s="80"/>
      <c r="P31" s="81"/>
      <c r="Q31" s="135">
        <v>4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4" t="s">
        <v>340</v>
      </c>
      <c r="H32" s="145"/>
      <c r="I32" s="145"/>
      <c r="J32" s="145"/>
      <c r="K32" s="153"/>
      <c r="L32" s="83"/>
      <c r="M32" s="65"/>
      <c r="N32" s="65"/>
      <c r="O32" s="65"/>
      <c r="P32" s="63"/>
      <c r="Q32" s="62">
        <v>4</v>
      </c>
      <c r="R32" s="63"/>
      <c r="S32" s="9"/>
    </row>
    <row r="33" spans="1:20" ht="21" customHeight="1" thickBot="1" x14ac:dyDescent="0.35">
      <c r="A33" s="76"/>
      <c r="B33" s="70"/>
      <c r="C33" s="70"/>
      <c r="D33" s="70"/>
      <c r="E33" s="70"/>
      <c r="F33" s="70"/>
      <c r="G33" s="144" t="s">
        <v>341</v>
      </c>
      <c r="H33" s="145"/>
      <c r="I33" s="145"/>
      <c r="J33" s="145"/>
      <c r="K33" s="153"/>
      <c r="L33" s="83"/>
      <c r="M33" s="65"/>
      <c r="N33" s="65"/>
      <c r="O33" s="65"/>
      <c r="P33" s="63"/>
      <c r="Q33" s="176">
        <v>7</v>
      </c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144" t="s">
        <v>342</v>
      </c>
      <c r="H34" s="145"/>
      <c r="I34" s="145"/>
      <c r="J34" s="145"/>
      <c r="K34" s="153"/>
      <c r="L34" s="84"/>
      <c r="M34" s="85"/>
      <c r="N34" s="85"/>
      <c r="O34" s="85"/>
      <c r="P34" s="87"/>
      <c r="Q34" s="172">
        <v>9</v>
      </c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thickBot="1" x14ac:dyDescent="0.3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thickBot="1" x14ac:dyDescent="0.35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173"/>
      <c r="Q38" s="174">
        <f>SUM(Q14,Q20:R24,Q26:R29,Q31:R34,Q35:R37)</f>
        <v>40</v>
      </c>
      <c r="R38" s="175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5">
      <c r="A42" s="148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thickBot="1" x14ac:dyDescent="0.35">
      <c r="A43" s="148" t="s">
        <v>38</v>
      </c>
      <c r="B43" s="67"/>
      <c r="C43" s="67"/>
      <c r="D43" s="67"/>
      <c r="E43" s="67"/>
      <c r="F43" s="68"/>
      <c r="G43" s="122"/>
      <c r="H43" s="123"/>
      <c r="I43" s="122"/>
      <c r="J43" s="123"/>
      <c r="K43" s="122"/>
      <c r="L43" s="123"/>
      <c r="M43" s="122"/>
      <c r="N43" s="123"/>
      <c r="O43" s="122"/>
      <c r="P43" s="123"/>
      <c r="Q43" s="124"/>
      <c r="R43" s="68"/>
      <c r="S43" s="9"/>
    </row>
    <row r="44" spans="1:20" ht="54.75" customHeight="1" thickBot="1" x14ac:dyDescent="0.35">
      <c r="A44" s="148" t="s">
        <v>39</v>
      </c>
      <c r="B44" s="67"/>
      <c r="C44" s="67"/>
      <c r="D44" s="67"/>
      <c r="E44" s="67"/>
      <c r="F44" s="68"/>
      <c r="G44" s="122" t="s">
        <v>427</v>
      </c>
      <c r="H44" s="123"/>
      <c r="I44" s="122"/>
      <c r="J44" s="123"/>
      <c r="K44" s="122" t="s">
        <v>428</v>
      </c>
      <c r="L44" s="123"/>
      <c r="M44" s="125" t="s">
        <v>428</v>
      </c>
      <c r="N44" s="126"/>
      <c r="O44" s="122"/>
      <c r="P44" s="123"/>
      <c r="Q44" s="124"/>
      <c r="R44" s="68"/>
      <c r="S44" s="9"/>
    </row>
    <row r="45" spans="1:20" ht="54.75" customHeight="1" thickBot="1" x14ac:dyDescent="0.35">
      <c r="A45" s="148" t="s">
        <v>40</v>
      </c>
      <c r="B45" s="67"/>
      <c r="C45" s="67"/>
      <c r="D45" s="67"/>
      <c r="E45" s="67"/>
      <c r="F45" s="68"/>
      <c r="G45" s="122" t="s">
        <v>427</v>
      </c>
      <c r="H45" s="123"/>
      <c r="I45" s="122"/>
      <c r="J45" s="123"/>
      <c r="K45" s="122" t="s">
        <v>427</v>
      </c>
      <c r="L45" s="123"/>
      <c r="M45" s="125" t="s">
        <v>428</v>
      </c>
      <c r="N45" s="126"/>
      <c r="O45" s="122"/>
      <c r="P45" s="123"/>
      <c r="Q45" s="124"/>
      <c r="R45" s="68"/>
      <c r="S45" s="9"/>
    </row>
    <row r="46" spans="1:20" ht="54.75" customHeight="1" thickBot="1" x14ac:dyDescent="0.35">
      <c r="A46" s="148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2"/>
      <c r="L46" s="123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48" t="s">
        <v>42</v>
      </c>
      <c r="B47" s="67"/>
      <c r="C47" s="67"/>
      <c r="D47" s="67"/>
      <c r="E47" s="67"/>
      <c r="F47" s="68"/>
      <c r="G47" s="122" t="s">
        <v>428</v>
      </c>
      <c r="H47" s="123"/>
      <c r="I47" s="122" t="s">
        <v>427</v>
      </c>
      <c r="J47" s="123"/>
      <c r="K47" s="125"/>
      <c r="L47" s="126"/>
      <c r="M47" s="122"/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48" t="s">
        <v>43</v>
      </c>
      <c r="B48" s="67"/>
      <c r="C48" s="67"/>
      <c r="D48" s="67"/>
      <c r="E48" s="67"/>
      <c r="F48" s="68"/>
      <c r="G48" s="122" t="s">
        <v>428</v>
      </c>
      <c r="H48" s="123"/>
      <c r="I48" s="122" t="s">
        <v>427</v>
      </c>
      <c r="J48" s="123"/>
      <c r="K48" s="125"/>
      <c r="L48" s="126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48" t="s">
        <v>44</v>
      </c>
      <c r="B49" s="67"/>
      <c r="C49" s="67"/>
      <c r="D49" s="67"/>
      <c r="E49" s="67"/>
      <c r="F49" s="68"/>
      <c r="G49" s="122"/>
      <c r="H49" s="123"/>
      <c r="I49" s="122" t="s">
        <v>439</v>
      </c>
      <c r="J49" s="123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48" t="s">
        <v>45</v>
      </c>
      <c r="B50" s="67"/>
      <c r="C50" s="67"/>
      <c r="D50" s="67"/>
      <c r="E50" s="67"/>
      <c r="F50" s="68"/>
      <c r="G50" s="122"/>
      <c r="H50" s="123"/>
      <c r="I50" s="122"/>
      <c r="J50" s="123"/>
      <c r="K50" s="122"/>
      <c r="L50" s="123"/>
      <c r="M50" s="122"/>
      <c r="N50" s="123"/>
      <c r="O50" s="122"/>
      <c r="P50" s="123"/>
      <c r="Q50" s="124"/>
      <c r="R50" s="68"/>
      <c r="S50" s="9"/>
    </row>
    <row r="51" spans="1:19" ht="54.75" customHeight="1" thickBot="1" x14ac:dyDescent="0.35">
      <c r="A51" s="148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48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48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48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48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48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49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49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0" t="s">
        <v>53</v>
      </c>
      <c r="B61" s="139"/>
      <c r="C61" s="139"/>
      <c r="D61" s="139"/>
      <c r="E61" s="139"/>
      <c r="F61" s="139"/>
      <c r="G61" s="139"/>
      <c r="H61" s="139"/>
      <c r="I61" s="41"/>
      <c r="J61" s="41"/>
      <c r="K61" s="41"/>
      <c r="L61" s="151" t="str">
        <f>A9</f>
        <v>HIDALGO BAEZA MARÍA DEL CARMEN</v>
      </c>
      <c r="M61" s="139"/>
      <c r="N61" s="139"/>
      <c r="O61" s="139"/>
      <c r="P61" s="139"/>
      <c r="Q61" s="47"/>
      <c r="R61" s="48"/>
    </row>
    <row r="62" spans="1:19" ht="33.75" customHeight="1" x14ac:dyDescent="0.35">
      <c r="A62" s="152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2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M42:M56 G42:G56 O42:O56 Q57:R57 K42:K56 Q42:Q56 I42:I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A19" zoomScale="60" zoomScaleNormal="1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54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55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56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57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75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382</v>
      </c>
      <c r="H14" s="65"/>
      <c r="I14" s="65"/>
      <c r="J14" s="63"/>
      <c r="K14" s="10" t="str">
        <f t="array" ref="K14">INDEX(z_4_Materias2!B9:B141, MATCH(G14, z_4_Materias2!A9:A141, 0))</f>
        <v>24DAD010</v>
      </c>
      <c r="L14" s="10" t="s">
        <v>66</v>
      </c>
      <c r="M14" s="64">
        <f t="array" ref="M14">INDEX(z_4_Materias2!D9:D141, MATCH(G14, z_4_Materias2!A9:A141, 0))</f>
        <v>5</v>
      </c>
      <c r="N14" s="65"/>
      <c r="O14" s="65"/>
      <c r="P14" s="63"/>
      <c r="Q14" s="111">
        <f>SUM(M14:P18)</f>
        <v>9</v>
      </c>
      <c r="R14" s="61"/>
      <c r="S14" s="9" t="str">
        <f t="shared" ref="S14:S18" si="0">G14&amp;" "&amp;L14</f>
        <v>Geometría Descriptiva. DAD201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387</v>
      </c>
      <c r="H15" s="65"/>
      <c r="I15" s="65"/>
      <c r="J15" s="63"/>
      <c r="K15" s="10" t="str">
        <f t="array" ref="K15">INDEX(z_4_Materias2!B10:B141, MATCH(G15, z_4_Materias2!A10:A141, 0))</f>
        <v>24CD016</v>
      </c>
      <c r="L15" s="10" t="s">
        <v>440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Desarrollo del Pensamiento y Toma de Decisiones** DAD308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66</v>
      </c>
      <c r="H20" s="139"/>
      <c r="I20" s="139"/>
      <c r="J20" s="139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62"/>
      <c r="H21" s="177"/>
      <c r="I21" s="177"/>
      <c r="J21" s="177"/>
      <c r="K21" s="178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76"/>
      <c r="H22" s="177"/>
      <c r="I22" s="177"/>
      <c r="J22" s="177"/>
      <c r="K22" s="178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0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7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27"/>
      <c r="Q26" s="72">
        <v>8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7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28" t="s">
        <v>340</v>
      </c>
      <c r="H31" s="129"/>
      <c r="I31" s="129"/>
      <c r="J31" s="129"/>
      <c r="K31" s="130"/>
      <c r="L31" s="134"/>
      <c r="M31" s="80"/>
      <c r="N31" s="80"/>
      <c r="O31" s="80"/>
      <c r="P31" s="81"/>
      <c r="Q31" s="135">
        <v>10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1" t="s">
        <v>342</v>
      </c>
      <c r="H32" s="142"/>
      <c r="I32" s="142"/>
      <c r="J32" s="142"/>
      <c r="K32" s="143"/>
      <c r="L32" s="83"/>
      <c r="M32" s="65"/>
      <c r="N32" s="65"/>
      <c r="O32" s="65"/>
      <c r="P32" s="63"/>
      <c r="Q32" s="176">
        <v>12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34"/>
      <c r="H35" s="80"/>
      <c r="I35" s="80"/>
      <c r="J35" s="80"/>
      <c r="K35" s="81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74" t="s">
        <v>30</v>
      </c>
      <c r="B41" s="55"/>
      <c r="C41" s="55"/>
      <c r="D41" s="55"/>
      <c r="E41" s="55"/>
      <c r="F41" s="75"/>
      <c r="G41" s="158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5">
      <c r="A42" s="162" t="s">
        <v>37</v>
      </c>
      <c r="B42" s="67"/>
      <c r="C42" s="67"/>
      <c r="D42" s="67"/>
      <c r="E42" s="67"/>
      <c r="F42" s="68"/>
      <c r="G42" s="122" t="s">
        <v>436</v>
      </c>
      <c r="H42" s="123"/>
      <c r="I42" s="122"/>
      <c r="J42" s="123"/>
      <c r="K42" s="122" t="s">
        <v>436</v>
      </c>
      <c r="L42" s="123"/>
      <c r="M42" s="122" t="s">
        <v>436</v>
      </c>
      <c r="N42" s="123"/>
      <c r="O42" s="122"/>
      <c r="P42" s="123"/>
      <c r="Q42" s="124"/>
      <c r="R42" s="68"/>
      <c r="S42" s="9"/>
    </row>
    <row r="43" spans="1:20" ht="54.75" customHeight="1" thickBot="1" x14ac:dyDescent="0.35">
      <c r="A43" s="162" t="s">
        <v>38</v>
      </c>
      <c r="B43" s="67"/>
      <c r="C43" s="67"/>
      <c r="D43" s="67"/>
      <c r="E43" s="67"/>
      <c r="F43" s="68"/>
      <c r="G43" s="122" t="s">
        <v>436</v>
      </c>
      <c r="H43" s="123"/>
      <c r="I43" s="122"/>
      <c r="J43" s="123"/>
      <c r="K43" s="122" t="s">
        <v>436</v>
      </c>
      <c r="L43" s="123"/>
      <c r="M43" s="122"/>
      <c r="N43" s="123"/>
      <c r="O43" s="122"/>
      <c r="P43" s="123"/>
      <c r="Q43" s="124"/>
      <c r="R43" s="68"/>
      <c r="S43" s="9"/>
    </row>
    <row r="44" spans="1:20" ht="54.75" customHeight="1" thickBot="1" x14ac:dyDescent="0.35">
      <c r="A44" s="162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2"/>
      <c r="P44" s="123"/>
      <c r="Q44" s="124"/>
      <c r="R44" s="68"/>
      <c r="S44" s="9"/>
    </row>
    <row r="45" spans="1:20" ht="54.75" customHeight="1" thickBot="1" x14ac:dyDescent="0.35">
      <c r="A45" s="162" t="s">
        <v>40</v>
      </c>
      <c r="B45" s="67"/>
      <c r="C45" s="67"/>
      <c r="D45" s="67"/>
      <c r="E45" s="67"/>
      <c r="F45" s="68"/>
      <c r="G45" s="122"/>
      <c r="H45" s="123"/>
      <c r="I45" s="122"/>
      <c r="J45" s="123"/>
      <c r="K45" s="122"/>
      <c r="L45" s="123"/>
      <c r="M45" s="122"/>
      <c r="N45" s="123"/>
      <c r="O45" s="122"/>
      <c r="P45" s="123"/>
      <c r="Q45" s="124"/>
      <c r="R45" s="68"/>
      <c r="S45" s="9"/>
    </row>
    <row r="46" spans="1:20" ht="54.75" customHeight="1" thickBot="1" x14ac:dyDescent="0.35">
      <c r="A46" s="162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2"/>
      <c r="L46" s="123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62" t="s">
        <v>42</v>
      </c>
      <c r="B47" s="67"/>
      <c r="C47" s="67"/>
      <c r="D47" s="67"/>
      <c r="E47" s="67"/>
      <c r="F47" s="68"/>
      <c r="G47" s="122" t="s">
        <v>441</v>
      </c>
      <c r="H47" s="123"/>
      <c r="I47" s="122"/>
      <c r="J47" s="123"/>
      <c r="K47" s="122"/>
      <c r="L47" s="123"/>
      <c r="M47" s="122"/>
      <c r="N47" s="123"/>
      <c r="O47" s="122" t="s">
        <v>441</v>
      </c>
      <c r="P47" s="123"/>
      <c r="Q47" s="124"/>
      <c r="R47" s="68"/>
      <c r="S47" s="9"/>
    </row>
    <row r="48" spans="1:20" ht="54.75" customHeight="1" thickBot="1" x14ac:dyDescent="0.35">
      <c r="A48" s="162" t="s">
        <v>43</v>
      </c>
      <c r="B48" s="67"/>
      <c r="C48" s="67"/>
      <c r="D48" s="67"/>
      <c r="E48" s="67"/>
      <c r="F48" s="68"/>
      <c r="G48" s="122"/>
      <c r="H48" s="123"/>
      <c r="I48" s="122"/>
      <c r="J48" s="123"/>
      <c r="K48" s="122" t="s">
        <v>441</v>
      </c>
      <c r="L48" s="123"/>
      <c r="M48" s="122" t="s">
        <v>455</v>
      </c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62" t="s">
        <v>44</v>
      </c>
      <c r="B49" s="67"/>
      <c r="C49" s="67"/>
      <c r="D49" s="67"/>
      <c r="E49" s="67"/>
      <c r="F49" s="68"/>
      <c r="G49" s="125"/>
      <c r="H49" s="126"/>
      <c r="I49" s="122"/>
      <c r="J49" s="123"/>
      <c r="K49" s="122" t="s">
        <v>441</v>
      </c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62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62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62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62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62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62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2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4" t="s">
        <v>52</v>
      </c>
      <c r="B58" s="70"/>
      <c r="C58" s="70"/>
      <c r="D58" s="70"/>
      <c r="E58" s="70"/>
      <c r="F58" s="70"/>
      <c r="G58" s="70"/>
      <c r="H58" s="70"/>
      <c r="L58" s="164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5">
      <c r="A61" s="150" t="s">
        <v>53</v>
      </c>
      <c r="B61" s="139"/>
      <c r="C61" s="139"/>
      <c r="D61" s="139"/>
      <c r="E61" s="139"/>
      <c r="F61" s="139"/>
      <c r="G61" s="139"/>
      <c r="H61" s="139"/>
      <c r="I61" s="41"/>
      <c r="J61" s="41"/>
      <c r="K61" s="41"/>
      <c r="L61" s="151" t="str">
        <f>A9</f>
        <v>MARQUEZ SÁNCHEZ DANIEL MAURICIO</v>
      </c>
      <c r="M61" s="139"/>
      <c r="N61" s="139"/>
      <c r="O61" s="139"/>
      <c r="P61" s="139"/>
      <c r="Q61" s="8"/>
      <c r="R61" s="25"/>
    </row>
    <row r="62" spans="1:19" ht="33.75" customHeight="1" x14ac:dyDescent="0.35">
      <c r="A62" s="152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2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O42:O56 Q57:R57 I42:I56 K42:K56 G42:G56 Q42:Q56 M42:M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77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373</v>
      </c>
      <c r="H14" s="65"/>
      <c r="I14" s="65"/>
      <c r="J14" s="63"/>
      <c r="K14" s="10" t="str">
        <f t="array" ref="K14">INDEX(z_4_Materias2!B9:B141, MATCH(G14, z_4_Materias2!A9:A141, 0))</f>
        <v>24CD021</v>
      </c>
      <c r="L14" s="10" t="s">
        <v>420</v>
      </c>
      <c r="M14" s="64">
        <f t="array" ref="M14">INDEX(z_4_Materias2!D9:D141, MATCH(G14, z_4_Materias2!A9:A141, 0))</f>
        <v>4</v>
      </c>
      <c r="N14" s="65"/>
      <c r="O14" s="65"/>
      <c r="P14" s="63"/>
      <c r="Q14" s="111">
        <f>SUM(M14:P18)</f>
        <v>8</v>
      </c>
      <c r="R14" s="61"/>
      <c r="S14" s="9" t="str">
        <f t="shared" ref="S14:S18" si="0">G14&amp;" "&amp;L14</f>
        <v>Proyecto Integrador I* CD301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415</v>
      </c>
      <c r="H15" s="65"/>
      <c r="I15" s="65"/>
      <c r="J15" s="63"/>
      <c r="K15" s="10" t="str">
        <f t="array" ref="K15">INDEX(z_4_Materias2!B10:B141, MATCH(G15, z_4_Materias2!A10:A141, 0))</f>
        <v>24IRD021</v>
      </c>
      <c r="L15" s="10" t="s">
        <v>422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I_ IRD302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422</v>
      </c>
      <c r="H20" s="139"/>
      <c r="I20" s="139"/>
      <c r="J20" s="139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/>
      <c r="H21" s="139"/>
      <c r="I21" s="139"/>
      <c r="J21" s="139"/>
      <c r="K21" s="7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0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0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7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27"/>
      <c r="Q26" s="72">
        <v>9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7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28" t="s">
        <v>340</v>
      </c>
      <c r="H31" s="129"/>
      <c r="I31" s="129"/>
      <c r="J31" s="129"/>
      <c r="K31" s="130"/>
      <c r="L31" s="134"/>
      <c r="M31" s="80"/>
      <c r="N31" s="80"/>
      <c r="O31" s="80"/>
      <c r="P31" s="81"/>
      <c r="Q31" s="135">
        <v>10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1" t="s">
        <v>342</v>
      </c>
      <c r="H32" s="142"/>
      <c r="I32" s="142"/>
      <c r="J32" s="142"/>
      <c r="K32" s="143"/>
      <c r="L32" s="83"/>
      <c r="M32" s="65"/>
      <c r="N32" s="65"/>
      <c r="O32" s="65"/>
      <c r="P32" s="63"/>
      <c r="Q32" s="62">
        <v>12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3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5">
      <c r="A42" s="148" t="s">
        <v>37</v>
      </c>
      <c r="B42" s="67"/>
      <c r="C42" s="67"/>
      <c r="D42" s="67"/>
      <c r="E42" s="67"/>
      <c r="F42" s="68"/>
      <c r="G42" s="122" t="s">
        <v>429</v>
      </c>
      <c r="H42" s="123"/>
      <c r="I42" s="122"/>
      <c r="J42" s="123"/>
      <c r="K42" s="122"/>
      <c r="L42" s="123"/>
      <c r="M42" s="125" t="s">
        <v>429</v>
      </c>
      <c r="N42" s="126"/>
      <c r="O42" s="122"/>
      <c r="P42" s="123"/>
      <c r="Q42" s="124"/>
      <c r="R42" s="68"/>
      <c r="S42" s="9"/>
    </row>
    <row r="43" spans="1:20" ht="54.75" customHeight="1" thickBot="1" x14ac:dyDescent="0.35">
      <c r="A43" s="148" t="s">
        <v>38</v>
      </c>
      <c r="B43" s="67"/>
      <c r="C43" s="67"/>
      <c r="D43" s="67"/>
      <c r="E43" s="67"/>
      <c r="F43" s="68"/>
      <c r="G43" s="122" t="s">
        <v>429</v>
      </c>
      <c r="H43" s="123"/>
      <c r="I43" s="122"/>
      <c r="J43" s="123"/>
      <c r="K43" s="122"/>
      <c r="L43" s="123"/>
      <c r="M43" s="125" t="s">
        <v>429</v>
      </c>
      <c r="N43" s="126"/>
      <c r="O43" s="122"/>
      <c r="P43" s="123"/>
      <c r="Q43" s="124"/>
      <c r="R43" s="68"/>
      <c r="S43" s="9"/>
    </row>
    <row r="44" spans="1:20" ht="54.75" customHeight="1" thickBot="1" x14ac:dyDescent="0.35">
      <c r="A44" s="148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2"/>
      <c r="P44" s="123"/>
      <c r="Q44" s="124"/>
      <c r="R44" s="68"/>
      <c r="S44" s="9"/>
    </row>
    <row r="45" spans="1:20" ht="54.75" customHeight="1" thickBot="1" x14ac:dyDescent="0.35">
      <c r="A45" s="148" t="s">
        <v>40</v>
      </c>
      <c r="B45" s="67"/>
      <c r="C45" s="67"/>
      <c r="D45" s="67"/>
      <c r="E45" s="67"/>
      <c r="F45" s="68"/>
      <c r="G45" s="122"/>
      <c r="H45" s="123"/>
      <c r="I45" s="122"/>
      <c r="J45" s="123"/>
      <c r="K45" s="122"/>
      <c r="L45" s="123"/>
      <c r="M45" s="122"/>
      <c r="N45" s="123"/>
      <c r="O45" s="122"/>
      <c r="P45" s="123"/>
      <c r="Q45" s="124"/>
      <c r="R45" s="68"/>
      <c r="S45" s="9"/>
    </row>
    <row r="46" spans="1:20" ht="54.75" customHeight="1" thickBot="1" x14ac:dyDescent="0.35">
      <c r="A46" s="148" t="s">
        <v>41</v>
      </c>
      <c r="B46" s="67"/>
      <c r="C46" s="67"/>
      <c r="D46" s="67"/>
      <c r="E46" s="67"/>
      <c r="F46" s="68"/>
      <c r="G46" s="122"/>
      <c r="H46" s="123"/>
      <c r="I46" s="122"/>
      <c r="J46" s="123"/>
      <c r="K46" s="122"/>
      <c r="L46" s="123"/>
      <c r="M46" s="122"/>
      <c r="N46" s="123"/>
      <c r="O46" s="122"/>
      <c r="P46" s="123"/>
      <c r="Q46" s="124"/>
      <c r="R46" s="68"/>
      <c r="S46" s="9"/>
    </row>
    <row r="47" spans="1:20" ht="54.75" customHeight="1" thickBot="1" x14ac:dyDescent="0.35">
      <c r="A47" s="148" t="s">
        <v>42</v>
      </c>
      <c r="B47" s="67"/>
      <c r="C47" s="67"/>
      <c r="D47" s="67"/>
      <c r="E47" s="67"/>
      <c r="F47" s="68"/>
      <c r="G47" s="122" t="s">
        <v>430</v>
      </c>
      <c r="H47" s="123"/>
      <c r="I47" s="125"/>
      <c r="J47" s="126"/>
      <c r="K47" s="122" t="s">
        <v>430</v>
      </c>
      <c r="L47" s="123"/>
      <c r="M47" s="122"/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48" t="s">
        <v>43</v>
      </c>
      <c r="B48" s="67"/>
      <c r="C48" s="67"/>
      <c r="D48" s="67"/>
      <c r="E48" s="67"/>
      <c r="F48" s="68"/>
      <c r="G48" s="122" t="s">
        <v>430</v>
      </c>
      <c r="H48" s="123"/>
      <c r="I48" s="125"/>
      <c r="J48" s="126"/>
      <c r="K48" s="122" t="s">
        <v>430</v>
      </c>
      <c r="L48" s="123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48" t="s">
        <v>44</v>
      </c>
      <c r="B49" s="67"/>
      <c r="C49" s="67"/>
      <c r="D49" s="67"/>
      <c r="E49" s="67"/>
      <c r="F49" s="68"/>
      <c r="G49" s="122"/>
      <c r="H49" s="123"/>
      <c r="I49" s="122" t="s">
        <v>438</v>
      </c>
      <c r="J49" s="123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48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48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48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48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48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48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48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49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49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0" t="s">
        <v>53</v>
      </c>
      <c r="B61" s="139"/>
      <c r="C61" s="139"/>
      <c r="D61" s="139"/>
      <c r="E61" s="139"/>
      <c r="F61" s="139"/>
      <c r="G61" s="139"/>
      <c r="H61" s="139"/>
      <c r="I61" s="41"/>
      <c r="J61" s="41"/>
      <c r="K61" s="41"/>
      <c r="L61" s="151" t="str">
        <f>A9</f>
        <v>MONDRAGÓN DIEGO JOSÉ LUIS</v>
      </c>
      <c r="M61" s="139"/>
      <c r="N61" s="139"/>
      <c r="O61" s="139"/>
      <c r="P61" s="139"/>
      <c r="Q61" s="47"/>
      <c r="R61" s="48"/>
    </row>
    <row r="62" spans="1:19" ht="33.75" customHeight="1" x14ac:dyDescent="0.35">
      <c r="A62" s="152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2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O42:O56 Q57:R57 I42:I56 G42:G56 K42:K56 Q42:Q56 M42:M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66406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55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56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57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79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344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80</v>
      </c>
      <c r="H14" s="65"/>
      <c r="I14" s="65"/>
      <c r="J14" s="63"/>
      <c r="K14" s="10" t="str">
        <f t="array" ref="K14">INDEX(z_4_Materias2!B9:B141, MATCH(G14, z_4_Materias2!A9:A141, 0))</f>
        <v>20LDDPA010</v>
      </c>
      <c r="L14" s="10" t="s">
        <v>81</v>
      </c>
      <c r="M14" s="64">
        <f t="array" ref="M14">INDEX(z_4_Materias2!D1:D141, MATCH(G14, z_4_Materias2!A1:A141, 0))</f>
        <v>7</v>
      </c>
      <c r="N14" s="65"/>
      <c r="O14" s="65"/>
      <c r="P14" s="63"/>
      <c r="Q14" s="111">
        <f>SUM(M14:P18)</f>
        <v>14</v>
      </c>
      <c r="R14" s="61"/>
      <c r="S14" s="9" t="str">
        <f t="shared" ref="S14:S18" si="0">G14&amp;" "&amp;L14</f>
        <v>Animación 2D Avanzada LDDPA801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80</v>
      </c>
      <c r="H15" s="65"/>
      <c r="I15" s="65"/>
      <c r="J15" s="63"/>
      <c r="K15" s="10" t="str">
        <f t="array" ref="K15">INDEX(z_4_Materias2!B9:B141, MATCH(G15, z_4_Materias2!A9:A141, 0))</f>
        <v>20LDDPA010</v>
      </c>
      <c r="L15" s="10" t="s">
        <v>82</v>
      </c>
      <c r="M15" s="64">
        <f t="array" ref="M15">INDEX(z_4_Materias2!D1:D141, MATCH(G15, z_4_Materias2!A1:A141, 0))</f>
        <v>7</v>
      </c>
      <c r="N15" s="65"/>
      <c r="O15" s="65"/>
      <c r="P15" s="63"/>
      <c r="Q15" s="76"/>
      <c r="R15" s="71"/>
      <c r="S15" s="9" t="str">
        <f t="shared" si="0"/>
        <v>Animación 2D Avanzada LDDPA802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INDEX(z_4_Materias2!B9:B141, MATCH(G16, z_4_Materias2!A9:A141, 0))</f>
        <v>0</v>
      </c>
      <c r="L16" s="10"/>
      <c r="M16" s="64">
        <f t="array" ref="M16">INDEX(z_4_Materias2!D1:D141, MATCH(G16, z_4_Materias2!A1:A141,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INDEX(z_4_Materias2!B9:B141, MATCH(G17, z_4_Materias2!A9:A141, 0))</f>
        <v>0</v>
      </c>
      <c r="L17" s="10"/>
      <c r="M17" s="64">
        <f t="array" ref="M17">INDEX(z_4_Materias2!D1:D141, MATCH(G17, z_4_Materias2!A1:A141,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INDEX(z_4_Materias2!B9:B141, MATCH(G18, z_4_Materias2!A9:A141, 0))</f>
        <v>0</v>
      </c>
      <c r="L18" s="10"/>
      <c r="M18" s="112">
        <f t="array" ref="M18">INDEX(z_4_Materias2!D1:D141, MATCH(G18, z_4_Materias2!A1:A141,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81</v>
      </c>
      <c r="H20" s="139"/>
      <c r="I20" s="139"/>
      <c r="J20" s="139"/>
      <c r="K20" s="73"/>
      <c r="L20" s="69"/>
      <c r="M20" s="70"/>
      <c r="N20" s="70"/>
      <c r="O20" s="70"/>
      <c r="P20" s="71"/>
      <c r="Q20" s="135">
        <v>1</v>
      </c>
      <c r="R20" s="81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62" t="s">
        <v>82</v>
      </c>
      <c r="H21" s="179"/>
      <c r="I21" s="179"/>
      <c r="J21" s="179"/>
      <c r="K21" s="180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62"/>
      <c r="H22" s="179"/>
      <c r="I22" s="179"/>
      <c r="J22" s="179"/>
      <c r="K22" s="180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0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7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27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7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28" t="s">
        <v>340</v>
      </c>
      <c r="H31" s="129"/>
      <c r="I31" s="129"/>
      <c r="J31" s="129"/>
      <c r="K31" s="130"/>
      <c r="L31" s="134"/>
      <c r="M31" s="80"/>
      <c r="N31" s="80"/>
      <c r="O31" s="80"/>
      <c r="P31" s="81"/>
      <c r="Q31" s="135">
        <v>9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1" t="s">
        <v>342</v>
      </c>
      <c r="H32" s="142"/>
      <c r="I32" s="142"/>
      <c r="J32" s="142"/>
      <c r="K32" s="143"/>
      <c r="L32" s="83"/>
      <c r="M32" s="65"/>
      <c r="N32" s="65"/>
      <c r="O32" s="65"/>
      <c r="P32" s="63"/>
      <c r="Q32" s="62">
        <v>10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34"/>
      <c r="H35" s="80"/>
      <c r="I35" s="80"/>
      <c r="J35" s="80"/>
      <c r="K35" s="81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58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3">
      <c r="A42" s="162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62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24"/>
      <c r="L43" s="68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62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24"/>
      <c r="L44" s="68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62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24"/>
      <c r="L45" s="68"/>
      <c r="M45" s="124"/>
      <c r="N45" s="68"/>
      <c r="O45" s="124"/>
      <c r="P45" s="68"/>
      <c r="Q45" s="124"/>
      <c r="R45" s="68"/>
      <c r="S45" s="9"/>
    </row>
    <row r="46" spans="1:20" ht="54.75" customHeight="1" thickBot="1" x14ac:dyDescent="0.35">
      <c r="A46" s="162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24"/>
      <c r="L46" s="68"/>
      <c r="M46" s="124"/>
      <c r="N46" s="68"/>
      <c r="O46" s="124"/>
      <c r="P46" s="68"/>
      <c r="Q46" s="124"/>
      <c r="R46" s="68"/>
      <c r="S46" s="9"/>
    </row>
    <row r="47" spans="1:20" ht="54.75" customHeight="1" thickBot="1" x14ac:dyDescent="0.35">
      <c r="A47" s="162" t="s">
        <v>42</v>
      </c>
      <c r="B47" s="67"/>
      <c r="C47" s="67"/>
      <c r="D47" s="67"/>
      <c r="E47" s="67"/>
      <c r="F47" s="68"/>
      <c r="G47" s="122"/>
      <c r="H47" s="123"/>
      <c r="I47" s="122"/>
      <c r="J47" s="123"/>
      <c r="K47" s="122"/>
      <c r="L47" s="123"/>
      <c r="M47" s="122"/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62" t="s">
        <v>43</v>
      </c>
      <c r="B48" s="67"/>
      <c r="C48" s="67"/>
      <c r="D48" s="67"/>
      <c r="E48" s="67"/>
      <c r="F48" s="68"/>
      <c r="G48" s="122"/>
      <c r="H48" s="123"/>
      <c r="I48" s="122"/>
      <c r="J48" s="123"/>
      <c r="K48" s="122"/>
      <c r="L48" s="123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62" t="s">
        <v>44</v>
      </c>
      <c r="B49" s="67"/>
      <c r="C49" s="67"/>
      <c r="D49" s="67"/>
      <c r="E49" s="67"/>
      <c r="F49" s="68"/>
      <c r="G49" s="122" t="s">
        <v>460</v>
      </c>
      <c r="H49" s="123"/>
      <c r="I49" s="122" t="s">
        <v>460</v>
      </c>
      <c r="J49" s="123"/>
      <c r="K49" s="122" t="s">
        <v>461</v>
      </c>
      <c r="L49" s="123"/>
      <c r="M49" s="122" t="s">
        <v>460</v>
      </c>
      <c r="N49" s="123"/>
      <c r="O49" s="122" t="s">
        <v>461</v>
      </c>
      <c r="P49" s="123"/>
      <c r="Q49" s="124"/>
      <c r="R49" s="68"/>
      <c r="S49" s="9"/>
    </row>
    <row r="50" spans="1:19" ht="54.75" customHeight="1" thickBot="1" x14ac:dyDescent="0.35">
      <c r="A50" s="162" t="s">
        <v>45</v>
      </c>
      <c r="B50" s="67"/>
      <c r="C50" s="67"/>
      <c r="D50" s="67"/>
      <c r="E50" s="67"/>
      <c r="F50" s="68"/>
      <c r="G50" s="122" t="s">
        <v>460</v>
      </c>
      <c r="H50" s="123"/>
      <c r="I50" s="122" t="s">
        <v>460</v>
      </c>
      <c r="J50" s="123"/>
      <c r="K50" s="122" t="s">
        <v>461</v>
      </c>
      <c r="L50" s="123"/>
      <c r="M50" s="122" t="s">
        <v>460</v>
      </c>
      <c r="N50" s="123"/>
      <c r="O50" s="122" t="s">
        <v>461</v>
      </c>
      <c r="P50" s="123"/>
      <c r="Q50" s="124"/>
      <c r="R50" s="68"/>
      <c r="S50" s="9"/>
    </row>
    <row r="51" spans="1:19" ht="54.75" customHeight="1" thickBot="1" x14ac:dyDescent="0.35">
      <c r="A51" s="162" t="s">
        <v>46</v>
      </c>
      <c r="B51" s="67"/>
      <c r="C51" s="67"/>
      <c r="D51" s="67"/>
      <c r="E51" s="67"/>
      <c r="F51" s="68"/>
      <c r="G51" s="122"/>
      <c r="H51" s="123"/>
      <c r="I51" s="122"/>
      <c r="J51" s="123"/>
      <c r="K51" s="122"/>
      <c r="L51" s="123"/>
      <c r="M51" s="122"/>
      <c r="N51" s="123"/>
      <c r="O51" s="122"/>
      <c r="P51" s="123"/>
      <c r="Q51" s="124"/>
      <c r="R51" s="68"/>
      <c r="S51" s="9"/>
    </row>
    <row r="52" spans="1:19" ht="54.75" customHeight="1" thickBot="1" x14ac:dyDescent="0.35">
      <c r="A52" s="162" t="s">
        <v>47</v>
      </c>
      <c r="B52" s="67"/>
      <c r="C52" s="67"/>
      <c r="D52" s="67"/>
      <c r="E52" s="67"/>
      <c r="F52" s="68"/>
      <c r="G52" s="122" t="s">
        <v>461</v>
      </c>
      <c r="H52" s="123"/>
      <c r="I52" s="122" t="s">
        <v>461</v>
      </c>
      <c r="J52" s="123"/>
      <c r="K52" s="122"/>
      <c r="L52" s="123"/>
      <c r="M52" s="122"/>
      <c r="N52" s="123"/>
      <c r="O52" s="122"/>
      <c r="P52" s="123"/>
      <c r="Q52" s="124"/>
      <c r="R52" s="68"/>
      <c r="S52" s="9"/>
    </row>
    <row r="53" spans="1:19" ht="54.75" customHeight="1" thickBot="1" x14ac:dyDescent="0.35">
      <c r="A53" s="162" t="s">
        <v>48</v>
      </c>
      <c r="B53" s="67"/>
      <c r="C53" s="67"/>
      <c r="D53" s="67"/>
      <c r="E53" s="67"/>
      <c r="F53" s="68"/>
      <c r="G53" s="122" t="s">
        <v>461</v>
      </c>
      <c r="H53" s="123"/>
      <c r="I53" s="122"/>
      <c r="J53" s="123"/>
      <c r="K53" s="122"/>
      <c r="L53" s="123"/>
      <c r="M53" s="122"/>
      <c r="N53" s="123"/>
      <c r="O53" s="122" t="s">
        <v>460</v>
      </c>
      <c r="P53" s="123"/>
      <c r="Q53" s="124"/>
      <c r="R53" s="68"/>
      <c r="S53" s="9"/>
    </row>
    <row r="54" spans="1:19" ht="54.75" customHeight="1" thickBot="1" x14ac:dyDescent="0.35">
      <c r="A54" s="162" t="s">
        <v>49</v>
      </c>
      <c r="B54" s="67"/>
      <c r="C54" s="67"/>
      <c r="D54" s="67"/>
      <c r="E54" s="67"/>
      <c r="F54" s="68"/>
      <c r="G54" s="122"/>
      <c r="H54" s="123"/>
      <c r="I54" s="122"/>
      <c r="J54" s="123"/>
      <c r="K54" s="122"/>
      <c r="L54" s="123"/>
      <c r="M54" s="122"/>
      <c r="N54" s="123"/>
      <c r="O54" s="122"/>
      <c r="P54" s="123"/>
      <c r="Q54" s="124"/>
      <c r="R54" s="68"/>
      <c r="S54" s="9"/>
    </row>
    <row r="55" spans="1:19" ht="54.75" customHeight="1" thickBot="1" x14ac:dyDescent="0.35">
      <c r="A55" s="162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thickBot="1" x14ac:dyDescent="0.35">
      <c r="A56" s="162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4" t="s">
        <v>52</v>
      </c>
      <c r="B58" s="70"/>
      <c r="C58" s="70"/>
      <c r="D58" s="70"/>
      <c r="E58" s="70"/>
      <c r="F58" s="70"/>
      <c r="G58" s="70"/>
      <c r="H58" s="70"/>
      <c r="L58" s="164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0" t="s">
        <v>53</v>
      </c>
      <c r="B61" s="139"/>
      <c r="C61" s="139"/>
      <c r="D61" s="139"/>
      <c r="E61" s="139"/>
      <c r="F61" s="139"/>
      <c r="G61" s="139"/>
      <c r="H61" s="139"/>
      <c r="I61" s="41"/>
      <c r="J61" s="41"/>
      <c r="K61" s="41"/>
      <c r="L61" s="151" t="str">
        <f>A9</f>
        <v>MORENO LOAIZA CAROLINA</v>
      </c>
      <c r="M61" s="139"/>
      <c r="N61" s="139"/>
      <c r="O61" s="139"/>
      <c r="P61" s="139"/>
      <c r="Q61" s="8"/>
      <c r="R61" s="25"/>
    </row>
    <row r="62" spans="1:19" ht="33.75" customHeight="1" x14ac:dyDescent="0.35">
      <c r="A62" s="152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2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K42:K56 Q57:R57 M42:M56 G42:G56 Q42:Q56 I42:I56 O42:O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view="pageBreakPreview" topLeftCell="A19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55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56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57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83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344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0" t="s">
        <v>14</v>
      </c>
      <c r="N13" s="80"/>
      <c r="O13" s="80"/>
      <c r="P13" s="81"/>
      <c r="Q13" s="110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84</v>
      </c>
      <c r="H14" s="65"/>
      <c r="I14" s="65"/>
      <c r="J14" s="63"/>
      <c r="K14" s="10" t="str">
        <f t="array" ref="K14">INDEX(z_4_Materias2!B9:B141, MATCH(G14, z_4_Materias2!A9:A141, 0))</f>
        <v>18DDA034</v>
      </c>
      <c r="L14" s="10" t="s">
        <v>90</v>
      </c>
      <c r="M14" s="64">
        <f t="array" ref="M14">INDEX(z_4_Materias2!D9:D141, MATCH(G14, z_4_Materias2!A9:A141, 0))</f>
        <v>8</v>
      </c>
      <c r="N14" s="65"/>
      <c r="O14" s="65"/>
      <c r="P14" s="63"/>
      <c r="Q14" s="111">
        <f>SUM(M14:P18)</f>
        <v>15</v>
      </c>
      <c r="R14" s="61"/>
      <c r="S14" s="9" t="str">
        <f t="shared" ref="S14:S18" si="0">G14&amp;" "&amp;L14</f>
        <v>Animación en 3D DDA501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86</v>
      </c>
      <c r="H15" s="65"/>
      <c r="I15" s="65"/>
      <c r="J15" s="63"/>
      <c r="K15" s="10" t="str">
        <f t="array" ref="K15">INDEX(z_4_Materias2!B10:B141, MATCH(G15, z_4_Materias2!A10:A141, 0))</f>
        <v>20LDDPA021</v>
      </c>
      <c r="L15" s="10" t="s">
        <v>87</v>
      </c>
      <c r="M15" s="64">
        <f t="array" ref="M15">INDEX(z_4_Materias2!D9:D141, MATCH(G15, z_4_Materias2!A9:A141, 0))</f>
        <v>7</v>
      </c>
      <c r="N15" s="65"/>
      <c r="O15" s="65"/>
      <c r="P15" s="63"/>
      <c r="Q15" s="76"/>
      <c r="R15" s="71"/>
      <c r="S15" s="9" t="str">
        <f t="shared" si="0"/>
        <v>Animación de Personajes 3D LDDPA1001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2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72" t="s">
        <v>62</v>
      </c>
      <c r="H20" s="139"/>
      <c r="I20" s="139"/>
      <c r="J20" s="139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62" t="s">
        <v>87</v>
      </c>
      <c r="H21" s="177"/>
      <c r="I21" s="177"/>
      <c r="J21" s="177"/>
      <c r="K21" s="178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62"/>
      <c r="H22" s="177"/>
      <c r="I22" s="177"/>
      <c r="J22" s="177"/>
      <c r="K22" s="178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0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7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27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7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44" t="s">
        <v>343</v>
      </c>
      <c r="H31" s="145"/>
      <c r="I31" s="145"/>
      <c r="J31" s="145"/>
      <c r="K31" s="153"/>
      <c r="L31" s="134"/>
      <c r="M31" s="80"/>
      <c r="N31" s="80"/>
      <c r="O31" s="80"/>
      <c r="P31" s="81"/>
      <c r="Q31" s="135">
        <v>3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4" t="s">
        <v>340</v>
      </c>
      <c r="H32" s="145"/>
      <c r="I32" s="145"/>
      <c r="J32" s="145"/>
      <c r="K32" s="153"/>
      <c r="L32" s="83"/>
      <c r="M32" s="65"/>
      <c r="N32" s="65"/>
      <c r="O32" s="65"/>
      <c r="P32" s="63"/>
      <c r="Q32" s="62">
        <v>7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144" t="s">
        <v>342</v>
      </c>
      <c r="H33" s="145"/>
      <c r="I33" s="145"/>
      <c r="J33" s="145"/>
      <c r="K33" s="153"/>
      <c r="L33" s="83"/>
      <c r="M33" s="65"/>
      <c r="N33" s="65"/>
      <c r="O33" s="65"/>
      <c r="P33" s="63"/>
      <c r="Q33" s="62">
        <v>8</v>
      </c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181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134"/>
      <c r="H36" s="80"/>
      <c r="I36" s="80"/>
      <c r="J36" s="80"/>
      <c r="K36" s="81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16" t="s">
        <v>31</v>
      </c>
      <c r="H41" s="75"/>
      <c r="I41" s="93" t="s">
        <v>32</v>
      </c>
      <c r="J41" s="75"/>
      <c r="K41" s="117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62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24"/>
      <c r="L42" s="68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62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24"/>
      <c r="L43" s="68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62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24"/>
      <c r="L44" s="68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62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24"/>
      <c r="L45" s="68"/>
      <c r="M45" s="124"/>
      <c r="N45" s="68"/>
      <c r="O45" s="124"/>
      <c r="P45" s="68"/>
      <c r="Q45" s="124"/>
      <c r="R45" s="68"/>
      <c r="S45" s="9"/>
    </row>
    <row r="46" spans="1:20" ht="54.75" customHeight="1" thickBot="1" x14ac:dyDescent="0.35">
      <c r="A46" s="162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24"/>
      <c r="L46" s="68"/>
      <c r="M46" s="124"/>
      <c r="N46" s="68"/>
      <c r="O46" s="124"/>
      <c r="P46" s="68"/>
      <c r="Q46" s="124"/>
      <c r="R46" s="68"/>
      <c r="S46" s="9"/>
    </row>
    <row r="47" spans="1:20" ht="54.75" customHeight="1" thickBot="1" x14ac:dyDescent="0.35">
      <c r="A47" s="162" t="s">
        <v>42</v>
      </c>
      <c r="B47" s="67"/>
      <c r="C47" s="67"/>
      <c r="D47" s="67"/>
      <c r="E47" s="67"/>
      <c r="F47" s="68"/>
      <c r="G47" s="122" t="s">
        <v>459</v>
      </c>
      <c r="H47" s="123"/>
      <c r="I47" s="122" t="s">
        <v>459</v>
      </c>
      <c r="J47" s="123"/>
      <c r="K47" s="122"/>
      <c r="L47" s="123"/>
      <c r="M47" s="122" t="s">
        <v>459</v>
      </c>
      <c r="N47" s="123"/>
      <c r="O47" s="122"/>
      <c r="P47" s="123"/>
      <c r="Q47" s="124"/>
      <c r="R47" s="68"/>
      <c r="S47" s="9"/>
    </row>
    <row r="48" spans="1:20" ht="54.75" customHeight="1" thickBot="1" x14ac:dyDescent="0.35">
      <c r="A48" s="162" t="s">
        <v>43</v>
      </c>
      <c r="B48" s="67"/>
      <c r="C48" s="67"/>
      <c r="D48" s="67"/>
      <c r="E48" s="67"/>
      <c r="F48" s="68"/>
      <c r="G48" s="122" t="s">
        <v>459</v>
      </c>
      <c r="H48" s="123"/>
      <c r="I48" s="122" t="s">
        <v>459</v>
      </c>
      <c r="J48" s="123"/>
      <c r="K48" s="122"/>
      <c r="L48" s="123"/>
      <c r="M48" s="122" t="s">
        <v>459</v>
      </c>
      <c r="N48" s="123"/>
      <c r="O48" s="122" t="s">
        <v>459</v>
      </c>
      <c r="P48" s="123"/>
      <c r="Q48" s="124"/>
      <c r="R48" s="68"/>
      <c r="S48" s="9"/>
    </row>
    <row r="49" spans="1:19" ht="54.75" customHeight="1" thickBot="1" x14ac:dyDescent="0.35">
      <c r="A49" s="162" t="s">
        <v>44</v>
      </c>
      <c r="B49" s="67"/>
      <c r="C49" s="67"/>
      <c r="D49" s="67"/>
      <c r="E49" s="67"/>
      <c r="F49" s="68"/>
      <c r="G49" s="122"/>
      <c r="H49" s="123"/>
      <c r="I49" s="122"/>
      <c r="J49" s="123"/>
      <c r="K49" s="182" t="s">
        <v>457</v>
      </c>
      <c r="L49" s="123"/>
      <c r="M49" s="122"/>
      <c r="N49" s="123"/>
      <c r="O49" s="122" t="s">
        <v>459</v>
      </c>
      <c r="P49" s="123"/>
      <c r="Q49" s="124"/>
      <c r="R49" s="68"/>
      <c r="S49" s="9"/>
    </row>
    <row r="50" spans="1:19" ht="54.75" customHeight="1" thickBot="1" x14ac:dyDescent="0.35">
      <c r="A50" s="162" t="s">
        <v>45</v>
      </c>
      <c r="B50" s="67"/>
      <c r="C50" s="67"/>
      <c r="D50" s="67"/>
      <c r="E50" s="67"/>
      <c r="F50" s="68"/>
      <c r="G50" s="182"/>
      <c r="H50" s="123"/>
      <c r="I50" s="122"/>
      <c r="J50" s="123"/>
      <c r="K50" s="182" t="s">
        <v>457</v>
      </c>
      <c r="L50" s="123"/>
      <c r="M50" s="122"/>
      <c r="N50" s="123"/>
      <c r="O50" s="182"/>
      <c r="P50" s="123"/>
      <c r="Q50" s="124"/>
      <c r="R50" s="68"/>
      <c r="S50" s="9"/>
    </row>
    <row r="51" spans="1:19" ht="54.75" customHeight="1" thickBot="1" x14ac:dyDescent="0.35">
      <c r="A51" s="162" t="s">
        <v>46</v>
      </c>
      <c r="B51" s="67"/>
      <c r="C51" s="67"/>
      <c r="D51" s="67"/>
      <c r="E51" s="67"/>
      <c r="F51" s="68"/>
      <c r="G51" s="122"/>
      <c r="H51" s="123"/>
      <c r="I51" s="122"/>
      <c r="J51" s="123"/>
      <c r="K51" s="122"/>
      <c r="L51" s="123"/>
      <c r="M51" s="122"/>
      <c r="N51" s="123"/>
      <c r="O51" s="182" t="s">
        <v>457</v>
      </c>
      <c r="P51" s="123"/>
      <c r="Q51" s="124"/>
      <c r="R51" s="68"/>
      <c r="S51" s="9"/>
    </row>
    <row r="52" spans="1:19" ht="54.75" customHeight="1" thickBot="1" x14ac:dyDescent="0.35">
      <c r="A52" s="162" t="s">
        <v>47</v>
      </c>
      <c r="B52" s="67"/>
      <c r="C52" s="67"/>
      <c r="D52" s="67"/>
      <c r="E52" s="67"/>
      <c r="F52" s="68"/>
      <c r="G52" s="122"/>
      <c r="H52" s="123"/>
      <c r="I52" s="182" t="s">
        <v>457</v>
      </c>
      <c r="J52" s="123"/>
      <c r="K52" s="182"/>
      <c r="L52" s="123"/>
      <c r="M52" s="182"/>
      <c r="N52" s="123"/>
      <c r="O52" s="182" t="s">
        <v>457</v>
      </c>
      <c r="P52" s="123"/>
      <c r="Q52" s="124"/>
      <c r="R52" s="68"/>
      <c r="S52" s="9"/>
    </row>
    <row r="53" spans="1:19" ht="54.75" customHeight="1" thickBot="1" x14ac:dyDescent="0.35">
      <c r="A53" s="162" t="s">
        <v>48</v>
      </c>
      <c r="B53" s="67"/>
      <c r="C53" s="67"/>
      <c r="D53" s="67"/>
      <c r="E53" s="67"/>
      <c r="F53" s="68"/>
      <c r="G53" s="122"/>
      <c r="H53" s="123"/>
      <c r="I53" s="182" t="s">
        <v>457</v>
      </c>
      <c r="J53" s="123"/>
      <c r="K53" s="182"/>
      <c r="L53" s="123"/>
      <c r="M53" s="182"/>
      <c r="N53" s="123"/>
      <c r="O53" s="182" t="s">
        <v>457</v>
      </c>
      <c r="P53" s="123"/>
      <c r="Q53" s="124"/>
      <c r="R53" s="68"/>
      <c r="S53" s="9"/>
    </row>
    <row r="54" spans="1:19" ht="54.75" customHeight="1" thickBot="1" x14ac:dyDescent="0.35">
      <c r="A54" s="162" t="s">
        <v>49</v>
      </c>
      <c r="B54" s="67"/>
      <c r="C54" s="67"/>
      <c r="D54" s="67"/>
      <c r="E54" s="67"/>
      <c r="F54" s="68"/>
      <c r="G54" s="182"/>
      <c r="H54" s="123"/>
      <c r="I54" s="182"/>
      <c r="J54" s="123"/>
      <c r="K54" s="182"/>
      <c r="L54" s="123"/>
      <c r="M54" s="182"/>
      <c r="N54" s="123"/>
      <c r="O54" s="182"/>
      <c r="P54" s="123"/>
      <c r="Q54" s="124"/>
      <c r="R54" s="68"/>
      <c r="S54" s="9"/>
    </row>
    <row r="55" spans="1:19" ht="54.75" customHeight="1" x14ac:dyDescent="0.3">
      <c r="A55" s="162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2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4" t="s">
        <v>52</v>
      </c>
      <c r="B58" s="70"/>
      <c r="C58" s="70"/>
      <c r="D58" s="70"/>
      <c r="E58" s="70"/>
      <c r="F58" s="70"/>
      <c r="G58" s="70"/>
      <c r="H58" s="70"/>
      <c r="L58" s="164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0" t="s">
        <v>53</v>
      </c>
      <c r="B61" s="139"/>
      <c r="C61" s="139"/>
      <c r="D61" s="139"/>
      <c r="E61" s="139"/>
      <c r="F61" s="139"/>
      <c r="G61" s="139"/>
      <c r="H61" s="139"/>
      <c r="I61" s="41"/>
      <c r="J61" s="41"/>
      <c r="K61" s="41"/>
      <c r="L61" s="151" t="str">
        <f>A9</f>
        <v>OLMOS ZARIÑAN GRISELDA</v>
      </c>
      <c r="M61" s="139"/>
      <c r="N61" s="139"/>
      <c r="O61" s="139"/>
      <c r="P61" s="139"/>
      <c r="Q61" s="8"/>
      <c r="R61" s="25"/>
    </row>
    <row r="62" spans="1:19" ht="33.75" customHeight="1" x14ac:dyDescent="0.35">
      <c r="A62" s="152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2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4">
    <dataValidation type="list" allowBlank="1" sqref="O51:O56 I42:I56 Q57:R57 M42:M56 G51:G56 O42:O49 Q42:Q56 G42:G49 K42:K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qref="O50 G50" xr:uid="{00000000-0002-0000-0A00-000002000000}">
      <formula1>$T$15:$T$23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view="pageBreakPreview" zoomScale="60" zoomScaleNormal="30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55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56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57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 t="s">
        <v>88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184" t="s">
        <v>11</v>
      </c>
      <c r="H13" s="80"/>
      <c r="I13" s="80"/>
      <c r="J13" s="81"/>
      <c r="K13" s="28" t="s">
        <v>12</v>
      </c>
      <c r="L13" s="28" t="s">
        <v>13</v>
      </c>
      <c r="M13" s="135" t="s">
        <v>14</v>
      </c>
      <c r="N13" s="80"/>
      <c r="O13" s="80"/>
      <c r="P13" s="81"/>
      <c r="Q13" s="135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18</v>
      </c>
      <c r="H14" s="65"/>
      <c r="I14" s="65"/>
      <c r="J14" s="63"/>
      <c r="K14" s="10">
        <f t="array" ref="K14">INDEX(z_4_Materias2!B9:B141, MATCH(G14, z_4_Materias2!A9:A141, 0))</f>
        <v>0</v>
      </c>
      <c r="L14" s="10"/>
      <c r="M14" s="64">
        <f t="array" ref="M14">INDEX(z_4_Materias2!D9:D141, MATCH(G14, z_4_Materias2!A9:A141, 0))</f>
        <v>0</v>
      </c>
      <c r="N14" s="65"/>
      <c r="O14" s="65"/>
      <c r="P14" s="63"/>
      <c r="Q14" s="111">
        <f>SUM(M14:P18)</f>
        <v>12</v>
      </c>
      <c r="R14" s="61"/>
      <c r="S14" s="9" t="str">
        <f t="shared" ref="S14:S18" si="0">G14&amp;" "&amp;L14</f>
        <v xml:space="preserve">  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89</v>
      </c>
      <c r="H15" s="65"/>
      <c r="I15" s="65"/>
      <c r="J15" s="63"/>
      <c r="K15" s="10" t="str">
        <f t="array" ref="K15">INDEX(z_4_Materias2!B10:B141, MATCH(G15, z_4_Materias2!A10:A141, 0))</f>
        <v>18DDA035</v>
      </c>
      <c r="L15" s="10" t="s">
        <v>90</v>
      </c>
      <c r="M15" s="64">
        <f t="array" ref="M15">INDEX(z_4_Materias2!D9:D141, MATCH(G15, z_4_Materias2!A9:A141, 0))</f>
        <v>7</v>
      </c>
      <c r="N15" s="65"/>
      <c r="O15" s="65"/>
      <c r="P15" s="63"/>
      <c r="Q15" s="76"/>
      <c r="R15" s="71"/>
      <c r="S15" s="9" t="str">
        <f t="shared" si="0"/>
        <v>Edición de Audio y Video DDA501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155</v>
      </c>
      <c r="H16" s="65"/>
      <c r="I16" s="65"/>
      <c r="J16" s="63"/>
      <c r="K16" s="10" t="str">
        <f t="array" ref="K16">INDEX(z_4_Materias2!B11:B141, MATCH(G16, z_4_Materias2!A11:A141, 0))</f>
        <v>18DDA031</v>
      </c>
      <c r="L16" s="10" t="s">
        <v>91</v>
      </c>
      <c r="M16" s="64">
        <f t="array" ref="M16">INDEX(z_4_Materias2!D9:D141, MATCH(G16, z_4_Materias2!A9:A141, 0))</f>
        <v>5</v>
      </c>
      <c r="N16" s="65"/>
      <c r="O16" s="65"/>
      <c r="P16" s="63"/>
      <c r="Q16" s="76"/>
      <c r="R16" s="71"/>
      <c r="S16" s="9" t="str">
        <f t="shared" si="0"/>
        <v>Diseño Editorial Digital DDA401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/>
      <c r="L17" s="10"/>
      <c r="M17" s="64"/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/>
      <c r="L18" s="10"/>
      <c r="M18" s="112"/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62"/>
      <c r="H20" s="177"/>
      <c r="I20" s="177"/>
      <c r="J20" s="177"/>
      <c r="K20" s="178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76"/>
      <c r="H21" s="177"/>
      <c r="I21" s="177"/>
      <c r="J21" s="177"/>
      <c r="K21" s="178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76"/>
      <c r="H22" s="177"/>
      <c r="I22" s="177"/>
      <c r="J22" s="177"/>
      <c r="K22" s="178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0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7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134" t="s">
        <v>21</v>
      </c>
      <c r="R25" s="81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27"/>
      <c r="Q26" s="62">
        <v>5</v>
      </c>
      <c r="R26" s="6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7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3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28" t="s">
        <v>340</v>
      </c>
      <c r="H31" s="129"/>
      <c r="I31" s="129"/>
      <c r="J31" s="129"/>
      <c r="K31" s="130"/>
      <c r="L31" s="134"/>
      <c r="M31" s="80"/>
      <c r="N31" s="80"/>
      <c r="O31" s="80"/>
      <c r="P31" s="81"/>
      <c r="Q31" s="135">
        <v>11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1" t="s">
        <v>342</v>
      </c>
      <c r="H32" s="142"/>
      <c r="I32" s="142"/>
      <c r="J32" s="142"/>
      <c r="K32" s="143"/>
      <c r="L32" s="83"/>
      <c r="M32" s="65"/>
      <c r="N32" s="65"/>
      <c r="O32" s="65"/>
      <c r="P32" s="63"/>
      <c r="Q32" s="135">
        <v>12</v>
      </c>
      <c r="R32" s="81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134"/>
      <c r="H36" s="80"/>
      <c r="I36" s="80"/>
      <c r="J36" s="80"/>
      <c r="K36" s="81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>
        <f>SUM(Q14,Q20:R24,Q26:R29,Q31:R33,Q35:R37)</f>
        <v>40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58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5">
      <c r="A42" s="162" t="s">
        <v>37</v>
      </c>
      <c r="B42" s="67"/>
      <c r="C42" s="67"/>
      <c r="D42" s="67"/>
      <c r="E42" s="67"/>
      <c r="F42" s="68"/>
      <c r="G42" s="122" t="s">
        <v>456</v>
      </c>
      <c r="H42" s="123"/>
      <c r="I42" s="122" t="s">
        <v>456</v>
      </c>
      <c r="J42" s="123"/>
      <c r="K42" s="122"/>
      <c r="L42" s="123"/>
      <c r="M42" s="122" t="s">
        <v>456</v>
      </c>
      <c r="N42" s="123"/>
      <c r="O42" s="122" t="s">
        <v>456</v>
      </c>
      <c r="P42" s="123"/>
      <c r="Q42" s="124"/>
      <c r="R42" s="68"/>
      <c r="S42" s="9"/>
    </row>
    <row r="43" spans="1:20" ht="54.75" customHeight="1" thickBot="1" x14ac:dyDescent="0.35">
      <c r="A43" s="162" t="s">
        <v>38</v>
      </c>
      <c r="B43" s="67"/>
      <c r="C43" s="67"/>
      <c r="D43" s="67"/>
      <c r="E43" s="67"/>
      <c r="F43" s="68"/>
      <c r="G43" s="122" t="s">
        <v>456</v>
      </c>
      <c r="H43" s="123"/>
      <c r="I43" s="122"/>
      <c r="J43" s="123"/>
      <c r="K43" s="122"/>
      <c r="L43" s="123"/>
      <c r="M43" s="122"/>
      <c r="N43" s="123"/>
      <c r="O43" s="122"/>
      <c r="P43" s="123"/>
      <c r="Q43" s="124"/>
      <c r="R43" s="68"/>
      <c r="S43" s="9"/>
    </row>
    <row r="44" spans="1:20" ht="54.75" customHeight="1" thickBot="1" x14ac:dyDescent="0.35">
      <c r="A44" s="162" t="s">
        <v>39</v>
      </c>
      <c r="B44" s="67"/>
      <c r="C44" s="67"/>
      <c r="D44" s="67"/>
      <c r="E44" s="67"/>
      <c r="F44" s="68"/>
      <c r="G44" s="122"/>
      <c r="H44" s="123"/>
      <c r="I44" s="122"/>
      <c r="J44" s="123"/>
      <c r="K44" s="122"/>
      <c r="L44" s="123"/>
      <c r="M44" s="122"/>
      <c r="N44" s="123"/>
      <c r="O44" s="122"/>
      <c r="P44" s="123"/>
      <c r="Q44" s="124"/>
      <c r="R44" s="68"/>
      <c r="S44" s="9"/>
    </row>
    <row r="45" spans="1:20" ht="54.75" customHeight="1" thickBot="1" x14ac:dyDescent="0.35">
      <c r="A45" s="162" t="s">
        <v>40</v>
      </c>
      <c r="B45" s="67"/>
      <c r="C45" s="67"/>
      <c r="D45" s="67"/>
      <c r="E45" s="67"/>
      <c r="F45" s="68"/>
      <c r="G45" s="122"/>
      <c r="H45" s="123"/>
      <c r="I45" s="122"/>
      <c r="J45" s="123"/>
      <c r="K45" s="122"/>
      <c r="L45" s="123"/>
      <c r="M45" s="122"/>
      <c r="N45" s="123"/>
      <c r="O45" s="122"/>
      <c r="P45" s="123"/>
      <c r="Q45" s="124"/>
      <c r="R45" s="68"/>
      <c r="S45" s="9"/>
    </row>
    <row r="46" spans="1:20" ht="54.75" customHeight="1" thickBot="1" x14ac:dyDescent="0.35">
      <c r="A46" s="162" t="s">
        <v>41</v>
      </c>
      <c r="B46" s="67"/>
      <c r="C46" s="67"/>
      <c r="D46" s="67"/>
      <c r="E46" s="67"/>
      <c r="F46" s="68"/>
      <c r="G46" s="122" t="s">
        <v>458</v>
      </c>
      <c r="H46" s="183"/>
      <c r="I46" s="122" t="s">
        <v>458</v>
      </c>
      <c r="J46" s="183"/>
      <c r="K46" s="122" t="s">
        <v>458</v>
      </c>
      <c r="L46" s="183"/>
      <c r="M46" s="122" t="s">
        <v>458</v>
      </c>
      <c r="N46" s="183"/>
      <c r="O46" s="122" t="s">
        <v>458</v>
      </c>
      <c r="P46" s="183"/>
      <c r="Q46" s="124"/>
      <c r="R46" s="68"/>
      <c r="S46" s="9"/>
    </row>
    <row r="47" spans="1:20" ht="54.75" customHeight="1" thickBot="1" x14ac:dyDescent="0.35">
      <c r="A47" s="162" t="s">
        <v>42</v>
      </c>
      <c r="B47" s="67"/>
      <c r="C47" s="67"/>
      <c r="D47" s="67"/>
      <c r="E47" s="67"/>
      <c r="F47" s="68"/>
      <c r="G47" s="122"/>
      <c r="H47" s="183"/>
      <c r="I47" s="122"/>
      <c r="J47" s="183"/>
      <c r="K47" s="122" t="s">
        <v>458</v>
      </c>
      <c r="L47" s="183"/>
      <c r="M47" s="122"/>
      <c r="N47" s="123"/>
      <c r="O47" s="122" t="s">
        <v>458</v>
      </c>
      <c r="P47" s="183"/>
      <c r="Q47" s="124"/>
      <c r="R47" s="68"/>
      <c r="S47" s="9"/>
    </row>
    <row r="48" spans="1:20" ht="54.75" customHeight="1" thickBot="1" x14ac:dyDescent="0.35">
      <c r="A48" s="162" t="s">
        <v>43</v>
      </c>
      <c r="B48" s="67"/>
      <c r="C48" s="67"/>
      <c r="D48" s="67"/>
      <c r="E48" s="67"/>
      <c r="F48" s="68"/>
      <c r="G48" s="122"/>
      <c r="H48" s="183"/>
      <c r="I48" s="122"/>
      <c r="J48" s="183"/>
      <c r="K48" s="122"/>
      <c r="L48" s="183"/>
      <c r="M48" s="122"/>
      <c r="N48" s="123"/>
      <c r="O48" s="122"/>
      <c r="P48" s="123"/>
      <c r="Q48" s="124"/>
      <c r="R48" s="68"/>
      <c r="S48" s="9"/>
    </row>
    <row r="49" spans="1:19" ht="54.75" customHeight="1" thickBot="1" x14ac:dyDescent="0.35">
      <c r="A49" s="162" t="s">
        <v>44</v>
      </c>
      <c r="B49" s="67"/>
      <c r="C49" s="67"/>
      <c r="D49" s="67"/>
      <c r="E49" s="67"/>
      <c r="F49" s="68"/>
      <c r="G49" s="122"/>
      <c r="H49" s="123"/>
      <c r="I49" s="122"/>
      <c r="J49" s="123"/>
      <c r="K49" s="122"/>
      <c r="L49" s="123"/>
      <c r="M49" s="122"/>
      <c r="N49" s="123"/>
      <c r="O49" s="122"/>
      <c r="P49" s="123"/>
      <c r="Q49" s="124"/>
      <c r="R49" s="68"/>
      <c r="S49" s="9"/>
    </row>
    <row r="50" spans="1:19" ht="54.75" customHeight="1" thickBot="1" x14ac:dyDescent="0.35">
      <c r="A50" s="162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24"/>
      <c r="L50" s="68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62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24"/>
      <c r="L51" s="68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62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24"/>
      <c r="L52" s="68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62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24"/>
      <c r="L53" s="68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62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24"/>
      <c r="L54" s="68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62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24"/>
      <c r="L55" s="68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2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24"/>
      <c r="L56" s="68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4" t="s">
        <v>52</v>
      </c>
      <c r="B58" s="70"/>
      <c r="C58" s="70"/>
      <c r="D58" s="70"/>
      <c r="E58" s="70"/>
      <c r="F58" s="70"/>
      <c r="G58" s="70"/>
      <c r="H58" s="70"/>
      <c r="L58" s="164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0" t="s">
        <v>53</v>
      </c>
      <c r="B61" s="139"/>
      <c r="C61" s="139"/>
      <c r="D61" s="139"/>
      <c r="E61" s="139"/>
      <c r="F61" s="139"/>
      <c r="G61" s="139"/>
      <c r="H61" s="139"/>
      <c r="I61" s="41"/>
      <c r="J61" s="41"/>
      <c r="K61" s="41"/>
      <c r="L61" s="151" t="str">
        <f>A9</f>
        <v>TELLEZ VELÁZQUEZ SERGIO</v>
      </c>
      <c r="M61" s="139"/>
      <c r="N61" s="139"/>
      <c r="O61" s="139"/>
      <c r="P61" s="139"/>
      <c r="Q61" s="8"/>
      <c r="R61" s="25"/>
    </row>
    <row r="62" spans="1:19" ht="33.75" customHeight="1" x14ac:dyDescent="0.35">
      <c r="A62" s="152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2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66"/>
      <c r="B64" s="167"/>
      <c r="C64" s="167"/>
      <c r="D64" s="167"/>
      <c r="E64" s="167"/>
      <c r="F64" s="167"/>
      <c r="G64" s="167"/>
      <c r="H64" s="167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68"/>
      <c r="B65" s="169"/>
      <c r="C65" s="169"/>
      <c r="D65" s="169"/>
      <c r="E65" s="169"/>
      <c r="F65" s="169"/>
      <c r="G65" s="169"/>
      <c r="H65" s="16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O42:O56 Q57:R57 G42:G56 I42:I56 K42:K56 Q42:Q56 M42:M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8" width="17.5546875" customWidth="1"/>
    <col min="19" max="26" width="10.6640625" customWidth="1"/>
  </cols>
  <sheetData>
    <row r="1" spans="1:26" ht="19.5" customHeight="1" x14ac:dyDescent="0.4">
      <c r="A1" s="186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186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187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4"/>
      <c r="B5" s="55"/>
      <c r="C5" s="55"/>
      <c r="D5" s="55"/>
      <c r="E5" s="55"/>
      <c r="F5" s="55"/>
      <c r="G5" s="55"/>
      <c r="H5" s="155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56" t="s">
        <v>349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57" t="s">
        <v>350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2"/>
      <c r="M8" s="103"/>
      <c r="N8" s="103"/>
      <c r="O8" s="103"/>
      <c r="P8" s="103"/>
      <c r="Q8" s="103"/>
      <c r="R8" s="104"/>
    </row>
    <row r="9" spans="1:26" ht="19.5" customHeight="1" x14ac:dyDescent="0.3">
      <c r="A9" s="56"/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5" t="s">
        <v>5</v>
      </c>
      <c r="N9" s="106"/>
      <c r="O9" s="106"/>
      <c r="P9" s="106"/>
      <c r="Q9" s="106"/>
      <c r="R9" s="107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8" t="s">
        <v>7</v>
      </c>
      <c r="N10" s="103"/>
      <c r="O10" s="103"/>
      <c r="P10" s="103"/>
      <c r="Q10" s="103"/>
      <c r="R10" s="104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09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3" t="s">
        <v>10</v>
      </c>
      <c r="D13" s="55"/>
      <c r="E13" s="55"/>
      <c r="F13" s="75"/>
      <c r="G13" s="184" t="s">
        <v>11</v>
      </c>
      <c r="H13" s="80"/>
      <c r="I13" s="80"/>
      <c r="J13" s="81"/>
      <c r="K13" s="28" t="s">
        <v>12</v>
      </c>
      <c r="L13" s="28" t="s">
        <v>13</v>
      </c>
      <c r="M13" s="135" t="s">
        <v>14</v>
      </c>
      <c r="N13" s="80"/>
      <c r="O13" s="80"/>
      <c r="P13" s="81"/>
      <c r="Q13" s="135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3" t="s">
        <v>18</v>
      </c>
      <c r="H14" s="65"/>
      <c r="I14" s="65"/>
      <c r="J14" s="63"/>
      <c r="K14" s="11" t="e">
        <f t="array" ref="K14">INDEX(z_3_Materias!B2:B51, MATCH(G14, z_3_Materias!A2:A51, 0))</f>
        <v>#N/A</v>
      </c>
      <c r="L14" s="10" t="s">
        <v>91</v>
      </c>
      <c r="M14" s="64" t="e">
        <f t="array" ref="M14">INDEX(z_3_Materias!D2:D51, MATCH(G14, z_3_Materias!A2:A51, 0))</f>
        <v>#N/A</v>
      </c>
      <c r="N14" s="65"/>
      <c r="O14" s="65"/>
      <c r="P14" s="63"/>
      <c r="Q14" s="188" t="e">
        <f>SUM(M14:P18)</f>
        <v>#N/A</v>
      </c>
      <c r="R14" s="61"/>
      <c r="S14" s="9" t="str">
        <f t="shared" ref="S14:S18" si="0">G14&amp;" "&amp;L14</f>
        <v xml:space="preserve">  DDA401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3" t="s">
        <v>18</v>
      </c>
      <c r="H15" s="65"/>
      <c r="I15" s="65"/>
      <c r="J15" s="63"/>
      <c r="K15" s="11" t="e">
        <f t="array" ref="K15">INDEX(z_3_Materias!B2:B51, MATCH(G15, z_3_Materias!A2:A51, 0))</f>
        <v>#N/A</v>
      </c>
      <c r="L15" s="10" t="s">
        <v>92</v>
      </c>
      <c r="M15" s="64" t="e">
        <f t="array" ref="M15">INDEX(z_3_Materias!D2:D51, MATCH(G15, z_3_Materias!A2:A51, 0))</f>
        <v>#N/A</v>
      </c>
      <c r="N15" s="65"/>
      <c r="O15" s="65"/>
      <c r="P15" s="63"/>
      <c r="Q15" s="76"/>
      <c r="R15" s="71"/>
      <c r="S15" s="9" t="str">
        <f t="shared" si="0"/>
        <v xml:space="preserve">  DDA402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3" t="s">
        <v>18</v>
      </c>
      <c r="H16" s="65"/>
      <c r="I16" s="65"/>
      <c r="J16" s="63"/>
      <c r="K16" s="11" t="e">
        <f t="array" ref="K16">INDEX(z_3_Materias!B3:B52, MATCH(G16, z_3_Materias!A3:A52, 0))</f>
        <v>#N/A</v>
      </c>
      <c r="L16" s="10" t="s">
        <v>93</v>
      </c>
      <c r="M16" s="64" t="e">
        <f t="array" ref="M16">INDEX(z_3_Materias!D2:D51, MATCH(G16, z_3_Materias!A2:A51, 0))</f>
        <v>#N/A</v>
      </c>
      <c r="N16" s="65"/>
      <c r="O16" s="65"/>
      <c r="P16" s="63"/>
      <c r="Q16" s="76"/>
      <c r="R16" s="71"/>
      <c r="S16" s="9" t="str">
        <f t="shared" si="0"/>
        <v xml:space="preserve">  DDA403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3" t="s">
        <v>18</v>
      </c>
      <c r="H17" s="65"/>
      <c r="I17" s="65"/>
      <c r="J17" s="63"/>
      <c r="K17" s="11" t="e">
        <f t="array" ref="K17">INDEX(z_3_Materias!B4:B53, MATCH(G17, z_3_Materias!A4:A53, 0))</f>
        <v>#N/A</v>
      </c>
      <c r="L17" s="10"/>
      <c r="M17" s="64" t="e">
        <f t="array" ref="M17">INDEX(z_3_Materias!D2:D51, MATCH(G17, z_3_Materias!A2:A51, 0))</f>
        <v>#N/A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3" t="s">
        <v>18</v>
      </c>
      <c r="H18" s="65"/>
      <c r="I18" s="65"/>
      <c r="J18" s="63"/>
      <c r="K18" s="11" t="e">
        <f t="array" ref="K18">INDEX(z_3_Materias!B5:B54, MATCH(G18, z_3_Materias!A5:A54, 0))</f>
        <v>#N/A</v>
      </c>
      <c r="L18" s="10"/>
      <c r="M18" s="112" t="e">
        <f t="array" ref="M18">INDEX(z_3_Materias!D2:D51, MATCH(G18, z_3_Materias!A2:A51, 0))</f>
        <v>#N/A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185" t="s">
        <v>19</v>
      </c>
      <c r="H19" s="67"/>
      <c r="I19" s="67"/>
      <c r="J19" s="67"/>
      <c r="K19" s="68"/>
      <c r="L19" s="185" t="s">
        <v>20</v>
      </c>
      <c r="M19" s="67"/>
      <c r="N19" s="67"/>
      <c r="O19" s="67"/>
      <c r="P19" s="68"/>
      <c r="Q19" s="185" t="s">
        <v>21</v>
      </c>
      <c r="R19" s="68"/>
      <c r="S19" s="9"/>
    </row>
    <row r="20" spans="1:19" ht="16.5" customHeight="1" x14ac:dyDescent="0.3">
      <c r="A20" s="76"/>
      <c r="B20" s="71"/>
      <c r="C20" s="113" t="s">
        <v>22</v>
      </c>
      <c r="D20" s="55"/>
      <c r="E20" s="55"/>
      <c r="F20" s="75"/>
      <c r="G20" s="193"/>
      <c r="H20" s="139"/>
      <c r="I20" s="139"/>
      <c r="J20" s="139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40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0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0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47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185" t="s">
        <v>23</v>
      </c>
      <c r="H25" s="67"/>
      <c r="I25" s="67"/>
      <c r="J25" s="67"/>
      <c r="K25" s="68"/>
      <c r="L25" s="185" t="s">
        <v>20</v>
      </c>
      <c r="M25" s="67"/>
      <c r="N25" s="67"/>
      <c r="O25" s="67"/>
      <c r="P25" s="68"/>
      <c r="Q25" s="190" t="s">
        <v>21</v>
      </c>
      <c r="R25" s="81"/>
      <c r="S25" s="9"/>
    </row>
    <row r="26" spans="1:19" ht="16.5" customHeight="1" x14ac:dyDescent="0.3">
      <c r="A26" s="76"/>
      <c r="B26" s="71"/>
      <c r="C26" s="113" t="s">
        <v>24</v>
      </c>
      <c r="D26" s="55"/>
      <c r="E26" s="55"/>
      <c r="F26" s="89"/>
      <c r="G26" s="83"/>
      <c r="H26" s="65"/>
      <c r="I26" s="65"/>
      <c r="J26" s="65"/>
      <c r="K26" s="63"/>
      <c r="L26" s="83"/>
      <c r="M26" s="65"/>
      <c r="N26" s="65"/>
      <c r="O26" s="65"/>
      <c r="P26" s="127"/>
      <c r="Q26" s="62"/>
      <c r="R26" s="6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27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x14ac:dyDescent="0.3">
      <c r="A30" s="77"/>
      <c r="B30" s="78"/>
      <c r="C30" s="77"/>
      <c r="D30" s="57"/>
      <c r="E30" s="57"/>
      <c r="F30" s="91"/>
      <c r="G30" s="185" t="s">
        <v>23</v>
      </c>
      <c r="H30" s="67"/>
      <c r="I30" s="67"/>
      <c r="J30" s="67"/>
      <c r="K30" s="68"/>
      <c r="L30" s="189" t="s">
        <v>25</v>
      </c>
      <c r="M30" s="103"/>
      <c r="N30" s="103"/>
      <c r="O30" s="103"/>
      <c r="P30" s="160"/>
      <c r="Q30" s="185" t="s">
        <v>21</v>
      </c>
      <c r="R30" s="68"/>
      <c r="S30" s="9"/>
    </row>
    <row r="31" spans="1:19" ht="21" customHeight="1" x14ac:dyDescent="0.3">
      <c r="A31" s="74" t="s">
        <v>26</v>
      </c>
      <c r="B31" s="55"/>
      <c r="C31" s="55"/>
      <c r="D31" s="55"/>
      <c r="E31" s="55"/>
      <c r="F31" s="55"/>
      <c r="G31" s="134"/>
      <c r="H31" s="80"/>
      <c r="I31" s="80"/>
      <c r="J31" s="80"/>
      <c r="K31" s="81"/>
      <c r="L31" s="134"/>
      <c r="M31" s="80"/>
      <c r="N31" s="80"/>
      <c r="O31" s="80"/>
      <c r="P31" s="81"/>
      <c r="Q31" s="135"/>
      <c r="R31" s="81"/>
      <c r="S31" s="9"/>
    </row>
    <row r="32" spans="1:19" ht="21" customHeight="1" x14ac:dyDescent="0.3">
      <c r="A32" s="76"/>
      <c r="B32" s="70"/>
      <c r="C32" s="70"/>
      <c r="D32" s="70"/>
      <c r="E32" s="70"/>
      <c r="F32" s="70"/>
      <c r="G32" s="83"/>
      <c r="H32" s="65"/>
      <c r="I32" s="65"/>
      <c r="J32" s="65"/>
      <c r="K32" s="63"/>
      <c r="L32" s="83"/>
      <c r="M32" s="65"/>
      <c r="N32" s="65"/>
      <c r="O32" s="65"/>
      <c r="P32" s="63"/>
      <c r="Q32" s="83"/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3"/>
      <c r="H35" s="55"/>
      <c r="I35" s="55"/>
      <c r="J35" s="55"/>
      <c r="K35" s="75"/>
      <c r="L35" s="119"/>
      <c r="M35" s="55"/>
      <c r="N35" s="55"/>
      <c r="O35" s="55"/>
      <c r="P35" s="75"/>
      <c r="Q35" s="113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0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1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5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8" t="e">
        <f>SUM(Q14,Q20:R24,Q26:R29,Q31:R33,Q35:R37)</f>
        <v>#N/A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58" t="s">
        <v>31</v>
      </c>
      <c r="H41" s="75"/>
      <c r="I41" s="74" t="s">
        <v>32</v>
      </c>
      <c r="J41" s="75"/>
      <c r="K41" s="12" t="s">
        <v>33</v>
      </c>
      <c r="L41" s="29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3">
      <c r="A42" s="162" t="s">
        <v>37</v>
      </c>
      <c r="B42" s="67"/>
      <c r="C42" s="67"/>
      <c r="D42" s="67"/>
      <c r="E42" s="67"/>
      <c r="F42" s="68"/>
      <c r="G42" s="124"/>
      <c r="H42" s="68"/>
      <c r="I42" s="124"/>
      <c r="J42" s="68"/>
      <c r="K42" s="16"/>
      <c r="L42" s="30"/>
      <c r="M42" s="124"/>
      <c r="N42" s="68"/>
      <c r="O42" s="124"/>
      <c r="P42" s="68"/>
      <c r="Q42" s="124"/>
      <c r="R42" s="68"/>
      <c r="S42" s="9"/>
    </row>
    <row r="43" spans="1:20" ht="54.75" customHeight="1" x14ac:dyDescent="0.3">
      <c r="A43" s="162" t="s">
        <v>38</v>
      </c>
      <c r="B43" s="67"/>
      <c r="C43" s="67"/>
      <c r="D43" s="67"/>
      <c r="E43" s="67"/>
      <c r="F43" s="68"/>
      <c r="G43" s="124"/>
      <c r="H43" s="68"/>
      <c r="I43" s="124"/>
      <c r="J43" s="68"/>
      <c r="K43" s="16"/>
      <c r="L43" s="30"/>
      <c r="M43" s="124"/>
      <c r="N43" s="68"/>
      <c r="O43" s="124"/>
      <c r="P43" s="68"/>
      <c r="Q43" s="124"/>
      <c r="R43" s="68"/>
      <c r="S43" s="9"/>
    </row>
    <row r="44" spans="1:20" ht="54.75" customHeight="1" x14ac:dyDescent="0.3">
      <c r="A44" s="162" t="s">
        <v>39</v>
      </c>
      <c r="B44" s="67"/>
      <c r="C44" s="67"/>
      <c r="D44" s="67"/>
      <c r="E44" s="67"/>
      <c r="F44" s="68"/>
      <c r="G44" s="124"/>
      <c r="H44" s="68"/>
      <c r="I44" s="124"/>
      <c r="J44" s="68"/>
      <c r="K44" s="16"/>
      <c r="L44" s="30"/>
      <c r="M44" s="124"/>
      <c r="N44" s="68"/>
      <c r="O44" s="124"/>
      <c r="P44" s="68"/>
      <c r="Q44" s="124"/>
      <c r="R44" s="68"/>
      <c r="S44" s="9"/>
    </row>
    <row r="45" spans="1:20" ht="54.75" customHeight="1" x14ac:dyDescent="0.3">
      <c r="A45" s="162" t="s">
        <v>40</v>
      </c>
      <c r="B45" s="67"/>
      <c r="C45" s="67"/>
      <c r="D45" s="67"/>
      <c r="E45" s="67"/>
      <c r="F45" s="68"/>
      <c r="G45" s="124"/>
      <c r="H45" s="68"/>
      <c r="I45" s="124"/>
      <c r="J45" s="68"/>
      <c r="K45" s="16"/>
      <c r="L45" s="30"/>
      <c r="M45" s="124"/>
      <c r="N45" s="68"/>
      <c r="O45" s="124"/>
      <c r="P45" s="68"/>
      <c r="Q45" s="124"/>
      <c r="R45" s="68"/>
      <c r="S45" s="9"/>
    </row>
    <row r="46" spans="1:20" ht="54.75" customHeight="1" x14ac:dyDescent="0.3">
      <c r="A46" s="162" t="s">
        <v>41</v>
      </c>
      <c r="B46" s="67"/>
      <c r="C46" s="67"/>
      <c r="D46" s="67"/>
      <c r="E46" s="67"/>
      <c r="F46" s="68"/>
      <c r="G46" s="124"/>
      <c r="H46" s="68"/>
      <c r="I46" s="124"/>
      <c r="J46" s="68"/>
      <c r="K46" s="16"/>
      <c r="L46" s="30"/>
      <c r="M46" s="124"/>
      <c r="N46" s="68"/>
      <c r="O46" s="124"/>
      <c r="P46" s="68"/>
      <c r="Q46" s="124"/>
      <c r="R46" s="68"/>
      <c r="S46" s="9"/>
    </row>
    <row r="47" spans="1:20" ht="54.75" customHeight="1" x14ac:dyDescent="0.3">
      <c r="A47" s="162" t="s">
        <v>42</v>
      </c>
      <c r="B47" s="67"/>
      <c r="C47" s="67"/>
      <c r="D47" s="67"/>
      <c r="E47" s="67"/>
      <c r="F47" s="68"/>
      <c r="G47" s="124"/>
      <c r="H47" s="68"/>
      <c r="I47" s="124"/>
      <c r="J47" s="68"/>
      <c r="K47" s="16"/>
      <c r="L47" s="30"/>
      <c r="M47" s="124"/>
      <c r="N47" s="68"/>
      <c r="O47" s="124"/>
      <c r="P47" s="68"/>
      <c r="Q47" s="124"/>
      <c r="R47" s="68"/>
      <c r="S47" s="9"/>
    </row>
    <row r="48" spans="1:20" ht="54.75" customHeight="1" x14ac:dyDescent="0.3">
      <c r="A48" s="162" t="s">
        <v>43</v>
      </c>
      <c r="B48" s="67"/>
      <c r="C48" s="67"/>
      <c r="D48" s="67"/>
      <c r="E48" s="67"/>
      <c r="F48" s="68"/>
      <c r="G48" s="124"/>
      <c r="H48" s="68"/>
      <c r="I48" s="124"/>
      <c r="J48" s="68"/>
      <c r="K48" s="16"/>
      <c r="L48" s="30"/>
      <c r="M48" s="124"/>
      <c r="N48" s="68"/>
      <c r="O48" s="124"/>
      <c r="P48" s="68"/>
      <c r="Q48" s="124"/>
      <c r="R48" s="68"/>
      <c r="S48" s="9"/>
    </row>
    <row r="49" spans="1:19" ht="54.75" customHeight="1" x14ac:dyDescent="0.3">
      <c r="A49" s="162" t="s">
        <v>44</v>
      </c>
      <c r="B49" s="67"/>
      <c r="C49" s="67"/>
      <c r="D49" s="67"/>
      <c r="E49" s="67"/>
      <c r="F49" s="68"/>
      <c r="G49" s="124"/>
      <c r="H49" s="68"/>
      <c r="I49" s="124"/>
      <c r="J49" s="68"/>
      <c r="K49" s="16"/>
      <c r="L49" s="30"/>
      <c r="M49" s="124"/>
      <c r="N49" s="68"/>
      <c r="O49" s="124"/>
      <c r="P49" s="68"/>
      <c r="Q49" s="124"/>
      <c r="R49" s="68"/>
      <c r="S49" s="9"/>
    </row>
    <row r="50" spans="1:19" ht="54.75" customHeight="1" x14ac:dyDescent="0.3">
      <c r="A50" s="162" t="s">
        <v>45</v>
      </c>
      <c r="B50" s="67"/>
      <c r="C50" s="67"/>
      <c r="D50" s="67"/>
      <c r="E50" s="67"/>
      <c r="F50" s="68"/>
      <c r="G50" s="124"/>
      <c r="H50" s="68"/>
      <c r="I50" s="124"/>
      <c r="J50" s="68"/>
      <c r="K50" s="16"/>
      <c r="L50" s="30"/>
      <c r="M50" s="124"/>
      <c r="N50" s="68"/>
      <c r="O50" s="124"/>
      <c r="P50" s="68"/>
      <c r="Q50" s="124"/>
      <c r="R50" s="68"/>
      <c r="S50" s="9"/>
    </row>
    <row r="51" spans="1:19" ht="54.75" customHeight="1" x14ac:dyDescent="0.3">
      <c r="A51" s="162" t="s">
        <v>46</v>
      </c>
      <c r="B51" s="67"/>
      <c r="C51" s="67"/>
      <c r="D51" s="67"/>
      <c r="E51" s="67"/>
      <c r="F51" s="68"/>
      <c r="G51" s="124"/>
      <c r="H51" s="68"/>
      <c r="I51" s="124"/>
      <c r="J51" s="68"/>
      <c r="K51" s="16"/>
      <c r="L51" s="30"/>
      <c r="M51" s="124"/>
      <c r="N51" s="68"/>
      <c r="O51" s="124"/>
      <c r="P51" s="68"/>
      <c r="Q51" s="124"/>
      <c r="R51" s="68"/>
      <c r="S51" s="9"/>
    </row>
    <row r="52" spans="1:19" ht="54.75" customHeight="1" x14ac:dyDescent="0.3">
      <c r="A52" s="162" t="s">
        <v>47</v>
      </c>
      <c r="B52" s="67"/>
      <c r="C52" s="67"/>
      <c r="D52" s="67"/>
      <c r="E52" s="67"/>
      <c r="F52" s="68"/>
      <c r="G52" s="124"/>
      <c r="H52" s="68"/>
      <c r="I52" s="124"/>
      <c r="J52" s="68"/>
      <c r="K52" s="16"/>
      <c r="L52" s="30"/>
      <c r="M52" s="124"/>
      <c r="N52" s="68"/>
      <c r="O52" s="124"/>
      <c r="P52" s="68"/>
      <c r="Q52" s="124"/>
      <c r="R52" s="68"/>
      <c r="S52" s="9"/>
    </row>
    <row r="53" spans="1:19" ht="54.75" customHeight="1" x14ac:dyDescent="0.3">
      <c r="A53" s="162" t="s">
        <v>48</v>
      </c>
      <c r="B53" s="67"/>
      <c r="C53" s="67"/>
      <c r="D53" s="67"/>
      <c r="E53" s="67"/>
      <c r="F53" s="68"/>
      <c r="G53" s="124"/>
      <c r="H53" s="68"/>
      <c r="I53" s="124"/>
      <c r="J53" s="68"/>
      <c r="K53" s="16"/>
      <c r="L53" s="30"/>
      <c r="M53" s="124"/>
      <c r="N53" s="68"/>
      <c r="O53" s="124"/>
      <c r="P53" s="68"/>
      <c r="Q53" s="124"/>
      <c r="R53" s="68"/>
      <c r="S53" s="9"/>
    </row>
    <row r="54" spans="1:19" ht="54.75" customHeight="1" x14ac:dyDescent="0.3">
      <c r="A54" s="162" t="s">
        <v>49</v>
      </c>
      <c r="B54" s="67"/>
      <c r="C54" s="67"/>
      <c r="D54" s="67"/>
      <c r="E54" s="67"/>
      <c r="F54" s="68"/>
      <c r="G54" s="124"/>
      <c r="H54" s="68"/>
      <c r="I54" s="124"/>
      <c r="J54" s="68"/>
      <c r="K54" s="16"/>
      <c r="L54" s="30"/>
      <c r="M54" s="124"/>
      <c r="N54" s="68"/>
      <c r="O54" s="124"/>
      <c r="P54" s="68"/>
      <c r="Q54" s="124"/>
      <c r="R54" s="68"/>
      <c r="S54" s="9"/>
    </row>
    <row r="55" spans="1:19" ht="54.75" customHeight="1" x14ac:dyDescent="0.3">
      <c r="A55" s="162" t="s">
        <v>50</v>
      </c>
      <c r="B55" s="67"/>
      <c r="C55" s="67"/>
      <c r="D55" s="67"/>
      <c r="E55" s="67"/>
      <c r="F55" s="68"/>
      <c r="G55" s="124"/>
      <c r="H55" s="68"/>
      <c r="I55" s="124"/>
      <c r="J55" s="68"/>
      <c r="K55" s="16"/>
      <c r="L55" s="30"/>
      <c r="M55" s="124"/>
      <c r="N55" s="68"/>
      <c r="O55" s="124"/>
      <c r="P55" s="68"/>
      <c r="Q55" s="124"/>
      <c r="R55" s="68"/>
      <c r="S55" s="9"/>
    </row>
    <row r="56" spans="1:19" ht="54.75" customHeight="1" x14ac:dyDescent="0.3">
      <c r="A56" s="162" t="s">
        <v>51</v>
      </c>
      <c r="B56" s="67"/>
      <c r="C56" s="67"/>
      <c r="D56" s="67"/>
      <c r="E56" s="67"/>
      <c r="F56" s="68"/>
      <c r="G56" s="124"/>
      <c r="H56" s="68"/>
      <c r="I56" s="124"/>
      <c r="J56" s="68"/>
      <c r="K56" s="16"/>
      <c r="L56" s="30"/>
      <c r="M56" s="124"/>
      <c r="N56" s="68"/>
      <c r="O56" s="124"/>
      <c r="P56" s="68"/>
      <c r="Q56" s="124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64" t="s">
        <v>52</v>
      </c>
      <c r="B58" s="70"/>
      <c r="C58" s="70"/>
      <c r="D58" s="70"/>
      <c r="E58" s="70"/>
      <c r="F58" s="70"/>
      <c r="G58" s="70"/>
      <c r="H58" s="70"/>
      <c r="L58" s="164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">
      <c r="A61" s="191" t="s">
        <v>53</v>
      </c>
      <c r="B61" s="70"/>
      <c r="C61" s="70"/>
      <c r="D61" s="70"/>
      <c r="E61" s="70"/>
      <c r="F61" s="70"/>
      <c r="G61" s="70"/>
      <c r="H61" s="70"/>
      <c r="L61" s="109">
        <f>A9</f>
        <v>0</v>
      </c>
      <c r="M61" s="70"/>
      <c r="N61" s="70"/>
      <c r="O61" s="70"/>
      <c r="P61" s="70"/>
      <c r="Q61" s="8"/>
      <c r="R61" s="25"/>
    </row>
    <row r="62" spans="1:19" ht="19.5" customHeight="1" x14ac:dyDescent="0.3">
      <c r="A62" s="192" t="s">
        <v>54</v>
      </c>
      <c r="B62" s="70"/>
      <c r="C62" s="70"/>
      <c r="D62" s="70"/>
      <c r="E62" s="70"/>
      <c r="F62" s="70"/>
      <c r="G62" s="70"/>
      <c r="H62" s="70"/>
      <c r="L62" s="192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97"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4140625" defaultRowHeight="15" customHeight="1" x14ac:dyDescent="0.3"/>
  <cols>
    <col min="1" max="1" width="2.6640625" customWidth="1"/>
    <col min="2" max="2" width="37.5546875" customWidth="1"/>
    <col min="3" max="3" width="5.44140625" customWidth="1"/>
    <col min="4" max="4" width="11.44140625" customWidth="1"/>
    <col min="5" max="5" width="2.6640625" customWidth="1"/>
    <col min="6" max="6" width="10.6640625" customWidth="1"/>
    <col min="7" max="18" width="17.5546875" customWidth="1"/>
    <col min="19" max="26" width="10.6640625" customWidth="1"/>
  </cols>
  <sheetData>
    <row r="1" spans="1:12" ht="14.25" customHeight="1" x14ac:dyDescent="0.3">
      <c r="A1" s="31" t="s">
        <v>94</v>
      </c>
      <c r="B1" s="31" t="s">
        <v>95</v>
      </c>
      <c r="C1" s="31" t="s">
        <v>96</v>
      </c>
      <c r="D1" s="31" t="s">
        <v>97</v>
      </c>
    </row>
    <row r="2" spans="1:12" ht="14.25" customHeight="1" x14ac:dyDescent="0.3">
      <c r="A2" s="31">
        <v>1</v>
      </c>
      <c r="B2" s="31" t="s">
        <v>4</v>
      </c>
      <c r="C2" s="31" t="s">
        <v>98</v>
      </c>
      <c r="D2" s="31" t="s">
        <v>99</v>
      </c>
    </row>
    <row r="3" spans="1:12" ht="14.25" customHeight="1" x14ac:dyDescent="0.3">
      <c r="A3" s="31">
        <v>2</v>
      </c>
      <c r="B3" s="31" t="s">
        <v>56</v>
      </c>
      <c r="C3" s="31" t="s">
        <v>98</v>
      </c>
      <c r="D3" s="31" t="s">
        <v>99</v>
      </c>
    </row>
    <row r="4" spans="1:12" ht="14.25" customHeight="1" x14ac:dyDescent="0.3">
      <c r="A4" s="31">
        <v>3</v>
      </c>
      <c r="B4" s="31" t="s">
        <v>58</v>
      </c>
      <c r="C4" s="31" t="s">
        <v>98</v>
      </c>
    </row>
    <row r="5" spans="1:12" ht="14.25" customHeight="1" x14ac:dyDescent="0.3">
      <c r="A5" s="31">
        <v>4</v>
      </c>
      <c r="B5" s="31" t="s">
        <v>61</v>
      </c>
      <c r="C5" s="31" t="s">
        <v>98</v>
      </c>
    </row>
    <row r="6" spans="1:12" ht="14.25" customHeight="1" x14ac:dyDescent="0.3">
      <c r="A6" s="31">
        <v>5</v>
      </c>
      <c r="B6" s="31" t="s">
        <v>65</v>
      </c>
      <c r="C6" s="31" t="s">
        <v>98</v>
      </c>
    </row>
    <row r="7" spans="1:12" ht="14.25" customHeight="1" x14ac:dyDescent="0.3">
      <c r="A7" s="31">
        <v>6</v>
      </c>
      <c r="B7" s="31" t="s">
        <v>68</v>
      </c>
      <c r="C7" s="31" t="s">
        <v>98</v>
      </c>
      <c r="D7" s="31" t="s">
        <v>99</v>
      </c>
    </row>
    <row r="8" spans="1:12" ht="14.25" customHeight="1" x14ac:dyDescent="0.3">
      <c r="A8" s="31">
        <v>7</v>
      </c>
      <c r="B8" s="31" t="s">
        <v>72</v>
      </c>
      <c r="C8" s="31" t="s">
        <v>98</v>
      </c>
      <c r="D8" s="31" t="s">
        <v>99</v>
      </c>
    </row>
    <row r="9" spans="1:12" ht="14.25" customHeight="1" x14ac:dyDescent="0.3">
      <c r="A9" s="31">
        <v>8</v>
      </c>
      <c r="B9" s="31" t="s">
        <v>75</v>
      </c>
      <c r="C9" s="31" t="s">
        <v>98</v>
      </c>
    </row>
    <row r="10" spans="1:12" ht="14.25" customHeight="1" x14ac:dyDescent="0.3">
      <c r="A10" s="31">
        <v>9</v>
      </c>
      <c r="B10" s="31" t="s">
        <v>77</v>
      </c>
      <c r="C10" s="31" t="s">
        <v>98</v>
      </c>
      <c r="D10" s="31" t="s">
        <v>99</v>
      </c>
    </row>
    <row r="11" spans="1:12" ht="14.25" customHeight="1" x14ac:dyDescent="0.3">
      <c r="A11" s="31">
        <v>10</v>
      </c>
      <c r="B11" s="31" t="s">
        <v>79</v>
      </c>
      <c r="C11" s="31" t="s">
        <v>98</v>
      </c>
    </row>
    <row r="12" spans="1:12" ht="14.25" customHeight="1" x14ac:dyDescent="0.3">
      <c r="A12" s="31">
        <v>11</v>
      </c>
      <c r="B12" s="31" t="s">
        <v>83</v>
      </c>
      <c r="C12" s="31" t="s">
        <v>98</v>
      </c>
    </row>
    <row r="13" spans="1:12" ht="14.25" customHeight="1" x14ac:dyDescent="0.3">
      <c r="A13" s="31">
        <v>12</v>
      </c>
      <c r="B13" s="31" t="s">
        <v>88</v>
      </c>
      <c r="C13" s="31" t="s">
        <v>98</v>
      </c>
    </row>
    <row r="14" spans="1:12" ht="14.25" customHeight="1" x14ac:dyDescent="0.3">
      <c r="A14" s="31">
        <v>13</v>
      </c>
      <c r="B14" s="31" t="s">
        <v>18</v>
      </c>
      <c r="L14" s="31" t="s">
        <v>91</v>
      </c>
    </row>
    <row r="15" spans="1:12" ht="14.25" customHeight="1" x14ac:dyDescent="0.3">
      <c r="L15" s="31" t="s">
        <v>92</v>
      </c>
    </row>
    <row r="16" spans="1:12" ht="14.25" customHeight="1" x14ac:dyDescent="0.3">
      <c r="L16" s="31" t="s">
        <v>93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spans="4:18" ht="14.25" customHeight="1" x14ac:dyDescent="0.3"/>
    <row r="34" spans="4:18" ht="14.25" customHeight="1" x14ac:dyDescent="0.3"/>
    <row r="35" spans="4:18" ht="14.25" customHeight="1" x14ac:dyDescent="0.3"/>
    <row r="36" spans="4:18" ht="14.25" customHeight="1" x14ac:dyDescent="0.3">
      <c r="D36" s="31" t="s">
        <v>18</v>
      </c>
    </row>
    <row r="37" spans="4:18" ht="14.25" customHeight="1" x14ac:dyDescent="0.3"/>
    <row r="38" spans="4:18" ht="14.25" customHeight="1" x14ac:dyDescent="0.3"/>
    <row r="39" spans="4:18" ht="14.25" customHeight="1" x14ac:dyDescent="0.3"/>
    <row r="40" spans="4:18" ht="14.25" customHeight="1" x14ac:dyDescent="0.3"/>
    <row r="41" spans="4:18" ht="14.25" customHeight="1" x14ac:dyDescent="0.3"/>
    <row r="42" spans="4:18" ht="54.75" customHeight="1" x14ac:dyDescent="0.3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3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3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3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3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3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3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3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3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3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3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3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3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3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3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3"/>
    <row r="58" spans="7:18" ht="14.25" customHeight="1" x14ac:dyDescent="0.3"/>
    <row r="59" spans="7:18" ht="14.25" customHeight="1" x14ac:dyDescent="0.3"/>
    <row r="60" spans="7:18" ht="14.25" customHeight="1" x14ac:dyDescent="0.3"/>
    <row r="61" spans="7:18" ht="14.25" customHeight="1" x14ac:dyDescent="0.3"/>
    <row r="62" spans="7:18" ht="14.25" customHeight="1" x14ac:dyDescent="0.3"/>
    <row r="63" spans="7:18" ht="14.25" customHeight="1" x14ac:dyDescent="0.3"/>
    <row r="64" spans="7:18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4140625" defaultRowHeight="14.4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8" width="17.5546875" customWidth="1"/>
    <col min="19" max="26" width="10.6640625" customWidth="1"/>
  </cols>
  <sheetData>
    <row r="1" spans="1:12" x14ac:dyDescent="0.3">
      <c r="A1" t="s">
        <v>100</v>
      </c>
      <c r="B1" t="s">
        <v>101</v>
      </c>
      <c r="C1" t="s">
        <v>102</v>
      </c>
      <c r="D1" t="s">
        <v>103</v>
      </c>
    </row>
    <row r="2" spans="1:12" x14ac:dyDescent="0.3">
      <c r="A2" s="32" t="s">
        <v>351</v>
      </c>
      <c r="B2" s="53" t="s">
        <v>105</v>
      </c>
      <c r="C2" s="53">
        <v>1</v>
      </c>
      <c r="D2" s="32">
        <v>4</v>
      </c>
      <c r="E2" s="53" t="s">
        <v>104</v>
      </c>
    </row>
    <row r="3" spans="1:12" x14ac:dyDescent="0.3">
      <c r="A3" s="32" t="s">
        <v>352</v>
      </c>
      <c r="B3" s="53" t="s">
        <v>106</v>
      </c>
      <c r="C3" s="53">
        <v>1</v>
      </c>
      <c r="D3" s="32">
        <v>7</v>
      </c>
      <c r="E3" s="53" t="s">
        <v>104</v>
      </c>
    </row>
    <row r="4" spans="1:12" x14ac:dyDescent="0.3">
      <c r="A4" s="32" t="s">
        <v>353</v>
      </c>
      <c r="B4" s="53" t="s">
        <v>108</v>
      </c>
      <c r="C4" s="53">
        <v>1</v>
      </c>
      <c r="D4" s="32">
        <v>6</v>
      </c>
      <c r="E4" s="53" t="s">
        <v>104</v>
      </c>
    </row>
    <row r="5" spans="1:12" x14ac:dyDescent="0.3">
      <c r="A5" s="32" t="s">
        <v>354</v>
      </c>
      <c r="B5" s="53" t="s">
        <v>109</v>
      </c>
      <c r="C5" s="53">
        <v>1</v>
      </c>
      <c r="D5" s="32">
        <v>4</v>
      </c>
      <c r="E5" s="53" t="s">
        <v>104</v>
      </c>
    </row>
    <row r="6" spans="1:12" x14ac:dyDescent="0.3">
      <c r="A6" s="32" t="s">
        <v>355</v>
      </c>
      <c r="B6" s="53" t="s">
        <v>110</v>
      </c>
      <c r="C6" s="53">
        <v>1</v>
      </c>
      <c r="D6" s="32">
        <v>4</v>
      </c>
      <c r="E6" s="53" t="s">
        <v>104</v>
      </c>
    </row>
    <row r="7" spans="1:12" x14ac:dyDescent="0.3">
      <c r="A7" s="32" t="s">
        <v>356</v>
      </c>
      <c r="B7" s="53" t="s">
        <v>111</v>
      </c>
      <c r="C7" s="53">
        <v>1</v>
      </c>
      <c r="D7" s="32">
        <v>5</v>
      </c>
      <c r="E7" s="53" t="s">
        <v>104</v>
      </c>
    </row>
    <row r="8" spans="1:12" x14ac:dyDescent="0.3">
      <c r="A8" s="53" t="s">
        <v>357</v>
      </c>
      <c r="B8" s="53" t="s">
        <v>112</v>
      </c>
      <c r="C8" s="53">
        <v>2</v>
      </c>
      <c r="D8" s="53">
        <v>4</v>
      </c>
      <c r="E8" s="53" t="s">
        <v>104</v>
      </c>
    </row>
    <row r="9" spans="1:12" x14ac:dyDescent="0.3">
      <c r="A9" s="53" t="s">
        <v>358</v>
      </c>
      <c r="B9" s="53" t="s">
        <v>113</v>
      </c>
      <c r="C9" s="53">
        <v>2</v>
      </c>
      <c r="D9" s="53">
        <v>6</v>
      </c>
      <c r="E9" s="53" t="s">
        <v>104</v>
      </c>
    </row>
    <row r="10" spans="1:12" x14ac:dyDescent="0.3">
      <c r="A10" s="53" t="s">
        <v>359</v>
      </c>
      <c r="B10" s="53" t="s">
        <v>114</v>
      </c>
      <c r="C10" s="53">
        <v>2</v>
      </c>
      <c r="D10" s="53">
        <v>6</v>
      </c>
      <c r="E10" s="53" t="s">
        <v>104</v>
      </c>
      <c r="L10" s="31" t="s">
        <v>91</v>
      </c>
    </row>
    <row r="11" spans="1:12" x14ac:dyDescent="0.3">
      <c r="A11" s="53" t="s">
        <v>360</v>
      </c>
      <c r="B11" s="53" t="s">
        <v>116</v>
      </c>
      <c r="C11" s="53">
        <v>2</v>
      </c>
      <c r="D11" s="53">
        <v>5</v>
      </c>
      <c r="E11" s="53" t="s">
        <v>104</v>
      </c>
      <c r="L11" s="31" t="s">
        <v>92</v>
      </c>
    </row>
    <row r="12" spans="1:12" x14ac:dyDescent="0.3">
      <c r="A12" s="53" t="s">
        <v>361</v>
      </c>
      <c r="B12" s="53" t="s">
        <v>117</v>
      </c>
      <c r="C12" s="53">
        <v>2</v>
      </c>
      <c r="D12" s="53">
        <v>5</v>
      </c>
      <c r="E12" s="53" t="s">
        <v>104</v>
      </c>
      <c r="L12" s="31" t="s">
        <v>93</v>
      </c>
    </row>
    <row r="13" spans="1:12" x14ac:dyDescent="0.3">
      <c r="A13" s="53" t="s">
        <v>362</v>
      </c>
      <c r="B13" s="53" t="s">
        <v>118</v>
      </c>
      <c r="C13" s="53">
        <v>2</v>
      </c>
      <c r="D13" s="53">
        <v>4</v>
      </c>
      <c r="E13" s="53" t="s">
        <v>104</v>
      </c>
    </row>
    <row r="14" spans="1:12" x14ac:dyDescent="0.3">
      <c r="A14" s="32" t="s">
        <v>363</v>
      </c>
      <c r="B14" s="53" t="s">
        <v>364</v>
      </c>
      <c r="C14" s="53">
        <v>3</v>
      </c>
      <c r="D14" s="53">
        <v>4</v>
      </c>
      <c r="E14" s="53" t="s">
        <v>104</v>
      </c>
    </row>
    <row r="15" spans="1:12" x14ac:dyDescent="0.3">
      <c r="A15" s="32" t="s">
        <v>365</v>
      </c>
      <c r="B15" s="53" t="s">
        <v>366</v>
      </c>
      <c r="C15" s="53">
        <v>3</v>
      </c>
      <c r="D15" s="53">
        <v>4</v>
      </c>
      <c r="E15" s="53" t="s">
        <v>104</v>
      </c>
    </row>
    <row r="16" spans="1:12" x14ac:dyDescent="0.3">
      <c r="A16" s="32" t="s">
        <v>367</v>
      </c>
      <c r="B16" s="53" t="s">
        <v>368</v>
      </c>
      <c r="C16" s="53">
        <v>3</v>
      </c>
      <c r="D16" s="53">
        <v>6</v>
      </c>
      <c r="E16" s="53" t="s">
        <v>104</v>
      </c>
    </row>
    <row r="17" spans="1:18" x14ac:dyDescent="0.3">
      <c r="A17" s="32" t="s">
        <v>369</v>
      </c>
      <c r="B17" s="53" t="s">
        <v>370</v>
      </c>
      <c r="C17" s="53">
        <v>3</v>
      </c>
      <c r="D17" s="53">
        <v>6</v>
      </c>
      <c r="E17" s="53" t="s">
        <v>104</v>
      </c>
    </row>
    <row r="18" spans="1:18" x14ac:dyDescent="0.3">
      <c r="A18" s="32" t="s">
        <v>371</v>
      </c>
      <c r="B18" s="53" t="s">
        <v>372</v>
      </c>
      <c r="C18" s="53">
        <v>3</v>
      </c>
      <c r="D18" s="53">
        <v>6</v>
      </c>
      <c r="E18" s="53" t="s">
        <v>104</v>
      </c>
    </row>
    <row r="19" spans="1:18" x14ac:dyDescent="0.3">
      <c r="A19" s="32" t="s">
        <v>373</v>
      </c>
      <c r="B19" s="53" t="s">
        <v>374</v>
      </c>
      <c r="C19" s="53">
        <v>3</v>
      </c>
      <c r="D19" s="53">
        <v>4</v>
      </c>
      <c r="E19" s="53" t="s">
        <v>104</v>
      </c>
    </row>
    <row r="20" spans="1:18" x14ac:dyDescent="0.3">
      <c r="A20" s="53" t="s">
        <v>375</v>
      </c>
      <c r="B20" s="53" t="s">
        <v>119</v>
      </c>
      <c r="C20" s="53">
        <v>1</v>
      </c>
      <c r="D20" s="53">
        <v>4</v>
      </c>
      <c r="E20" s="53" t="s">
        <v>104</v>
      </c>
    </row>
    <row r="21" spans="1:18" x14ac:dyDescent="0.3">
      <c r="A21" s="53" t="s">
        <v>376</v>
      </c>
      <c r="B21" s="53" t="s">
        <v>120</v>
      </c>
      <c r="C21" s="53">
        <v>1</v>
      </c>
      <c r="D21" s="53">
        <v>7</v>
      </c>
      <c r="E21" s="53" t="s">
        <v>104</v>
      </c>
    </row>
    <row r="22" spans="1:18" x14ac:dyDescent="0.3">
      <c r="A22" s="53" t="s">
        <v>377</v>
      </c>
      <c r="B22" s="53" t="s">
        <v>121</v>
      </c>
      <c r="C22" s="53">
        <v>1</v>
      </c>
      <c r="D22" s="53">
        <v>7</v>
      </c>
      <c r="E22" s="53" t="s">
        <v>104</v>
      </c>
    </row>
    <row r="23" spans="1:18" x14ac:dyDescent="0.3">
      <c r="A23" s="53" t="s">
        <v>378</v>
      </c>
      <c r="B23" s="53" t="s">
        <v>122</v>
      </c>
      <c r="C23" s="53">
        <v>1</v>
      </c>
      <c r="D23" s="53">
        <v>4</v>
      </c>
      <c r="E23" s="53" t="s">
        <v>104</v>
      </c>
    </row>
    <row r="24" spans="1:18" x14ac:dyDescent="0.3">
      <c r="A24" s="53" t="s">
        <v>379</v>
      </c>
      <c r="B24" s="53" t="s">
        <v>123</v>
      </c>
      <c r="C24" s="53">
        <v>1</v>
      </c>
      <c r="D24" s="53">
        <v>3</v>
      </c>
      <c r="E24" s="53" t="s">
        <v>104</v>
      </c>
    </row>
    <row r="25" spans="1:18" x14ac:dyDescent="0.3">
      <c r="A25" s="53" t="s">
        <v>380</v>
      </c>
      <c r="B25" s="53" t="s">
        <v>124</v>
      </c>
      <c r="C25" s="53">
        <v>1</v>
      </c>
      <c r="D25" s="53">
        <v>5</v>
      </c>
      <c r="E25" s="53" t="s">
        <v>104</v>
      </c>
    </row>
    <row r="26" spans="1:18" x14ac:dyDescent="0.3">
      <c r="A26" s="53" t="s">
        <v>381</v>
      </c>
      <c r="B26" s="53" t="s">
        <v>125</v>
      </c>
      <c r="C26" s="53">
        <v>2</v>
      </c>
      <c r="D26" s="53">
        <v>4</v>
      </c>
      <c r="E26" s="53" t="s">
        <v>104</v>
      </c>
    </row>
    <row r="27" spans="1:18" x14ac:dyDescent="0.3">
      <c r="A27" s="53" t="s">
        <v>382</v>
      </c>
      <c r="B27" s="53" t="s">
        <v>126</v>
      </c>
      <c r="C27" s="53">
        <v>2</v>
      </c>
      <c r="D27" s="53">
        <v>5</v>
      </c>
      <c r="E27" s="53" t="s">
        <v>104</v>
      </c>
    </row>
    <row r="28" spans="1:18" x14ac:dyDescent="0.3">
      <c r="A28" s="53" t="s">
        <v>383</v>
      </c>
      <c r="B28" s="53" t="s">
        <v>127</v>
      </c>
      <c r="C28" s="53">
        <v>2</v>
      </c>
      <c r="D28" s="53">
        <v>6</v>
      </c>
      <c r="E28" s="53" t="s">
        <v>104</v>
      </c>
    </row>
    <row r="29" spans="1:18" ht="17.399999999999999" x14ac:dyDescent="0.3">
      <c r="A29" s="53" t="s">
        <v>384</v>
      </c>
      <c r="B29" s="53" t="s">
        <v>128</v>
      </c>
      <c r="C29" s="53">
        <v>2</v>
      </c>
      <c r="D29" s="53">
        <v>5</v>
      </c>
      <c r="E29" s="53" t="s">
        <v>104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7.399999999999999" x14ac:dyDescent="0.3">
      <c r="A30" s="53" t="s">
        <v>385</v>
      </c>
      <c r="B30" s="53" t="s">
        <v>129</v>
      </c>
      <c r="C30" s="53">
        <v>2</v>
      </c>
      <c r="D30" s="53">
        <v>7</v>
      </c>
      <c r="E30" s="53" t="s">
        <v>104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7.399999999999999" x14ac:dyDescent="0.3">
      <c r="A31" s="53" t="s">
        <v>386</v>
      </c>
      <c r="B31" s="53" t="s">
        <v>130</v>
      </c>
      <c r="C31" s="53">
        <v>2</v>
      </c>
      <c r="D31" s="53">
        <v>3</v>
      </c>
      <c r="E31" s="53" t="s">
        <v>104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7.399999999999999" x14ac:dyDescent="0.3">
      <c r="A32" s="53" t="s">
        <v>387</v>
      </c>
      <c r="B32" s="53" t="s">
        <v>388</v>
      </c>
      <c r="C32" s="53">
        <v>3</v>
      </c>
      <c r="D32" s="53">
        <v>4</v>
      </c>
      <c r="E32" s="53" t="s">
        <v>104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7.399999999999999" x14ac:dyDescent="0.3">
      <c r="A33" s="53" t="s">
        <v>389</v>
      </c>
      <c r="B33" s="53" t="s">
        <v>390</v>
      </c>
      <c r="C33" s="53">
        <v>3</v>
      </c>
      <c r="D33" s="53">
        <v>6</v>
      </c>
      <c r="E33" s="53" t="s">
        <v>104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7.399999999999999" x14ac:dyDescent="0.3">
      <c r="A34" s="53" t="s">
        <v>391</v>
      </c>
      <c r="B34" s="53" t="s">
        <v>392</v>
      </c>
      <c r="C34" s="53">
        <v>3</v>
      </c>
      <c r="D34" s="53">
        <v>6</v>
      </c>
      <c r="E34" s="53" t="s">
        <v>104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7.399999999999999" x14ac:dyDescent="0.3">
      <c r="A35" s="53" t="s">
        <v>393</v>
      </c>
      <c r="B35" s="53" t="s">
        <v>394</v>
      </c>
      <c r="C35" s="53">
        <v>3</v>
      </c>
      <c r="D35" s="53">
        <v>5</v>
      </c>
      <c r="E35" s="53" t="s">
        <v>104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7.399999999999999" x14ac:dyDescent="0.3">
      <c r="A36" s="53" t="s">
        <v>395</v>
      </c>
      <c r="B36" s="53" t="s">
        <v>396</v>
      </c>
      <c r="C36" s="53">
        <v>3</v>
      </c>
      <c r="D36" s="53">
        <v>5</v>
      </c>
      <c r="E36" s="53" t="s">
        <v>104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7.399999999999999" x14ac:dyDescent="0.3">
      <c r="A37" s="53" t="s">
        <v>397</v>
      </c>
      <c r="B37" s="53" t="s">
        <v>398</v>
      </c>
      <c r="C37" s="53">
        <v>3</v>
      </c>
      <c r="D37" s="53">
        <v>4</v>
      </c>
      <c r="E37" s="53" t="s">
        <v>104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7.399999999999999" x14ac:dyDescent="0.3">
      <c r="A38" s="53" t="s">
        <v>132</v>
      </c>
      <c r="B38" s="53" t="s">
        <v>133</v>
      </c>
      <c r="C38" s="53">
        <v>3</v>
      </c>
      <c r="D38" s="53">
        <v>3</v>
      </c>
      <c r="E38" s="53" t="s">
        <v>131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3">
      <c r="A39" s="53" t="s">
        <v>134</v>
      </c>
      <c r="B39" s="53" t="s">
        <v>135</v>
      </c>
      <c r="C39" s="53">
        <v>3</v>
      </c>
      <c r="D39" s="53">
        <v>3</v>
      </c>
      <c r="E39" s="53" t="s">
        <v>131</v>
      </c>
    </row>
    <row r="40" spans="1:18" x14ac:dyDescent="0.3">
      <c r="A40" s="53" t="s">
        <v>67</v>
      </c>
      <c r="B40" s="53" t="s">
        <v>136</v>
      </c>
      <c r="C40" s="53">
        <v>3</v>
      </c>
      <c r="D40" s="53">
        <v>5</v>
      </c>
      <c r="E40" s="53" t="s">
        <v>131</v>
      </c>
    </row>
    <row r="41" spans="1:18" x14ac:dyDescent="0.3">
      <c r="A41" s="53" t="s">
        <v>137</v>
      </c>
      <c r="B41" s="53" t="s">
        <v>138</v>
      </c>
      <c r="C41" s="53">
        <v>3</v>
      </c>
      <c r="D41" s="53">
        <v>7</v>
      </c>
      <c r="E41" s="53" t="s">
        <v>131</v>
      </c>
    </row>
    <row r="42" spans="1:18" x14ac:dyDescent="0.3">
      <c r="A42" s="53" t="s">
        <v>60</v>
      </c>
      <c r="B42" s="53" t="s">
        <v>139</v>
      </c>
      <c r="C42" s="53">
        <v>3</v>
      </c>
      <c r="D42" s="53">
        <v>4</v>
      </c>
      <c r="E42" s="53" t="s">
        <v>131</v>
      </c>
    </row>
    <row r="43" spans="1:18" x14ac:dyDescent="0.3">
      <c r="A43" s="53" t="s">
        <v>140</v>
      </c>
      <c r="B43" s="53" t="s">
        <v>141</v>
      </c>
      <c r="C43" s="53">
        <v>3</v>
      </c>
      <c r="D43" s="53">
        <v>6</v>
      </c>
      <c r="E43" s="53" t="s">
        <v>131</v>
      </c>
    </row>
    <row r="44" spans="1:18" x14ac:dyDescent="0.3">
      <c r="A44" s="53" t="s">
        <v>142</v>
      </c>
      <c r="B44" s="53" t="s">
        <v>143</v>
      </c>
      <c r="C44" s="53">
        <v>3</v>
      </c>
      <c r="D44" s="53">
        <v>2</v>
      </c>
      <c r="E44" s="53" t="s">
        <v>131</v>
      </c>
    </row>
    <row r="45" spans="1:18" x14ac:dyDescent="0.3">
      <c r="A45" s="53" t="s">
        <v>107</v>
      </c>
      <c r="B45" s="53" t="s">
        <v>144</v>
      </c>
      <c r="C45" s="53">
        <v>4</v>
      </c>
      <c r="D45" s="53">
        <v>4</v>
      </c>
      <c r="E45" s="53" t="s">
        <v>131</v>
      </c>
    </row>
    <row r="46" spans="1:18" x14ac:dyDescent="0.3">
      <c r="A46" s="53" t="s">
        <v>145</v>
      </c>
      <c r="B46" s="53" t="s">
        <v>146</v>
      </c>
      <c r="C46" s="53">
        <v>4</v>
      </c>
      <c r="D46" s="53">
        <v>5</v>
      </c>
      <c r="E46" s="53" t="s">
        <v>131</v>
      </c>
    </row>
    <row r="47" spans="1:18" x14ac:dyDescent="0.3">
      <c r="A47" s="53" t="s">
        <v>147</v>
      </c>
      <c r="B47" s="53" t="s">
        <v>148</v>
      </c>
      <c r="C47" s="53">
        <v>4</v>
      </c>
      <c r="D47" s="53">
        <v>4</v>
      </c>
      <c r="E47" s="53" t="s">
        <v>131</v>
      </c>
    </row>
    <row r="48" spans="1:18" x14ac:dyDescent="0.3">
      <c r="A48" s="53" t="s">
        <v>149</v>
      </c>
      <c r="B48" s="53" t="s">
        <v>150</v>
      </c>
      <c r="C48" s="53">
        <v>4</v>
      </c>
      <c r="D48" s="53">
        <v>5</v>
      </c>
      <c r="E48" s="53" t="s">
        <v>131</v>
      </c>
    </row>
    <row r="49" spans="1:5" x14ac:dyDescent="0.3">
      <c r="A49" s="53" t="s">
        <v>151</v>
      </c>
      <c r="B49" s="53" t="s">
        <v>152</v>
      </c>
      <c r="C49" s="53">
        <v>4</v>
      </c>
      <c r="D49" s="53">
        <v>2</v>
      </c>
      <c r="E49" s="53" t="s">
        <v>131</v>
      </c>
    </row>
    <row r="50" spans="1:5" x14ac:dyDescent="0.3">
      <c r="A50" s="53" t="s">
        <v>153</v>
      </c>
      <c r="B50" s="53" t="s">
        <v>154</v>
      </c>
      <c r="C50" s="53">
        <v>4</v>
      </c>
      <c r="D50" s="53">
        <v>4</v>
      </c>
      <c r="E50" s="53" t="s">
        <v>131</v>
      </c>
    </row>
    <row r="51" spans="1:5" x14ac:dyDescent="0.3">
      <c r="A51" s="53" t="s">
        <v>155</v>
      </c>
      <c r="B51" s="53" t="s">
        <v>156</v>
      </c>
      <c r="C51" s="53">
        <v>4</v>
      </c>
      <c r="D51" s="53">
        <v>5</v>
      </c>
      <c r="E51" s="53" t="s">
        <v>131</v>
      </c>
    </row>
    <row r="52" spans="1:5" x14ac:dyDescent="0.3">
      <c r="A52" s="53" t="s">
        <v>157</v>
      </c>
      <c r="B52" s="53" t="s">
        <v>158</v>
      </c>
      <c r="C52" s="53">
        <v>4</v>
      </c>
      <c r="D52" s="53">
        <v>3</v>
      </c>
      <c r="E52" s="53" t="s">
        <v>131</v>
      </c>
    </row>
    <row r="53" spans="1:5" x14ac:dyDescent="0.3">
      <c r="A53" s="53" t="s">
        <v>84</v>
      </c>
      <c r="B53" s="53" t="s">
        <v>159</v>
      </c>
      <c r="C53" s="53">
        <v>5</v>
      </c>
      <c r="D53" s="53">
        <v>8</v>
      </c>
      <c r="E53" s="53" t="s">
        <v>131</v>
      </c>
    </row>
    <row r="54" spans="1:5" x14ac:dyDescent="0.3">
      <c r="A54" s="53" t="s">
        <v>89</v>
      </c>
      <c r="B54" s="53" t="s">
        <v>160</v>
      </c>
      <c r="C54" s="53">
        <v>5</v>
      </c>
      <c r="D54" s="53">
        <v>7</v>
      </c>
      <c r="E54" s="53" t="s">
        <v>131</v>
      </c>
    </row>
    <row r="55" spans="1:5" x14ac:dyDescent="0.3">
      <c r="A55" s="53" t="s">
        <v>161</v>
      </c>
      <c r="B55" s="53" t="s">
        <v>162</v>
      </c>
      <c r="C55" s="53">
        <v>5</v>
      </c>
      <c r="D55" s="53">
        <v>8</v>
      </c>
      <c r="E55" s="53" t="s">
        <v>131</v>
      </c>
    </row>
    <row r="56" spans="1:5" x14ac:dyDescent="0.3">
      <c r="A56" s="53" t="s">
        <v>63</v>
      </c>
      <c r="B56" s="53" t="s">
        <v>163</v>
      </c>
      <c r="C56" s="53">
        <v>5</v>
      </c>
      <c r="D56" s="53">
        <v>2</v>
      </c>
      <c r="E56" s="53" t="s">
        <v>131</v>
      </c>
    </row>
    <row r="57" spans="1:5" x14ac:dyDescent="0.3">
      <c r="A57" s="53" t="s">
        <v>164</v>
      </c>
      <c r="B57" s="53" t="s">
        <v>165</v>
      </c>
      <c r="C57" s="53">
        <v>5</v>
      </c>
      <c r="D57" s="53">
        <v>4</v>
      </c>
      <c r="E57" s="53" t="s">
        <v>131</v>
      </c>
    </row>
    <row r="58" spans="1:5" x14ac:dyDescent="0.3">
      <c r="A58" s="53" t="s">
        <v>399</v>
      </c>
      <c r="B58" s="53" t="s">
        <v>166</v>
      </c>
      <c r="C58" s="53">
        <v>5</v>
      </c>
      <c r="D58" s="53">
        <v>5</v>
      </c>
      <c r="E58" s="53" t="s">
        <v>131</v>
      </c>
    </row>
    <row r="59" spans="1:5" x14ac:dyDescent="0.3">
      <c r="A59" s="53" t="s">
        <v>167</v>
      </c>
      <c r="B59" s="53" t="s">
        <v>168</v>
      </c>
      <c r="C59" s="53">
        <v>7</v>
      </c>
      <c r="D59" s="53">
        <v>3</v>
      </c>
      <c r="E59" s="53" t="s">
        <v>131</v>
      </c>
    </row>
    <row r="60" spans="1:5" x14ac:dyDescent="0.3">
      <c r="A60" s="53" t="s">
        <v>169</v>
      </c>
      <c r="B60" s="53" t="s">
        <v>170</v>
      </c>
      <c r="C60" s="53">
        <v>7</v>
      </c>
      <c r="D60" s="53">
        <v>4</v>
      </c>
      <c r="E60" s="53" t="s">
        <v>131</v>
      </c>
    </row>
    <row r="61" spans="1:5" x14ac:dyDescent="0.3">
      <c r="A61" s="53" t="s">
        <v>171</v>
      </c>
      <c r="B61" s="53" t="s">
        <v>172</v>
      </c>
      <c r="C61" s="53">
        <v>7</v>
      </c>
      <c r="D61" s="53">
        <v>3</v>
      </c>
      <c r="E61" s="53" t="s">
        <v>131</v>
      </c>
    </row>
    <row r="62" spans="1:5" x14ac:dyDescent="0.3">
      <c r="A62" s="33" t="s">
        <v>173</v>
      </c>
      <c r="B62" s="53" t="s">
        <v>174</v>
      </c>
      <c r="C62" s="53">
        <v>7</v>
      </c>
      <c r="D62" s="53">
        <v>4</v>
      </c>
      <c r="E62" s="53" t="s">
        <v>131</v>
      </c>
    </row>
    <row r="63" spans="1:5" x14ac:dyDescent="0.3">
      <c r="A63" s="33" t="s">
        <v>175</v>
      </c>
      <c r="B63" s="53" t="s">
        <v>176</v>
      </c>
      <c r="C63" s="53">
        <v>7</v>
      </c>
      <c r="D63" s="53">
        <v>4</v>
      </c>
      <c r="E63" s="53" t="s">
        <v>131</v>
      </c>
    </row>
    <row r="64" spans="1:5" x14ac:dyDescent="0.3">
      <c r="A64" s="33" t="s">
        <v>177</v>
      </c>
      <c r="B64" s="53" t="s">
        <v>178</v>
      </c>
      <c r="C64" s="53">
        <v>7</v>
      </c>
      <c r="D64" s="53">
        <v>3</v>
      </c>
      <c r="E64" s="53" t="s">
        <v>131</v>
      </c>
    </row>
    <row r="65" spans="1:5" x14ac:dyDescent="0.3">
      <c r="A65" s="33" t="s">
        <v>179</v>
      </c>
      <c r="B65" s="53" t="s">
        <v>180</v>
      </c>
      <c r="C65" s="53">
        <v>8</v>
      </c>
      <c r="D65" s="53">
        <v>6</v>
      </c>
      <c r="E65" s="53" t="s">
        <v>131</v>
      </c>
    </row>
    <row r="66" spans="1:5" x14ac:dyDescent="0.3">
      <c r="A66" s="33" t="s">
        <v>181</v>
      </c>
      <c r="B66" s="53" t="s">
        <v>182</v>
      </c>
      <c r="C66" s="53">
        <v>8</v>
      </c>
      <c r="D66" s="53">
        <v>4</v>
      </c>
      <c r="E66" s="53" t="s">
        <v>131</v>
      </c>
    </row>
    <row r="67" spans="1:5" x14ac:dyDescent="0.3">
      <c r="A67" s="33" t="s">
        <v>80</v>
      </c>
      <c r="B67" s="53" t="s">
        <v>183</v>
      </c>
      <c r="C67" s="53">
        <v>8</v>
      </c>
      <c r="D67" s="53">
        <v>7</v>
      </c>
      <c r="E67" s="53" t="s">
        <v>131</v>
      </c>
    </row>
    <row r="68" spans="1:5" x14ac:dyDescent="0.3">
      <c r="A68" s="53" t="s">
        <v>184</v>
      </c>
      <c r="B68" s="53" t="s">
        <v>185</v>
      </c>
      <c r="C68" s="53">
        <v>8</v>
      </c>
      <c r="D68" s="53">
        <v>3</v>
      </c>
      <c r="E68" s="53" t="s">
        <v>131</v>
      </c>
    </row>
    <row r="69" spans="1:5" x14ac:dyDescent="0.3">
      <c r="A69" s="53" t="s">
        <v>186</v>
      </c>
      <c r="B69" s="53" t="s">
        <v>187</v>
      </c>
      <c r="C69" s="53">
        <v>9</v>
      </c>
      <c r="D69" s="53">
        <v>6</v>
      </c>
      <c r="E69" s="53" t="s">
        <v>131</v>
      </c>
    </row>
    <row r="70" spans="1:5" x14ac:dyDescent="0.3">
      <c r="A70" s="53" t="s">
        <v>188</v>
      </c>
      <c r="B70" s="53" t="s">
        <v>189</v>
      </c>
      <c r="C70" s="53">
        <v>9</v>
      </c>
      <c r="D70" s="53">
        <v>4</v>
      </c>
      <c r="E70" s="53" t="s">
        <v>131</v>
      </c>
    </row>
    <row r="71" spans="1:5" x14ac:dyDescent="0.3">
      <c r="A71" s="53" t="s">
        <v>190</v>
      </c>
      <c r="B71" s="53" t="s">
        <v>191</v>
      </c>
      <c r="C71" s="53">
        <v>9</v>
      </c>
      <c r="D71" s="53">
        <v>3</v>
      </c>
      <c r="E71" s="53" t="s">
        <v>131</v>
      </c>
    </row>
    <row r="72" spans="1:5" x14ac:dyDescent="0.3">
      <c r="A72" s="53" t="s">
        <v>85</v>
      </c>
      <c r="B72" s="53" t="s">
        <v>192</v>
      </c>
      <c r="C72" s="53">
        <v>9</v>
      </c>
      <c r="D72" s="53">
        <v>6</v>
      </c>
      <c r="E72" s="53" t="s">
        <v>131</v>
      </c>
    </row>
    <row r="73" spans="1:5" x14ac:dyDescent="0.3">
      <c r="A73" s="53" t="s">
        <v>193</v>
      </c>
      <c r="B73" s="53" t="s">
        <v>194</v>
      </c>
      <c r="C73" s="53">
        <v>9</v>
      </c>
      <c r="D73" s="53">
        <v>4</v>
      </c>
      <c r="E73" s="53" t="s">
        <v>131</v>
      </c>
    </row>
    <row r="74" spans="1:5" x14ac:dyDescent="0.3">
      <c r="A74" s="53" t="s">
        <v>195</v>
      </c>
      <c r="B74" s="53" t="s">
        <v>196</v>
      </c>
      <c r="C74" s="53">
        <v>9</v>
      </c>
      <c r="D74" s="53">
        <v>2</v>
      </c>
      <c r="E74" s="53" t="s">
        <v>131</v>
      </c>
    </row>
    <row r="75" spans="1:5" x14ac:dyDescent="0.3">
      <c r="A75" s="53" t="s">
        <v>197</v>
      </c>
      <c r="B75" s="53" t="s">
        <v>198</v>
      </c>
      <c r="C75" s="53">
        <v>10</v>
      </c>
      <c r="D75" s="53">
        <v>4</v>
      </c>
      <c r="E75" s="53" t="s">
        <v>131</v>
      </c>
    </row>
    <row r="76" spans="1:5" x14ac:dyDescent="0.3">
      <c r="A76" s="53" t="s">
        <v>199</v>
      </c>
      <c r="B76" s="53" t="s">
        <v>200</v>
      </c>
      <c r="C76" s="53">
        <v>10</v>
      </c>
      <c r="D76" s="53">
        <v>7</v>
      </c>
      <c r="E76" s="53" t="s">
        <v>131</v>
      </c>
    </row>
    <row r="77" spans="1:5" x14ac:dyDescent="0.3">
      <c r="A77" s="53" t="s">
        <v>86</v>
      </c>
      <c r="B77" s="53" t="s">
        <v>201</v>
      </c>
      <c r="C77" s="53">
        <v>10</v>
      </c>
      <c r="D77" s="53">
        <v>7</v>
      </c>
      <c r="E77" s="53" t="s">
        <v>131</v>
      </c>
    </row>
    <row r="78" spans="1:5" x14ac:dyDescent="0.3">
      <c r="A78" s="53" t="s">
        <v>151</v>
      </c>
      <c r="B78" s="53" t="s">
        <v>202</v>
      </c>
      <c r="C78" s="53">
        <v>10</v>
      </c>
      <c r="D78" s="53">
        <v>2</v>
      </c>
      <c r="E78" s="53" t="s">
        <v>131</v>
      </c>
    </row>
    <row r="79" spans="1:5" x14ac:dyDescent="0.3">
      <c r="A79" s="53" t="s">
        <v>203</v>
      </c>
      <c r="B79" s="53" t="s">
        <v>204</v>
      </c>
      <c r="C79" s="53">
        <v>10</v>
      </c>
      <c r="D79" s="53">
        <v>2</v>
      </c>
      <c r="E79" s="53" t="s">
        <v>131</v>
      </c>
    </row>
    <row r="80" spans="1:5" x14ac:dyDescent="0.3">
      <c r="A80" s="53" t="s">
        <v>351</v>
      </c>
      <c r="B80" s="53" t="s">
        <v>205</v>
      </c>
      <c r="C80" s="53">
        <v>1</v>
      </c>
      <c r="D80" s="53">
        <v>4</v>
      </c>
      <c r="E80" s="53" t="s">
        <v>104</v>
      </c>
    </row>
    <row r="81" spans="1:5" x14ac:dyDescent="0.3">
      <c r="A81" s="53" t="s">
        <v>352</v>
      </c>
      <c r="B81" s="53" t="s">
        <v>206</v>
      </c>
      <c r="C81" s="53">
        <v>1</v>
      </c>
      <c r="D81" s="53">
        <v>7</v>
      </c>
      <c r="E81" s="53" t="s">
        <v>104</v>
      </c>
    </row>
    <row r="82" spans="1:5" x14ac:dyDescent="0.3">
      <c r="A82" s="53" t="s">
        <v>400</v>
      </c>
      <c r="B82" s="53" t="s">
        <v>207</v>
      </c>
      <c r="C82" s="53">
        <v>1</v>
      </c>
      <c r="D82" s="53">
        <v>4</v>
      </c>
      <c r="E82" s="53" t="s">
        <v>104</v>
      </c>
    </row>
    <row r="83" spans="1:5" x14ac:dyDescent="0.3">
      <c r="A83" s="53" t="s">
        <v>353</v>
      </c>
      <c r="B83" s="53" t="s">
        <v>208</v>
      </c>
      <c r="C83" s="53">
        <v>1</v>
      </c>
      <c r="D83" s="53">
        <v>6</v>
      </c>
      <c r="E83" s="53" t="s">
        <v>104</v>
      </c>
    </row>
    <row r="84" spans="1:5" x14ac:dyDescent="0.3">
      <c r="A84" s="53" t="s">
        <v>401</v>
      </c>
      <c r="B84" s="53" t="s">
        <v>209</v>
      </c>
      <c r="C84" s="53">
        <v>1</v>
      </c>
      <c r="D84" s="53">
        <v>4</v>
      </c>
      <c r="E84" s="53" t="s">
        <v>104</v>
      </c>
    </row>
    <row r="85" spans="1:5" x14ac:dyDescent="0.3">
      <c r="A85" s="53" t="s">
        <v>356</v>
      </c>
      <c r="B85" s="53" t="s">
        <v>210</v>
      </c>
      <c r="C85" s="53">
        <v>1</v>
      </c>
      <c r="D85" s="53">
        <v>5</v>
      </c>
      <c r="E85" s="53" t="s">
        <v>104</v>
      </c>
    </row>
    <row r="86" spans="1:5" x14ac:dyDescent="0.3">
      <c r="A86" s="53" t="s">
        <v>59</v>
      </c>
      <c r="B86" s="53" t="s">
        <v>211</v>
      </c>
      <c r="C86" s="53">
        <v>2</v>
      </c>
      <c r="D86" s="53">
        <v>4</v>
      </c>
      <c r="E86" s="53" t="s">
        <v>104</v>
      </c>
    </row>
    <row r="87" spans="1:5" x14ac:dyDescent="0.3">
      <c r="A87" s="53" t="s">
        <v>358</v>
      </c>
      <c r="B87" s="53" t="s">
        <v>212</v>
      </c>
      <c r="C87" s="53">
        <v>2</v>
      </c>
      <c r="D87" s="53">
        <v>6</v>
      </c>
      <c r="E87" s="53" t="s">
        <v>104</v>
      </c>
    </row>
    <row r="88" spans="1:5" x14ac:dyDescent="0.3">
      <c r="A88" s="53" t="s">
        <v>402</v>
      </c>
      <c r="B88" s="53" t="s">
        <v>213</v>
      </c>
      <c r="C88" s="53">
        <v>2</v>
      </c>
      <c r="D88" s="53">
        <v>5</v>
      </c>
      <c r="E88" s="53" t="s">
        <v>104</v>
      </c>
    </row>
    <row r="89" spans="1:5" x14ac:dyDescent="0.3">
      <c r="A89" s="53" t="s">
        <v>360</v>
      </c>
      <c r="B89" s="53" t="s">
        <v>214</v>
      </c>
      <c r="C89" s="53">
        <v>2</v>
      </c>
      <c r="D89" s="53">
        <v>5</v>
      </c>
      <c r="E89" s="53" t="s">
        <v>104</v>
      </c>
    </row>
    <row r="90" spans="1:5" x14ac:dyDescent="0.3">
      <c r="A90" s="53" t="s">
        <v>403</v>
      </c>
      <c r="B90" s="53" t="s">
        <v>215</v>
      </c>
      <c r="C90" s="53">
        <v>2</v>
      </c>
      <c r="D90" s="53">
        <v>5</v>
      </c>
      <c r="E90" s="53" t="s">
        <v>104</v>
      </c>
    </row>
    <row r="91" spans="1:5" x14ac:dyDescent="0.3">
      <c r="A91" s="53" t="s">
        <v>404</v>
      </c>
      <c r="B91" s="53" t="s">
        <v>216</v>
      </c>
      <c r="C91" s="53">
        <v>2</v>
      </c>
      <c r="D91" s="53">
        <v>5</v>
      </c>
      <c r="E91" s="53" t="s">
        <v>104</v>
      </c>
    </row>
    <row r="92" spans="1:5" x14ac:dyDescent="0.3">
      <c r="A92" s="53" t="s">
        <v>405</v>
      </c>
      <c r="B92" s="53" t="s">
        <v>406</v>
      </c>
      <c r="C92" s="53">
        <v>3</v>
      </c>
      <c r="D92" s="53">
        <v>4</v>
      </c>
      <c r="E92" s="53" t="s">
        <v>104</v>
      </c>
    </row>
    <row r="93" spans="1:5" x14ac:dyDescent="0.3">
      <c r="A93" s="53" t="s">
        <v>407</v>
      </c>
      <c r="B93" s="53" t="s">
        <v>408</v>
      </c>
      <c r="C93" s="53">
        <v>3</v>
      </c>
      <c r="D93" s="53">
        <v>4</v>
      </c>
      <c r="E93" s="53" t="s">
        <v>104</v>
      </c>
    </row>
    <row r="94" spans="1:5" x14ac:dyDescent="0.3">
      <c r="A94" s="53" t="s">
        <v>409</v>
      </c>
      <c r="B94" s="53" t="s">
        <v>410</v>
      </c>
      <c r="C94" s="53">
        <v>3</v>
      </c>
      <c r="D94" s="53">
        <v>6</v>
      </c>
      <c r="E94" s="53" t="s">
        <v>104</v>
      </c>
    </row>
    <row r="95" spans="1:5" x14ac:dyDescent="0.3">
      <c r="A95" s="53" t="s">
        <v>411</v>
      </c>
      <c r="B95" s="53" t="s">
        <v>412</v>
      </c>
      <c r="C95" s="53">
        <v>3</v>
      </c>
      <c r="D95" s="53">
        <v>5</v>
      </c>
      <c r="E95" s="53" t="s">
        <v>104</v>
      </c>
    </row>
    <row r="96" spans="1:5" x14ac:dyDescent="0.3">
      <c r="A96" s="53" t="s">
        <v>413</v>
      </c>
      <c r="B96" s="53" t="s">
        <v>414</v>
      </c>
      <c r="C96" s="53">
        <v>3</v>
      </c>
      <c r="D96" s="53">
        <v>7</v>
      </c>
      <c r="E96" s="53" t="s">
        <v>104</v>
      </c>
    </row>
    <row r="97" spans="1:5" x14ac:dyDescent="0.3">
      <c r="A97" s="53" t="s">
        <v>415</v>
      </c>
      <c r="B97" s="53" t="s">
        <v>416</v>
      </c>
      <c r="C97" s="53">
        <v>3</v>
      </c>
      <c r="D97" s="53">
        <v>4</v>
      </c>
      <c r="E97" s="53" t="s">
        <v>104</v>
      </c>
    </row>
    <row r="98" spans="1:5" x14ac:dyDescent="0.3">
      <c r="A98" s="53" t="s">
        <v>16</v>
      </c>
      <c r="B98" s="53" t="s">
        <v>217</v>
      </c>
      <c r="C98" s="53">
        <v>3</v>
      </c>
      <c r="D98" s="53">
        <v>4</v>
      </c>
      <c r="E98" s="53" t="s">
        <v>131</v>
      </c>
    </row>
    <row r="99" spans="1:5" x14ac:dyDescent="0.3">
      <c r="A99" s="53" t="s">
        <v>218</v>
      </c>
      <c r="B99" s="53" t="s">
        <v>219</v>
      </c>
      <c r="C99" s="53">
        <v>3</v>
      </c>
      <c r="D99" s="53">
        <v>6</v>
      </c>
      <c r="E99" s="53" t="s">
        <v>131</v>
      </c>
    </row>
    <row r="100" spans="1:5" x14ac:dyDescent="0.3">
      <c r="A100" s="53" t="s">
        <v>220</v>
      </c>
      <c r="B100" s="53" t="s">
        <v>221</v>
      </c>
      <c r="C100" s="53">
        <v>3</v>
      </c>
      <c r="D100" s="53">
        <v>6</v>
      </c>
      <c r="E100" s="53" t="s">
        <v>131</v>
      </c>
    </row>
    <row r="101" spans="1:5" x14ac:dyDescent="0.3">
      <c r="A101" s="53" t="s">
        <v>73</v>
      </c>
      <c r="B101" s="53" t="s">
        <v>222</v>
      </c>
      <c r="C101" s="53">
        <v>3</v>
      </c>
      <c r="D101" s="53">
        <v>5</v>
      </c>
      <c r="E101" s="53" t="s">
        <v>131</v>
      </c>
    </row>
    <row r="102" spans="1:5" x14ac:dyDescent="0.3">
      <c r="A102" s="53" t="s">
        <v>223</v>
      </c>
      <c r="B102" s="53" t="s">
        <v>224</v>
      </c>
      <c r="C102" s="53">
        <v>3</v>
      </c>
      <c r="D102" s="53">
        <v>6</v>
      </c>
      <c r="E102" s="53" t="s">
        <v>131</v>
      </c>
    </row>
    <row r="103" spans="1:5" x14ac:dyDescent="0.3">
      <c r="A103" s="53" t="s">
        <v>151</v>
      </c>
      <c r="B103" s="53" t="s">
        <v>225</v>
      </c>
      <c r="C103" s="53">
        <v>3</v>
      </c>
      <c r="D103" s="53">
        <v>2</v>
      </c>
      <c r="E103" s="53" t="s">
        <v>131</v>
      </c>
    </row>
    <row r="104" spans="1:5" x14ac:dyDescent="0.3">
      <c r="A104" s="53" t="s">
        <v>142</v>
      </c>
      <c r="B104" s="53" t="s">
        <v>226</v>
      </c>
      <c r="C104" s="53">
        <v>3</v>
      </c>
      <c r="D104" s="53">
        <v>2</v>
      </c>
      <c r="E104" s="53" t="s">
        <v>131</v>
      </c>
    </row>
    <row r="105" spans="1:5" x14ac:dyDescent="0.3">
      <c r="A105" s="53" t="s">
        <v>115</v>
      </c>
      <c r="B105" s="53" t="s">
        <v>227</v>
      </c>
      <c r="C105" s="53">
        <v>4</v>
      </c>
      <c r="D105" s="53">
        <v>5</v>
      </c>
      <c r="E105" s="53" t="s">
        <v>131</v>
      </c>
    </row>
    <row r="106" spans="1:5" x14ac:dyDescent="0.3">
      <c r="A106" s="53" t="s">
        <v>228</v>
      </c>
      <c r="B106" s="53" t="s">
        <v>229</v>
      </c>
      <c r="C106" s="53">
        <v>4</v>
      </c>
      <c r="D106" s="53">
        <v>6</v>
      </c>
      <c r="E106" s="53" t="s">
        <v>131</v>
      </c>
    </row>
    <row r="107" spans="1:5" x14ac:dyDescent="0.3">
      <c r="A107" s="53" t="s">
        <v>230</v>
      </c>
      <c r="B107" s="53" t="s">
        <v>231</v>
      </c>
      <c r="C107" s="53">
        <v>4</v>
      </c>
      <c r="D107" s="53">
        <v>6</v>
      </c>
      <c r="E107" s="53" t="s">
        <v>131</v>
      </c>
    </row>
    <row r="108" spans="1:5" x14ac:dyDescent="0.3">
      <c r="A108" s="53" t="s">
        <v>232</v>
      </c>
      <c r="B108" s="53" t="s">
        <v>233</v>
      </c>
      <c r="C108" s="53">
        <v>4</v>
      </c>
      <c r="D108" s="53">
        <v>6</v>
      </c>
      <c r="E108" s="53" t="s">
        <v>131</v>
      </c>
    </row>
    <row r="109" spans="1:5" x14ac:dyDescent="0.3">
      <c r="A109" s="53" t="s">
        <v>234</v>
      </c>
      <c r="B109" s="53" t="s">
        <v>235</v>
      </c>
      <c r="C109" s="53">
        <v>4</v>
      </c>
      <c r="D109" s="53">
        <v>5</v>
      </c>
      <c r="E109" s="53" t="s">
        <v>131</v>
      </c>
    </row>
    <row r="110" spans="1:5" x14ac:dyDescent="0.3">
      <c r="A110" s="53" t="s">
        <v>157</v>
      </c>
      <c r="B110" s="53" t="s">
        <v>236</v>
      </c>
      <c r="C110" s="53">
        <v>4</v>
      </c>
      <c r="D110" s="53">
        <v>3</v>
      </c>
      <c r="E110" s="53" t="s">
        <v>131</v>
      </c>
    </row>
    <row r="111" spans="1:5" x14ac:dyDescent="0.3">
      <c r="A111" s="53" t="s">
        <v>237</v>
      </c>
      <c r="B111" s="53" t="s">
        <v>238</v>
      </c>
      <c r="C111" s="53">
        <v>5</v>
      </c>
      <c r="D111" s="53">
        <v>6</v>
      </c>
      <c r="E111" s="53" t="s">
        <v>131</v>
      </c>
    </row>
    <row r="112" spans="1:5" x14ac:dyDescent="0.3">
      <c r="A112" s="53" t="s">
        <v>57</v>
      </c>
      <c r="B112" s="53" t="s">
        <v>239</v>
      </c>
      <c r="C112" s="53">
        <v>5</v>
      </c>
      <c r="D112" s="53">
        <v>6</v>
      </c>
      <c r="E112" s="53" t="s">
        <v>131</v>
      </c>
    </row>
    <row r="113" spans="1:5" x14ac:dyDescent="0.3">
      <c r="A113" s="53" t="s">
        <v>74</v>
      </c>
      <c r="B113" s="53" t="s">
        <v>240</v>
      </c>
      <c r="C113" s="53">
        <v>5</v>
      </c>
      <c r="D113" s="53">
        <v>6</v>
      </c>
      <c r="E113" s="53" t="s">
        <v>131</v>
      </c>
    </row>
    <row r="114" spans="1:5" x14ac:dyDescent="0.3">
      <c r="A114" s="53" t="s">
        <v>78</v>
      </c>
      <c r="B114" s="53" t="s">
        <v>241</v>
      </c>
      <c r="C114" s="53">
        <v>5</v>
      </c>
      <c r="D114" s="53">
        <v>6</v>
      </c>
      <c r="E114" s="53" t="s">
        <v>131</v>
      </c>
    </row>
    <row r="115" spans="1:5" x14ac:dyDescent="0.3">
      <c r="A115" s="53" t="s">
        <v>63</v>
      </c>
      <c r="B115" s="53" t="s">
        <v>242</v>
      </c>
      <c r="C115" s="53">
        <v>5</v>
      </c>
      <c r="D115" s="53">
        <v>2</v>
      </c>
      <c r="E115" s="53" t="s">
        <v>131</v>
      </c>
    </row>
    <row r="116" spans="1:5" x14ac:dyDescent="0.3">
      <c r="A116" s="53" t="s">
        <v>417</v>
      </c>
      <c r="B116" s="53" t="s">
        <v>243</v>
      </c>
      <c r="C116" s="53">
        <v>5</v>
      </c>
      <c r="D116" s="53">
        <v>5</v>
      </c>
      <c r="E116" s="53" t="s">
        <v>131</v>
      </c>
    </row>
    <row r="117" spans="1:5" x14ac:dyDescent="0.3">
      <c r="A117" s="53" t="s">
        <v>244</v>
      </c>
      <c r="B117" s="53" t="s">
        <v>245</v>
      </c>
      <c r="C117" s="53">
        <v>7</v>
      </c>
      <c r="D117" s="53">
        <v>4</v>
      </c>
      <c r="E117" s="53" t="s">
        <v>131</v>
      </c>
    </row>
    <row r="118" spans="1:5" x14ac:dyDescent="0.3">
      <c r="A118" s="53" t="s">
        <v>246</v>
      </c>
      <c r="B118" s="53" t="s">
        <v>247</v>
      </c>
      <c r="C118" s="53">
        <v>7</v>
      </c>
      <c r="D118" s="53">
        <v>5</v>
      </c>
      <c r="E118" s="53" t="s">
        <v>131</v>
      </c>
    </row>
    <row r="119" spans="1:5" x14ac:dyDescent="0.3">
      <c r="A119" s="53" t="s">
        <v>248</v>
      </c>
      <c r="B119" s="53" t="s">
        <v>249</v>
      </c>
      <c r="C119" s="53">
        <v>7</v>
      </c>
      <c r="D119" s="53">
        <v>5</v>
      </c>
      <c r="E119" s="53" t="s">
        <v>131</v>
      </c>
    </row>
    <row r="120" spans="1:5" x14ac:dyDescent="0.3">
      <c r="A120" s="53" t="s">
        <v>69</v>
      </c>
      <c r="B120" s="53" t="s">
        <v>250</v>
      </c>
      <c r="C120" s="53">
        <v>7</v>
      </c>
      <c r="D120" s="53">
        <v>4</v>
      </c>
      <c r="E120" s="53" t="s">
        <v>131</v>
      </c>
    </row>
    <row r="121" spans="1:5" x14ac:dyDescent="0.3">
      <c r="A121" s="53" t="s">
        <v>418</v>
      </c>
      <c r="B121" s="53" t="s">
        <v>251</v>
      </c>
      <c r="C121" s="53">
        <v>7</v>
      </c>
      <c r="D121" s="53">
        <v>3</v>
      </c>
      <c r="E121" s="53" t="s">
        <v>131</v>
      </c>
    </row>
    <row r="122" spans="1:5" x14ac:dyDescent="0.3">
      <c r="A122" s="53" t="s">
        <v>252</v>
      </c>
      <c r="B122" s="53" t="s">
        <v>253</v>
      </c>
      <c r="C122" s="53">
        <v>8</v>
      </c>
      <c r="D122" s="53">
        <v>4</v>
      </c>
      <c r="E122" s="53" t="s">
        <v>131</v>
      </c>
    </row>
    <row r="123" spans="1:5" x14ac:dyDescent="0.3">
      <c r="A123" s="53" t="s">
        <v>70</v>
      </c>
      <c r="B123" s="53" t="s">
        <v>254</v>
      </c>
      <c r="C123" s="53">
        <v>8</v>
      </c>
      <c r="D123" s="53">
        <v>5</v>
      </c>
      <c r="E123" s="53" t="s">
        <v>131</v>
      </c>
    </row>
    <row r="124" spans="1:5" x14ac:dyDescent="0.3">
      <c r="A124" s="53" t="s">
        <v>255</v>
      </c>
      <c r="B124" s="53" t="s">
        <v>256</v>
      </c>
      <c r="C124" s="53">
        <v>8</v>
      </c>
      <c r="D124" s="53">
        <v>5</v>
      </c>
      <c r="E124" s="53" t="s">
        <v>131</v>
      </c>
    </row>
    <row r="125" spans="1:5" x14ac:dyDescent="0.3">
      <c r="A125" s="53" t="s">
        <v>257</v>
      </c>
      <c r="B125" s="53" t="s">
        <v>258</v>
      </c>
      <c r="C125" s="53">
        <v>8</v>
      </c>
      <c r="D125" s="53">
        <v>4</v>
      </c>
      <c r="E125" s="53" t="s">
        <v>131</v>
      </c>
    </row>
    <row r="126" spans="1:5" x14ac:dyDescent="0.3">
      <c r="A126" s="53" t="s">
        <v>419</v>
      </c>
      <c r="B126" s="53" t="s">
        <v>259</v>
      </c>
      <c r="C126" s="53">
        <v>8</v>
      </c>
      <c r="D126" s="53">
        <v>3</v>
      </c>
      <c r="E126" s="53" t="s">
        <v>131</v>
      </c>
    </row>
    <row r="127" spans="1:5" x14ac:dyDescent="0.3">
      <c r="A127" s="53" t="s">
        <v>260</v>
      </c>
      <c r="B127" s="53" t="s">
        <v>261</v>
      </c>
      <c r="C127" s="53">
        <v>9</v>
      </c>
      <c r="D127" s="53">
        <v>5</v>
      </c>
      <c r="E127" s="53" t="s">
        <v>131</v>
      </c>
    </row>
    <row r="128" spans="1:5" x14ac:dyDescent="0.3">
      <c r="A128" s="53" t="s">
        <v>262</v>
      </c>
      <c r="B128" s="53" t="s">
        <v>263</v>
      </c>
      <c r="C128" s="53">
        <v>9</v>
      </c>
      <c r="D128" s="53">
        <v>4</v>
      </c>
      <c r="E128" s="53" t="s">
        <v>131</v>
      </c>
    </row>
    <row r="129" spans="1:5" x14ac:dyDescent="0.3">
      <c r="A129" s="53" t="s">
        <v>264</v>
      </c>
      <c r="B129" s="53" t="s">
        <v>265</v>
      </c>
      <c r="C129" s="53">
        <v>9</v>
      </c>
      <c r="D129" s="53">
        <v>4</v>
      </c>
      <c r="E129" s="53" t="s">
        <v>131</v>
      </c>
    </row>
    <row r="130" spans="1:5" x14ac:dyDescent="0.3">
      <c r="A130" s="53" t="s">
        <v>266</v>
      </c>
      <c r="B130" s="53" t="s">
        <v>267</v>
      </c>
      <c r="C130" s="53">
        <v>9</v>
      </c>
      <c r="D130" s="53">
        <v>3</v>
      </c>
      <c r="E130" s="53" t="s">
        <v>131</v>
      </c>
    </row>
    <row r="131" spans="1:5" x14ac:dyDescent="0.3">
      <c r="A131" s="53" t="s">
        <v>268</v>
      </c>
      <c r="B131" s="53" t="s">
        <v>269</v>
      </c>
      <c r="C131" s="53">
        <v>9</v>
      </c>
      <c r="D131" s="53">
        <v>3</v>
      </c>
      <c r="E131" s="53" t="s">
        <v>131</v>
      </c>
    </row>
    <row r="132" spans="1:5" x14ac:dyDescent="0.3">
      <c r="A132" s="53" t="s">
        <v>195</v>
      </c>
      <c r="B132" s="53" t="s">
        <v>270</v>
      </c>
      <c r="C132" s="53">
        <v>9</v>
      </c>
      <c r="D132" s="53">
        <v>2</v>
      </c>
      <c r="E132" s="53" t="s">
        <v>131</v>
      </c>
    </row>
    <row r="133" spans="1:5" x14ac:dyDescent="0.3">
      <c r="A133" s="53" t="s">
        <v>271</v>
      </c>
      <c r="B133" s="53" t="s">
        <v>272</v>
      </c>
      <c r="C133" s="53">
        <v>10</v>
      </c>
      <c r="D133" s="53">
        <v>5</v>
      </c>
      <c r="E133" s="53" t="s">
        <v>131</v>
      </c>
    </row>
    <row r="134" spans="1:5" x14ac:dyDescent="0.3">
      <c r="A134" s="53" t="s">
        <v>273</v>
      </c>
      <c r="B134" s="53" t="s">
        <v>274</v>
      </c>
      <c r="C134" s="53">
        <v>10</v>
      </c>
      <c r="D134" s="53">
        <v>5</v>
      </c>
      <c r="E134" s="53" t="s">
        <v>131</v>
      </c>
    </row>
    <row r="135" spans="1:5" x14ac:dyDescent="0.3">
      <c r="A135" s="53" t="s">
        <v>275</v>
      </c>
      <c r="B135" s="53" t="s">
        <v>276</v>
      </c>
      <c r="C135" s="53">
        <v>10</v>
      </c>
      <c r="D135" s="53">
        <v>7</v>
      </c>
      <c r="E135" s="53" t="s">
        <v>131</v>
      </c>
    </row>
    <row r="136" spans="1:5" x14ac:dyDescent="0.3">
      <c r="A136" s="53" t="s">
        <v>277</v>
      </c>
      <c r="B136" s="53" t="s">
        <v>278</v>
      </c>
      <c r="C136" s="53">
        <v>10</v>
      </c>
      <c r="D136" s="53">
        <v>2</v>
      </c>
      <c r="E136" s="53" t="s">
        <v>131</v>
      </c>
    </row>
    <row r="137" spans="1:5" x14ac:dyDescent="0.3">
      <c r="A137" s="53" t="s">
        <v>203</v>
      </c>
      <c r="B137" s="53" t="s">
        <v>279</v>
      </c>
      <c r="C137" s="53">
        <v>10</v>
      </c>
      <c r="D137" s="53">
        <v>2</v>
      </c>
      <c r="E137" s="53" t="s">
        <v>131</v>
      </c>
    </row>
    <row r="138" spans="1:5" x14ac:dyDescent="0.3">
      <c r="A138" t="s">
        <v>345</v>
      </c>
      <c r="B138" t="s">
        <v>347</v>
      </c>
      <c r="C138">
        <v>5</v>
      </c>
      <c r="D138">
        <v>4</v>
      </c>
    </row>
    <row r="139" spans="1:5" x14ac:dyDescent="0.3">
      <c r="A139" t="s">
        <v>346</v>
      </c>
      <c r="B139" t="s">
        <v>347</v>
      </c>
      <c r="C139">
        <v>5</v>
      </c>
      <c r="D139">
        <v>3</v>
      </c>
    </row>
    <row r="140" spans="1:5" x14ac:dyDescent="0.3">
      <c r="A140" t="s">
        <v>348</v>
      </c>
      <c r="B140" t="s">
        <v>347</v>
      </c>
      <c r="C140">
        <v>5</v>
      </c>
      <c r="D140">
        <v>7</v>
      </c>
    </row>
    <row r="141" spans="1:5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4140625" defaultRowHeight="15" customHeight="1" x14ac:dyDescent="0.3"/>
  <cols>
    <col min="1" max="1" width="1.44140625" customWidth="1"/>
    <col min="2" max="2" width="6.109375" customWidth="1"/>
    <col min="3" max="6" width="18.44140625" customWidth="1"/>
    <col min="7" max="18" width="17.5546875" customWidth="1"/>
    <col min="19" max="26" width="18.44140625" customWidth="1"/>
  </cols>
  <sheetData>
    <row r="1" spans="1:26" ht="18.75" customHeigh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3">
      <c r="A2" s="34"/>
      <c r="B2" s="194"/>
      <c r="C2" s="75"/>
      <c r="D2" s="195" t="s">
        <v>280</v>
      </c>
      <c r="E2" s="35" t="s">
        <v>281</v>
      </c>
      <c r="F2" s="35" t="s">
        <v>282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3">
      <c r="A3" s="34"/>
      <c r="B3" s="76"/>
      <c r="C3" s="71"/>
      <c r="D3" s="167"/>
      <c r="E3" s="196" t="s">
        <v>283</v>
      </c>
      <c r="F3" s="67"/>
      <c r="G3" s="68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3">
      <c r="A4" s="34"/>
      <c r="B4" s="77"/>
      <c r="C4" s="78"/>
      <c r="D4" s="173"/>
      <c r="E4" s="196" t="s">
        <v>284</v>
      </c>
      <c r="F4" s="68"/>
      <c r="G4" s="37" t="s">
        <v>285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3">
      <c r="A6" s="34"/>
      <c r="B6" s="38" t="s">
        <v>286</v>
      </c>
      <c r="C6" s="197" t="s">
        <v>287</v>
      </c>
      <c r="D6" s="67"/>
      <c r="E6" s="67"/>
      <c r="F6" s="67"/>
      <c r="G6" s="68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3">
      <c r="A7" s="34"/>
      <c r="B7" s="39" t="s">
        <v>288</v>
      </c>
      <c r="C7" s="198" t="s">
        <v>289</v>
      </c>
      <c r="D7" s="65"/>
      <c r="E7" s="65"/>
      <c r="F7" s="65"/>
      <c r="G7" s="6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3">
      <c r="A8" s="34"/>
      <c r="B8" s="39" t="s">
        <v>290</v>
      </c>
      <c r="C8" s="199" t="s">
        <v>291</v>
      </c>
      <c r="D8" s="65"/>
      <c r="E8" s="65"/>
      <c r="F8" s="65"/>
      <c r="G8" s="6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3">
      <c r="A9" s="34"/>
      <c r="B9" s="39" t="s">
        <v>292</v>
      </c>
      <c r="C9" s="199" t="s">
        <v>293</v>
      </c>
      <c r="D9" s="65"/>
      <c r="E9" s="65"/>
      <c r="F9" s="65"/>
      <c r="G9" s="63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3">
      <c r="A10" s="34"/>
      <c r="B10" s="39" t="s">
        <v>294</v>
      </c>
      <c r="C10" s="199" t="s">
        <v>295</v>
      </c>
      <c r="D10" s="65"/>
      <c r="E10" s="65"/>
      <c r="F10" s="65"/>
      <c r="G10" s="6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3">
      <c r="A11" s="34"/>
      <c r="B11" s="39" t="s">
        <v>296</v>
      </c>
      <c r="C11" s="199" t="s">
        <v>297</v>
      </c>
      <c r="D11" s="65"/>
      <c r="E11" s="65"/>
      <c r="F11" s="65"/>
      <c r="G11" s="63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3">
      <c r="A12" s="34"/>
      <c r="B12" s="39" t="s">
        <v>298</v>
      </c>
      <c r="C12" s="199" t="s">
        <v>299</v>
      </c>
      <c r="D12" s="65"/>
      <c r="E12" s="65"/>
      <c r="F12" s="65"/>
      <c r="G12" s="6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3">
      <c r="A13" s="34"/>
      <c r="B13" s="39" t="s">
        <v>300</v>
      </c>
      <c r="C13" s="199" t="s">
        <v>301</v>
      </c>
      <c r="D13" s="65"/>
      <c r="E13" s="65"/>
      <c r="F13" s="65"/>
      <c r="G13" s="6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3">
      <c r="A14" s="34"/>
      <c r="B14" s="39" t="s">
        <v>302</v>
      </c>
      <c r="C14" s="199" t="s">
        <v>303</v>
      </c>
      <c r="D14" s="65"/>
      <c r="E14" s="65"/>
      <c r="F14" s="65"/>
      <c r="G14" s="63"/>
      <c r="H14" s="34"/>
      <c r="I14" s="34"/>
      <c r="J14" s="34"/>
      <c r="K14" s="34"/>
      <c r="L14" s="34" t="s">
        <v>91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3">
      <c r="A15" s="34"/>
      <c r="B15" s="39" t="s">
        <v>304</v>
      </c>
      <c r="C15" s="199" t="s">
        <v>305</v>
      </c>
      <c r="D15" s="65"/>
      <c r="E15" s="65"/>
      <c r="F15" s="65"/>
      <c r="G15" s="63"/>
      <c r="H15" s="34"/>
      <c r="I15" s="34"/>
      <c r="J15" s="34"/>
      <c r="K15" s="34"/>
      <c r="L15" s="34" t="s">
        <v>92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3">
      <c r="A16" s="34"/>
      <c r="B16" s="39" t="s">
        <v>306</v>
      </c>
      <c r="C16" s="199" t="s">
        <v>307</v>
      </c>
      <c r="D16" s="65"/>
      <c r="E16" s="65"/>
      <c r="F16" s="65"/>
      <c r="G16" s="63"/>
      <c r="H16" s="34"/>
      <c r="I16" s="34"/>
      <c r="J16" s="34"/>
      <c r="K16" s="34"/>
      <c r="L16" s="34" t="s">
        <v>93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3">
      <c r="A17" s="34"/>
      <c r="B17" s="39" t="s">
        <v>308</v>
      </c>
      <c r="C17" s="199" t="s">
        <v>309</v>
      </c>
      <c r="D17" s="65"/>
      <c r="E17" s="65"/>
      <c r="F17" s="65"/>
      <c r="G17" s="6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3">
      <c r="A18" s="34"/>
      <c r="B18" s="39" t="s">
        <v>310</v>
      </c>
      <c r="C18" s="199" t="s">
        <v>311</v>
      </c>
      <c r="D18" s="65"/>
      <c r="E18" s="65"/>
      <c r="F18" s="65"/>
      <c r="G18" s="6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3">
      <c r="A19" s="34"/>
      <c r="B19" s="39" t="s">
        <v>312</v>
      </c>
      <c r="C19" s="199" t="s">
        <v>313</v>
      </c>
      <c r="D19" s="65"/>
      <c r="E19" s="65"/>
      <c r="F19" s="65"/>
      <c r="G19" s="6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3">
      <c r="A20" s="34"/>
      <c r="B20" s="39" t="s">
        <v>314</v>
      </c>
      <c r="C20" s="199" t="s">
        <v>315</v>
      </c>
      <c r="D20" s="65"/>
      <c r="E20" s="65"/>
      <c r="F20" s="65"/>
      <c r="G20" s="6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3">
      <c r="A21" s="34"/>
      <c r="B21" s="39" t="s">
        <v>316</v>
      </c>
      <c r="C21" s="199" t="s">
        <v>317</v>
      </c>
      <c r="D21" s="65"/>
      <c r="E21" s="65"/>
      <c r="F21" s="65"/>
      <c r="G21" s="6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3">
      <c r="A22" s="34"/>
      <c r="B22" s="39" t="s">
        <v>318</v>
      </c>
      <c r="C22" s="199" t="s">
        <v>319</v>
      </c>
      <c r="D22" s="65"/>
      <c r="E22" s="65"/>
      <c r="F22" s="65"/>
      <c r="G22" s="6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3">
      <c r="A23" s="34"/>
      <c r="B23" s="39" t="s">
        <v>320</v>
      </c>
      <c r="C23" s="199" t="s">
        <v>321</v>
      </c>
      <c r="D23" s="65"/>
      <c r="E23" s="65"/>
      <c r="F23" s="65"/>
      <c r="G23" s="6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3">
      <c r="A24" s="34"/>
      <c r="B24" s="39" t="s">
        <v>322</v>
      </c>
      <c r="C24" s="203" t="s">
        <v>323</v>
      </c>
      <c r="D24" s="65"/>
      <c r="E24" s="65"/>
      <c r="F24" s="65"/>
      <c r="G24" s="6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3">
      <c r="A25" s="34"/>
      <c r="B25" s="39" t="s">
        <v>324</v>
      </c>
      <c r="C25" s="204" t="s">
        <v>325</v>
      </c>
      <c r="D25" s="65"/>
      <c r="E25" s="65"/>
      <c r="F25" s="65"/>
      <c r="G25" s="6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3">
      <c r="A26" s="34"/>
      <c r="B26" s="39" t="s">
        <v>326</v>
      </c>
      <c r="C26" s="203" t="s">
        <v>327</v>
      </c>
      <c r="D26" s="65"/>
      <c r="E26" s="65"/>
      <c r="F26" s="65"/>
      <c r="G26" s="6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3">
      <c r="A27" s="34"/>
      <c r="B27" s="39" t="s">
        <v>328</v>
      </c>
      <c r="C27" s="203" t="s">
        <v>329</v>
      </c>
      <c r="D27" s="65"/>
      <c r="E27" s="65"/>
      <c r="F27" s="65"/>
      <c r="G27" s="6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3">
      <c r="A28" s="34"/>
      <c r="B28" s="39" t="s">
        <v>330</v>
      </c>
      <c r="C28" s="203" t="s">
        <v>331</v>
      </c>
      <c r="D28" s="65"/>
      <c r="E28" s="65"/>
      <c r="F28" s="65"/>
      <c r="G28" s="6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3">
      <c r="A29" s="34"/>
      <c r="B29" s="39" t="s">
        <v>332</v>
      </c>
      <c r="C29" s="199" t="s">
        <v>333</v>
      </c>
      <c r="D29" s="65"/>
      <c r="E29" s="65"/>
      <c r="F29" s="65"/>
      <c r="G29" s="6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3">
      <c r="A30" s="34"/>
      <c r="B30" s="39" t="s">
        <v>334</v>
      </c>
      <c r="C30" s="199" t="s">
        <v>335</v>
      </c>
      <c r="D30" s="65"/>
      <c r="E30" s="65"/>
      <c r="F30" s="65"/>
      <c r="G30" s="63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3">
      <c r="A31" s="34"/>
      <c r="B31" s="39" t="s">
        <v>336</v>
      </c>
      <c r="C31" s="200" t="s">
        <v>337</v>
      </c>
      <c r="D31" s="201"/>
      <c r="E31" s="201"/>
      <c r="F31" s="201"/>
      <c r="G31" s="202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3">
      <c r="A32" s="34"/>
      <c r="B32" s="39" t="s">
        <v>338</v>
      </c>
      <c r="C32" s="203" t="s">
        <v>339</v>
      </c>
      <c r="D32" s="65"/>
      <c r="E32" s="65"/>
      <c r="F32" s="65"/>
      <c r="G32" s="127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3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3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3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3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3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3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3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3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3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3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3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3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3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3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3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3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3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3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3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3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3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3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3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3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3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3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3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3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3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3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3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3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3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3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3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3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3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3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3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3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3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3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3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3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3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3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3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3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3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3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3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3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3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3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3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3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3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3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3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3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3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3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3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3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3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3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3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3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3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3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3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3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3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3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3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3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3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3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3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3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3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3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3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3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3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3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3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3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3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3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3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3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3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3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3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3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3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3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3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3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3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3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3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3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3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3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3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3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3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3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3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3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3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3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3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3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3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3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3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3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3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3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3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3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3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3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3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3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3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3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3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3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3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3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3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3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3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3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3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3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3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3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3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3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3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3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3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3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3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3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3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3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3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3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3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3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3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3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3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3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3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3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3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3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3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3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3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3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3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3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3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3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3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3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3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3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3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3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3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3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3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3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3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3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3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3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3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3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3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3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3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3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3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3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3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3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3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3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3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3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3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3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3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3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3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3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3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3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3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3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3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3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3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3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3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3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3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3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3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3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3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3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3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3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3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3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3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3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3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3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3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3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3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3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3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3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3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3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3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3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3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3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3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3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3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3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3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3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3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3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3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3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3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3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3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3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3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3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3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3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3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3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3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3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3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3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3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3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3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3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3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3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3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3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3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3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3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3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3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3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3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3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3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3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3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3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3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3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3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3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3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3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3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3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3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3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3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3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3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3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3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3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3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3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3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3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3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3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3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3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3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3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3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3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3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3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3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3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3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3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3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3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3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3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3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3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3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3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3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3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3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3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3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3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3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3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3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3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3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3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3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3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3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3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3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3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3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3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3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3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3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3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3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3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3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3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3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3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3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3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3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3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3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3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3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3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3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3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3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3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3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3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3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3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3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3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3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3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3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3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3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3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3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3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3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3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3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3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3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3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3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3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3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3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3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3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3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3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3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3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3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3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3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3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3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3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3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3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3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3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3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3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3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3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3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3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3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3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3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3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3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3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3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3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3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3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3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3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3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3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3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3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3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3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3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3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3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3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3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3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3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3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3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3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3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3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3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3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3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3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3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3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3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3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3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3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3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3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3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3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3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3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3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3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3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3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3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3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3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3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3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3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3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3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3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3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3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3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3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3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3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3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3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3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3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3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3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3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3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3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3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3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3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3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3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3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3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3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3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3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3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3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3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3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3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3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3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3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3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3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3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3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3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3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3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3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3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3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3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3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3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3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3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3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3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3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3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3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3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3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3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3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3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3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3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3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3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3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3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3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3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3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3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3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3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3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3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3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3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3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3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3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3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3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3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3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3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3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3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3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3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3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3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3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3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3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3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3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3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3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3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3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3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3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3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3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3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3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3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3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3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3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3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3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3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3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3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3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3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3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3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3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3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3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3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3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3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3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3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3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3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3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3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3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3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3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3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3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3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3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3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3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3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3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3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3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3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3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3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3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3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3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3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3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3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3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3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3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3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3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3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3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3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3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3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3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3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3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3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3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3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3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3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3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3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3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3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3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3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3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3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3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3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3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3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3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3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3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3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3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3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3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3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3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3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3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3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3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3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3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3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3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3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3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3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3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3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3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3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3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3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3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3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3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3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3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3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3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3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3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3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3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3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3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3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3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3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3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3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3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3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3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3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3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3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3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3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3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3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3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3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3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3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3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3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3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3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3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3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3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3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3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3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3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3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3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3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3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3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3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3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3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3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3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3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3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3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3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3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3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3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3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3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3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3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3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3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3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3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3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3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3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3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3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3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3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3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3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3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3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  <mergeCell ref="C17:G17"/>
    <mergeCell ref="C18:G18"/>
    <mergeCell ref="C19:G19"/>
    <mergeCell ref="C20:G20"/>
    <mergeCell ref="C21:G21"/>
    <mergeCell ref="C12:G12"/>
    <mergeCell ref="C13:G13"/>
    <mergeCell ref="C14:G14"/>
    <mergeCell ref="C15:G15"/>
    <mergeCell ref="C16:G16"/>
    <mergeCell ref="C7:G7"/>
    <mergeCell ref="C8:G8"/>
    <mergeCell ref="C9:G9"/>
    <mergeCell ref="C10:G10"/>
    <mergeCell ref="C11:G11"/>
    <mergeCell ref="B2:C4"/>
    <mergeCell ref="D2:D4"/>
    <mergeCell ref="E3:G3"/>
    <mergeCell ref="E4:F4"/>
    <mergeCell ref="C6:G6"/>
  </mergeCells>
  <printOptions horizontalCentered="1"/>
  <pageMargins left="0.25" right="0.25" top="1" bottom="1" header="0" footer="0"/>
  <pageSetup scale="52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4140625" defaultRowHeight="15" customHeight="1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7" width="17.5546875" customWidth="1"/>
    <col min="18" max="25" width="10.6640625" customWidth="1"/>
  </cols>
  <sheetData>
    <row r="1" spans="1:5" ht="14.25" customHeight="1" x14ac:dyDescent="0.3">
      <c r="A1" s="31" t="s">
        <v>100</v>
      </c>
      <c r="B1" s="31" t="s">
        <v>101</v>
      </c>
      <c r="C1" s="31" t="s">
        <v>102</v>
      </c>
      <c r="D1" s="31" t="s">
        <v>103</v>
      </c>
    </row>
    <row r="2" spans="1:5" ht="14.25" customHeight="1" x14ac:dyDescent="0.3">
      <c r="A2" s="32" t="s">
        <v>351</v>
      </c>
      <c r="B2" s="53" t="s">
        <v>105</v>
      </c>
      <c r="C2" s="53">
        <v>1</v>
      </c>
      <c r="D2" s="32">
        <v>4</v>
      </c>
      <c r="E2" s="53" t="s">
        <v>104</v>
      </c>
    </row>
    <row r="3" spans="1:5" ht="14.25" customHeight="1" x14ac:dyDescent="0.3">
      <c r="A3" s="32" t="s">
        <v>352</v>
      </c>
      <c r="B3" s="53" t="s">
        <v>106</v>
      </c>
      <c r="C3" s="53">
        <v>1</v>
      </c>
      <c r="D3" s="32">
        <v>7</v>
      </c>
      <c r="E3" s="53" t="s">
        <v>104</v>
      </c>
    </row>
    <row r="4" spans="1:5" ht="14.25" customHeight="1" x14ac:dyDescent="0.3">
      <c r="A4" s="32" t="s">
        <v>353</v>
      </c>
      <c r="B4" s="53" t="s">
        <v>108</v>
      </c>
      <c r="C4" s="53">
        <v>1</v>
      </c>
      <c r="D4" s="32">
        <v>6</v>
      </c>
      <c r="E4" s="53" t="s">
        <v>104</v>
      </c>
    </row>
    <row r="5" spans="1:5" ht="14.25" customHeight="1" x14ac:dyDescent="0.3">
      <c r="A5" s="32" t="s">
        <v>354</v>
      </c>
      <c r="B5" s="53" t="s">
        <v>109</v>
      </c>
      <c r="C5" s="53">
        <v>1</v>
      </c>
      <c r="D5" s="32">
        <v>4</v>
      </c>
      <c r="E5" s="53" t="s">
        <v>104</v>
      </c>
    </row>
    <row r="6" spans="1:5" ht="14.25" customHeight="1" x14ac:dyDescent="0.3">
      <c r="A6" s="32" t="s">
        <v>355</v>
      </c>
      <c r="B6" s="53" t="s">
        <v>110</v>
      </c>
      <c r="C6" s="53">
        <v>1</v>
      </c>
      <c r="D6" s="32">
        <v>4</v>
      </c>
      <c r="E6" s="53" t="s">
        <v>104</v>
      </c>
    </row>
    <row r="7" spans="1:5" ht="14.25" customHeight="1" x14ac:dyDescent="0.3">
      <c r="A7" s="32" t="s">
        <v>356</v>
      </c>
      <c r="B7" s="53" t="s">
        <v>111</v>
      </c>
      <c r="C7" s="53">
        <v>1</v>
      </c>
      <c r="D7" s="32">
        <v>5</v>
      </c>
      <c r="E7" s="53" t="s">
        <v>104</v>
      </c>
    </row>
    <row r="8" spans="1:5" ht="14.25" customHeight="1" x14ac:dyDescent="0.3">
      <c r="A8" s="53" t="s">
        <v>357</v>
      </c>
      <c r="B8" s="53" t="s">
        <v>112</v>
      </c>
      <c r="C8" s="53">
        <v>2</v>
      </c>
      <c r="D8" s="53">
        <v>4</v>
      </c>
      <c r="E8" s="53" t="s">
        <v>104</v>
      </c>
    </row>
    <row r="9" spans="1:5" ht="14.25" customHeight="1" x14ac:dyDescent="0.3">
      <c r="A9" s="53" t="s">
        <v>358</v>
      </c>
      <c r="B9" s="53" t="s">
        <v>113</v>
      </c>
      <c r="C9" s="53">
        <v>2</v>
      </c>
      <c r="D9" s="53">
        <v>6</v>
      </c>
      <c r="E9" s="53" t="s">
        <v>104</v>
      </c>
    </row>
    <row r="10" spans="1:5" ht="14.25" customHeight="1" x14ac:dyDescent="0.3">
      <c r="A10" s="53" t="s">
        <v>359</v>
      </c>
      <c r="B10" s="53" t="s">
        <v>114</v>
      </c>
      <c r="C10" s="53">
        <v>2</v>
      </c>
      <c r="D10" s="53">
        <v>6</v>
      </c>
      <c r="E10" s="53" t="s">
        <v>104</v>
      </c>
    </row>
    <row r="11" spans="1:5" ht="14.25" customHeight="1" x14ac:dyDescent="0.3">
      <c r="A11" s="53" t="s">
        <v>360</v>
      </c>
      <c r="B11" s="53" t="s">
        <v>116</v>
      </c>
      <c r="C11" s="53">
        <v>2</v>
      </c>
      <c r="D11" s="53">
        <v>5</v>
      </c>
      <c r="E11" s="53" t="s">
        <v>104</v>
      </c>
    </row>
    <row r="12" spans="1:5" ht="14.25" customHeight="1" x14ac:dyDescent="0.3">
      <c r="A12" s="53" t="s">
        <v>361</v>
      </c>
      <c r="B12" s="53" t="s">
        <v>117</v>
      </c>
      <c r="C12" s="53">
        <v>2</v>
      </c>
      <c r="D12" s="53">
        <v>5</v>
      </c>
      <c r="E12" s="53" t="s">
        <v>104</v>
      </c>
    </row>
    <row r="13" spans="1:5" ht="14.25" customHeight="1" x14ac:dyDescent="0.3">
      <c r="A13" s="53" t="s">
        <v>362</v>
      </c>
      <c r="B13" s="53" t="s">
        <v>118</v>
      </c>
      <c r="C13" s="53">
        <v>2</v>
      </c>
      <c r="D13" s="53">
        <v>4</v>
      </c>
      <c r="E13" s="53" t="s">
        <v>104</v>
      </c>
    </row>
    <row r="14" spans="1:5" ht="14.25" customHeight="1" x14ac:dyDescent="0.3">
      <c r="A14" s="32" t="s">
        <v>363</v>
      </c>
      <c r="B14" s="53" t="s">
        <v>364</v>
      </c>
      <c r="C14" s="53">
        <v>3</v>
      </c>
      <c r="D14" s="53">
        <v>4</v>
      </c>
      <c r="E14" s="53" t="s">
        <v>104</v>
      </c>
    </row>
    <row r="15" spans="1:5" ht="14.25" customHeight="1" x14ac:dyDescent="0.3">
      <c r="A15" s="32" t="s">
        <v>365</v>
      </c>
      <c r="B15" s="53" t="s">
        <v>366</v>
      </c>
      <c r="C15" s="53">
        <v>3</v>
      </c>
      <c r="D15" s="53">
        <v>4</v>
      </c>
      <c r="E15" s="53" t="s">
        <v>104</v>
      </c>
    </row>
    <row r="16" spans="1:5" ht="14.25" customHeight="1" x14ac:dyDescent="0.3">
      <c r="A16" s="32" t="s">
        <v>367</v>
      </c>
      <c r="B16" s="53" t="s">
        <v>368</v>
      </c>
      <c r="C16" s="53">
        <v>3</v>
      </c>
      <c r="D16" s="53">
        <v>6</v>
      </c>
      <c r="E16" s="53" t="s">
        <v>104</v>
      </c>
    </row>
    <row r="17" spans="1:5" ht="14.25" customHeight="1" x14ac:dyDescent="0.3">
      <c r="A17" s="32" t="s">
        <v>369</v>
      </c>
      <c r="B17" s="53" t="s">
        <v>370</v>
      </c>
      <c r="C17" s="53">
        <v>3</v>
      </c>
      <c r="D17" s="53">
        <v>6</v>
      </c>
      <c r="E17" s="53" t="s">
        <v>104</v>
      </c>
    </row>
    <row r="18" spans="1:5" ht="14.25" customHeight="1" x14ac:dyDescent="0.3">
      <c r="A18" s="32" t="s">
        <v>371</v>
      </c>
      <c r="B18" s="53" t="s">
        <v>372</v>
      </c>
      <c r="C18" s="53">
        <v>3</v>
      </c>
      <c r="D18" s="53">
        <v>6</v>
      </c>
      <c r="E18" s="53" t="s">
        <v>104</v>
      </c>
    </row>
    <row r="19" spans="1:5" ht="14.25" customHeight="1" x14ac:dyDescent="0.3">
      <c r="A19" s="32" t="s">
        <v>373</v>
      </c>
      <c r="B19" s="53" t="s">
        <v>374</v>
      </c>
      <c r="C19" s="53">
        <v>3</v>
      </c>
      <c r="D19" s="53">
        <v>4</v>
      </c>
      <c r="E19" s="53" t="s">
        <v>104</v>
      </c>
    </row>
    <row r="20" spans="1:5" ht="14.25" customHeight="1" x14ac:dyDescent="0.3">
      <c r="A20" s="53" t="s">
        <v>375</v>
      </c>
      <c r="B20" s="53" t="s">
        <v>119</v>
      </c>
      <c r="C20" s="53">
        <v>1</v>
      </c>
      <c r="D20" s="53">
        <v>4</v>
      </c>
      <c r="E20" s="53" t="s">
        <v>104</v>
      </c>
    </row>
    <row r="21" spans="1:5" ht="14.25" customHeight="1" x14ac:dyDescent="0.3">
      <c r="A21" s="53" t="s">
        <v>376</v>
      </c>
      <c r="B21" s="53" t="s">
        <v>120</v>
      </c>
      <c r="C21" s="53">
        <v>1</v>
      </c>
      <c r="D21" s="53">
        <v>7</v>
      </c>
      <c r="E21" s="53" t="s">
        <v>104</v>
      </c>
    </row>
    <row r="22" spans="1:5" ht="14.25" customHeight="1" x14ac:dyDescent="0.3">
      <c r="A22" s="53" t="s">
        <v>377</v>
      </c>
      <c r="B22" s="53" t="s">
        <v>121</v>
      </c>
      <c r="C22" s="53">
        <v>1</v>
      </c>
      <c r="D22" s="53">
        <v>7</v>
      </c>
      <c r="E22" s="53" t="s">
        <v>104</v>
      </c>
    </row>
    <row r="23" spans="1:5" ht="14.25" customHeight="1" x14ac:dyDescent="0.3">
      <c r="A23" s="53" t="s">
        <v>378</v>
      </c>
      <c r="B23" s="53" t="s">
        <v>122</v>
      </c>
      <c r="C23" s="53">
        <v>1</v>
      </c>
      <c r="D23" s="53">
        <v>4</v>
      </c>
      <c r="E23" s="53" t="s">
        <v>104</v>
      </c>
    </row>
    <row r="24" spans="1:5" ht="14.25" customHeight="1" x14ac:dyDescent="0.3">
      <c r="A24" s="53" t="s">
        <v>379</v>
      </c>
      <c r="B24" s="53" t="s">
        <v>123</v>
      </c>
      <c r="C24" s="53">
        <v>1</v>
      </c>
      <c r="D24" s="53">
        <v>3</v>
      </c>
      <c r="E24" s="53" t="s">
        <v>104</v>
      </c>
    </row>
    <row r="25" spans="1:5" ht="14.25" customHeight="1" x14ac:dyDescent="0.3">
      <c r="A25" s="53" t="s">
        <v>380</v>
      </c>
      <c r="B25" s="53" t="s">
        <v>124</v>
      </c>
      <c r="C25" s="53">
        <v>1</v>
      </c>
      <c r="D25" s="53">
        <v>5</v>
      </c>
      <c r="E25" s="53" t="s">
        <v>104</v>
      </c>
    </row>
    <row r="26" spans="1:5" ht="14.25" customHeight="1" x14ac:dyDescent="0.3">
      <c r="A26" s="53" t="s">
        <v>381</v>
      </c>
      <c r="B26" s="53" t="s">
        <v>125</v>
      </c>
      <c r="C26" s="53">
        <v>2</v>
      </c>
      <c r="D26" s="53">
        <v>4</v>
      </c>
      <c r="E26" s="53" t="s">
        <v>104</v>
      </c>
    </row>
    <row r="27" spans="1:5" ht="14.25" customHeight="1" x14ac:dyDescent="0.3">
      <c r="A27" s="53" t="s">
        <v>382</v>
      </c>
      <c r="B27" s="53" t="s">
        <v>126</v>
      </c>
      <c r="C27" s="53">
        <v>2</v>
      </c>
      <c r="D27" s="53">
        <v>5</v>
      </c>
      <c r="E27" s="53" t="s">
        <v>104</v>
      </c>
    </row>
    <row r="28" spans="1:5" ht="14.25" customHeight="1" x14ac:dyDescent="0.3">
      <c r="A28" s="53" t="s">
        <v>383</v>
      </c>
      <c r="B28" s="53" t="s">
        <v>127</v>
      </c>
      <c r="C28" s="53">
        <v>2</v>
      </c>
      <c r="D28" s="53">
        <v>6</v>
      </c>
      <c r="E28" s="53" t="s">
        <v>104</v>
      </c>
    </row>
    <row r="29" spans="1:5" ht="14.25" customHeight="1" x14ac:dyDescent="0.3">
      <c r="A29" s="53" t="s">
        <v>384</v>
      </c>
      <c r="B29" s="53" t="s">
        <v>128</v>
      </c>
      <c r="C29" s="53">
        <v>2</v>
      </c>
      <c r="D29" s="53">
        <v>5</v>
      </c>
      <c r="E29" s="53" t="s">
        <v>104</v>
      </c>
    </row>
    <row r="30" spans="1:5" ht="14.25" customHeight="1" x14ac:dyDescent="0.3">
      <c r="A30" s="53" t="s">
        <v>385</v>
      </c>
      <c r="B30" s="53" t="s">
        <v>129</v>
      </c>
      <c r="C30" s="53">
        <v>2</v>
      </c>
      <c r="D30" s="53">
        <v>7</v>
      </c>
      <c r="E30" s="53" t="s">
        <v>104</v>
      </c>
    </row>
    <row r="31" spans="1:5" ht="14.25" customHeight="1" x14ac:dyDescent="0.3">
      <c r="A31" s="53" t="s">
        <v>386</v>
      </c>
      <c r="B31" s="53" t="s">
        <v>130</v>
      </c>
      <c r="C31" s="53">
        <v>2</v>
      </c>
      <c r="D31" s="53">
        <v>3</v>
      </c>
      <c r="E31" s="53" t="s">
        <v>104</v>
      </c>
    </row>
    <row r="32" spans="1:5" ht="14.25" customHeight="1" x14ac:dyDescent="0.3">
      <c r="A32" s="53" t="s">
        <v>387</v>
      </c>
      <c r="B32" s="53" t="s">
        <v>388</v>
      </c>
      <c r="C32" s="53">
        <v>3</v>
      </c>
      <c r="D32" s="53">
        <v>4</v>
      </c>
      <c r="E32" s="53" t="s">
        <v>104</v>
      </c>
    </row>
    <row r="33" spans="1:17" ht="14.25" customHeight="1" x14ac:dyDescent="0.3">
      <c r="A33" s="53" t="s">
        <v>389</v>
      </c>
      <c r="B33" s="53" t="s">
        <v>390</v>
      </c>
      <c r="C33" s="53">
        <v>3</v>
      </c>
      <c r="D33" s="53">
        <v>6</v>
      </c>
      <c r="E33" s="53" t="s">
        <v>104</v>
      </c>
    </row>
    <row r="34" spans="1:17" ht="14.25" customHeight="1" x14ac:dyDescent="0.3">
      <c r="A34" s="53" t="s">
        <v>391</v>
      </c>
      <c r="B34" s="53" t="s">
        <v>392</v>
      </c>
      <c r="C34" s="53">
        <v>3</v>
      </c>
      <c r="D34" s="53">
        <v>6</v>
      </c>
      <c r="E34" s="53" t="s">
        <v>104</v>
      </c>
    </row>
    <row r="35" spans="1:17" ht="14.25" customHeight="1" x14ac:dyDescent="0.3">
      <c r="A35" s="53" t="s">
        <v>393</v>
      </c>
      <c r="B35" s="53" t="s">
        <v>394</v>
      </c>
      <c r="C35" s="53">
        <v>3</v>
      </c>
      <c r="D35" s="53">
        <v>5</v>
      </c>
      <c r="E35" s="53" t="s">
        <v>104</v>
      </c>
    </row>
    <row r="36" spans="1:17" ht="14.25" customHeight="1" x14ac:dyDescent="0.3">
      <c r="A36" s="53" t="s">
        <v>395</v>
      </c>
      <c r="B36" s="53" t="s">
        <v>396</v>
      </c>
      <c r="C36" s="53">
        <v>3</v>
      </c>
      <c r="D36" s="53">
        <v>5</v>
      </c>
      <c r="E36" s="53" t="s">
        <v>104</v>
      </c>
    </row>
    <row r="37" spans="1:17" ht="14.25" customHeight="1" x14ac:dyDescent="0.3">
      <c r="A37" s="53" t="s">
        <v>397</v>
      </c>
      <c r="B37" s="53" t="s">
        <v>398</v>
      </c>
      <c r="C37" s="53">
        <v>3</v>
      </c>
      <c r="D37" s="53">
        <v>4</v>
      </c>
      <c r="E37" s="53" t="s">
        <v>104</v>
      </c>
    </row>
    <row r="38" spans="1:17" ht="14.25" customHeight="1" x14ac:dyDescent="0.3">
      <c r="A38" s="53" t="s">
        <v>132</v>
      </c>
      <c r="B38" s="53" t="s">
        <v>133</v>
      </c>
      <c r="C38" s="53">
        <v>3</v>
      </c>
      <c r="D38" s="53">
        <v>3</v>
      </c>
      <c r="E38" s="53" t="s">
        <v>131</v>
      </c>
    </row>
    <row r="39" spans="1:17" ht="14.25" customHeight="1" x14ac:dyDescent="0.3">
      <c r="A39" s="53" t="s">
        <v>134</v>
      </c>
      <c r="B39" s="53" t="s">
        <v>135</v>
      </c>
      <c r="C39" s="53">
        <v>3</v>
      </c>
      <c r="D39" s="53">
        <v>3</v>
      </c>
      <c r="E39" s="53" t="s">
        <v>131</v>
      </c>
    </row>
    <row r="40" spans="1:17" ht="14.25" customHeight="1" x14ac:dyDescent="0.3">
      <c r="A40" s="53" t="s">
        <v>67</v>
      </c>
      <c r="B40" s="53" t="s">
        <v>136</v>
      </c>
      <c r="C40" s="53">
        <v>3</v>
      </c>
      <c r="D40" s="53">
        <v>5</v>
      </c>
      <c r="E40" s="53" t="s">
        <v>131</v>
      </c>
    </row>
    <row r="41" spans="1:17" ht="14.25" customHeight="1" x14ac:dyDescent="0.3">
      <c r="A41" s="53" t="s">
        <v>137</v>
      </c>
      <c r="B41" s="53" t="s">
        <v>138</v>
      </c>
      <c r="C41" s="53">
        <v>3</v>
      </c>
      <c r="D41" s="53">
        <v>7</v>
      </c>
      <c r="E41" s="53" t="s">
        <v>131</v>
      </c>
    </row>
    <row r="42" spans="1:17" ht="14.25" customHeight="1" x14ac:dyDescent="0.3">
      <c r="A42" s="53" t="s">
        <v>60</v>
      </c>
      <c r="B42" s="53" t="s">
        <v>139</v>
      </c>
      <c r="C42" s="53">
        <v>3</v>
      </c>
      <c r="D42" s="53">
        <v>4</v>
      </c>
      <c r="E42" s="53" t="s">
        <v>131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3">
      <c r="A43" s="53" t="s">
        <v>140</v>
      </c>
      <c r="B43" s="53" t="s">
        <v>141</v>
      </c>
      <c r="C43" s="53">
        <v>3</v>
      </c>
      <c r="D43" s="53">
        <v>6</v>
      </c>
      <c r="E43" s="53" t="s">
        <v>131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3">
      <c r="A44" s="53" t="s">
        <v>142</v>
      </c>
      <c r="B44" s="53" t="s">
        <v>143</v>
      </c>
      <c r="C44" s="53">
        <v>3</v>
      </c>
      <c r="D44" s="53">
        <v>2</v>
      </c>
      <c r="E44" s="53" t="s">
        <v>131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3">
      <c r="A45" s="53" t="s">
        <v>107</v>
      </c>
      <c r="B45" s="53" t="s">
        <v>144</v>
      </c>
      <c r="C45" s="53">
        <v>4</v>
      </c>
      <c r="D45" s="53">
        <v>4</v>
      </c>
      <c r="E45" s="53" t="s">
        <v>131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3">
      <c r="A46" s="53" t="s">
        <v>145</v>
      </c>
      <c r="B46" s="53" t="s">
        <v>146</v>
      </c>
      <c r="C46" s="53">
        <v>4</v>
      </c>
      <c r="D46" s="53">
        <v>5</v>
      </c>
      <c r="E46" s="53" t="s">
        <v>131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3">
      <c r="A47" s="53" t="s">
        <v>147</v>
      </c>
      <c r="B47" s="53" t="s">
        <v>148</v>
      </c>
      <c r="C47" s="53">
        <v>4</v>
      </c>
      <c r="D47" s="53">
        <v>4</v>
      </c>
      <c r="E47" s="53" t="s">
        <v>131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3">
      <c r="A48" s="53" t="s">
        <v>149</v>
      </c>
      <c r="B48" s="53" t="s">
        <v>150</v>
      </c>
      <c r="C48" s="53">
        <v>4</v>
      </c>
      <c r="D48" s="53">
        <v>5</v>
      </c>
      <c r="E48" s="53" t="s">
        <v>131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3">
      <c r="A49" s="53" t="s">
        <v>151</v>
      </c>
      <c r="B49" s="53" t="s">
        <v>152</v>
      </c>
      <c r="C49" s="53">
        <v>4</v>
      </c>
      <c r="D49" s="53">
        <v>2</v>
      </c>
      <c r="E49" s="53" t="s">
        <v>131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3">
      <c r="A50" s="53" t="s">
        <v>153</v>
      </c>
      <c r="B50" s="53" t="s">
        <v>154</v>
      </c>
      <c r="C50" s="53">
        <v>4</v>
      </c>
      <c r="D50" s="53">
        <v>4</v>
      </c>
      <c r="E50" s="53" t="s">
        <v>131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3">
      <c r="A51" s="53" t="s">
        <v>155</v>
      </c>
      <c r="B51" s="53" t="s">
        <v>156</v>
      </c>
      <c r="C51" s="53">
        <v>4</v>
      </c>
      <c r="D51" s="53">
        <v>5</v>
      </c>
      <c r="E51" s="53" t="s">
        <v>131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3">
      <c r="A52" s="53" t="s">
        <v>157</v>
      </c>
      <c r="B52" s="53" t="s">
        <v>158</v>
      </c>
      <c r="C52" s="53">
        <v>4</v>
      </c>
      <c r="D52" s="53">
        <v>3</v>
      </c>
      <c r="E52" s="53" t="s">
        <v>131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3">
      <c r="A53" s="53" t="s">
        <v>84</v>
      </c>
      <c r="B53" s="53" t="s">
        <v>159</v>
      </c>
      <c r="C53" s="53">
        <v>5</v>
      </c>
      <c r="D53" s="53">
        <v>8</v>
      </c>
      <c r="E53" s="53" t="s">
        <v>131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3">
      <c r="A54" s="53" t="s">
        <v>89</v>
      </c>
      <c r="B54" s="53" t="s">
        <v>160</v>
      </c>
      <c r="C54" s="53">
        <v>5</v>
      </c>
      <c r="D54" s="53">
        <v>7</v>
      </c>
      <c r="E54" s="53" t="s">
        <v>131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3">
      <c r="A55" s="53" t="s">
        <v>161</v>
      </c>
      <c r="B55" s="53" t="s">
        <v>162</v>
      </c>
      <c r="C55" s="53">
        <v>5</v>
      </c>
      <c r="D55" s="53">
        <v>8</v>
      </c>
      <c r="E55" s="53" t="s">
        <v>131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3">
      <c r="A56" s="53" t="s">
        <v>63</v>
      </c>
      <c r="B56" s="53" t="s">
        <v>163</v>
      </c>
      <c r="C56" s="53">
        <v>5</v>
      </c>
      <c r="D56" s="53">
        <v>2</v>
      </c>
      <c r="E56" s="53" t="s">
        <v>131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3">
      <c r="A57" s="53" t="s">
        <v>164</v>
      </c>
      <c r="B57" s="53" t="s">
        <v>165</v>
      </c>
      <c r="C57" s="53">
        <v>5</v>
      </c>
      <c r="D57" s="53">
        <v>4</v>
      </c>
      <c r="E57" s="53" t="s">
        <v>131</v>
      </c>
    </row>
    <row r="58" spans="1:17" ht="14.25" customHeight="1" x14ac:dyDescent="0.3">
      <c r="A58" s="53" t="s">
        <v>399</v>
      </c>
      <c r="B58" s="53" t="s">
        <v>166</v>
      </c>
      <c r="C58" s="53">
        <v>5</v>
      </c>
      <c r="D58" s="53">
        <v>5</v>
      </c>
      <c r="E58" s="53" t="s">
        <v>131</v>
      </c>
    </row>
    <row r="59" spans="1:17" ht="14.25" customHeight="1" x14ac:dyDescent="0.3">
      <c r="A59" s="53" t="s">
        <v>167</v>
      </c>
      <c r="B59" s="53" t="s">
        <v>168</v>
      </c>
      <c r="C59" s="53">
        <v>7</v>
      </c>
      <c r="D59" s="53">
        <v>3</v>
      </c>
      <c r="E59" s="53" t="s">
        <v>131</v>
      </c>
    </row>
    <row r="60" spans="1:17" ht="14.25" customHeight="1" x14ac:dyDescent="0.3">
      <c r="A60" s="53" t="s">
        <v>169</v>
      </c>
      <c r="B60" s="53" t="s">
        <v>170</v>
      </c>
      <c r="C60" s="53">
        <v>7</v>
      </c>
      <c r="D60" s="53">
        <v>4</v>
      </c>
      <c r="E60" s="53" t="s">
        <v>131</v>
      </c>
    </row>
    <row r="61" spans="1:17" ht="14.25" customHeight="1" x14ac:dyDescent="0.3">
      <c r="A61" s="53" t="s">
        <v>171</v>
      </c>
      <c r="B61" s="53" t="s">
        <v>172</v>
      </c>
      <c r="C61" s="53">
        <v>7</v>
      </c>
      <c r="D61" s="53">
        <v>3</v>
      </c>
      <c r="E61" s="53" t="s">
        <v>131</v>
      </c>
    </row>
    <row r="62" spans="1:17" ht="14.25" customHeight="1" x14ac:dyDescent="0.3">
      <c r="A62" s="33" t="s">
        <v>173</v>
      </c>
      <c r="B62" s="53" t="s">
        <v>174</v>
      </c>
      <c r="C62" s="53">
        <v>7</v>
      </c>
      <c r="D62" s="53">
        <v>4</v>
      </c>
      <c r="E62" s="53" t="s">
        <v>131</v>
      </c>
    </row>
    <row r="63" spans="1:17" ht="14.25" customHeight="1" x14ac:dyDescent="0.3">
      <c r="A63" s="33" t="s">
        <v>175</v>
      </c>
      <c r="B63" s="53" t="s">
        <v>176</v>
      </c>
      <c r="C63" s="53">
        <v>7</v>
      </c>
      <c r="D63" s="53">
        <v>4</v>
      </c>
      <c r="E63" s="53" t="s">
        <v>131</v>
      </c>
    </row>
    <row r="64" spans="1:17" ht="14.25" customHeight="1" x14ac:dyDescent="0.3">
      <c r="A64" s="33" t="s">
        <v>177</v>
      </c>
      <c r="B64" s="53" t="s">
        <v>178</v>
      </c>
      <c r="C64" s="53">
        <v>7</v>
      </c>
      <c r="D64" s="53">
        <v>3</v>
      </c>
      <c r="E64" s="53" t="s">
        <v>131</v>
      </c>
    </row>
    <row r="65" spans="1:5" ht="14.25" customHeight="1" x14ac:dyDescent="0.3">
      <c r="A65" s="33" t="s">
        <v>179</v>
      </c>
      <c r="B65" s="53" t="s">
        <v>180</v>
      </c>
      <c r="C65" s="53">
        <v>8</v>
      </c>
      <c r="D65" s="53">
        <v>6</v>
      </c>
      <c r="E65" s="53" t="s">
        <v>131</v>
      </c>
    </row>
    <row r="66" spans="1:5" ht="14.25" customHeight="1" x14ac:dyDescent="0.3">
      <c r="A66" s="33" t="s">
        <v>181</v>
      </c>
      <c r="B66" s="53" t="s">
        <v>182</v>
      </c>
      <c r="C66" s="53">
        <v>8</v>
      </c>
      <c r="D66" s="53">
        <v>4</v>
      </c>
      <c r="E66" s="53" t="s">
        <v>131</v>
      </c>
    </row>
    <row r="67" spans="1:5" ht="14.25" customHeight="1" x14ac:dyDescent="0.3">
      <c r="A67" s="33" t="s">
        <v>80</v>
      </c>
      <c r="B67" s="53" t="s">
        <v>183</v>
      </c>
      <c r="C67" s="53">
        <v>8</v>
      </c>
      <c r="D67" s="53">
        <v>7</v>
      </c>
      <c r="E67" s="53" t="s">
        <v>131</v>
      </c>
    </row>
    <row r="68" spans="1:5" ht="14.25" customHeight="1" x14ac:dyDescent="0.3">
      <c r="A68" s="53" t="s">
        <v>184</v>
      </c>
      <c r="B68" s="53" t="s">
        <v>185</v>
      </c>
      <c r="C68" s="53">
        <v>8</v>
      </c>
      <c r="D68" s="53">
        <v>3</v>
      </c>
      <c r="E68" s="53" t="s">
        <v>131</v>
      </c>
    </row>
    <row r="69" spans="1:5" ht="14.25" customHeight="1" x14ac:dyDescent="0.3">
      <c r="A69" s="53" t="s">
        <v>186</v>
      </c>
      <c r="B69" s="53" t="s">
        <v>187</v>
      </c>
      <c r="C69" s="53">
        <v>9</v>
      </c>
      <c r="D69" s="53">
        <v>6</v>
      </c>
      <c r="E69" s="53" t="s">
        <v>131</v>
      </c>
    </row>
    <row r="70" spans="1:5" ht="14.25" customHeight="1" x14ac:dyDescent="0.3">
      <c r="A70" s="53" t="s">
        <v>188</v>
      </c>
      <c r="B70" s="53" t="s">
        <v>189</v>
      </c>
      <c r="C70" s="53">
        <v>9</v>
      </c>
      <c r="D70" s="53">
        <v>4</v>
      </c>
      <c r="E70" s="53" t="s">
        <v>131</v>
      </c>
    </row>
    <row r="71" spans="1:5" ht="14.25" customHeight="1" x14ac:dyDescent="0.3">
      <c r="A71" s="53" t="s">
        <v>190</v>
      </c>
      <c r="B71" s="53" t="s">
        <v>191</v>
      </c>
      <c r="C71" s="53">
        <v>9</v>
      </c>
      <c r="D71" s="53">
        <v>3</v>
      </c>
      <c r="E71" s="53" t="s">
        <v>131</v>
      </c>
    </row>
    <row r="72" spans="1:5" ht="14.25" customHeight="1" x14ac:dyDescent="0.3">
      <c r="A72" s="53" t="s">
        <v>85</v>
      </c>
      <c r="B72" s="53" t="s">
        <v>192</v>
      </c>
      <c r="C72" s="53">
        <v>9</v>
      </c>
      <c r="D72" s="53">
        <v>6</v>
      </c>
      <c r="E72" s="53" t="s">
        <v>131</v>
      </c>
    </row>
    <row r="73" spans="1:5" ht="14.25" customHeight="1" x14ac:dyDescent="0.3">
      <c r="A73" s="53" t="s">
        <v>193</v>
      </c>
      <c r="B73" s="53" t="s">
        <v>194</v>
      </c>
      <c r="C73" s="53">
        <v>9</v>
      </c>
      <c r="D73" s="53">
        <v>4</v>
      </c>
      <c r="E73" s="53" t="s">
        <v>131</v>
      </c>
    </row>
    <row r="74" spans="1:5" ht="14.25" customHeight="1" x14ac:dyDescent="0.3">
      <c r="A74" s="53" t="s">
        <v>195</v>
      </c>
      <c r="B74" s="53" t="s">
        <v>196</v>
      </c>
      <c r="C74" s="53">
        <v>9</v>
      </c>
      <c r="D74" s="53">
        <v>2</v>
      </c>
      <c r="E74" s="53" t="s">
        <v>131</v>
      </c>
    </row>
    <row r="75" spans="1:5" ht="14.25" customHeight="1" x14ac:dyDescent="0.3">
      <c r="A75" s="53" t="s">
        <v>197</v>
      </c>
      <c r="B75" s="53" t="s">
        <v>198</v>
      </c>
      <c r="C75" s="53">
        <v>10</v>
      </c>
      <c r="D75" s="53">
        <v>4</v>
      </c>
      <c r="E75" s="53" t="s">
        <v>131</v>
      </c>
    </row>
    <row r="76" spans="1:5" ht="14.25" customHeight="1" x14ac:dyDescent="0.3">
      <c r="A76" s="53" t="s">
        <v>199</v>
      </c>
      <c r="B76" s="53" t="s">
        <v>200</v>
      </c>
      <c r="C76" s="53">
        <v>10</v>
      </c>
      <c r="D76" s="53">
        <v>7</v>
      </c>
      <c r="E76" s="53" t="s">
        <v>131</v>
      </c>
    </row>
    <row r="77" spans="1:5" ht="14.25" customHeight="1" x14ac:dyDescent="0.3">
      <c r="A77" s="53" t="s">
        <v>86</v>
      </c>
      <c r="B77" s="53" t="s">
        <v>201</v>
      </c>
      <c r="C77" s="53">
        <v>10</v>
      </c>
      <c r="D77" s="53">
        <v>7</v>
      </c>
      <c r="E77" s="53" t="s">
        <v>131</v>
      </c>
    </row>
    <row r="78" spans="1:5" ht="14.25" customHeight="1" x14ac:dyDescent="0.3">
      <c r="A78" s="53" t="s">
        <v>151</v>
      </c>
      <c r="B78" s="53" t="s">
        <v>202</v>
      </c>
      <c r="C78" s="53">
        <v>10</v>
      </c>
      <c r="D78" s="53">
        <v>2</v>
      </c>
      <c r="E78" s="53" t="s">
        <v>131</v>
      </c>
    </row>
    <row r="79" spans="1:5" ht="14.25" customHeight="1" x14ac:dyDescent="0.3">
      <c r="A79" s="53" t="s">
        <v>203</v>
      </c>
      <c r="B79" s="53" t="s">
        <v>204</v>
      </c>
      <c r="C79" s="53">
        <v>10</v>
      </c>
      <c r="D79" s="53">
        <v>2</v>
      </c>
      <c r="E79" s="53" t="s">
        <v>131</v>
      </c>
    </row>
    <row r="80" spans="1:5" ht="14.25" customHeight="1" x14ac:dyDescent="0.3">
      <c r="A80" s="53" t="s">
        <v>351</v>
      </c>
      <c r="B80" s="53" t="s">
        <v>205</v>
      </c>
      <c r="C80" s="53">
        <v>1</v>
      </c>
      <c r="D80" s="53">
        <v>4</v>
      </c>
      <c r="E80" s="53" t="s">
        <v>104</v>
      </c>
    </row>
    <row r="81" spans="1:5" ht="14.25" customHeight="1" x14ac:dyDescent="0.3">
      <c r="A81" s="53" t="s">
        <v>352</v>
      </c>
      <c r="B81" s="53" t="s">
        <v>206</v>
      </c>
      <c r="C81" s="53">
        <v>1</v>
      </c>
      <c r="D81" s="53">
        <v>7</v>
      </c>
      <c r="E81" s="53" t="s">
        <v>104</v>
      </c>
    </row>
    <row r="82" spans="1:5" ht="14.25" customHeight="1" x14ac:dyDescent="0.3">
      <c r="A82" s="53" t="s">
        <v>400</v>
      </c>
      <c r="B82" s="53" t="s">
        <v>207</v>
      </c>
      <c r="C82" s="53">
        <v>1</v>
      </c>
      <c r="D82" s="53">
        <v>4</v>
      </c>
      <c r="E82" s="53" t="s">
        <v>104</v>
      </c>
    </row>
    <row r="83" spans="1:5" ht="14.25" customHeight="1" x14ac:dyDescent="0.3">
      <c r="A83" s="53" t="s">
        <v>353</v>
      </c>
      <c r="B83" s="53" t="s">
        <v>208</v>
      </c>
      <c r="C83" s="53">
        <v>1</v>
      </c>
      <c r="D83" s="53">
        <v>6</v>
      </c>
      <c r="E83" s="53" t="s">
        <v>104</v>
      </c>
    </row>
    <row r="84" spans="1:5" ht="14.25" customHeight="1" x14ac:dyDescent="0.3">
      <c r="A84" s="53" t="s">
        <v>401</v>
      </c>
      <c r="B84" s="53" t="s">
        <v>209</v>
      </c>
      <c r="C84" s="53">
        <v>1</v>
      </c>
      <c r="D84" s="53">
        <v>4</v>
      </c>
      <c r="E84" s="53" t="s">
        <v>104</v>
      </c>
    </row>
    <row r="85" spans="1:5" ht="14.25" customHeight="1" x14ac:dyDescent="0.3">
      <c r="A85" s="53" t="s">
        <v>356</v>
      </c>
      <c r="B85" s="53" t="s">
        <v>210</v>
      </c>
      <c r="C85" s="53">
        <v>1</v>
      </c>
      <c r="D85" s="53">
        <v>5</v>
      </c>
      <c r="E85" s="53" t="s">
        <v>104</v>
      </c>
    </row>
    <row r="86" spans="1:5" ht="14.25" customHeight="1" x14ac:dyDescent="0.3">
      <c r="A86" s="53" t="s">
        <v>59</v>
      </c>
      <c r="B86" s="53" t="s">
        <v>211</v>
      </c>
      <c r="C86" s="53">
        <v>2</v>
      </c>
      <c r="D86" s="53">
        <v>4</v>
      </c>
      <c r="E86" s="53" t="s">
        <v>104</v>
      </c>
    </row>
    <row r="87" spans="1:5" ht="14.25" customHeight="1" x14ac:dyDescent="0.3">
      <c r="A87" s="53" t="s">
        <v>358</v>
      </c>
      <c r="B87" s="53" t="s">
        <v>212</v>
      </c>
      <c r="C87" s="53">
        <v>2</v>
      </c>
      <c r="D87" s="53">
        <v>6</v>
      </c>
      <c r="E87" s="53" t="s">
        <v>104</v>
      </c>
    </row>
    <row r="88" spans="1:5" ht="14.25" customHeight="1" x14ac:dyDescent="0.3">
      <c r="A88" s="53" t="s">
        <v>402</v>
      </c>
      <c r="B88" s="53" t="s">
        <v>213</v>
      </c>
      <c r="C88" s="53">
        <v>2</v>
      </c>
      <c r="D88" s="53">
        <v>5</v>
      </c>
      <c r="E88" s="53" t="s">
        <v>104</v>
      </c>
    </row>
    <row r="89" spans="1:5" ht="14.25" customHeight="1" x14ac:dyDescent="0.3">
      <c r="A89" s="53" t="s">
        <v>360</v>
      </c>
      <c r="B89" s="53" t="s">
        <v>214</v>
      </c>
      <c r="C89" s="53">
        <v>2</v>
      </c>
      <c r="D89" s="53">
        <v>5</v>
      </c>
      <c r="E89" s="53" t="s">
        <v>104</v>
      </c>
    </row>
    <row r="90" spans="1:5" ht="14.25" customHeight="1" x14ac:dyDescent="0.3">
      <c r="A90" s="53" t="s">
        <v>403</v>
      </c>
      <c r="B90" s="53" t="s">
        <v>215</v>
      </c>
      <c r="C90" s="53">
        <v>2</v>
      </c>
      <c r="D90" s="53">
        <v>5</v>
      </c>
      <c r="E90" s="53" t="s">
        <v>104</v>
      </c>
    </row>
    <row r="91" spans="1:5" ht="14.25" customHeight="1" x14ac:dyDescent="0.3">
      <c r="A91" s="53" t="s">
        <v>404</v>
      </c>
      <c r="B91" s="53" t="s">
        <v>216</v>
      </c>
      <c r="C91" s="53">
        <v>2</v>
      </c>
      <c r="D91" s="53">
        <v>5</v>
      </c>
      <c r="E91" s="53" t="s">
        <v>104</v>
      </c>
    </row>
    <row r="92" spans="1:5" ht="14.25" customHeight="1" x14ac:dyDescent="0.3">
      <c r="A92" s="53" t="s">
        <v>405</v>
      </c>
      <c r="B92" s="53" t="s">
        <v>406</v>
      </c>
      <c r="C92" s="53">
        <v>3</v>
      </c>
      <c r="D92" s="53">
        <v>4</v>
      </c>
      <c r="E92" s="53" t="s">
        <v>104</v>
      </c>
    </row>
    <row r="93" spans="1:5" ht="14.25" customHeight="1" x14ac:dyDescent="0.3">
      <c r="A93" s="53" t="s">
        <v>407</v>
      </c>
      <c r="B93" s="53" t="s">
        <v>408</v>
      </c>
      <c r="C93" s="53">
        <v>3</v>
      </c>
      <c r="D93" s="53">
        <v>4</v>
      </c>
      <c r="E93" s="53" t="s">
        <v>104</v>
      </c>
    </row>
    <row r="94" spans="1:5" ht="14.25" customHeight="1" x14ac:dyDescent="0.3">
      <c r="A94" s="53" t="s">
        <v>409</v>
      </c>
      <c r="B94" s="53" t="s">
        <v>410</v>
      </c>
      <c r="C94" s="53">
        <v>3</v>
      </c>
      <c r="D94" s="53">
        <v>6</v>
      </c>
      <c r="E94" s="53" t="s">
        <v>104</v>
      </c>
    </row>
    <row r="95" spans="1:5" ht="14.25" customHeight="1" x14ac:dyDescent="0.3">
      <c r="A95" s="53" t="s">
        <v>411</v>
      </c>
      <c r="B95" s="53" t="s">
        <v>412</v>
      </c>
      <c r="C95" s="53">
        <v>3</v>
      </c>
      <c r="D95" s="53">
        <v>5</v>
      </c>
      <c r="E95" s="53" t="s">
        <v>104</v>
      </c>
    </row>
    <row r="96" spans="1:5" ht="14.25" customHeight="1" x14ac:dyDescent="0.3">
      <c r="A96" s="53" t="s">
        <v>413</v>
      </c>
      <c r="B96" s="53" t="s">
        <v>414</v>
      </c>
      <c r="C96" s="53">
        <v>3</v>
      </c>
      <c r="D96" s="53">
        <v>7</v>
      </c>
      <c r="E96" s="53" t="s">
        <v>104</v>
      </c>
    </row>
    <row r="97" spans="1:5" ht="14.25" customHeight="1" x14ac:dyDescent="0.3">
      <c r="A97" s="53" t="s">
        <v>415</v>
      </c>
      <c r="B97" s="53" t="s">
        <v>416</v>
      </c>
      <c r="C97" s="53">
        <v>3</v>
      </c>
      <c r="D97" s="53">
        <v>4</v>
      </c>
      <c r="E97" s="53" t="s">
        <v>104</v>
      </c>
    </row>
    <row r="98" spans="1:5" ht="14.25" customHeight="1" x14ac:dyDescent="0.3">
      <c r="A98" s="53" t="s">
        <v>16</v>
      </c>
      <c r="B98" s="53" t="s">
        <v>217</v>
      </c>
      <c r="C98" s="53">
        <v>3</v>
      </c>
      <c r="D98" s="53">
        <v>4</v>
      </c>
      <c r="E98" s="53" t="s">
        <v>131</v>
      </c>
    </row>
    <row r="99" spans="1:5" ht="14.25" customHeight="1" x14ac:dyDescent="0.3">
      <c r="A99" s="53" t="s">
        <v>218</v>
      </c>
      <c r="B99" s="53" t="s">
        <v>219</v>
      </c>
      <c r="C99" s="53">
        <v>3</v>
      </c>
      <c r="D99" s="53">
        <v>6</v>
      </c>
      <c r="E99" s="53" t="s">
        <v>131</v>
      </c>
    </row>
    <row r="100" spans="1:5" ht="14.25" customHeight="1" x14ac:dyDescent="0.3">
      <c r="A100" s="53" t="s">
        <v>220</v>
      </c>
      <c r="B100" s="53" t="s">
        <v>221</v>
      </c>
      <c r="C100" s="53">
        <v>3</v>
      </c>
      <c r="D100" s="53">
        <v>6</v>
      </c>
      <c r="E100" s="53" t="s">
        <v>131</v>
      </c>
    </row>
    <row r="101" spans="1:5" ht="14.25" customHeight="1" x14ac:dyDescent="0.3">
      <c r="A101" s="53" t="s">
        <v>73</v>
      </c>
      <c r="B101" s="53" t="s">
        <v>222</v>
      </c>
      <c r="C101" s="53">
        <v>3</v>
      </c>
      <c r="D101" s="53">
        <v>5</v>
      </c>
      <c r="E101" s="53" t="s">
        <v>131</v>
      </c>
    </row>
    <row r="102" spans="1:5" ht="14.25" customHeight="1" x14ac:dyDescent="0.3">
      <c r="A102" s="53" t="s">
        <v>223</v>
      </c>
      <c r="B102" s="53" t="s">
        <v>224</v>
      </c>
      <c r="C102" s="53">
        <v>3</v>
      </c>
      <c r="D102" s="53">
        <v>6</v>
      </c>
      <c r="E102" s="53" t="s">
        <v>131</v>
      </c>
    </row>
    <row r="103" spans="1:5" ht="14.25" customHeight="1" x14ac:dyDescent="0.3">
      <c r="A103" s="53" t="s">
        <v>151</v>
      </c>
      <c r="B103" s="53" t="s">
        <v>225</v>
      </c>
      <c r="C103" s="53">
        <v>3</v>
      </c>
      <c r="D103" s="53">
        <v>2</v>
      </c>
      <c r="E103" s="53" t="s">
        <v>131</v>
      </c>
    </row>
    <row r="104" spans="1:5" ht="14.25" customHeight="1" x14ac:dyDescent="0.3">
      <c r="A104" s="53" t="s">
        <v>142</v>
      </c>
      <c r="B104" s="53" t="s">
        <v>226</v>
      </c>
      <c r="C104" s="53">
        <v>3</v>
      </c>
      <c r="D104" s="53">
        <v>2</v>
      </c>
      <c r="E104" s="53" t="s">
        <v>131</v>
      </c>
    </row>
    <row r="105" spans="1:5" ht="14.25" customHeight="1" x14ac:dyDescent="0.3">
      <c r="A105" s="53" t="s">
        <v>115</v>
      </c>
      <c r="B105" s="53" t="s">
        <v>227</v>
      </c>
      <c r="C105" s="53">
        <v>4</v>
      </c>
      <c r="D105" s="53">
        <v>5</v>
      </c>
      <c r="E105" s="53" t="s">
        <v>131</v>
      </c>
    </row>
    <row r="106" spans="1:5" ht="14.25" customHeight="1" x14ac:dyDescent="0.3">
      <c r="A106" s="53" t="s">
        <v>228</v>
      </c>
      <c r="B106" s="53" t="s">
        <v>229</v>
      </c>
      <c r="C106" s="53">
        <v>4</v>
      </c>
      <c r="D106" s="53">
        <v>6</v>
      </c>
      <c r="E106" s="53" t="s">
        <v>131</v>
      </c>
    </row>
    <row r="107" spans="1:5" ht="14.25" customHeight="1" x14ac:dyDescent="0.3">
      <c r="A107" s="53" t="s">
        <v>230</v>
      </c>
      <c r="B107" s="53" t="s">
        <v>231</v>
      </c>
      <c r="C107" s="53">
        <v>4</v>
      </c>
      <c r="D107" s="53">
        <v>6</v>
      </c>
      <c r="E107" s="53" t="s">
        <v>131</v>
      </c>
    </row>
    <row r="108" spans="1:5" ht="14.25" customHeight="1" x14ac:dyDescent="0.3">
      <c r="A108" s="53" t="s">
        <v>232</v>
      </c>
      <c r="B108" s="53" t="s">
        <v>233</v>
      </c>
      <c r="C108" s="53">
        <v>4</v>
      </c>
      <c r="D108" s="53">
        <v>6</v>
      </c>
      <c r="E108" s="53" t="s">
        <v>131</v>
      </c>
    </row>
    <row r="109" spans="1:5" ht="14.25" customHeight="1" x14ac:dyDescent="0.3">
      <c r="A109" s="53" t="s">
        <v>234</v>
      </c>
      <c r="B109" s="53" t="s">
        <v>235</v>
      </c>
      <c r="C109" s="53">
        <v>4</v>
      </c>
      <c r="D109" s="53">
        <v>5</v>
      </c>
      <c r="E109" s="53" t="s">
        <v>131</v>
      </c>
    </row>
    <row r="110" spans="1:5" ht="14.25" customHeight="1" x14ac:dyDescent="0.3">
      <c r="A110" s="53" t="s">
        <v>157</v>
      </c>
      <c r="B110" s="53" t="s">
        <v>236</v>
      </c>
      <c r="C110" s="53">
        <v>4</v>
      </c>
      <c r="D110" s="53">
        <v>3</v>
      </c>
      <c r="E110" s="53" t="s">
        <v>131</v>
      </c>
    </row>
    <row r="111" spans="1:5" ht="14.25" customHeight="1" x14ac:dyDescent="0.3">
      <c r="A111" s="53" t="s">
        <v>237</v>
      </c>
      <c r="B111" s="53" t="s">
        <v>238</v>
      </c>
      <c r="C111" s="53">
        <v>5</v>
      </c>
      <c r="D111" s="53">
        <v>6</v>
      </c>
      <c r="E111" s="53" t="s">
        <v>131</v>
      </c>
    </row>
    <row r="112" spans="1:5" ht="14.25" customHeight="1" x14ac:dyDescent="0.3">
      <c r="A112" s="53" t="s">
        <v>57</v>
      </c>
      <c r="B112" s="53" t="s">
        <v>239</v>
      </c>
      <c r="C112" s="53">
        <v>5</v>
      </c>
      <c r="D112" s="53">
        <v>6</v>
      </c>
      <c r="E112" s="53" t="s">
        <v>131</v>
      </c>
    </row>
    <row r="113" spans="1:5" ht="14.25" customHeight="1" x14ac:dyDescent="0.3">
      <c r="A113" s="53" t="s">
        <v>74</v>
      </c>
      <c r="B113" s="53" t="s">
        <v>240</v>
      </c>
      <c r="C113" s="53">
        <v>5</v>
      </c>
      <c r="D113" s="53">
        <v>6</v>
      </c>
      <c r="E113" s="53" t="s">
        <v>131</v>
      </c>
    </row>
    <row r="114" spans="1:5" ht="14.25" customHeight="1" x14ac:dyDescent="0.3">
      <c r="A114" s="53" t="s">
        <v>78</v>
      </c>
      <c r="B114" s="53" t="s">
        <v>241</v>
      </c>
      <c r="C114" s="53">
        <v>5</v>
      </c>
      <c r="D114" s="53">
        <v>6</v>
      </c>
      <c r="E114" s="53" t="s">
        <v>131</v>
      </c>
    </row>
    <row r="115" spans="1:5" ht="14.25" customHeight="1" x14ac:dyDescent="0.3">
      <c r="A115" s="53" t="s">
        <v>63</v>
      </c>
      <c r="B115" s="53" t="s">
        <v>242</v>
      </c>
      <c r="C115" s="53">
        <v>5</v>
      </c>
      <c r="D115" s="53">
        <v>2</v>
      </c>
      <c r="E115" s="53" t="s">
        <v>131</v>
      </c>
    </row>
    <row r="116" spans="1:5" ht="14.25" customHeight="1" x14ac:dyDescent="0.3">
      <c r="A116" s="53" t="s">
        <v>417</v>
      </c>
      <c r="B116" s="53" t="s">
        <v>243</v>
      </c>
      <c r="C116" s="53">
        <v>5</v>
      </c>
      <c r="D116" s="53">
        <v>5</v>
      </c>
      <c r="E116" s="53" t="s">
        <v>131</v>
      </c>
    </row>
    <row r="117" spans="1:5" ht="14.25" customHeight="1" x14ac:dyDescent="0.3">
      <c r="A117" s="53" t="s">
        <v>244</v>
      </c>
      <c r="B117" s="53" t="s">
        <v>245</v>
      </c>
      <c r="C117" s="53">
        <v>7</v>
      </c>
      <c r="D117" s="53">
        <v>4</v>
      </c>
      <c r="E117" s="53" t="s">
        <v>131</v>
      </c>
    </row>
    <row r="118" spans="1:5" ht="14.25" customHeight="1" x14ac:dyDescent="0.3">
      <c r="A118" s="53" t="s">
        <v>246</v>
      </c>
      <c r="B118" s="53" t="s">
        <v>247</v>
      </c>
      <c r="C118" s="53">
        <v>7</v>
      </c>
      <c r="D118" s="53">
        <v>5</v>
      </c>
      <c r="E118" s="53" t="s">
        <v>131</v>
      </c>
    </row>
    <row r="119" spans="1:5" ht="14.25" customHeight="1" x14ac:dyDescent="0.3">
      <c r="A119" s="53" t="s">
        <v>248</v>
      </c>
      <c r="B119" s="53" t="s">
        <v>249</v>
      </c>
      <c r="C119" s="53">
        <v>7</v>
      </c>
      <c r="D119" s="53">
        <v>5</v>
      </c>
      <c r="E119" s="53" t="s">
        <v>131</v>
      </c>
    </row>
    <row r="120" spans="1:5" ht="14.25" customHeight="1" x14ac:dyDescent="0.3">
      <c r="A120" s="53" t="s">
        <v>69</v>
      </c>
      <c r="B120" s="53" t="s">
        <v>250</v>
      </c>
      <c r="C120" s="53">
        <v>7</v>
      </c>
      <c r="D120" s="53">
        <v>4</v>
      </c>
      <c r="E120" s="53" t="s">
        <v>131</v>
      </c>
    </row>
    <row r="121" spans="1:5" ht="14.25" customHeight="1" x14ac:dyDescent="0.3">
      <c r="A121" s="53" t="s">
        <v>418</v>
      </c>
      <c r="B121" s="53" t="s">
        <v>251</v>
      </c>
      <c r="C121" s="53">
        <v>7</v>
      </c>
      <c r="D121" s="53">
        <v>3</v>
      </c>
      <c r="E121" s="53" t="s">
        <v>131</v>
      </c>
    </row>
    <row r="122" spans="1:5" ht="14.25" customHeight="1" x14ac:dyDescent="0.3">
      <c r="A122" s="53" t="s">
        <v>252</v>
      </c>
      <c r="B122" s="53" t="s">
        <v>253</v>
      </c>
      <c r="C122" s="53">
        <v>8</v>
      </c>
      <c r="D122" s="53">
        <v>4</v>
      </c>
      <c r="E122" s="53" t="s">
        <v>131</v>
      </c>
    </row>
    <row r="123" spans="1:5" ht="14.25" customHeight="1" x14ac:dyDescent="0.3">
      <c r="A123" s="53" t="s">
        <v>70</v>
      </c>
      <c r="B123" s="53" t="s">
        <v>254</v>
      </c>
      <c r="C123" s="53">
        <v>8</v>
      </c>
      <c r="D123" s="53">
        <v>5</v>
      </c>
      <c r="E123" s="53" t="s">
        <v>131</v>
      </c>
    </row>
    <row r="124" spans="1:5" ht="14.25" customHeight="1" x14ac:dyDescent="0.3">
      <c r="A124" s="53" t="s">
        <v>255</v>
      </c>
      <c r="B124" s="53" t="s">
        <v>256</v>
      </c>
      <c r="C124" s="53">
        <v>8</v>
      </c>
      <c r="D124" s="53">
        <v>5</v>
      </c>
      <c r="E124" s="53" t="s">
        <v>131</v>
      </c>
    </row>
    <row r="125" spans="1:5" ht="14.25" customHeight="1" x14ac:dyDescent="0.3">
      <c r="A125" s="53" t="s">
        <v>257</v>
      </c>
      <c r="B125" s="53" t="s">
        <v>258</v>
      </c>
      <c r="C125" s="53">
        <v>8</v>
      </c>
      <c r="D125" s="53">
        <v>4</v>
      </c>
      <c r="E125" s="53" t="s">
        <v>131</v>
      </c>
    </row>
    <row r="126" spans="1:5" ht="14.25" customHeight="1" x14ac:dyDescent="0.3">
      <c r="A126" s="53" t="s">
        <v>419</v>
      </c>
      <c r="B126" s="53" t="s">
        <v>259</v>
      </c>
      <c r="C126" s="53">
        <v>8</v>
      </c>
      <c r="D126" s="53">
        <v>3</v>
      </c>
      <c r="E126" s="53" t="s">
        <v>131</v>
      </c>
    </row>
    <row r="127" spans="1:5" ht="14.25" customHeight="1" x14ac:dyDescent="0.3">
      <c r="A127" s="53" t="s">
        <v>260</v>
      </c>
      <c r="B127" s="53" t="s">
        <v>261</v>
      </c>
      <c r="C127" s="53">
        <v>9</v>
      </c>
      <c r="D127" s="53">
        <v>5</v>
      </c>
      <c r="E127" s="53" t="s">
        <v>131</v>
      </c>
    </row>
    <row r="128" spans="1:5" ht="14.25" customHeight="1" x14ac:dyDescent="0.3">
      <c r="A128" s="53" t="s">
        <v>262</v>
      </c>
      <c r="B128" s="53" t="s">
        <v>263</v>
      </c>
      <c r="C128" s="53">
        <v>9</v>
      </c>
      <c r="D128" s="53">
        <v>4</v>
      </c>
      <c r="E128" s="53" t="s">
        <v>131</v>
      </c>
    </row>
    <row r="129" spans="1:5" ht="14.25" customHeight="1" x14ac:dyDescent="0.3">
      <c r="A129" s="53" t="s">
        <v>264</v>
      </c>
      <c r="B129" s="53" t="s">
        <v>265</v>
      </c>
      <c r="C129" s="53">
        <v>9</v>
      </c>
      <c r="D129" s="53">
        <v>4</v>
      </c>
      <c r="E129" s="53" t="s">
        <v>131</v>
      </c>
    </row>
    <row r="130" spans="1:5" ht="14.25" customHeight="1" x14ac:dyDescent="0.3">
      <c r="A130" s="53" t="s">
        <v>266</v>
      </c>
      <c r="B130" s="53" t="s">
        <v>267</v>
      </c>
      <c r="C130" s="53">
        <v>9</v>
      </c>
      <c r="D130" s="53">
        <v>3</v>
      </c>
      <c r="E130" s="53" t="s">
        <v>131</v>
      </c>
    </row>
    <row r="131" spans="1:5" ht="14.25" customHeight="1" x14ac:dyDescent="0.3">
      <c r="A131" s="53" t="s">
        <v>268</v>
      </c>
      <c r="B131" s="53" t="s">
        <v>269</v>
      </c>
      <c r="C131" s="53">
        <v>9</v>
      </c>
      <c r="D131" s="53">
        <v>3</v>
      </c>
      <c r="E131" s="53" t="s">
        <v>131</v>
      </c>
    </row>
    <row r="132" spans="1:5" ht="14.25" customHeight="1" x14ac:dyDescent="0.3">
      <c r="A132" s="53" t="s">
        <v>195</v>
      </c>
      <c r="B132" s="53" t="s">
        <v>270</v>
      </c>
      <c r="C132" s="53">
        <v>9</v>
      </c>
      <c r="D132" s="53">
        <v>2</v>
      </c>
      <c r="E132" s="53" t="s">
        <v>131</v>
      </c>
    </row>
    <row r="133" spans="1:5" ht="14.25" customHeight="1" x14ac:dyDescent="0.3">
      <c r="A133" s="53" t="s">
        <v>271</v>
      </c>
      <c r="B133" s="53" t="s">
        <v>272</v>
      </c>
      <c r="C133" s="53">
        <v>10</v>
      </c>
      <c r="D133" s="53">
        <v>5</v>
      </c>
      <c r="E133" s="53" t="s">
        <v>131</v>
      </c>
    </row>
    <row r="134" spans="1:5" ht="14.25" customHeight="1" x14ac:dyDescent="0.3">
      <c r="A134" s="53" t="s">
        <v>273</v>
      </c>
      <c r="B134" s="53" t="s">
        <v>274</v>
      </c>
      <c r="C134" s="53">
        <v>10</v>
      </c>
      <c r="D134" s="53">
        <v>5</v>
      </c>
      <c r="E134" s="53" t="s">
        <v>131</v>
      </c>
    </row>
    <row r="135" spans="1:5" ht="14.25" customHeight="1" x14ac:dyDescent="0.3">
      <c r="A135" s="53" t="s">
        <v>275</v>
      </c>
      <c r="B135" s="53" t="s">
        <v>276</v>
      </c>
      <c r="C135" s="53">
        <v>10</v>
      </c>
      <c r="D135" s="53">
        <v>7</v>
      </c>
      <c r="E135" s="53" t="s">
        <v>131</v>
      </c>
    </row>
    <row r="136" spans="1:5" ht="14.25" customHeight="1" x14ac:dyDescent="0.3">
      <c r="A136" s="53" t="s">
        <v>277</v>
      </c>
      <c r="B136" s="53" t="s">
        <v>278</v>
      </c>
      <c r="C136" s="53">
        <v>10</v>
      </c>
      <c r="D136" s="53">
        <v>2</v>
      </c>
      <c r="E136" s="53" t="s">
        <v>131</v>
      </c>
    </row>
    <row r="137" spans="1:5" ht="14.25" customHeight="1" x14ac:dyDescent="0.3">
      <c r="A137" s="53" t="s">
        <v>203</v>
      </c>
      <c r="B137" s="53" t="s">
        <v>279</v>
      </c>
      <c r="C137" s="53">
        <v>10</v>
      </c>
      <c r="D137" s="53">
        <v>2</v>
      </c>
      <c r="E137" s="53" t="s">
        <v>131</v>
      </c>
    </row>
    <row r="138" spans="1:5" ht="14.25" customHeight="1" x14ac:dyDescent="0.3">
      <c r="A138" t="s">
        <v>345</v>
      </c>
      <c r="B138" t="s">
        <v>347</v>
      </c>
      <c r="C138">
        <v>5</v>
      </c>
      <c r="D138">
        <v>4</v>
      </c>
    </row>
    <row r="139" spans="1:5" ht="14.25" customHeight="1" x14ac:dyDescent="0.3">
      <c r="A139" t="s">
        <v>346</v>
      </c>
      <c r="B139" t="s">
        <v>347</v>
      </c>
      <c r="C139">
        <v>5</v>
      </c>
      <c r="D139">
        <v>3</v>
      </c>
    </row>
    <row r="140" spans="1:5" ht="14.25" customHeight="1" x14ac:dyDescent="0.3">
      <c r="A140" t="s">
        <v>348</v>
      </c>
      <c r="B140" t="s">
        <v>347</v>
      </c>
      <c r="C140">
        <v>5</v>
      </c>
      <c r="D140">
        <v>7</v>
      </c>
    </row>
    <row r="141" spans="1:5" ht="14.25" customHeight="1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2025-03-21T17:16:25Z</cp:lastPrinted>
  <dcterms:created xsi:type="dcterms:W3CDTF">2012-10-01T15:59:21Z</dcterms:created>
  <dcterms:modified xsi:type="dcterms:W3CDTF">2025-03-21T17:16:42Z</dcterms:modified>
</cp:coreProperties>
</file>