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19" firstSheet="4" activeTab="8" autoFilterDateGrouping="1"/>
  </bookViews>
  <sheets>
    <sheet name="PV" sheetId="1" state="visible" r:id="rId1"/>
    <sheet name="BA" sheetId="2" state="visible" r:id="rId2"/>
    <sheet name="BP" sheetId="3" state="visible" r:id="rId3"/>
    <sheet name="PDP" sheetId="4" state="visible" r:id="rId4"/>
    <sheet name="PA" sheetId="5" state="visible" r:id="rId5"/>
    <sheet name="Taux de service" sheetId="6" state="visible" r:id="rId6"/>
    <sheet name="taux de rupture-avance" sheetId="7" state="visible" r:id="rId7"/>
    <sheet name="GI-LI" sheetId="8" state="visible" r:id="rId8"/>
    <sheet name="GI-Noncumulate" sheetId="9" state="visible" r:id="rId9"/>
    <sheet name="Indicators" sheetId="10" state="visible" r:id="rId10"/>
    <sheet name="BP_C" sheetId="11" state="hidden" r:id="rId11"/>
    <sheet name="PA_C" sheetId="12" state="hidden" r:id="rId12"/>
    <sheet name="PDP_C" sheetId="13" state="hidden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18"/>
    </font>
    <font>
      <name val="Calibri"/>
      <family val="2"/>
      <color theme="1"/>
      <sz val="18"/>
      <scheme val="minor"/>
    </font>
    <font>
      <name val="Arial"/>
      <family val="2"/>
      <sz val="10"/>
    </font>
    <font>
      <name val="Arial"/>
      <family val="2"/>
      <color rgb="FF000000"/>
      <sz val="10"/>
    </font>
    <font>
      <name val="Courier New"/>
      <family val="3"/>
      <color rgb="FF3366FF"/>
      <sz val="10"/>
    </font>
    <font>
      <name val="Arial"/>
      <family val="2"/>
      <color rgb="FF000000"/>
      <sz val="10"/>
    </font>
    <font>
      <name val="Calibri"/>
      <family val="2"/>
      <sz val="8"/>
      <scheme val="minor"/>
    </font>
  </fonts>
  <fills count="16">
    <fill>
      <patternFill/>
    </fill>
    <fill>
      <patternFill patternType="gray125"/>
    </fill>
    <fill>
      <patternFill patternType="solid">
        <fgColor theme="5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rgb="FFB7B7B7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0"/>
        <bgColor rgb="FFB7B7B7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D966"/>
        <bgColor rgb="FFFFD96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7" tint="0.3999755851924192"/>
        <bgColor rgb="FFFFD966"/>
      </patternFill>
    </fill>
  </fills>
  <borders count="4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40">
    <xf numFmtId="0" fontId="0" fillId="0" borderId="0" pivotButton="0" quotePrefix="0" xfId="0"/>
    <xf numFmtId="0" fontId="1" fillId="3" borderId="2" applyAlignment="1" pivotButton="0" quotePrefix="0" xfId="0">
      <alignment vertical="center" textRotation="90"/>
    </xf>
    <xf numFmtId="0" fontId="1" fillId="2" borderId="6" applyAlignment="1" pivotButton="0" quotePrefix="0" xfId="0">
      <alignment vertical="center" textRotation="90"/>
    </xf>
    <xf numFmtId="0" fontId="3" fillId="4" borderId="7" pivotButton="0" quotePrefix="0" xfId="0"/>
    <xf numFmtId="0" fontId="3" fillId="4" borderId="8" pivotButton="0" quotePrefix="0" xfId="0"/>
    <xf numFmtId="0" fontId="0" fillId="5" borderId="1" pivotButton="0" quotePrefix="0" xfId="0"/>
    <xf numFmtId="0" fontId="3" fillId="6" borderId="4" pivotButton="0" quotePrefix="0" xfId="0"/>
    <xf numFmtId="0" fontId="4" fillId="7" borderId="10" applyAlignment="1" pivotButton="0" quotePrefix="0" xfId="0">
      <alignment horizontal="center" vertical="center"/>
    </xf>
    <xf numFmtId="0" fontId="5" fillId="8" borderId="10" applyAlignment="1" pivotButton="0" quotePrefix="0" xfId="0">
      <alignment horizontal="center" vertical="center"/>
    </xf>
    <xf numFmtId="0" fontId="5" fillId="8" borderId="11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8" borderId="12" applyAlignment="1" pivotButton="0" quotePrefix="0" xfId="0">
      <alignment horizontal="center" vertical="center"/>
    </xf>
    <xf numFmtId="0" fontId="4" fillId="10" borderId="13" applyAlignment="1" pivotButton="0" quotePrefix="0" xfId="0">
      <alignment horizontal="center" vertical="center"/>
    </xf>
    <xf numFmtId="0" fontId="4" fillId="10" borderId="14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textRotation="90"/>
    </xf>
    <xf numFmtId="0" fontId="1" fillId="3" borderId="3" applyAlignment="1" pivotButton="0" quotePrefix="0" xfId="0">
      <alignment horizontal="center" vertical="center" textRotation="90"/>
    </xf>
    <xf numFmtId="0" fontId="0" fillId="5" borderId="1" applyAlignment="1" pivotButton="0" quotePrefix="0" xfId="0">
      <alignment horizontal="center"/>
    </xf>
    <xf numFmtId="0" fontId="3" fillId="6" borderId="4" applyAlignment="1" pivotButton="0" quotePrefix="0" xfId="0">
      <alignment horizontal="center"/>
    </xf>
    <xf numFmtId="0" fontId="3" fillId="6" borderId="5" applyAlignment="1" pivotButton="0" quotePrefix="0" xfId="0">
      <alignment horizontal="center"/>
    </xf>
    <xf numFmtId="0" fontId="3" fillId="4" borderId="7" applyAlignment="1" pivotButton="0" quotePrefix="0" xfId="0">
      <alignment horizontal="center"/>
    </xf>
    <xf numFmtId="0" fontId="3" fillId="4" borderId="8" applyAlignment="1" pivotButton="0" quotePrefix="0" xfId="0">
      <alignment horizontal="center"/>
    </xf>
    <xf numFmtId="0" fontId="3" fillId="4" borderId="9" applyAlignment="1" pivotButton="0" quotePrefix="0" xfId="0">
      <alignment horizontal="center"/>
    </xf>
    <xf numFmtId="0" fontId="1" fillId="2" borderId="6" applyAlignment="1" pivotButton="0" quotePrefix="0" xfId="0">
      <alignment horizontal="center" vertical="center" textRotation="90"/>
    </xf>
    <xf numFmtId="0" fontId="0" fillId="9" borderId="1" applyAlignment="1" pivotButton="0" quotePrefix="0" xfId="0">
      <alignment horizontal="center"/>
    </xf>
    <xf numFmtId="0" fontId="6" fillId="11" borderId="15" applyAlignment="1" pivotButton="0" quotePrefix="0" xfId="0">
      <alignment horizontal="right"/>
    </xf>
    <xf numFmtId="0" fontId="6" fillId="11" borderId="16" applyAlignment="1" pivotButton="0" quotePrefix="0" xfId="0">
      <alignment horizontal="right"/>
    </xf>
    <xf numFmtId="0" fontId="6" fillId="11" borderId="17" applyAlignment="1" pivotButton="0" quotePrefix="0" xfId="0">
      <alignment horizontal="right"/>
    </xf>
    <xf numFmtId="0" fontId="4" fillId="0" borderId="10" applyAlignment="1" pivotButton="0" quotePrefix="0" xfId="0">
      <alignment horizontal="center" vertical="center"/>
    </xf>
    <xf numFmtId="0" fontId="6" fillId="0" borderId="16" applyAlignment="1" pivotButton="0" quotePrefix="0" xfId="0">
      <alignment horizontal="right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4" fillId="14" borderId="10" applyAlignment="1" pivotButton="0" quotePrefix="0" xfId="0">
      <alignment horizontal="center" vertical="center"/>
    </xf>
    <xf numFmtId="0" fontId="4" fillId="9" borderId="10" applyAlignment="1" pivotButton="0" quotePrefix="0" xfId="0">
      <alignment horizontal="center" vertical="center"/>
    </xf>
    <xf numFmtId="0" fontId="4" fillId="5" borderId="10" applyAlignment="1" pivotButton="0" quotePrefix="0" xfId="0">
      <alignment horizontal="center" vertical="center"/>
    </xf>
    <xf numFmtId="0" fontId="6" fillId="15" borderId="16" applyAlignment="1" pivotButton="0" quotePrefix="0" xfId="0">
      <alignment horizontal="right"/>
    </xf>
    <xf numFmtId="0" fontId="6" fillId="14" borderId="16" applyAlignment="1" pivotButton="0" quotePrefix="0" xfId="0">
      <alignment horizontal="right"/>
    </xf>
    <xf numFmtId="0" fontId="0" fillId="14" borderId="0" pivotButton="0" quotePrefix="0" xfId="0"/>
    <xf numFmtId="0" fontId="0" fillId="12" borderId="0" pivotButton="0" quotePrefix="0" xfId="0"/>
    <xf numFmtId="0" fontId="4" fillId="10" borderId="21" applyAlignment="1" pivotButton="0" quotePrefix="0" xfId="0">
      <alignment horizontal="center" vertical="center"/>
    </xf>
    <xf numFmtId="0" fontId="4" fillId="9" borderId="0" applyAlignment="1" pivotButton="0" quotePrefix="0" xfId="0">
      <alignment horizontal="center" vertical="center"/>
    </xf>
    <xf numFmtId="0" fontId="4" fillId="5" borderId="0" applyAlignment="1" pivotButton="0" quotePrefix="0" xfId="0">
      <alignment horizontal="center" vertical="center"/>
    </xf>
    <xf numFmtId="0" fontId="6" fillId="11" borderId="17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0" borderId="1" pivotButton="0" quotePrefix="0" xfId="0"/>
    <xf numFmtId="0" fontId="0" fillId="0" borderId="3" pivotButton="0" quotePrefix="0" xfId="0"/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3" borderId="0" pivotButton="0" quotePrefix="0" xfId="0"/>
    <xf numFmtId="0" fontId="5" fillId="8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13" borderId="3" applyAlignment="1" pivotButton="0" quotePrefix="0" xfId="0">
      <alignment horizontal="center"/>
    </xf>
    <xf numFmtId="0" fontId="0" fillId="0" borderId="22" applyAlignment="1" pivotButton="0" quotePrefix="0" xfId="0">
      <alignment horizontal="center"/>
    </xf>
    <xf numFmtId="0" fontId="0" fillId="0" borderId="23" applyAlignment="1" pivotButton="0" quotePrefix="0" xfId="0">
      <alignment horizontal="center"/>
    </xf>
    <xf numFmtId="0" fontId="0" fillId="9" borderId="3" applyAlignment="1" pivotButton="0" quotePrefix="0" xfId="0">
      <alignment horizontal="center"/>
    </xf>
    <xf numFmtId="0" fontId="3" fillId="4" borderId="24" applyAlignment="1" pivotButton="0" quotePrefix="0" xfId="0">
      <alignment horizontal="center"/>
    </xf>
    <xf numFmtId="0" fontId="3" fillId="4" borderId="25" applyAlignment="1" pivotButton="0" quotePrefix="0" xfId="0">
      <alignment horizontal="center"/>
    </xf>
    <xf numFmtId="0" fontId="3" fillId="4" borderId="2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27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13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3" fillId="4" borderId="28" applyAlignment="1" pivotButton="0" quotePrefix="0" xfId="0">
      <alignment horizontal="center"/>
    </xf>
    <xf numFmtId="0" fontId="0" fillId="12" borderId="1" pivotButton="0" quotePrefix="0" xfId="0"/>
    <xf numFmtId="0" fontId="0" fillId="0" borderId="3" applyAlignment="1" pivotButton="0" quotePrefix="0" xfId="0">
      <alignment horizontal="center"/>
    </xf>
    <xf numFmtId="0" fontId="4" fillId="14" borderId="0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3" fillId="4" borderId="29" applyAlignment="1" pivotButton="0" quotePrefix="0" xfId="0">
      <alignment horizontal="center"/>
    </xf>
    <xf numFmtId="0" fontId="0" fillId="13" borderId="5" applyAlignment="1" pivotButton="0" quotePrefix="0" xfId="0">
      <alignment horizontal="center"/>
    </xf>
    <xf numFmtId="0" fontId="4" fillId="10" borderId="18" applyAlignment="1" pivotButton="0" quotePrefix="0" xfId="0">
      <alignment horizontal="center" vertical="center"/>
    </xf>
    <xf numFmtId="0" fontId="4" fillId="10" borderId="12" applyAlignment="1" pivotButton="0" quotePrefix="0" xfId="0">
      <alignment horizontal="center" vertical="center"/>
    </xf>
    <xf numFmtId="0" fontId="4" fillId="10" borderId="30" applyAlignment="1" pivotButton="0" quotePrefix="0" xfId="0">
      <alignment horizontal="center" vertical="center"/>
    </xf>
    <xf numFmtId="0" fontId="4" fillId="10" borderId="31" applyAlignment="1" pivotButton="0" quotePrefix="0" xfId="0">
      <alignment horizontal="center" vertical="center"/>
    </xf>
    <xf numFmtId="0" fontId="4" fillId="10" borderId="32" applyAlignment="1" pivotButton="0" quotePrefix="0" xfId="0">
      <alignment horizontal="center" vertical="center"/>
    </xf>
    <xf numFmtId="0" fontId="0" fillId="13" borderId="0" applyAlignment="1" pivotButton="0" quotePrefix="0" xfId="0">
      <alignment horizontal="center"/>
    </xf>
    <xf numFmtId="0" fontId="3" fillId="4" borderId="25" pivotButton="0" quotePrefix="0" xfId="0"/>
    <xf numFmtId="0" fontId="3" fillId="4" borderId="26" pivotButton="0" quotePrefix="0" xfId="0"/>
    <xf numFmtId="0" fontId="0" fillId="0" borderId="22" pivotButton="0" quotePrefix="0" xfId="0"/>
    <xf numFmtId="0" fontId="0" fillId="0" borderId="33" applyAlignment="1" pivotButton="0" quotePrefix="0" xfId="0">
      <alignment horizontal="center" vertical="center"/>
    </xf>
    <xf numFmtId="0" fontId="0" fillId="0" borderId="33" pivotButton="0" quotePrefix="0" xfId="0"/>
    <xf numFmtId="0" fontId="0" fillId="13" borderId="33" pivotButton="0" quotePrefix="0" xfId="0"/>
    <xf numFmtId="0" fontId="0" fillId="0" borderId="0" pivotButton="0" quotePrefix="0" xfId="0"/>
    <xf numFmtId="0" fontId="0" fillId="5" borderId="3" pivotButton="0" quotePrefix="0" xfId="0"/>
    <xf numFmtId="0" fontId="3" fillId="4" borderId="24" applyAlignment="1" pivotButton="0" quotePrefix="0" xfId="0">
      <alignment horizontal="center" vertical="center"/>
    </xf>
    <xf numFmtId="0" fontId="4" fillId="5" borderId="35" applyAlignment="1" pivotButton="0" quotePrefix="0" xfId="0">
      <alignment horizontal="center" vertical="center"/>
    </xf>
    <xf numFmtId="0" fontId="4" fillId="5" borderId="36" applyAlignment="1" pivotButton="0" quotePrefix="0" xfId="0">
      <alignment horizontal="center" vertical="center"/>
    </xf>
    <xf numFmtId="0" fontId="4" fillId="14" borderId="37" applyAlignment="1" pivotButton="0" quotePrefix="0" xfId="0">
      <alignment horizontal="center" vertical="center"/>
    </xf>
    <xf numFmtId="0" fontId="4" fillId="14" borderId="38" applyAlignment="1" pivotButton="0" quotePrefix="0" xfId="0">
      <alignment horizontal="right"/>
    </xf>
    <xf numFmtId="0" fontId="0" fillId="14" borderId="1" pivotButton="0" quotePrefix="0" xfId="0"/>
    <xf numFmtId="0" fontId="4" fillId="9" borderId="35" applyAlignment="1" pivotButton="0" quotePrefix="0" xfId="0">
      <alignment horizontal="center" vertical="center"/>
    </xf>
    <xf numFmtId="0" fontId="4" fillId="9" borderId="36" applyAlignment="1" pivotButton="0" quotePrefix="0" xfId="0">
      <alignment horizontal="center" vertical="center"/>
    </xf>
    <xf numFmtId="0" fontId="4" fillId="14" borderId="16" applyAlignment="1" pivotButton="0" quotePrefix="0" xfId="0">
      <alignment horizontal="right"/>
    </xf>
    <xf numFmtId="0" fontId="0" fillId="12" borderId="22" pivotButton="0" quotePrefix="0" xfId="0"/>
    <xf numFmtId="0" fontId="0" fillId="14" borderId="22" pivotButton="0" quotePrefix="0" xfId="0"/>
    <xf numFmtId="0" fontId="4" fillId="0" borderId="16" applyAlignment="1" pivotButton="0" quotePrefix="0" xfId="0">
      <alignment horizontal="right"/>
    </xf>
    <xf numFmtId="0" fontId="4" fillId="0" borderId="39" applyAlignment="1" pivotButton="0" quotePrefix="0" xfId="0">
      <alignment horizontal="right"/>
    </xf>
    <xf numFmtId="0" fontId="4" fillId="0" borderId="40" applyAlignment="1" pivotButton="0" quotePrefix="0" xfId="0">
      <alignment horizontal="center" vertical="center"/>
    </xf>
    <xf numFmtId="0" fontId="4" fillId="7" borderId="40" applyAlignment="1" pivotButton="0" quotePrefix="0" xfId="0">
      <alignment horizontal="center" vertical="center"/>
    </xf>
    <xf numFmtId="0" fontId="4" fillId="7" borderId="4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4" fillId="9" borderId="40" applyAlignment="1" pivotButton="0" quotePrefix="0" xfId="0">
      <alignment horizontal="center" vertical="center"/>
    </xf>
    <xf numFmtId="0" fontId="4" fillId="9" borderId="4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42" pivotButton="0" quotePrefix="0" xfId="0"/>
    <xf numFmtId="0" fontId="0" fillId="0" borderId="34" pivotButton="0" quotePrefix="0" xfId="0"/>
    <xf numFmtId="0" fontId="0" fillId="13" borderId="6" pivotButton="0" quotePrefix="0" xfId="0"/>
    <xf numFmtId="0" fontId="1" fillId="0" borderId="0" applyAlignment="1" pivotButton="0" quotePrefix="0" xfId="0">
      <alignment horizontal="center" vertical="center" textRotation="90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33" applyAlignment="1" pivotButton="0" quotePrefix="0" xfId="0">
      <alignment horizontal="center"/>
    </xf>
    <xf numFmtId="0" fontId="0" fillId="0" borderId="1" pivotButton="0" quotePrefix="0" xfId="0"/>
    <xf numFmtId="0" fontId="0" fillId="0" borderId="6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22" pivotButton="0" quotePrefix="0" xfId="0"/>
    <xf numFmtId="0" fontId="0" fillId="0" borderId="0" pivotButton="0" quotePrefix="0" xfId="0"/>
    <xf numFmtId="0" fontId="2" fillId="5" borderId="1" applyAlignment="1" pivotButton="0" quotePrefix="0" xfId="0">
      <alignment horizontal="center"/>
    </xf>
    <xf numFmtId="0" fontId="0" fillId="0" borderId="1" pivotButton="0" quotePrefix="0" xfId="0"/>
    <xf numFmtId="0" fontId="1" fillId="2" borderId="6" applyAlignment="1" pivotButton="0" quotePrefix="0" xfId="0">
      <alignment horizontal="center" vertical="center" textRotation="90" wrapText="1"/>
    </xf>
    <xf numFmtId="0" fontId="0" fillId="0" borderId="6" pivotButton="0" quotePrefix="0" xfId="0"/>
    <xf numFmtId="0" fontId="1" fillId="3" borderId="1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9" borderId="1" applyAlignment="1" pivotButton="0" quotePrefix="0" xfId="0">
      <alignment horizontal="center"/>
    </xf>
    <xf numFmtId="0" fontId="1" fillId="3" borderId="34" applyAlignment="1" pivotButton="0" quotePrefix="0" xfId="0">
      <alignment horizontal="center" vertical="center"/>
    </xf>
    <xf numFmtId="0" fontId="0" fillId="0" borderId="22" pivotButton="0" quotePrefix="0" xfId="0"/>
    <xf numFmtId="0" fontId="2" fillId="5" borderId="0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00B0F0"/>
    <outlinePr summaryBelow="1" summaryRight="1"/>
    <pageSetUpPr/>
  </sheetPr>
  <dimension ref="A1:DO504"/>
  <sheetViews>
    <sheetView zoomScale="85" zoomScaleNormal="85" workbookViewId="0">
      <selection activeCell="H27" sqref="H27"/>
    </sheetView>
  </sheetViews>
  <sheetFormatPr baseColWidth="10" defaultColWidth="9.140625" defaultRowHeight="15.75" thickBottom="1"/>
  <cols>
    <col width="4.28515625" customWidth="1" style="2" min="1" max="1"/>
    <col width="4.7109375" customWidth="1" style="8" min="2" max="2"/>
    <col width="5.85546875" customWidth="1" style="139" min="3" max="26"/>
    <col width="5.140625" customWidth="1" style="139" min="27" max="57"/>
    <col width="4.42578125" bestFit="1" customWidth="1" style="139" min="58" max="71"/>
    <col width="3.42578125" bestFit="1" customWidth="1" style="139" min="72" max="72"/>
  </cols>
  <sheetData>
    <row r="1" ht="20.25" customFormat="1" customHeight="1" s="5" thickBot="1">
      <c r="A1" s="131" t="inlineStr">
        <is>
          <t>PV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  <c r="CH2" s="4" t="inlineStr">
        <is>
          <t>S85</t>
        </is>
      </c>
      <c r="CI2" s="4" t="inlineStr">
        <is>
          <t>S86</t>
        </is>
      </c>
      <c r="CJ2" s="4" t="inlineStr">
        <is>
          <t>S87</t>
        </is>
      </c>
      <c r="CK2" s="4" t="inlineStr">
        <is>
          <t>S88</t>
        </is>
      </c>
      <c r="CL2" s="4" t="inlineStr">
        <is>
          <t>S89</t>
        </is>
      </c>
      <c r="CM2" s="4" t="inlineStr">
        <is>
          <t>S90</t>
        </is>
      </c>
      <c r="CN2" s="4" t="inlineStr">
        <is>
          <t>S91</t>
        </is>
      </c>
      <c r="CO2" s="4" t="inlineStr">
        <is>
          <t>S92</t>
        </is>
      </c>
      <c r="CP2" s="4" t="inlineStr">
        <is>
          <t>S93</t>
        </is>
      </c>
      <c r="CQ2" s="4" t="inlineStr">
        <is>
          <t>S94</t>
        </is>
      </c>
      <c r="CR2" s="4" t="inlineStr">
        <is>
          <t>S95</t>
        </is>
      </c>
      <c r="CS2" s="4" t="inlineStr">
        <is>
          <t>S96</t>
        </is>
      </c>
      <c r="CT2" s="4" t="inlineStr">
        <is>
          <t>S97</t>
        </is>
      </c>
      <c r="CU2" s="4" t="inlineStr">
        <is>
          <t>S98</t>
        </is>
      </c>
      <c r="CV2" s="4" t="inlineStr">
        <is>
          <t>S99</t>
        </is>
      </c>
      <c r="CW2" s="4" t="inlineStr">
        <is>
          <t>S100</t>
        </is>
      </c>
      <c r="CX2" s="4" t="inlineStr">
        <is>
          <t>S101</t>
        </is>
      </c>
      <c r="CY2" s="4" t="inlineStr">
        <is>
          <t>S102</t>
        </is>
      </c>
      <c r="CZ2" s="4" t="inlineStr">
        <is>
          <t>S103</t>
        </is>
      </c>
      <c r="DA2" s="4" t="inlineStr">
        <is>
          <t>S104</t>
        </is>
      </c>
      <c r="DB2" s="4" t="inlineStr">
        <is>
          <t>S105</t>
        </is>
      </c>
      <c r="DC2" s="4" t="inlineStr">
        <is>
          <t>S106</t>
        </is>
      </c>
      <c r="DD2" s="4" t="inlineStr">
        <is>
          <t>S107</t>
        </is>
      </c>
      <c r="DE2" s="4" t="inlineStr">
        <is>
          <t>S108</t>
        </is>
      </c>
      <c r="DF2" s="4" t="inlineStr">
        <is>
          <t>S109</t>
        </is>
      </c>
      <c r="DG2" s="4" t="inlineStr">
        <is>
          <t>S110</t>
        </is>
      </c>
      <c r="DH2" s="4" t="inlineStr">
        <is>
          <t>S111</t>
        </is>
      </c>
      <c r="DI2" s="4" t="inlineStr">
        <is>
          <t>S112</t>
        </is>
      </c>
      <c r="DJ2" s="4" t="inlineStr">
        <is>
          <t>S113</t>
        </is>
      </c>
      <c r="DK2" s="4" t="inlineStr">
        <is>
          <t>S114</t>
        </is>
      </c>
      <c r="DL2" s="4" t="inlineStr">
        <is>
          <t>S115</t>
        </is>
      </c>
      <c r="DM2" s="4" t="inlineStr">
        <is>
          <t>S116</t>
        </is>
      </c>
      <c r="DN2" s="4" t="inlineStr">
        <is>
          <t>S117</t>
        </is>
      </c>
      <c r="DO2" s="4" t="inlineStr">
        <is>
          <t>S118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37" t="n">
        <v>440</v>
      </c>
      <c r="D3" s="38" t="n">
        <v>570</v>
      </c>
      <c r="E3" s="36" t="n">
        <v>360</v>
      </c>
      <c r="F3" s="36" t="n">
        <v>370</v>
      </c>
      <c r="G3" s="36" t="n">
        <v>380</v>
      </c>
      <c r="H3" s="36" t="n">
        <v>240</v>
      </c>
      <c r="I3" s="36" t="n">
        <v>280</v>
      </c>
      <c r="J3" s="36" t="n">
        <v>800</v>
      </c>
      <c r="K3" s="36" t="n">
        <v>270</v>
      </c>
      <c r="L3" s="39" t="n">
        <v>650</v>
      </c>
      <c r="M3" s="36" t="n">
        <v>660</v>
      </c>
      <c r="N3" s="36" t="n">
        <v>840</v>
      </c>
      <c r="O3" s="36" t="n">
        <v>260</v>
      </c>
      <c r="P3" s="36" t="n">
        <v>630</v>
      </c>
      <c r="Q3" s="36" t="n">
        <v>690</v>
      </c>
      <c r="R3" s="36" t="n">
        <v>530</v>
      </c>
      <c r="S3" s="36" t="n">
        <v>700</v>
      </c>
      <c r="T3" s="36" t="n">
        <v>320</v>
      </c>
      <c r="U3" s="36" t="n">
        <v>870</v>
      </c>
      <c r="V3" s="36" t="n">
        <v>420</v>
      </c>
      <c r="W3" s="36" t="n">
        <v>900</v>
      </c>
      <c r="X3" s="36" t="n">
        <v>620</v>
      </c>
      <c r="Y3" s="36" t="n">
        <v>810</v>
      </c>
      <c r="Z3" s="40" t="n">
        <v>260</v>
      </c>
      <c r="AA3" s="41" t="n"/>
      <c r="AB3" s="41" t="n"/>
      <c r="AC3" s="41" t="n"/>
      <c r="AD3" s="41" t="n"/>
      <c r="AE3" s="41" t="n"/>
      <c r="AF3" s="42" t="n"/>
    </row>
    <row r="4" s="139" thickBot="1">
      <c r="A4" s="130" t="n"/>
      <c r="B4" s="4" t="inlineStr">
        <is>
          <t>S3</t>
        </is>
      </c>
      <c r="D4" s="37" t="n">
        <v>570</v>
      </c>
      <c r="E4" s="38" t="n">
        <v>360</v>
      </c>
      <c r="F4" s="36" t="n">
        <v>480</v>
      </c>
      <c r="G4" s="36" t="n">
        <v>480</v>
      </c>
      <c r="H4" s="36" t="n">
        <v>260</v>
      </c>
      <c r="I4" s="36" t="n">
        <v>360</v>
      </c>
      <c r="J4" s="36" t="n">
        <v>940</v>
      </c>
      <c r="K4" s="36" t="n">
        <v>330</v>
      </c>
      <c r="L4" s="36" t="n">
        <v>680</v>
      </c>
      <c r="M4" s="39" t="n">
        <v>800</v>
      </c>
      <c r="N4" s="36" t="n">
        <v>950</v>
      </c>
      <c r="O4" s="36" t="n">
        <v>300</v>
      </c>
      <c r="P4" s="36" t="n">
        <v>330</v>
      </c>
      <c r="Q4" s="36" t="n">
        <v>510</v>
      </c>
      <c r="R4" s="36" t="n">
        <v>320</v>
      </c>
      <c r="S4" s="36" t="n">
        <v>780</v>
      </c>
      <c r="T4" s="36" t="n">
        <v>360</v>
      </c>
      <c r="U4" s="36" t="n">
        <v>970</v>
      </c>
      <c r="V4" s="36" t="n">
        <v>500</v>
      </c>
      <c r="W4" s="36" t="n">
        <v>1010</v>
      </c>
      <c r="X4" s="36" t="n">
        <v>640</v>
      </c>
      <c r="Y4" s="36" t="n">
        <v>840</v>
      </c>
      <c r="Z4" s="36" t="n">
        <v>280</v>
      </c>
      <c r="AA4" s="40" t="n">
        <v>0</v>
      </c>
      <c r="AB4" s="41" t="n"/>
      <c r="AC4" s="41" t="n"/>
      <c r="AD4" s="41" t="n"/>
      <c r="AE4" s="41" t="n"/>
      <c r="AF4" s="41" t="n"/>
      <c r="AG4" s="42" t="n"/>
    </row>
    <row r="5" s="139" thickBot="1">
      <c r="A5" s="130" t="n"/>
      <c r="B5" s="4" t="inlineStr">
        <is>
          <t>S4</t>
        </is>
      </c>
      <c r="E5" s="37" t="n">
        <v>360</v>
      </c>
      <c r="F5" s="38" t="n">
        <v>370</v>
      </c>
      <c r="G5" s="36" t="n">
        <v>480</v>
      </c>
      <c r="H5" s="36" t="n">
        <v>270</v>
      </c>
      <c r="I5" s="36" t="n">
        <v>360</v>
      </c>
      <c r="J5" s="36" t="n">
        <v>930</v>
      </c>
      <c r="K5" s="36" t="n">
        <v>330</v>
      </c>
      <c r="L5" s="36" t="n">
        <v>680</v>
      </c>
      <c r="M5" s="36" t="n">
        <v>800</v>
      </c>
      <c r="N5" s="39" t="n">
        <v>950</v>
      </c>
      <c r="O5" s="36" t="n">
        <v>300</v>
      </c>
      <c r="P5" s="36" t="n">
        <v>760</v>
      </c>
      <c r="Q5" s="36" t="n">
        <v>440</v>
      </c>
      <c r="R5" s="36" t="n">
        <v>300</v>
      </c>
      <c r="S5" s="36" t="n">
        <v>500</v>
      </c>
      <c r="T5" s="36" t="n">
        <v>360</v>
      </c>
      <c r="U5" s="36" t="n">
        <v>960</v>
      </c>
      <c r="V5" s="36" t="n">
        <v>510</v>
      </c>
      <c r="W5" s="36" t="n">
        <v>1000</v>
      </c>
      <c r="X5" s="36" t="n">
        <v>650</v>
      </c>
      <c r="Y5" s="36" t="n">
        <v>840</v>
      </c>
      <c r="Z5" s="36" t="n">
        <v>270</v>
      </c>
      <c r="AA5" s="36" t="n">
        <v>0</v>
      </c>
      <c r="AB5" s="40" t="n">
        <v>0</v>
      </c>
      <c r="AC5" s="41" t="n"/>
      <c r="AD5" s="41" t="n"/>
      <c r="AE5" s="41" t="n"/>
      <c r="AF5" s="41" t="n"/>
      <c r="AG5" s="41" t="n"/>
      <c r="AH5" s="42" t="n"/>
    </row>
    <row r="6" s="139" thickBot="1">
      <c r="A6" s="130" t="n"/>
      <c r="B6" s="4" t="inlineStr">
        <is>
          <t>S5</t>
        </is>
      </c>
      <c r="F6" s="37" t="n">
        <v>370</v>
      </c>
      <c r="G6" s="38" t="n">
        <v>380</v>
      </c>
      <c r="H6" s="36" t="n">
        <v>270</v>
      </c>
      <c r="I6" s="36" t="n">
        <v>350</v>
      </c>
      <c r="J6" s="36" t="n">
        <v>950</v>
      </c>
      <c r="K6" s="36" t="n">
        <v>310</v>
      </c>
      <c r="L6" s="36" t="n">
        <v>690</v>
      </c>
      <c r="M6" s="36" t="n">
        <v>810</v>
      </c>
      <c r="N6" s="36" t="n">
        <v>950</v>
      </c>
      <c r="O6" s="39" t="n">
        <v>290</v>
      </c>
      <c r="P6" s="36" t="n">
        <v>750</v>
      </c>
      <c r="Q6" s="36" t="n">
        <v>800</v>
      </c>
      <c r="R6" s="36" t="n">
        <v>250</v>
      </c>
      <c r="S6" s="36" t="n">
        <v>460</v>
      </c>
      <c r="T6" s="36" t="n">
        <v>200</v>
      </c>
      <c r="U6" s="36" t="n">
        <v>910</v>
      </c>
      <c r="V6" s="36" t="n">
        <v>500</v>
      </c>
      <c r="W6" s="36" t="n">
        <v>1030</v>
      </c>
      <c r="X6" s="36" t="n">
        <v>620</v>
      </c>
      <c r="Y6" s="36" t="n">
        <v>850</v>
      </c>
      <c r="Z6" s="36" t="n">
        <v>280</v>
      </c>
      <c r="AA6" s="36" t="n">
        <v>0</v>
      </c>
      <c r="AB6" s="36" t="n">
        <v>0</v>
      </c>
      <c r="AC6" s="40" t="n">
        <v>0</v>
      </c>
      <c r="AD6" s="41" t="n"/>
      <c r="AE6" s="41" t="n"/>
      <c r="AF6" s="41" t="n"/>
      <c r="AG6" s="41" t="n"/>
      <c r="AH6" s="41" t="n"/>
      <c r="AI6" s="42" t="n"/>
    </row>
    <row r="7" s="139" thickBot="1">
      <c r="A7" s="130" t="n"/>
      <c r="B7" s="4" t="inlineStr">
        <is>
          <t>S6</t>
        </is>
      </c>
      <c r="G7" s="37" t="n">
        <v>380</v>
      </c>
      <c r="H7" s="38" t="n">
        <v>240</v>
      </c>
      <c r="I7" s="36" t="n">
        <v>360</v>
      </c>
      <c r="J7" s="36" t="n">
        <v>940</v>
      </c>
      <c r="K7" s="36" t="n">
        <v>320</v>
      </c>
      <c r="L7" s="36" t="n">
        <v>690</v>
      </c>
      <c r="M7" s="36" t="n">
        <v>790</v>
      </c>
      <c r="N7" s="36" t="n">
        <v>950</v>
      </c>
      <c r="O7" s="36" t="n">
        <v>290</v>
      </c>
      <c r="P7" s="39" t="n">
        <v>770</v>
      </c>
      <c r="Q7" s="36" t="n">
        <v>790</v>
      </c>
      <c r="R7" s="36" t="n">
        <v>670</v>
      </c>
      <c r="S7" s="36" t="n">
        <v>420</v>
      </c>
      <c r="T7" s="36" t="n">
        <v>200</v>
      </c>
      <c r="U7" s="36" t="n">
        <v>690</v>
      </c>
      <c r="V7" s="36" t="n">
        <v>340</v>
      </c>
      <c r="W7" s="36" t="n">
        <v>1010</v>
      </c>
      <c r="X7" s="36" t="n">
        <v>640</v>
      </c>
      <c r="Y7" s="36" t="n">
        <v>840</v>
      </c>
      <c r="Z7" s="36" t="n">
        <v>280</v>
      </c>
      <c r="AA7" s="36" t="n">
        <v>0</v>
      </c>
      <c r="AB7" s="36" t="n">
        <v>0</v>
      </c>
      <c r="AC7" s="36" t="n">
        <v>0</v>
      </c>
      <c r="AD7" s="40" t="n">
        <v>0</v>
      </c>
      <c r="AE7" s="41" t="n"/>
      <c r="AF7" s="41" t="n"/>
      <c r="AG7" s="41" t="n"/>
      <c r="AH7" s="41" t="n"/>
      <c r="AI7" s="41" t="n"/>
      <c r="AJ7" s="42" t="n"/>
    </row>
    <row r="8" s="139" thickBot="1">
      <c r="A8" s="130" t="n"/>
      <c r="B8" s="4" t="inlineStr">
        <is>
          <t>S7</t>
        </is>
      </c>
      <c r="H8" s="37" t="n">
        <v>240</v>
      </c>
      <c r="I8" s="38" t="n">
        <v>280</v>
      </c>
      <c r="J8" s="36" t="n">
        <v>940</v>
      </c>
      <c r="K8" s="36" t="n">
        <v>310</v>
      </c>
      <c r="L8" s="36" t="n">
        <v>700</v>
      </c>
      <c r="M8" s="36" t="n">
        <v>800</v>
      </c>
      <c r="N8" s="36" t="n">
        <v>950</v>
      </c>
      <c r="O8" s="36" t="n">
        <v>290</v>
      </c>
      <c r="P8" s="36" t="n">
        <v>760</v>
      </c>
      <c r="Q8" s="39" t="n">
        <v>790</v>
      </c>
      <c r="R8" s="36" t="n">
        <v>670</v>
      </c>
      <c r="S8" s="36" t="n">
        <v>840</v>
      </c>
      <c r="T8" s="36" t="n">
        <v>120</v>
      </c>
      <c r="U8" s="36" t="n">
        <v>680</v>
      </c>
      <c r="V8" s="36" t="n">
        <v>340</v>
      </c>
      <c r="W8" s="36" t="n">
        <v>680</v>
      </c>
      <c r="X8" s="36" t="n">
        <v>650</v>
      </c>
      <c r="Y8" s="36" t="n">
        <v>840</v>
      </c>
      <c r="Z8" s="36" t="n">
        <v>270</v>
      </c>
      <c r="AA8" s="36" t="n">
        <v>0</v>
      </c>
      <c r="AB8" s="36" t="n">
        <v>0</v>
      </c>
      <c r="AC8" s="36" t="n">
        <v>0</v>
      </c>
      <c r="AD8" s="36" t="n">
        <v>0</v>
      </c>
      <c r="AE8" s="40" t="n">
        <v>0</v>
      </c>
      <c r="AF8" s="41" t="n"/>
      <c r="AG8" s="41" t="n"/>
      <c r="AH8" s="41" t="n"/>
      <c r="AI8" s="41" t="n"/>
      <c r="AJ8" s="41" t="n"/>
      <c r="AK8" s="42" t="n"/>
    </row>
    <row r="9" s="139" thickBot="1">
      <c r="A9" s="130" t="n"/>
      <c r="B9" s="4" t="inlineStr">
        <is>
          <t>S8</t>
        </is>
      </c>
      <c r="I9" s="37" t="n">
        <v>280</v>
      </c>
      <c r="J9" s="38" t="n">
        <v>800</v>
      </c>
      <c r="K9" s="36" t="n">
        <v>320</v>
      </c>
      <c r="L9" s="36" t="n">
        <v>680</v>
      </c>
      <c r="M9" s="36" t="n">
        <v>810</v>
      </c>
      <c r="N9" s="36" t="n">
        <v>950</v>
      </c>
      <c r="O9" s="36" t="n">
        <v>300</v>
      </c>
      <c r="P9" s="36" t="n">
        <v>750</v>
      </c>
      <c r="Q9" s="36" t="n">
        <v>800</v>
      </c>
      <c r="R9" s="39" t="n">
        <v>650</v>
      </c>
      <c r="S9" s="36" t="n">
        <v>840</v>
      </c>
      <c r="T9" s="36" t="n">
        <v>400</v>
      </c>
      <c r="U9" s="36" t="n">
        <v>620</v>
      </c>
      <c r="V9" s="36" t="n">
        <v>330</v>
      </c>
      <c r="W9" s="36" t="n">
        <v>680</v>
      </c>
      <c r="X9" s="36" t="n">
        <v>550</v>
      </c>
      <c r="Y9" s="36" t="n">
        <v>830</v>
      </c>
      <c r="Z9" s="36" t="n">
        <v>290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40" t="n">
        <v>0</v>
      </c>
      <c r="AG9" s="41" t="n"/>
      <c r="AH9" s="41" t="n"/>
      <c r="AI9" s="41" t="n"/>
      <c r="AJ9" s="41" t="n"/>
      <c r="AK9" s="41" t="n"/>
      <c r="AL9" s="42" t="n"/>
    </row>
    <row r="10" s="139" thickBot="1">
      <c r="A10" s="130" t="n"/>
      <c r="B10" s="4" t="inlineStr">
        <is>
          <t>S9</t>
        </is>
      </c>
      <c r="J10" s="37" t="n">
        <v>800</v>
      </c>
      <c r="K10" s="38" t="n">
        <v>270</v>
      </c>
      <c r="L10" s="36" t="n">
        <v>680</v>
      </c>
      <c r="M10" s="36" t="n">
        <v>810</v>
      </c>
      <c r="N10" s="36" t="n">
        <v>950</v>
      </c>
      <c r="O10" s="36" t="n">
        <v>300</v>
      </c>
      <c r="P10" s="36" t="n">
        <v>750</v>
      </c>
      <c r="Q10" s="36" t="n">
        <v>800</v>
      </c>
      <c r="R10" s="36" t="n">
        <v>650</v>
      </c>
      <c r="S10" s="39" t="n">
        <v>840</v>
      </c>
      <c r="T10" s="36" t="n">
        <v>400</v>
      </c>
      <c r="U10" s="36" t="n">
        <v>1010</v>
      </c>
      <c r="V10" s="36" t="n">
        <v>250</v>
      </c>
      <c r="W10" s="36" t="n">
        <v>680</v>
      </c>
      <c r="X10" s="36" t="n">
        <v>530</v>
      </c>
      <c r="Y10" s="36" t="n">
        <v>620</v>
      </c>
      <c r="Z10" s="36" t="n">
        <v>170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40" t="n">
        <v>0</v>
      </c>
      <c r="AH10" s="41" t="n"/>
      <c r="AI10" s="41" t="n"/>
      <c r="AJ10" s="41" t="n"/>
      <c r="AK10" s="41" t="n"/>
      <c r="AL10" s="41" t="n"/>
      <c r="AM10" s="42" t="n"/>
    </row>
    <row r="11" s="139" thickBot="1">
      <c r="A11" s="130" t="n"/>
      <c r="B11" s="4" t="inlineStr">
        <is>
          <t>S10</t>
        </is>
      </c>
      <c r="K11" s="37" t="n">
        <v>270</v>
      </c>
      <c r="L11" s="38" t="n">
        <v>650</v>
      </c>
      <c r="M11" s="36" t="n">
        <v>790</v>
      </c>
      <c r="N11" s="36" t="n">
        <v>960</v>
      </c>
      <c r="O11" s="36" t="n">
        <v>290</v>
      </c>
      <c r="P11" s="36" t="n">
        <v>770</v>
      </c>
      <c r="Q11" s="36" t="n">
        <v>790</v>
      </c>
      <c r="R11" s="36" t="n">
        <v>660</v>
      </c>
      <c r="S11" s="36" t="n">
        <v>830</v>
      </c>
      <c r="T11" s="39" t="n">
        <v>400</v>
      </c>
      <c r="U11" s="36" t="n">
        <v>1010</v>
      </c>
      <c r="V11" s="36" t="n">
        <v>510</v>
      </c>
      <c r="W11" s="36" t="n">
        <v>600</v>
      </c>
      <c r="X11" s="36" t="n">
        <v>520</v>
      </c>
      <c r="Y11" s="36" t="n">
        <v>630</v>
      </c>
      <c r="Z11" s="36" t="n">
        <v>160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40" t="n">
        <v>0</v>
      </c>
      <c r="AI11" s="41" t="n"/>
      <c r="AJ11" s="41" t="n"/>
      <c r="AK11" s="41" t="n"/>
      <c r="AL11" s="41" t="n"/>
      <c r="AM11" s="41" t="n"/>
      <c r="AN11" s="42" t="n"/>
    </row>
    <row r="12" s="139" thickBot="1">
      <c r="A12" s="130" t="n"/>
      <c r="B12" s="4" t="inlineStr">
        <is>
          <t>S11</t>
        </is>
      </c>
      <c r="L12" s="37" t="n">
        <v>650</v>
      </c>
      <c r="M12" s="38" t="n">
        <v>660</v>
      </c>
      <c r="N12" s="36" t="n">
        <v>950</v>
      </c>
      <c r="O12" s="36" t="n">
        <v>300</v>
      </c>
      <c r="P12" s="36" t="n">
        <v>760</v>
      </c>
      <c r="Q12" s="36" t="n">
        <v>790</v>
      </c>
      <c r="R12" s="36" t="n">
        <v>650</v>
      </c>
      <c r="S12" s="36" t="n">
        <v>840</v>
      </c>
      <c r="T12" s="36" t="n">
        <v>400</v>
      </c>
      <c r="U12" s="39" t="n">
        <v>1010</v>
      </c>
      <c r="V12" s="36" t="n">
        <v>510</v>
      </c>
      <c r="W12" s="36" t="n">
        <v>1070</v>
      </c>
      <c r="X12" s="36" t="n">
        <v>500</v>
      </c>
      <c r="Y12" s="36" t="n">
        <v>590</v>
      </c>
      <c r="Z12" s="36" t="n">
        <v>140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40" t="n">
        <v>0</v>
      </c>
      <c r="AJ12" s="41" t="n"/>
      <c r="AK12" s="41" t="n"/>
      <c r="AL12" s="41" t="n"/>
      <c r="AM12" s="41" t="n"/>
      <c r="AN12" s="41" t="n"/>
      <c r="AO12" s="42" t="n"/>
    </row>
    <row r="13" s="139" thickBot="1">
      <c r="A13" s="130" t="n"/>
      <c r="B13" s="4" t="inlineStr">
        <is>
          <t>S12</t>
        </is>
      </c>
      <c r="M13" s="37" t="n">
        <v>660</v>
      </c>
      <c r="N13" s="38" t="n">
        <v>840</v>
      </c>
      <c r="O13" s="36" t="n">
        <v>290</v>
      </c>
      <c r="P13" s="36" t="n">
        <v>760</v>
      </c>
      <c r="Q13" s="36" t="n">
        <v>800</v>
      </c>
      <c r="R13" s="36" t="n">
        <v>660</v>
      </c>
      <c r="S13" s="36" t="n">
        <v>830</v>
      </c>
      <c r="T13" s="36" t="n">
        <v>410</v>
      </c>
      <c r="U13" s="36" t="n">
        <v>1000</v>
      </c>
      <c r="V13" s="39" t="n">
        <v>510</v>
      </c>
      <c r="W13" s="36" t="n">
        <v>1060</v>
      </c>
      <c r="X13" s="36" t="n">
        <v>680</v>
      </c>
      <c r="Y13" s="36" t="n">
        <v>590</v>
      </c>
      <c r="Z13" s="36" t="n">
        <v>140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40" t="n">
        <v>0</v>
      </c>
      <c r="AK13" s="41" t="n"/>
      <c r="AL13" s="41" t="n"/>
      <c r="AM13" s="41" t="n"/>
      <c r="AN13" s="41" t="n"/>
      <c r="AO13" s="41" t="n"/>
      <c r="AP13" s="42" t="n"/>
    </row>
    <row r="14" s="139" thickBot="1">
      <c r="A14" s="130" t="n"/>
      <c r="B14" s="4" t="inlineStr">
        <is>
          <t>S13</t>
        </is>
      </c>
      <c r="N14" s="37" t="n">
        <v>840</v>
      </c>
      <c r="O14" s="38" t="n">
        <v>260</v>
      </c>
      <c r="P14" s="36" t="n">
        <v>760</v>
      </c>
      <c r="Q14" s="36" t="n">
        <v>790</v>
      </c>
      <c r="R14" s="36" t="n">
        <v>660</v>
      </c>
      <c r="S14" s="36" t="n">
        <v>840</v>
      </c>
      <c r="T14" s="36" t="n">
        <v>400</v>
      </c>
      <c r="U14" s="36" t="n">
        <v>1010</v>
      </c>
      <c r="V14" s="36" t="n">
        <v>510</v>
      </c>
      <c r="W14" s="39" t="n">
        <v>1060</v>
      </c>
      <c r="X14" s="36" t="n">
        <v>680</v>
      </c>
      <c r="Y14" s="36" t="n">
        <v>910</v>
      </c>
      <c r="Z14" s="36" t="n">
        <v>140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40" t="n">
        <v>0</v>
      </c>
      <c r="AL14" s="41" t="n"/>
      <c r="AM14" s="41" t="n"/>
      <c r="AN14" s="41" t="n"/>
      <c r="AO14" s="41" t="n"/>
      <c r="AP14" s="41" t="n"/>
      <c r="AQ14" s="42" t="n"/>
    </row>
    <row r="15" s="139" thickBot="1">
      <c r="A15" s="130" t="n"/>
      <c r="B15" s="4" t="inlineStr">
        <is>
          <t>S14</t>
        </is>
      </c>
      <c r="O15" s="27" t="n">
        <v>260</v>
      </c>
      <c r="P15" s="27" t="n">
        <v>630</v>
      </c>
      <c r="Q15" s="27" t="n">
        <v>800</v>
      </c>
      <c r="R15" s="27" t="n">
        <v>660</v>
      </c>
      <c r="S15" s="27" t="n">
        <v>830</v>
      </c>
      <c r="T15" s="27" t="n">
        <v>400</v>
      </c>
      <c r="U15" s="27" t="n">
        <v>1010</v>
      </c>
      <c r="V15" s="27" t="n">
        <v>510</v>
      </c>
      <c r="W15" s="27" t="n">
        <v>1060</v>
      </c>
      <c r="X15" s="27" t="n">
        <v>680</v>
      </c>
      <c r="Y15" s="27" t="n">
        <v>910</v>
      </c>
      <c r="Z15" s="27" t="n">
        <v>300</v>
      </c>
      <c r="AA15" s="27" t="n">
        <v>0</v>
      </c>
      <c r="AB15" s="27" t="n">
        <v>0</v>
      </c>
      <c r="AC15" s="27" t="n">
        <v>0</v>
      </c>
      <c r="AD15" s="27" t="n">
        <v>0</v>
      </c>
      <c r="AE15" s="27" t="n">
        <v>0</v>
      </c>
      <c r="AF15" s="27" t="n">
        <v>0</v>
      </c>
      <c r="AG15" s="27" t="n">
        <v>0</v>
      </c>
      <c r="AH15" s="27" t="n">
        <v>0</v>
      </c>
      <c r="AI15" s="27" t="n">
        <v>0</v>
      </c>
      <c r="AJ15" s="27" t="n">
        <v>0</v>
      </c>
      <c r="AK15" s="27" t="n">
        <v>0</v>
      </c>
      <c r="AL15" s="28" t="n">
        <v>0</v>
      </c>
    </row>
    <row r="16" s="139" thickBot="1">
      <c r="A16" s="130" t="n"/>
      <c r="B16" s="4" t="inlineStr">
        <is>
          <t>S15</t>
        </is>
      </c>
      <c r="P16" s="27" t="n">
        <v>630</v>
      </c>
      <c r="Q16" s="27" t="n">
        <v>690</v>
      </c>
      <c r="R16" s="27" t="n">
        <v>650</v>
      </c>
      <c r="S16" s="27" t="n">
        <v>840</v>
      </c>
      <c r="T16" s="27" t="n">
        <v>400</v>
      </c>
      <c r="U16" s="27" t="n">
        <v>1010</v>
      </c>
      <c r="V16" s="27" t="n">
        <v>510</v>
      </c>
      <c r="W16" s="27" t="n">
        <v>1070</v>
      </c>
      <c r="X16" s="27" t="n">
        <v>660</v>
      </c>
      <c r="Y16" s="27" t="n">
        <v>920</v>
      </c>
      <c r="Z16" s="27" t="n">
        <v>320</v>
      </c>
      <c r="AA16" s="27" t="n">
        <v>0</v>
      </c>
      <c r="AB16" s="27" t="n">
        <v>0</v>
      </c>
      <c r="AC16" s="27" t="n">
        <v>0</v>
      </c>
      <c r="AD16" s="27" t="n">
        <v>0</v>
      </c>
      <c r="AE16" s="27" t="n">
        <v>0</v>
      </c>
      <c r="AF16" s="27" t="n">
        <v>0</v>
      </c>
      <c r="AG16" s="27" t="n">
        <v>0</v>
      </c>
      <c r="AH16" s="27" t="n">
        <v>0</v>
      </c>
      <c r="AI16" s="27" t="n">
        <v>0</v>
      </c>
      <c r="AJ16" s="27" t="n">
        <v>0</v>
      </c>
      <c r="AK16" s="27" t="n">
        <v>0</v>
      </c>
      <c r="AL16" s="27" t="n">
        <v>0</v>
      </c>
      <c r="AM16" s="28" t="n">
        <v>0</v>
      </c>
    </row>
    <row r="17" s="139" thickBot="1">
      <c r="A17" s="130" t="n"/>
      <c r="B17" s="4" t="inlineStr">
        <is>
          <t>S16</t>
        </is>
      </c>
      <c r="Q17" s="27" t="n">
        <v>690</v>
      </c>
      <c r="R17" s="27" t="n">
        <v>530</v>
      </c>
      <c r="S17" s="27" t="n">
        <v>830</v>
      </c>
      <c r="T17" s="27" t="n">
        <v>400</v>
      </c>
      <c r="U17" s="27" t="n">
        <v>1010</v>
      </c>
      <c r="V17" s="27" t="n">
        <v>510</v>
      </c>
      <c r="W17" s="27" t="n">
        <v>1070</v>
      </c>
      <c r="X17" s="27" t="n">
        <v>670</v>
      </c>
      <c r="Y17" s="27" t="n">
        <v>910</v>
      </c>
      <c r="Z17" s="27" t="n">
        <v>320</v>
      </c>
      <c r="AA17" s="27" t="n">
        <v>0</v>
      </c>
      <c r="AB17" s="27" t="n">
        <v>0</v>
      </c>
      <c r="AC17" s="27" t="n">
        <v>0</v>
      </c>
      <c r="AD17" s="27" t="n">
        <v>0</v>
      </c>
      <c r="AE17" s="27" t="n">
        <v>0</v>
      </c>
      <c r="AF17" s="27" t="n">
        <v>0</v>
      </c>
      <c r="AG17" s="27" t="n">
        <v>0</v>
      </c>
      <c r="AH17" s="27" t="n">
        <v>0</v>
      </c>
      <c r="AI17" s="27" t="n">
        <v>0</v>
      </c>
      <c r="AJ17" s="27" t="n">
        <v>0</v>
      </c>
      <c r="AK17" s="27" t="n">
        <v>0</v>
      </c>
      <c r="AL17" s="27" t="n">
        <v>0</v>
      </c>
      <c r="AM17" s="27" t="n">
        <v>0</v>
      </c>
      <c r="AN17" s="28" t="n">
        <v>0</v>
      </c>
    </row>
    <row r="18" s="139" thickBot="1">
      <c r="A18" s="130" t="n"/>
      <c r="B18" s="4" t="inlineStr">
        <is>
          <t>S17</t>
        </is>
      </c>
      <c r="R18" s="27" t="n">
        <v>530</v>
      </c>
      <c r="S18" s="27" t="n">
        <v>700</v>
      </c>
      <c r="T18" s="27" t="n">
        <v>390</v>
      </c>
      <c r="U18" s="27" t="n">
        <v>1020</v>
      </c>
      <c r="V18" s="27" t="n">
        <v>500</v>
      </c>
      <c r="W18" s="27" t="n">
        <v>1080</v>
      </c>
      <c r="X18" s="27" t="n">
        <v>660</v>
      </c>
      <c r="Y18" s="27" t="n">
        <v>910</v>
      </c>
      <c r="Z18" s="27" t="n">
        <v>330</v>
      </c>
      <c r="AA18" s="27" t="n">
        <v>0</v>
      </c>
      <c r="AB18" s="27" t="n">
        <v>0</v>
      </c>
      <c r="AC18" s="27" t="n">
        <v>0</v>
      </c>
      <c r="AD18" s="27" t="n">
        <v>0</v>
      </c>
      <c r="AE18" s="27" t="n">
        <v>0</v>
      </c>
      <c r="AF18" s="27" t="n">
        <v>0</v>
      </c>
      <c r="AG18" s="27" t="n">
        <v>0</v>
      </c>
      <c r="AH18" s="27" t="n">
        <v>0</v>
      </c>
      <c r="AI18" s="27" t="n">
        <v>0</v>
      </c>
      <c r="AJ18" s="27" t="n">
        <v>0</v>
      </c>
      <c r="AK18" s="27" t="n">
        <v>0</v>
      </c>
      <c r="AL18" s="27" t="n">
        <v>0</v>
      </c>
      <c r="AM18" s="27" t="n">
        <v>0</v>
      </c>
      <c r="AN18" s="27" t="n">
        <v>0</v>
      </c>
      <c r="AO18" s="28" t="n">
        <v>0</v>
      </c>
    </row>
    <row r="19" s="139" thickBot="1">
      <c r="A19" s="130" t="n"/>
      <c r="B19" s="4" t="inlineStr">
        <is>
          <t>S18</t>
        </is>
      </c>
      <c r="S19" s="27" t="n">
        <v>700</v>
      </c>
      <c r="T19" s="27" t="n">
        <v>320</v>
      </c>
      <c r="U19" s="27" t="n">
        <v>1020</v>
      </c>
      <c r="V19" s="27" t="n">
        <v>500</v>
      </c>
      <c r="W19" s="27" t="n">
        <v>1060</v>
      </c>
      <c r="X19" s="27" t="n">
        <v>680</v>
      </c>
      <c r="Y19" s="27" t="n">
        <v>910</v>
      </c>
      <c r="Z19" s="27" t="n">
        <v>310</v>
      </c>
      <c r="AA19" s="27" t="n">
        <v>0</v>
      </c>
      <c r="AB19" s="27" t="n">
        <v>0</v>
      </c>
      <c r="AC19" s="27" t="n">
        <v>0</v>
      </c>
      <c r="AD19" s="27" t="n">
        <v>0</v>
      </c>
      <c r="AE19" s="27" t="n">
        <v>0</v>
      </c>
      <c r="AF19" s="27" t="n">
        <v>0</v>
      </c>
      <c r="AG19" s="27" t="n">
        <v>0</v>
      </c>
      <c r="AH19" s="27" t="n">
        <v>0</v>
      </c>
      <c r="AI19" s="27" t="n">
        <v>0</v>
      </c>
      <c r="AJ19" s="27" t="n">
        <v>0</v>
      </c>
      <c r="AK19" s="27" t="n">
        <v>0</v>
      </c>
      <c r="AL19" s="27" t="n">
        <v>0</v>
      </c>
      <c r="AM19" s="27" t="n">
        <v>0</v>
      </c>
      <c r="AN19" s="27" t="n">
        <v>0</v>
      </c>
      <c r="AO19" s="27" t="n">
        <v>0</v>
      </c>
      <c r="AP19" s="28" t="n">
        <v>0</v>
      </c>
    </row>
    <row r="20" s="139" thickBot="1">
      <c r="A20" s="130" t="n"/>
      <c r="B20" s="4" t="inlineStr">
        <is>
          <t>S19</t>
        </is>
      </c>
      <c r="T20" s="7" t="n">
        <v>320</v>
      </c>
      <c r="U20" s="7" t="n">
        <v>870</v>
      </c>
      <c r="V20" s="7" t="n">
        <v>500</v>
      </c>
      <c r="W20" s="7" t="n">
        <v>1080</v>
      </c>
      <c r="X20" s="7" t="n">
        <v>660</v>
      </c>
      <c r="Y20" s="7" t="n">
        <v>910</v>
      </c>
      <c r="Z20" s="7" t="n">
        <v>330</v>
      </c>
      <c r="AA20" s="7" t="n">
        <v>0</v>
      </c>
      <c r="AB20" s="7" t="n">
        <v>0</v>
      </c>
      <c r="AC20" s="7" t="n">
        <v>0</v>
      </c>
      <c r="AD20" s="7" t="n">
        <v>0</v>
      </c>
      <c r="AE20" s="7" t="n">
        <v>0</v>
      </c>
      <c r="AF20" s="7" t="n">
        <v>0</v>
      </c>
      <c r="AG20" s="7" t="n">
        <v>0</v>
      </c>
      <c r="AH20" s="7" t="n">
        <v>0</v>
      </c>
      <c r="AI20" s="7" t="n">
        <v>0</v>
      </c>
      <c r="AJ20" s="7" t="n">
        <v>0</v>
      </c>
      <c r="AK20" s="7" t="n">
        <v>0</v>
      </c>
      <c r="AL20" s="7" t="n">
        <v>0</v>
      </c>
      <c r="AM20" s="7" t="n">
        <v>0</v>
      </c>
      <c r="AN20" s="7" t="n">
        <v>0</v>
      </c>
      <c r="AO20" s="7" t="n">
        <v>0</v>
      </c>
      <c r="AP20" s="7" t="n">
        <v>0</v>
      </c>
      <c r="AQ20" s="7" t="n">
        <v>0</v>
      </c>
    </row>
    <row r="21" s="139" thickBot="1">
      <c r="A21" s="130" t="n"/>
      <c r="B21" s="4" t="inlineStr">
        <is>
          <t>S20</t>
        </is>
      </c>
      <c r="U21" s="7" t="n">
        <v>870</v>
      </c>
      <c r="V21" s="7" t="n">
        <v>420</v>
      </c>
      <c r="W21" s="7" t="n">
        <v>1070</v>
      </c>
      <c r="X21" s="7" t="n">
        <v>670</v>
      </c>
      <c r="Y21" s="7" t="n">
        <v>910</v>
      </c>
      <c r="Z21" s="7" t="n">
        <v>310</v>
      </c>
      <c r="AA21" s="7" t="n">
        <v>0</v>
      </c>
      <c r="AB21" s="7" t="n">
        <v>0</v>
      </c>
      <c r="AC21" s="7" t="n">
        <v>0</v>
      </c>
      <c r="AD21" s="7" t="n">
        <v>0</v>
      </c>
      <c r="AE21" s="7" t="n">
        <v>0</v>
      </c>
      <c r="AF21" s="7" t="n">
        <v>0</v>
      </c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7" t="n">
        <v>0</v>
      </c>
      <c r="AP21" s="7" t="n">
        <v>0</v>
      </c>
      <c r="AQ21" s="7" t="n">
        <v>0</v>
      </c>
      <c r="AR21" s="7" t="n">
        <v>0</v>
      </c>
    </row>
    <row r="22" s="139" thickBot="1">
      <c r="A22" s="130" t="n"/>
      <c r="B22" s="4" t="inlineStr">
        <is>
          <t>S21</t>
        </is>
      </c>
      <c r="V22" s="7" t="n">
        <v>420</v>
      </c>
      <c r="W22" s="7" t="n">
        <v>900</v>
      </c>
      <c r="X22" s="7" t="n">
        <v>670</v>
      </c>
      <c r="Y22" s="7" t="n">
        <v>910</v>
      </c>
      <c r="Z22" s="7" t="n">
        <v>320</v>
      </c>
      <c r="AA22" s="7" t="n">
        <v>0</v>
      </c>
      <c r="AB22" s="7" t="n">
        <v>0</v>
      </c>
      <c r="AC22" s="7" t="n">
        <v>0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7" t="n">
        <v>0</v>
      </c>
      <c r="AP22" s="7" t="n">
        <v>0</v>
      </c>
      <c r="AQ22" s="7" t="n">
        <v>0</v>
      </c>
      <c r="AR22" s="7" t="n">
        <v>0</v>
      </c>
      <c r="AS22" s="7" t="n">
        <v>0</v>
      </c>
    </row>
    <row r="23" s="139" thickBot="1">
      <c r="A23" s="130" t="n"/>
      <c r="B23" s="4" t="inlineStr">
        <is>
          <t>S22</t>
        </is>
      </c>
      <c r="W23" s="7" t="n">
        <v>900</v>
      </c>
      <c r="X23" s="7" t="n">
        <v>620</v>
      </c>
      <c r="Y23" s="7" t="n">
        <v>910</v>
      </c>
      <c r="Z23" s="7" t="n">
        <v>310</v>
      </c>
      <c r="AA23" s="7" t="n">
        <v>0</v>
      </c>
      <c r="AB23" s="7" t="n">
        <v>0</v>
      </c>
      <c r="AC23" s="7" t="n">
        <v>0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7" t="n">
        <v>0</v>
      </c>
      <c r="AP23" s="7" t="n">
        <v>0</v>
      </c>
      <c r="AQ23" s="7" t="n">
        <v>0</v>
      </c>
      <c r="AR23" s="7" t="n">
        <v>0</v>
      </c>
      <c r="AS23" s="7" t="n">
        <v>0</v>
      </c>
      <c r="AT23" s="7" t="n">
        <v>0</v>
      </c>
    </row>
    <row r="24" s="139" thickBot="1">
      <c r="A24" s="130" t="n"/>
      <c r="B24" s="4" t="inlineStr">
        <is>
          <t>S23</t>
        </is>
      </c>
      <c r="X24" s="7" t="n">
        <v>620</v>
      </c>
      <c r="Y24" s="7" t="n">
        <v>810</v>
      </c>
      <c r="Z24" s="7" t="n">
        <v>310</v>
      </c>
      <c r="AA24" s="7" t="n">
        <v>0</v>
      </c>
      <c r="AB24" s="7" t="n">
        <v>0</v>
      </c>
      <c r="AC24" s="7" t="n">
        <v>0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0</v>
      </c>
      <c r="AT24" s="7" t="n">
        <v>0</v>
      </c>
      <c r="AU24" s="7" t="n">
        <v>0</v>
      </c>
    </row>
    <row r="25" s="139" thickBot="1">
      <c r="A25" s="130" t="n"/>
      <c r="B25" s="4" t="inlineStr">
        <is>
          <t>S24</t>
        </is>
      </c>
      <c r="Y25" s="7" t="n">
        <v>810</v>
      </c>
      <c r="Z25" s="7" t="n">
        <v>260</v>
      </c>
      <c r="AA25" s="7" t="n">
        <v>0</v>
      </c>
      <c r="AB25" s="7" t="n">
        <v>0</v>
      </c>
      <c r="AC25" s="7" t="n">
        <v>0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7" t="n">
        <v>0</v>
      </c>
      <c r="AP25" s="7" t="n">
        <v>0</v>
      </c>
      <c r="AQ25" s="7" t="n">
        <v>0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</row>
    <row r="26" s="139" thickBot="1">
      <c r="A26" s="130" t="n"/>
      <c r="B26" s="4" t="inlineStr">
        <is>
          <t>S25</t>
        </is>
      </c>
      <c r="Z26" s="7" t="n">
        <v>260</v>
      </c>
      <c r="AA26" s="7" t="n">
        <v>0</v>
      </c>
      <c r="AB26" s="7" t="n">
        <v>0</v>
      </c>
      <c r="AC26" s="7" t="n">
        <v>0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7" t="n">
        <v>0</v>
      </c>
      <c r="AP26" s="7" t="n">
        <v>0</v>
      </c>
      <c r="AQ26" s="7" t="n">
        <v>0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</row>
    <row r="27" ht="15.75" customHeight="1" s="139" thickBot="1">
      <c r="A27" s="130" t="n"/>
      <c r="B27" s="4" t="inlineStr">
        <is>
          <t>S26</t>
        </is>
      </c>
      <c r="AA27" s="7" t="n">
        <v>0</v>
      </c>
      <c r="AB27" s="7" t="n">
        <v>0</v>
      </c>
      <c r="AC27" s="7" t="n">
        <v>0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7" t="n">
        <v>0</v>
      </c>
      <c r="AP27" s="7" t="n">
        <v>0</v>
      </c>
      <c r="AQ27" s="7" t="n">
        <v>0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</row>
    <row r="28" s="139" thickBot="1">
      <c r="B28" s="4" t="inlineStr">
        <is>
          <t>S27</t>
        </is>
      </c>
      <c r="AB28" s="7" t="n">
        <v>0</v>
      </c>
      <c r="AC28" s="7" t="n">
        <v>0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7" t="n">
        <v>0</v>
      </c>
      <c r="AP28" s="7" t="n">
        <v>0</v>
      </c>
      <c r="AQ28" s="7" t="n">
        <v>0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</row>
    <row r="29" s="139" thickBot="1">
      <c r="B29" s="4" t="inlineStr">
        <is>
          <t>S28</t>
        </is>
      </c>
      <c r="AC29" s="7" t="n">
        <v>0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</row>
    <row r="30" s="139" thickBot="1">
      <c r="B30" s="4" t="inlineStr">
        <is>
          <t>S29</t>
        </is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7" t="n">
        <v>0</v>
      </c>
      <c r="AP30" s="7" t="n">
        <v>0</v>
      </c>
      <c r="AQ30" s="7" t="n">
        <v>0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</row>
    <row r="31" s="139" thickBot="1">
      <c r="B31" s="4" t="inlineStr">
        <is>
          <t>S30</t>
        </is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7" t="n">
        <v>0</v>
      </c>
      <c r="AP31" s="7" t="n">
        <v>0</v>
      </c>
      <c r="AQ31" s="7" t="n">
        <v>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</row>
    <row r="32" s="139" thickBot="1">
      <c r="B32" s="4" t="inlineStr">
        <is>
          <t>S31</t>
        </is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7" t="n">
        <v>0</v>
      </c>
      <c r="AP32" s="7" t="n">
        <v>0</v>
      </c>
      <c r="AQ32" s="7" t="n">
        <v>0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7" t="n">
        <v>0</v>
      </c>
    </row>
    <row r="33" s="139" thickBot="1">
      <c r="B33" s="4" t="inlineStr">
        <is>
          <t>S32</t>
        </is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7" t="n">
        <v>0</v>
      </c>
      <c r="AP33" s="7" t="n">
        <v>0</v>
      </c>
      <c r="AQ33" s="7" t="n">
        <v>0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7" t="n">
        <v>0</v>
      </c>
      <c r="BD33" s="7" t="n">
        <v>0</v>
      </c>
    </row>
    <row r="34" s="139" thickBot="1">
      <c r="B34" s="4" t="inlineStr">
        <is>
          <t>S33</t>
        </is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0</v>
      </c>
      <c r="AT34" s="7" t="n">
        <v>0</v>
      </c>
      <c r="AU34" s="7" t="n">
        <v>0</v>
      </c>
      <c r="AV34" s="7" t="n">
        <v>0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</row>
    <row r="35" s="139" thickBot="1">
      <c r="B35" s="4" t="inlineStr">
        <is>
          <t>S34</t>
        </is>
      </c>
      <c r="AI35" s="7" t="n">
        <v>0</v>
      </c>
      <c r="AJ35" s="7" t="n">
        <v>0</v>
      </c>
      <c r="AK35" s="7" t="n">
        <v>0</v>
      </c>
      <c r="AL35" s="7" t="n">
        <v>0</v>
      </c>
      <c r="AM35" s="7" t="n">
        <v>0</v>
      </c>
      <c r="AN35" s="7" t="n">
        <v>0</v>
      </c>
      <c r="AO35" s="7" t="n">
        <v>0</v>
      </c>
      <c r="AP35" s="7" t="n">
        <v>0</v>
      </c>
      <c r="AQ35" s="7" t="n">
        <v>0</v>
      </c>
      <c r="AR35" s="7" t="n">
        <v>0</v>
      </c>
      <c r="AS35" s="7" t="n">
        <v>0</v>
      </c>
      <c r="AT35" s="7" t="n">
        <v>0</v>
      </c>
      <c r="AU35" s="7" t="n">
        <v>0</v>
      </c>
      <c r="AV35" s="7" t="n">
        <v>0</v>
      </c>
      <c r="AW35" s="7" t="n">
        <v>0</v>
      </c>
      <c r="AX35" s="7" t="n">
        <v>0</v>
      </c>
      <c r="AY35" s="7" t="n">
        <v>0</v>
      </c>
      <c r="AZ35" s="7" t="n">
        <v>0</v>
      </c>
      <c r="BA35" s="7" t="n">
        <v>0</v>
      </c>
      <c r="BB35" s="7" t="n">
        <v>0</v>
      </c>
      <c r="BC35" s="7" t="n">
        <v>0</v>
      </c>
      <c r="BD35" s="7" t="n">
        <v>0</v>
      </c>
      <c r="BE35" s="7" t="n">
        <v>0</v>
      </c>
      <c r="BF35" s="7" t="n">
        <v>0</v>
      </c>
    </row>
    <row r="36" s="139" thickBot="1">
      <c r="B36" s="4" t="inlineStr">
        <is>
          <t>S35</t>
        </is>
      </c>
      <c r="AJ36" s="7" t="n">
        <v>0</v>
      </c>
      <c r="AK36" s="7" t="n">
        <v>0</v>
      </c>
      <c r="AL36" s="7" t="n">
        <v>0</v>
      </c>
      <c r="AM36" s="7" t="n">
        <v>0</v>
      </c>
      <c r="AN36" s="7" t="n">
        <v>0</v>
      </c>
      <c r="AO36" s="7" t="n">
        <v>0</v>
      </c>
      <c r="AP36" s="7" t="n">
        <v>0</v>
      </c>
      <c r="AQ36" s="7" t="n">
        <v>0</v>
      </c>
      <c r="AR36" s="7" t="n">
        <v>0</v>
      </c>
      <c r="AS36" s="7" t="n">
        <v>0</v>
      </c>
      <c r="AT36" s="7" t="n">
        <v>0</v>
      </c>
      <c r="AU36" s="7" t="n">
        <v>0</v>
      </c>
      <c r="AV36" s="7" t="n">
        <v>0</v>
      </c>
      <c r="AW36" s="7" t="n">
        <v>0</v>
      </c>
      <c r="AX36" s="7" t="n">
        <v>0</v>
      </c>
      <c r="AY36" s="7" t="n">
        <v>0</v>
      </c>
      <c r="AZ36" s="7" t="n">
        <v>0</v>
      </c>
      <c r="BA36" s="7" t="n">
        <v>0</v>
      </c>
      <c r="BB36" s="7" t="n">
        <v>0</v>
      </c>
      <c r="BC36" s="7" t="n">
        <v>0</v>
      </c>
      <c r="BD36" s="7" t="n">
        <v>0</v>
      </c>
      <c r="BE36" s="7" t="n">
        <v>0</v>
      </c>
      <c r="BF36" s="7" t="n">
        <v>0</v>
      </c>
      <c r="BG36" s="7" t="n">
        <v>0</v>
      </c>
    </row>
    <row r="37" s="139" thickBot="1">
      <c r="B37" s="4" t="inlineStr">
        <is>
          <t>S36</t>
        </is>
      </c>
      <c r="AK37" s="7" t="n">
        <v>0</v>
      </c>
      <c r="AL37" s="7" t="n">
        <v>0</v>
      </c>
      <c r="AM37" s="7" t="n">
        <v>0</v>
      </c>
      <c r="AN37" s="7" t="n">
        <v>0</v>
      </c>
      <c r="AO37" s="7" t="n">
        <v>0</v>
      </c>
      <c r="AP37" s="7" t="n">
        <v>0</v>
      </c>
      <c r="AQ37" s="7" t="n">
        <v>0</v>
      </c>
      <c r="AR37" s="7" t="n">
        <v>0</v>
      </c>
      <c r="AS37" s="7" t="n">
        <v>0</v>
      </c>
      <c r="AT37" s="7" t="n">
        <v>0</v>
      </c>
      <c r="AU37" s="7" t="n">
        <v>0</v>
      </c>
      <c r="AV37" s="7" t="n">
        <v>0</v>
      </c>
      <c r="AW37" s="7" t="n">
        <v>0</v>
      </c>
      <c r="AX37" s="7" t="n">
        <v>0</v>
      </c>
      <c r="AY37" s="7" t="n">
        <v>0</v>
      </c>
      <c r="AZ37" s="7" t="n">
        <v>0</v>
      </c>
      <c r="BA37" s="7" t="n">
        <v>0</v>
      </c>
      <c r="BB37" s="7" t="n">
        <v>0</v>
      </c>
      <c r="BC37" s="7" t="n">
        <v>0</v>
      </c>
      <c r="BD37" s="7" t="n">
        <v>0</v>
      </c>
      <c r="BE37" s="7" t="n">
        <v>0</v>
      </c>
      <c r="BF37" s="7" t="n">
        <v>0</v>
      </c>
      <c r="BG37" s="7" t="n">
        <v>0</v>
      </c>
      <c r="BH37" s="7" t="n">
        <v>0</v>
      </c>
    </row>
    <row r="38" s="139" thickBot="1">
      <c r="B38" s="4" t="inlineStr">
        <is>
          <t>S37</t>
        </is>
      </c>
      <c r="AL38" s="7" t="n">
        <v>0</v>
      </c>
      <c r="AM38" s="7" t="n">
        <v>0</v>
      </c>
      <c r="AN38" s="7" t="n">
        <v>0</v>
      </c>
      <c r="AO38" s="7" t="n">
        <v>0</v>
      </c>
      <c r="AP38" s="7" t="n">
        <v>0</v>
      </c>
      <c r="AQ38" s="7" t="n">
        <v>0</v>
      </c>
      <c r="AR38" s="7" t="n">
        <v>0</v>
      </c>
      <c r="AS38" s="7" t="n">
        <v>0</v>
      </c>
      <c r="AT38" s="7" t="n">
        <v>0</v>
      </c>
      <c r="AU38" s="7" t="n">
        <v>0</v>
      </c>
      <c r="AV38" s="7" t="n">
        <v>0</v>
      </c>
      <c r="AW38" s="7" t="n">
        <v>0</v>
      </c>
      <c r="AX38" s="7" t="n">
        <v>0</v>
      </c>
      <c r="AY38" s="7" t="n">
        <v>0</v>
      </c>
      <c r="AZ38" s="7" t="n">
        <v>0</v>
      </c>
      <c r="BA38" s="7" t="n">
        <v>0</v>
      </c>
      <c r="BB38" s="7" t="n">
        <v>0</v>
      </c>
      <c r="BC38" s="7" t="n">
        <v>0</v>
      </c>
      <c r="BD38" s="7" t="n">
        <v>0</v>
      </c>
      <c r="BE38" s="7" t="n">
        <v>0</v>
      </c>
      <c r="BF38" s="7" t="n">
        <v>0</v>
      </c>
      <c r="BG38" s="7" t="n">
        <v>0</v>
      </c>
      <c r="BH38" s="7" t="n">
        <v>0</v>
      </c>
      <c r="BI38" s="7" t="n">
        <v>0</v>
      </c>
    </row>
    <row r="39" s="139" thickBot="1">
      <c r="B39" s="4" t="inlineStr">
        <is>
          <t>S38</t>
        </is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0</v>
      </c>
      <c r="AT39" s="7" t="n">
        <v>0</v>
      </c>
      <c r="AU39" s="7" t="n">
        <v>0</v>
      </c>
      <c r="AV39" s="7" t="n">
        <v>0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</row>
    <row r="40" s="139" thickBot="1">
      <c r="B40" s="4" t="inlineStr">
        <is>
          <t>S39</t>
        </is>
      </c>
      <c r="AN40" s="7" t="n">
        <v>0</v>
      </c>
      <c r="AO40" s="7" t="n">
        <v>0</v>
      </c>
      <c r="AP40" s="7" t="n">
        <v>0</v>
      </c>
      <c r="AQ40" s="7" t="n">
        <v>0</v>
      </c>
      <c r="AR40" s="7" t="n">
        <v>0</v>
      </c>
      <c r="AS40" s="7" t="n">
        <v>0</v>
      </c>
      <c r="AT40" s="7" t="n">
        <v>0</v>
      </c>
      <c r="AU40" s="7" t="n">
        <v>0</v>
      </c>
      <c r="AV40" s="7" t="n">
        <v>0</v>
      </c>
      <c r="AW40" s="7" t="n">
        <v>0</v>
      </c>
      <c r="AX40" s="7" t="n">
        <v>0</v>
      </c>
      <c r="AY40" s="7" t="n">
        <v>0</v>
      </c>
      <c r="AZ40" s="7" t="n">
        <v>0</v>
      </c>
      <c r="BA40" s="7" t="n">
        <v>0</v>
      </c>
      <c r="BB40" s="7" t="n">
        <v>0</v>
      </c>
      <c r="BC40" s="7" t="n">
        <v>0</v>
      </c>
      <c r="BD40" s="7" t="n">
        <v>0</v>
      </c>
      <c r="BE40" s="7" t="n">
        <v>0</v>
      </c>
      <c r="BF40" s="7" t="n">
        <v>0</v>
      </c>
      <c r="BG40" s="7" t="n">
        <v>0</v>
      </c>
      <c r="BH40" s="7" t="n">
        <v>0</v>
      </c>
      <c r="BI40" s="7" t="n">
        <v>0</v>
      </c>
      <c r="BJ40" s="7" t="n">
        <v>0</v>
      </c>
      <c r="BK40" s="7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>
      <c r="B113" s="4" t="inlineStr">
        <is>
          <t>S112</t>
        </is>
      </c>
    </row>
    <row r="114" ht="15" customHeight="1" s="139" thickBot="1">
      <c r="B114" s="4" t="inlineStr">
        <is>
          <t>S113</t>
        </is>
      </c>
    </row>
    <row r="115" ht="15" customHeight="1" s="139" thickBot="1">
      <c r="B115" s="4" t="inlineStr">
        <is>
          <t>S114</t>
        </is>
      </c>
    </row>
    <row r="116" ht="15" customHeight="1" s="139" thickBot="1">
      <c r="B116" s="4" t="inlineStr">
        <is>
          <t>S115</t>
        </is>
      </c>
    </row>
    <row r="117" ht="15" customHeight="1" s="139" thickBot="1">
      <c r="B117" s="4" t="inlineStr">
        <is>
          <t>S116</t>
        </is>
      </c>
    </row>
    <row r="118" ht="15" customHeight="1" s="139" thickBot="1">
      <c r="B118" s="4" t="inlineStr">
        <is>
          <t>S117</t>
        </is>
      </c>
    </row>
    <row r="119" ht="15" customHeight="1" s="139" thickBot="1">
      <c r="B119" s="4" t="inlineStr">
        <is>
          <t>S118</t>
        </is>
      </c>
    </row>
    <row r="120" ht="15" customHeight="1" s="139" thickBot="1">
      <c r="B120" s="4" t="inlineStr">
        <is>
          <t>S119</t>
        </is>
      </c>
    </row>
    <row r="121" ht="15" customHeight="1" s="139" thickBot="1">
      <c r="B121" s="4" t="inlineStr">
        <is>
          <t>S120</t>
        </is>
      </c>
    </row>
    <row r="122" ht="15" customHeight="1" s="139" thickBot="1">
      <c r="B122" s="4" t="inlineStr">
        <is>
          <t>S121</t>
        </is>
      </c>
    </row>
    <row r="123" ht="15" customHeight="1" s="139" thickBot="1">
      <c r="B123" s="4" t="inlineStr">
        <is>
          <t>S122</t>
        </is>
      </c>
    </row>
    <row r="124" ht="15" customHeight="1" s="139" thickBot="1">
      <c r="B124" s="4" t="inlineStr">
        <is>
          <t>S123</t>
        </is>
      </c>
    </row>
    <row r="125" ht="15" customHeight="1" s="139" thickBot="1">
      <c r="B125" s="4" t="inlineStr">
        <is>
          <t>S124</t>
        </is>
      </c>
    </row>
    <row r="126" ht="15" customHeight="1" s="139" thickBot="1">
      <c r="B126" s="4" t="inlineStr">
        <is>
          <t>S125</t>
        </is>
      </c>
    </row>
    <row r="127" ht="15" customHeight="1" s="139" thickBot="1">
      <c r="B127" s="4" t="inlineStr">
        <is>
          <t>S126</t>
        </is>
      </c>
    </row>
    <row r="128" ht="15" customHeight="1" s="139" thickBot="1">
      <c r="B128" s="4" t="inlineStr">
        <is>
          <t>S127</t>
        </is>
      </c>
    </row>
    <row r="129" ht="15" customHeight="1" s="139" thickBot="1">
      <c r="B129" s="4" t="inlineStr">
        <is>
          <t>S128</t>
        </is>
      </c>
    </row>
    <row r="130" ht="15" customHeight="1" s="139" thickBot="1">
      <c r="B130" s="4" t="inlineStr">
        <is>
          <t>S129</t>
        </is>
      </c>
    </row>
    <row r="131" ht="15" customHeight="1" s="139" thickBot="1">
      <c r="B131" s="4" t="inlineStr">
        <is>
          <t>S130</t>
        </is>
      </c>
    </row>
    <row r="132" ht="15" customHeight="1" s="139" thickBot="1">
      <c r="B132" s="4" t="inlineStr">
        <is>
          <t>S131</t>
        </is>
      </c>
    </row>
    <row r="133" ht="15" customHeight="1" s="139" thickBot="1">
      <c r="B133" s="4" t="inlineStr">
        <is>
          <t>S132</t>
        </is>
      </c>
    </row>
    <row r="134" ht="15" customHeight="1" s="139" thickBot="1">
      <c r="B134" s="4" t="inlineStr">
        <is>
          <t>S133</t>
        </is>
      </c>
    </row>
    <row r="135" ht="15" customHeight="1" s="139" thickBot="1">
      <c r="B135" s="4" t="inlineStr">
        <is>
          <t>S134</t>
        </is>
      </c>
    </row>
    <row r="136" ht="15" customHeight="1" s="139" thickBot="1">
      <c r="B136" s="4" t="inlineStr">
        <is>
          <t>S135</t>
        </is>
      </c>
    </row>
    <row r="137" ht="15" customHeight="1" s="139" thickBot="1">
      <c r="B137" s="4" t="inlineStr">
        <is>
          <t>S136</t>
        </is>
      </c>
    </row>
    <row r="138" ht="15" customHeight="1" s="139" thickBot="1">
      <c r="B138" s="4" t="inlineStr">
        <is>
          <t>S137</t>
        </is>
      </c>
    </row>
    <row r="139" ht="15" customHeight="1" s="139" thickBot="1">
      <c r="B139" s="4" t="inlineStr">
        <is>
          <t>S138</t>
        </is>
      </c>
    </row>
    <row r="140" ht="15" customHeight="1" s="139" thickBot="1">
      <c r="B140" s="4" t="inlineStr">
        <is>
          <t>S139</t>
        </is>
      </c>
    </row>
    <row r="141" ht="15" customHeight="1" s="139" thickBot="1">
      <c r="B141" s="4" t="inlineStr">
        <is>
          <t>S140</t>
        </is>
      </c>
    </row>
    <row r="142" ht="15" customHeight="1" s="139" thickBot="1">
      <c r="B142" s="4" t="inlineStr">
        <is>
          <t>S141</t>
        </is>
      </c>
    </row>
    <row r="143" ht="15" customHeight="1" s="139" thickBot="1">
      <c r="B143" s="4" t="inlineStr">
        <is>
          <t>S142</t>
        </is>
      </c>
    </row>
    <row r="144" ht="15" customHeight="1" s="139" thickBot="1">
      <c r="B144" s="4" t="inlineStr">
        <is>
          <t>S143</t>
        </is>
      </c>
    </row>
    <row r="145" ht="15" customHeight="1" s="139" thickBot="1">
      <c r="B145" s="4" t="inlineStr">
        <is>
          <t>S144</t>
        </is>
      </c>
    </row>
    <row r="146" ht="15" customHeight="1" s="139" thickBot="1">
      <c r="B146" s="4" t="inlineStr">
        <is>
          <t>S145</t>
        </is>
      </c>
    </row>
    <row r="147" ht="15" customHeight="1" s="139" thickBot="1">
      <c r="B147" s="4" t="inlineStr">
        <is>
          <t>S146</t>
        </is>
      </c>
    </row>
    <row r="148" ht="15" customHeight="1" s="139" thickBot="1">
      <c r="B148" s="4" t="inlineStr">
        <is>
          <t>S147</t>
        </is>
      </c>
    </row>
    <row r="149" ht="15" customHeight="1" s="139" thickBot="1">
      <c r="B149" s="4" t="inlineStr">
        <is>
          <t>S148</t>
        </is>
      </c>
    </row>
    <row r="150" ht="15" customHeight="1" s="139" thickBot="1">
      <c r="B150" s="4" t="inlineStr">
        <is>
          <t>S149</t>
        </is>
      </c>
    </row>
    <row r="151" ht="15" customHeight="1" s="139" thickBot="1">
      <c r="B151" s="4" t="inlineStr">
        <is>
          <t>S150</t>
        </is>
      </c>
    </row>
    <row r="152" ht="15" customHeight="1" s="139" thickBot="1">
      <c r="B152" s="4" t="inlineStr">
        <is>
          <t>S151</t>
        </is>
      </c>
    </row>
    <row r="153" ht="15" customHeight="1" s="139" thickBot="1">
      <c r="B153" s="4" t="inlineStr">
        <is>
          <t>S152</t>
        </is>
      </c>
    </row>
    <row r="154" ht="15" customHeight="1" s="139" thickBot="1">
      <c r="B154" s="4" t="inlineStr">
        <is>
          <t>S153</t>
        </is>
      </c>
    </row>
    <row r="155" ht="15" customHeight="1" s="139" thickBot="1">
      <c r="B155" s="4" t="inlineStr">
        <is>
          <t>S154</t>
        </is>
      </c>
    </row>
    <row r="156" ht="15" customHeight="1" s="139" thickBot="1">
      <c r="B156" s="4" t="inlineStr">
        <is>
          <t>S155</t>
        </is>
      </c>
    </row>
    <row r="157" ht="15" customHeight="1" s="139" thickBot="1">
      <c r="B157" s="4" t="inlineStr">
        <is>
          <t>S156</t>
        </is>
      </c>
    </row>
    <row r="158" ht="15" customHeight="1" s="139" thickBot="1">
      <c r="B158" s="4" t="inlineStr">
        <is>
          <t>S157</t>
        </is>
      </c>
    </row>
    <row r="159" ht="15" customHeight="1" s="139" thickBot="1">
      <c r="B159" s="4" t="inlineStr">
        <is>
          <t>S158</t>
        </is>
      </c>
    </row>
    <row r="160" ht="15" customHeight="1" s="139" thickBot="1">
      <c r="B160" s="4" t="inlineStr">
        <is>
          <t>S159</t>
        </is>
      </c>
    </row>
    <row r="161" ht="15" customHeight="1" s="139" thickBot="1">
      <c r="B161" s="4" t="inlineStr">
        <is>
          <t>S160</t>
        </is>
      </c>
    </row>
    <row r="162" ht="15" customHeight="1" s="139" thickBot="1">
      <c r="B162" s="4" t="inlineStr">
        <is>
          <t>S161</t>
        </is>
      </c>
    </row>
    <row r="163" ht="15" customHeight="1" s="139" thickBot="1">
      <c r="B163" s="4" t="inlineStr">
        <is>
          <t>S162</t>
        </is>
      </c>
    </row>
    <row r="164" ht="15" customHeight="1" s="139" thickBot="1">
      <c r="B164" s="4" t="inlineStr">
        <is>
          <t>S163</t>
        </is>
      </c>
    </row>
    <row r="165" ht="15" customHeight="1" s="139" thickBot="1">
      <c r="B165" s="4" t="inlineStr">
        <is>
          <t>S164</t>
        </is>
      </c>
    </row>
    <row r="166" ht="15" customHeight="1" s="139" thickBot="1">
      <c r="B166" s="4" t="inlineStr">
        <is>
          <t>S165</t>
        </is>
      </c>
    </row>
    <row r="167" ht="15" customHeight="1" s="139" thickBot="1">
      <c r="B167" s="4" t="inlineStr">
        <is>
          <t>S166</t>
        </is>
      </c>
    </row>
    <row r="168" ht="15" customHeight="1" s="139" thickBot="1">
      <c r="B168" s="4" t="inlineStr">
        <is>
          <t>S167</t>
        </is>
      </c>
    </row>
    <row r="169" ht="15" customHeight="1" s="139" thickBot="1">
      <c r="B169" s="4" t="inlineStr">
        <is>
          <t>S168</t>
        </is>
      </c>
    </row>
    <row r="170" ht="15" customHeight="1" s="139" thickBot="1">
      <c r="B170" s="4" t="inlineStr">
        <is>
          <t>S169</t>
        </is>
      </c>
    </row>
    <row r="171" ht="15" customHeight="1" s="139" thickBot="1">
      <c r="B171" s="4" t="inlineStr">
        <is>
          <t>S170</t>
        </is>
      </c>
    </row>
    <row r="172" ht="15" customHeight="1" s="139" thickBot="1">
      <c r="B172" s="4" t="inlineStr">
        <is>
          <t>S171</t>
        </is>
      </c>
    </row>
    <row r="173" ht="15" customHeight="1" s="139" thickBot="1">
      <c r="B173" s="4" t="inlineStr">
        <is>
          <t>S172</t>
        </is>
      </c>
    </row>
    <row r="174" ht="15" customHeight="1" s="139" thickBot="1">
      <c r="B174" s="4" t="inlineStr">
        <is>
          <t>S173</t>
        </is>
      </c>
    </row>
    <row r="175" ht="15" customHeight="1" s="139" thickBot="1">
      <c r="B175" s="4" t="inlineStr">
        <is>
          <t>S174</t>
        </is>
      </c>
    </row>
    <row r="176" ht="15" customHeight="1" s="139" thickBot="1">
      <c r="B176" s="4" t="inlineStr">
        <is>
          <t>S175</t>
        </is>
      </c>
    </row>
    <row r="177" ht="15" customHeight="1" s="139" thickBot="1">
      <c r="B177" s="4" t="inlineStr">
        <is>
          <t>S176</t>
        </is>
      </c>
    </row>
    <row r="178" ht="15" customHeight="1" s="139" thickBot="1">
      <c r="B178" s="4" t="inlineStr">
        <is>
          <t>S177</t>
        </is>
      </c>
    </row>
    <row r="179" ht="15" customHeight="1" s="139" thickBot="1">
      <c r="B179" s="4" t="inlineStr">
        <is>
          <t>S178</t>
        </is>
      </c>
    </row>
    <row r="180" ht="15" customHeight="1" s="139" thickBot="1">
      <c r="B180" s="4" t="inlineStr">
        <is>
          <t>S179</t>
        </is>
      </c>
    </row>
    <row r="181" ht="15" customHeight="1" s="139" thickBot="1">
      <c r="B181" s="4" t="inlineStr">
        <is>
          <t>S180</t>
        </is>
      </c>
    </row>
    <row r="182" ht="15" customHeight="1" s="139" thickBot="1">
      <c r="B182" s="4" t="inlineStr">
        <is>
          <t>S181</t>
        </is>
      </c>
    </row>
    <row r="183" ht="15" customHeight="1" s="139" thickBot="1">
      <c r="B183" s="4" t="inlineStr">
        <is>
          <t>S182</t>
        </is>
      </c>
    </row>
    <row r="184" ht="15" customHeight="1" s="139" thickBot="1">
      <c r="B184" s="4" t="inlineStr">
        <is>
          <t>S183</t>
        </is>
      </c>
    </row>
    <row r="185" ht="15" customHeight="1" s="139" thickBot="1">
      <c r="B185" s="4" t="inlineStr">
        <is>
          <t>S184</t>
        </is>
      </c>
    </row>
    <row r="186" ht="15" customHeight="1" s="139" thickBot="1">
      <c r="B186" s="4" t="inlineStr">
        <is>
          <t>S185</t>
        </is>
      </c>
    </row>
    <row r="187" ht="15" customHeight="1" s="139" thickBot="1">
      <c r="B187" s="4" t="inlineStr">
        <is>
          <t>S186</t>
        </is>
      </c>
    </row>
    <row r="188" ht="15" customHeight="1" s="139" thickBot="1">
      <c r="B188" s="4" t="inlineStr">
        <is>
          <t>S187</t>
        </is>
      </c>
    </row>
    <row r="189" ht="15" customHeight="1" s="139" thickBot="1">
      <c r="B189" s="4" t="inlineStr">
        <is>
          <t>S188</t>
        </is>
      </c>
    </row>
    <row r="190" ht="15" customHeight="1" s="139" thickBot="1">
      <c r="B190" s="4" t="inlineStr">
        <is>
          <t>S189</t>
        </is>
      </c>
    </row>
    <row r="191" ht="15" customHeight="1" s="139" thickBot="1">
      <c r="B191" s="4" t="inlineStr">
        <is>
          <t>S190</t>
        </is>
      </c>
    </row>
    <row r="192" ht="15" customHeight="1" s="139" thickBot="1">
      <c r="B192" s="4" t="inlineStr">
        <is>
          <t>S191</t>
        </is>
      </c>
    </row>
    <row r="193" ht="15" customHeight="1" s="139" thickBot="1">
      <c r="B193" s="4" t="inlineStr">
        <is>
          <t>S192</t>
        </is>
      </c>
    </row>
    <row r="194" ht="15" customHeight="1" s="139" thickBot="1">
      <c r="B194" s="4" t="inlineStr">
        <is>
          <t>S193</t>
        </is>
      </c>
    </row>
    <row r="195" ht="15" customHeight="1" s="139" thickBot="1">
      <c r="B195" s="4" t="inlineStr">
        <is>
          <t>S194</t>
        </is>
      </c>
    </row>
    <row r="196" ht="15" customHeight="1" s="139" thickBot="1">
      <c r="B196" s="4" t="inlineStr">
        <is>
          <t>S195</t>
        </is>
      </c>
    </row>
    <row r="197" ht="15" customHeight="1" s="139" thickBot="1">
      <c r="B197" s="4" t="inlineStr">
        <is>
          <t>S196</t>
        </is>
      </c>
    </row>
    <row r="198" ht="15" customHeight="1" s="139" thickBot="1">
      <c r="B198" s="4" t="inlineStr">
        <is>
          <t>S197</t>
        </is>
      </c>
    </row>
    <row r="199" ht="15" customHeight="1" s="139" thickBot="1">
      <c r="B199" s="4" t="inlineStr">
        <is>
          <t>S198</t>
        </is>
      </c>
    </row>
    <row r="200" ht="15" customHeight="1" s="139" thickBot="1">
      <c r="B200" s="4" t="inlineStr">
        <is>
          <t>S199</t>
        </is>
      </c>
    </row>
    <row r="201" ht="15" customHeight="1" s="139" thickBot="1">
      <c r="B201" s="4" t="inlineStr">
        <is>
          <t>S200</t>
        </is>
      </c>
    </row>
    <row r="202" ht="15" customHeight="1" s="139" thickBot="1">
      <c r="B202" s="4" t="inlineStr">
        <is>
          <t>S201</t>
        </is>
      </c>
    </row>
    <row r="203" ht="15" customHeight="1" s="139" thickBot="1">
      <c r="B203" s="4" t="inlineStr">
        <is>
          <t>S202</t>
        </is>
      </c>
    </row>
    <row r="204" ht="15" customHeight="1" s="139" thickBot="1">
      <c r="B204" s="4" t="inlineStr">
        <is>
          <t>S203</t>
        </is>
      </c>
    </row>
    <row r="205" ht="15" customHeight="1" s="139" thickBot="1">
      <c r="B205" s="4" t="inlineStr">
        <is>
          <t>S204</t>
        </is>
      </c>
    </row>
    <row r="206" ht="15" customHeight="1" s="139" thickBot="1">
      <c r="B206" s="4" t="inlineStr">
        <is>
          <t>S205</t>
        </is>
      </c>
    </row>
    <row r="207" ht="15" customHeight="1" s="139" thickBot="1">
      <c r="B207" s="4" t="inlineStr">
        <is>
          <t>S206</t>
        </is>
      </c>
    </row>
    <row r="208" ht="15" customHeight="1" s="139" thickBot="1">
      <c r="B208" s="4" t="inlineStr">
        <is>
          <t>S207</t>
        </is>
      </c>
    </row>
    <row r="209" ht="15" customHeight="1" s="139" thickBot="1">
      <c r="B209" s="4" t="inlineStr">
        <is>
          <t>S208</t>
        </is>
      </c>
    </row>
    <row r="210" ht="15" customHeight="1" s="139" thickBot="1">
      <c r="B210" s="4" t="inlineStr">
        <is>
          <t>S209</t>
        </is>
      </c>
    </row>
    <row r="211" ht="15" customHeight="1" s="139" thickBot="1">
      <c r="B211" s="4" t="inlineStr">
        <is>
          <t>S210</t>
        </is>
      </c>
    </row>
    <row r="212" ht="15" customHeight="1" s="139" thickBot="1">
      <c r="B212" s="4" t="inlineStr">
        <is>
          <t>S211</t>
        </is>
      </c>
    </row>
    <row r="213" ht="15" customHeight="1" s="139" thickBot="1">
      <c r="B213" s="4" t="inlineStr">
        <is>
          <t>S212</t>
        </is>
      </c>
    </row>
    <row r="214" ht="15" customHeight="1" s="139" thickBot="1">
      <c r="B214" s="4" t="inlineStr">
        <is>
          <t>S213</t>
        </is>
      </c>
    </row>
    <row r="215" ht="15" customHeight="1" s="139" thickBot="1">
      <c r="B215" s="4" t="inlineStr">
        <is>
          <t>S214</t>
        </is>
      </c>
    </row>
    <row r="216" ht="15" customHeight="1" s="139" thickBot="1">
      <c r="B216" s="4" t="inlineStr">
        <is>
          <t>S215</t>
        </is>
      </c>
    </row>
    <row r="217" ht="15" customHeight="1" s="139" thickBot="1">
      <c r="B217" s="4" t="inlineStr">
        <is>
          <t>S216</t>
        </is>
      </c>
    </row>
    <row r="218" ht="15" customHeight="1" s="139" thickBot="1">
      <c r="B218" s="4" t="inlineStr">
        <is>
          <t>S217</t>
        </is>
      </c>
    </row>
    <row r="219" ht="15" customHeight="1" s="139" thickBot="1">
      <c r="B219" s="4" t="inlineStr">
        <is>
          <t>S218</t>
        </is>
      </c>
    </row>
    <row r="220" ht="15" customHeight="1" s="139" thickBot="1">
      <c r="B220" s="4" t="inlineStr">
        <is>
          <t>S219</t>
        </is>
      </c>
    </row>
    <row r="221" ht="15" customHeight="1" s="139" thickBot="1">
      <c r="B221" s="4" t="inlineStr">
        <is>
          <t>S220</t>
        </is>
      </c>
    </row>
    <row r="222" ht="15" customHeight="1" s="139" thickBot="1">
      <c r="B222" s="4" t="inlineStr">
        <is>
          <t>S221</t>
        </is>
      </c>
    </row>
    <row r="223" ht="15" customHeight="1" s="139" thickBot="1">
      <c r="B223" s="4" t="inlineStr">
        <is>
          <t>S222</t>
        </is>
      </c>
    </row>
    <row r="224" ht="15" customHeight="1" s="139" thickBot="1">
      <c r="B224" s="4" t="inlineStr">
        <is>
          <t>S223</t>
        </is>
      </c>
    </row>
    <row r="225" ht="15" customHeight="1" s="139" thickBot="1">
      <c r="B225" s="4" t="inlineStr">
        <is>
          <t>S224</t>
        </is>
      </c>
    </row>
    <row r="226" ht="15" customHeight="1" s="139" thickBot="1">
      <c r="B226" s="4" t="inlineStr">
        <is>
          <t>S225</t>
        </is>
      </c>
    </row>
    <row r="227" ht="15" customHeight="1" s="139" thickBot="1">
      <c r="B227" s="4" t="inlineStr">
        <is>
          <t>S226</t>
        </is>
      </c>
    </row>
    <row r="228" ht="15" customHeight="1" s="139" thickBot="1">
      <c r="B228" s="4" t="inlineStr">
        <is>
          <t>S227</t>
        </is>
      </c>
    </row>
    <row r="229" ht="15" customHeight="1" s="139" thickBot="1">
      <c r="B229" s="4" t="inlineStr">
        <is>
          <t>S228</t>
        </is>
      </c>
    </row>
    <row r="230" ht="15" customHeight="1" s="139" thickBot="1">
      <c r="B230" s="4" t="inlineStr">
        <is>
          <t>S229</t>
        </is>
      </c>
    </row>
    <row r="231" ht="15" customHeight="1" s="139" thickBot="1">
      <c r="B231" s="4" t="inlineStr">
        <is>
          <t>S230</t>
        </is>
      </c>
    </row>
    <row r="232" ht="15" customHeight="1" s="139" thickBot="1">
      <c r="B232" s="4" t="inlineStr">
        <is>
          <t>S231</t>
        </is>
      </c>
    </row>
    <row r="233" ht="15" customHeight="1" s="139" thickBot="1">
      <c r="B233" s="4" t="inlineStr">
        <is>
          <t>S232</t>
        </is>
      </c>
    </row>
    <row r="234" ht="15" customHeight="1" s="139" thickBot="1">
      <c r="B234" s="4" t="inlineStr">
        <is>
          <t>S233</t>
        </is>
      </c>
    </row>
    <row r="235" ht="15" customHeight="1" s="139" thickBot="1">
      <c r="B235" s="4" t="inlineStr">
        <is>
          <t>S234</t>
        </is>
      </c>
    </row>
    <row r="236" ht="15" customHeight="1" s="139" thickBot="1">
      <c r="B236" s="4" t="inlineStr">
        <is>
          <t>S235</t>
        </is>
      </c>
    </row>
    <row r="237" ht="15" customHeight="1" s="139" thickBot="1">
      <c r="B237" s="4" t="inlineStr">
        <is>
          <t>S236</t>
        </is>
      </c>
    </row>
    <row r="238" ht="15" customHeight="1" s="139" thickBot="1">
      <c r="B238" s="4" t="inlineStr">
        <is>
          <t>S237</t>
        </is>
      </c>
    </row>
    <row r="239" ht="15" customHeight="1" s="139" thickBot="1">
      <c r="B239" s="4" t="inlineStr">
        <is>
          <t>S238</t>
        </is>
      </c>
    </row>
    <row r="240" ht="15" customHeight="1" s="139" thickBot="1">
      <c r="B240" s="4" t="inlineStr">
        <is>
          <t>S239</t>
        </is>
      </c>
    </row>
    <row r="241" ht="15" customHeight="1" s="139" thickBot="1">
      <c r="B241" s="4" t="inlineStr">
        <is>
          <t>S240</t>
        </is>
      </c>
    </row>
    <row r="242" ht="15" customHeight="1" s="139" thickBot="1">
      <c r="B242" s="4" t="inlineStr">
        <is>
          <t>S241</t>
        </is>
      </c>
    </row>
    <row r="243" ht="15" customHeight="1" s="139" thickBot="1">
      <c r="B243" s="4" t="inlineStr">
        <is>
          <t>S242</t>
        </is>
      </c>
    </row>
    <row r="244" ht="15" customHeight="1" s="139" thickBot="1">
      <c r="B244" s="4" t="inlineStr">
        <is>
          <t>S243</t>
        </is>
      </c>
    </row>
    <row r="245" ht="15" customHeight="1" s="139" thickBot="1">
      <c r="B245" s="4" t="inlineStr">
        <is>
          <t>S244</t>
        </is>
      </c>
    </row>
    <row r="246" ht="15" customHeight="1" s="139" thickBot="1">
      <c r="B246" s="4" t="inlineStr">
        <is>
          <t>S245</t>
        </is>
      </c>
    </row>
    <row r="247" ht="15" customHeight="1" s="139" thickBot="1">
      <c r="B247" s="4" t="inlineStr">
        <is>
          <t>S246</t>
        </is>
      </c>
    </row>
    <row r="248" ht="15" customHeight="1" s="139" thickBot="1">
      <c r="B248" s="4" t="inlineStr">
        <is>
          <t>S247</t>
        </is>
      </c>
    </row>
    <row r="249" ht="15" customHeight="1" s="139" thickBot="1">
      <c r="B249" s="4" t="inlineStr">
        <is>
          <t>S248</t>
        </is>
      </c>
    </row>
    <row r="250" ht="15" customHeight="1" s="139" thickBot="1">
      <c r="B250" s="4" t="inlineStr">
        <is>
          <t>S249</t>
        </is>
      </c>
    </row>
    <row r="251" ht="15" customHeight="1" s="139" thickBot="1">
      <c r="B251" s="4" t="inlineStr">
        <is>
          <t>S250</t>
        </is>
      </c>
    </row>
    <row r="252" ht="15" customHeight="1" s="139" thickBot="1">
      <c r="B252" s="4" t="inlineStr">
        <is>
          <t>S251</t>
        </is>
      </c>
    </row>
    <row r="253" ht="15" customHeight="1" s="139" thickBot="1">
      <c r="B253" s="4" t="inlineStr">
        <is>
          <t>S252</t>
        </is>
      </c>
    </row>
    <row r="254" ht="15" customHeight="1" s="139" thickBot="1">
      <c r="B254" s="4" t="inlineStr">
        <is>
          <t>S253</t>
        </is>
      </c>
    </row>
    <row r="255" ht="15" customHeight="1" s="139" thickBot="1">
      <c r="B255" s="4" t="inlineStr">
        <is>
          <t>S254</t>
        </is>
      </c>
    </row>
    <row r="256" ht="15" customHeight="1" s="139" thickBot="1">
      <c r="B256" s="4" t="inlineStr">
        <is>
          <t>S255</t>
        </is>
      </c>
    </row>
    <row r="257" ht="15" customHeight="1" s="139" thickBot="1">
      <c r="B257" s="4" t="inlineStr">
        <is>
          <t>S256</t>
        </is>
      </c>
    </row>
    <row r="258" ht="15" customHeight="1" s="139" thickBot="1">
      <c r="B258" s="4" t="inlineStr">
        <is>
          <t>S257</t>
        </is>
      </c>
    </row>
    <row r="259" ht="15" customHeight="1" s="139" thickBot="1">
      <c r="B259" s="4" t="inlineStr">
        <is>
          <t>S258</t>
        </is>
      </c>
    </row>
    <row r="260" ht="15" customHeight="1" s="139" thickBot="1">
      <c r="B260" s="4" t="inlineStr">
        <is>
          <t>S259</t>
        </is>
      </c>
    </row>
    <row r="261" ht="15" customHeight="1" s="139" thickBot="1">
      <c r="B261" s="4" t="inlineStr">
        <is>
          <t>S260</t>
        </is>
      </c>
    </row>
    <row r="262" ht="15" customHeight="1" s="139" thickBot="1">
      <c r="B262" s="4" t="inlineStr">
        <is>
          <t>S261</t>
        </is>
      </c>
    </row>
    <row r="263" ht="15" customHeight="1" s="139" thickBot="1">
      <c r="B263" s="4" t="inlineStr">
        <is>
          <t>S262</t>
        </is>
      </c>
    </row>
    <row r="264" ht="15" customHeight="1" s="139" thickBot="1">
      <c r="B264" s="4" t="inlineStr">
        <is>
          <t>S263</t>
        </is>
      </c>
    </row>
    <row r="265" ht="15" customHeight="1" s="139" thickBot="1">
      <c r="B265" s="4" t="inlineStr">
        <is>
          <t>S264</t>
        </is>
      </c>
    </row>
    <row r="266" ht="15" customHeight="1" s="139" thickBot="1">
      <c r="B266" s="4" t="inlineStr">
        <is>
          <t>S265</t>
        </is>
      </c>
    </row>
    <row r="267" ht="15" customHeight="1" s="139" thickBot="1">
      <c r="B267" s="4" t="inlineStr">
        <is>
          <t>S266</t>
        </is>
      </c>
    </row>
    <row r="268" ht="15" customHeight="1" s="139" thickBot="1">
      <c r="B268" s="4" t="inlineStr">
        <is>
          <t>S267</t>
        </is>
      </c>
    </row>
    <row r="269" ht="15" customHeight="1" s="139" thickBot="1">
      <c r="B269" s="4" t="inlineStr">
        <is>
          <t>S268</t>
        </is>
      </c>
    </row>
    <row r="270" ht="15" customHeight="1" s="139" thickBot="1">
      <c r="B270" s="4" t="inlineStr">
        <is>
          <t>S269</t>
        </is>
      </c>
    </row>
    <row r="271" ht="15" customHeight="1" s="139" thickBot="1">
      <c r="B271" s="4" t="inlineStr">
        <is>
          <t>S270</t>
        </is>
      </c>
    </row>
    <row r="272" ht="15" customHeight="1" s="139" thickBot="1">
      <c r="B272" s="4" t="inlineStr">
        <is>
          <t>S271</t>
        </is>
      </c>
    </row>
    <row r="273" ht="15" customHeight="1" s="139" thickBot="1">
      <c r="B273" s="4" t="inlineStr">
        <is>
          <t>S272</t>
        </is>
      </c>
    </row>
    <row r="274" ht="15" customHeight="1" s="139" thickBot="1">
      <c r="B274" s="4" t="inlineStr">
        <is>
          <t>S273</t>
        </is>
      </c>
    </row>
    <row r="275" ht="15" customHeight="1" s="139" thickBot="1">
      <c r="B275" s="4" t="inlineStr">
        <is>
          <t>S274</t>
        </is>
      </c>
    </row>
    <row r="276" ht="15" customHeight="1" s="139" thickBot="1">
      <c r="B276" s="4" t="inlineStr">
        <is>
          <t>S275</t>
        </is>
      </c>
    </row>
    <row r="277" ht="15" customHeight="1" s="139" thickBot="1">
      <c r="B277" s="4" t="inlineStr">
        <is>
          <t>S276</t>
        </is>
      </c>
    </row>
    <row r="278" ht="15" customHeight="1" s="139" thickBot="1">
      <c r="B278" s="4" t="inlineStr">
        <is>
          <t>S277</t>
        </is>
      </c>
    </row>
    <row r="279" ht="15" customHeight="1" s="139" thickBot="1">
      <c r="B279" s="4" t="inlineStr">
        <is>
          <t>S278</t>
        </is>
      </c>
    </row>
    <row r="280" ht="15" customHeight="1" s="139" thickBot="1">
      <c r="B280" s="4" t="inlineStr">
        <is>
          <t>S279</t>
        </is>
      </c>
    </row>
    <row r="281" ht="15" customHeight="1" s="139" thickBot="1">
      <c r="B281" s="4" t="inlineStr">
        <is>
          <t>S280</t>
        </is>
      </c>
    </row>
    <row r="282" ht="15" customHeight="1" s="139" thickBot="1">
      <c r="B282" s="4" t="inlineStr">
        <is>
          <t>S281</t>
        </is>
      </c>
    </row>
    <row r="283" ht="15" customHeight="1" s="139" thickBot="1">
      <c r="B283" s="4" t="inlineStr">
        <is>
          <t>S282</t>
        </is>
      </c>
    </row>
    <row r="284" ht="15" customHeight="1" s="139" thickBot="1">
      <c r="B284" s="4" t="inlineStr">
        <is>
          <t>S283</t>
        </is>
      </c>
    </row>
    <row r="285" ht="15" customHeight="1" s="139" thickBot="1">
      <c r="B285" s="4" t="inlineStr">
        <is>
          <t>S284</t>
        </is>
      </c>
    </row>
    <row r="286" ht="15" customHeight="1" s="139" thickBot="1">
      <c r="B286" s="4" t="inlineStr">
        <is>
          <t>S285</t>
        </is>
      </c>
    </row>
    <row r="287" ht="15" customHeight="1" s="139" thickBot="1">
      <c r="B287" s="4" t="inlineStr">
        <is>
          <t>S286</t>
        </is>
      </c>
    </row>
    <row r="288" ht="15" customHeight="1" s="139" thickBot="1">
      <c r="B288" s="4" t="inlineStr">
        <is>
          <t>S287</t>
        </is>
      </c>
    </row>
    <row r="289" ht="15" customHeight="1" s="139" thickBot="1">
      <c r="B289" s="4" t="inlineStr">
        <is>
          <t>S288</t>
        </is>
      </c>
    </row>
    <row r="290" ht="15" customHeight="1" s="139" thickBot="1">
      <c r="B290" s="4" t="inlineStr">
        <is>
          <t>S289</t>
        </is>
      </c>
    </row>
    <row r="291" ht="15" customHeight="1" s="139" thickBot="1">
      <c r="B291" s="4" t="inlineStr">
        <is>
          <t>S290</t>
        </is>
      </c>
    </row>
    <row r="292" ht="15" customHeight="1" s="139" thickBot="1">
      <c r="B292" s="4" t="inlineStr">
        <is>
          <t>S291</t>
        </is>
      </c>
    </row>
    <row r="293" ht="15" customHeight="1" s="139" thickBot="1">
      <c r="B293" s="4" t="inlineStr">
        <is>
          <t>S292</t>
        </is>
      </c>
    </row>
    <row r="294" ht="15" customHeight="1" s="139" thickBot="1">
      <c r="B294" s="4" t="inlineStr">
        <is>
          <t>S293</t>
        </is>
      </c>
    </row>
    <row r="295" ht="15" customHeight="1" s="139" thickBot="1">
      <c r="B295" s="4" t="inlineStr">
        <is>
          <t>S294</t>
        </is>
      </c>
    </row>
    <row r="296" ht="15" customHeight="1" s="139" thickBot="1">
      <c r="B296" s="4" t="inlineStr">
        <is>
          <t>S295</t>
        </is>
      </c>
    </row>
    <row r="297" ht="15" customHeight="1" s="139" thickBot="1">
      <c r="B297" s="4" t="inlineStr">
        <is>
          <t>S296</t>
        </is>
      </c>
    </row>
    <row r="298" ht="15" customHeight="1" s="139" thickBot="1">
      <c r="B298" s="4" t="inlineStr">
        <is>
          <t>S297</t>
        </is>
      </c>
    </row>
    <row r="299" ht="15" customHeight="1" s="139" thickBot="1">
      <c r="B299" s="4" t="inlineStr">
        <is>
          <t>S298</t>
        </is>
      </c>
    </row>
    <row r="300" ht="15" customHeight="1" s="139" thickBot="1">
      <c r="B300" s="4" t="inlineStr">
        <is>
          <t>S299</t>
        </is>
      </c>
    </row>
    <row r="301" ht="15" customHeight="1" s="139" thickBot="1">
      <c r="B301" s="4" t="inlineStr">
        <is>
          <t>S300</t>
        </is>
      </c>
    </row>
    <row r="302" ht="15" customHeight="1" s="139" thickBot="1">
      <c r="B302" s="4" t="inlineStr">
        <is>
          <t>S301</t>
        </is>
      </c>
    </row>
    <row r="303" ht="15" customHeight="1" s="139" thickBot="1">
      <c r="B303" s="4" t="inlineStr">
        <is>
          <t>S302</t>
        </is>
      </c>
    </row>
    <row r="304" ht="15" customHeight="1" s="139" thickBot="1">
      <c r="B304" s="4" t="inlineStr">
        <is>
          <t>S303</t>
        </is>
      </c>
    </row>
    <row r="305" ht="15" customHeight="1" s="139" thickBot="1">
      <c r="B305" s="4" t="inlineStr">
        <is>
          <t>S304</t>
        </is>
      </c>
    </row>
    <row r="306" ht="15" customHeight="1" s="139" thickBot="1">
      <c r="B306" s="4" t="inlineStr">
        <is>
          <t>S305</t>
        </is>
      </c>
    </row>
    <row r="307" ht="15" customHeight="1" s="139" thickBot="1">
      <c r="B307" s="4" t="inlineStr">
        <is>
          <t>S306</t>
        </is>
      </c>
    </row>
    <row r="308" ht="15" customHeight="1" s="139" thickBot="1">
      <c r="B308" s="4" t="inlineStr">
        <is>
          <t>S307</t>
        </is>
      </c>
    </row>
    <row r="309" ht="15" customHeight="1" s="139" thickBot="1">
      <c r="B309" s="4" t="inlineStr">
        <is>
          <t>S308</t>
        </is>
      </c>
    </row>
    <row r="310" ht="15" customHeight="1" s="139" thickBot="1">
      <c r="B310" s="4" t="inlineStr">
        <is>
          <t>S309</t>
        </is>
      </c>
    </row>
    <row r="311" ht="15" customHeight="1" s="139" thickBot="1">
      <c r="B311" s="4" t="inlineStr">
        <is>
          <t>S310</t>
        </is>
      </c>
    </row>
    <row r="312" ht="15" customHeight="1" s="139" thickBot="1">
      <c r="B312" s="4" t="inlineStr">
        <is>
          <t>S311</t>
        </is>
      </c>
    </row>
    <row r="313" ht="15" customHeight="1" s="139" thickBot="1">
      <c r="B313" s="4" t="inlineStr">
        <is>
          <t>S312</t>
        </is>
      </c>
    </row>
    <row r="314" ht="15" customHeight="1" s="139" thickBot="1">
      <c r="B314" s="4" t="inlineStr">
        <is>
          <t>S313</t>
        </is>
      </c>
    </row>
    <row r="315" ht="15" customHeight="1" s="139" thickBot="1">
      <c r="B315" s="4" t="inlineStr">
        <is>
          <t>S314</t>
        </is>
      </c>
    </row>
    <row r="316" ht="15" customHeight="1" s="139" thickBot="1">
      <c r="B316" s="4" t="inlineStr">
        <is>
          <t>S315</t>
        </is>
      </c>
    </row>
    <row r="317" ht="15" customHeight="1" s="139" thickBot="1">
      <c r="B317" s="4" t="inlineStr">
        <is>
          <t>S316</t>
        </is>
      </c>
    </row>
    <row r="318" ht="15" customHeight="1" s="139" thickBot="1">
      <c r="B318" s="4" t="inlineStr">
        <is>
          <t>S317</t>
        </is>
      </c>
    </row>
    <row r="319" ht="15" customHeight="1" s="139" thickBot="1">
      <c r="B319" s="4" t="inlineStr">
        <is>
          <t>S318</t>
        </is>
      </c>
    </row>
    <row r="320" ht="15" customHeight="1" s="139" thickBot="1">
      <c r="B320" s="4" t="inlineStr">
        <is>
          <t>S319</t>
        </is>
      </c>
    </row>
    <row r="321" ht="15" customHeight="1" s="139" thickBot="1">
      <c r="B321" s="4" t="inlineStr">
        <is>
          <t>S320</t>
        </is>
      </c>
    </row>
    <row r="322" ht="15" customHeight="1" s="139" thickBot="1">
      <c r="B322" s="4" t="inlineStr">
        <is>
          <t>S321</t>
        </is>
      </c>
    </row>
    <row r="323" ht="15" customHeight="1" s="139" thickBot="1">
      <c r="B323" s="4" t="inlineStr">
        <is>
          <t>S322</t>
        </is>
      </c>
    </row>
    <row r="324" ht="15" customHeight="1" s="139" thickBot="1">
      <c r="B324" s="4" t="inlineStr">
        <is>
          <t>S323</t>
        </is>
      </c>
    </row>
    <row r="325" ht="15" customHeight="1" s="139" thickBot="1">
      <c r="B325" s="4" t="inlineStr">
        <is>
          <t>S324</t>
        </is>
      </c>
    </row>
    <row r="326" ht="15" customHeight="1" s="139" thickBot="1">
      <c r="B326" s="4" t="inlineStr">
        <is>
          <t>S325</t>
        </is>
      </c>
    </row>
    <row r="327" ht="15" customHeight="1" s="139" thickBot="1">
      <c r="B327" s="4" t="inlineStr">
        <is>
          <t>S326</t>
        </is>
      </c>
    </row>
    <row r="328" ht="15" customHeight="1" s="139" thickBot="1">
      <c r="B328" s="4" t="inlineStr">
        <is>
          <t>S327</t>
        </is>
      </c>
    </row>
    <row r="329" ht="15" customHeight="1" s="139" thickBot="1">
      <c r="B329" s="4" t="inlineStr">
        <is>
          <t>S328</t>
        </is>
      </c>
    </row>
    <row r="330" ht="15" customHeight="1" s="139" thickBot="1">
      <c r="B330" s="4" t="inlineStr">
        <is>
          <t>S329</t>
        </is>
      </c>
    </row>
    <row r="331" ht="15" customHeight="1" s="139" thickBot="1">
      <c r="B331" s="4" t="inlineStr">
        <is>
          <t>S330</t>
        </is>
      </c>
    </row>
    <row r="332" ht="15" customHeight="1" s="139" thickBot="1">
      <c r="B332" s="4" t="inlineStr">
        <is>
          <t>S331</t>
        </is>
      </c>
    </row>
    <row r="333" ht="15" customHeight="1" s="139" thickBot="1">
      <c r="B333" s="4" t="inlineStr">
        <is>
          <t>S332</t>
        </is>
      </c>
    </row>
    <row r="334" ht="15" customHeight="1" s="139" thickBot="1">
      <c r="B334" s="4" t="inlineStr">
        <is>
          <t>S333</t>
        </is>
      </c>
    </row>
    <row r="335" ht="15" customHeight="1" s="139" thickBot="1">
      <c r="B335" s="4" t="inlineStr">
        <is>
          <t>S334</t>
        </is>
      </c>
    </row>
    <row r="336" ht="15" customHeight="1" s="139" thickBot="1">
      <c r="B336" s="4" t="inlineStr">
        <is>
          <t>S335</t>
        </is>
      </c>
    </row>
    <row r="337" ht="15" customHeight="1" s="139" thickBot="1">
      <c r="B337" s="4" t="inlineStr">
        <is>
          <t>S336</t>
        </is>
      </c>
    </row>
    <row r="338" ht="15" customHeight="1" s="139" thickBot="1">
      <c r="B338" s="4" t="inlineStr">
        <is>
          <t>S337</t>
        </is>
      </c>
    </row>
    <row r="339" ht="15" customHeight="1" s="139" thickBot="1">
      <c r="B339" s="4" t="inlineStr">
        <is>
          <t>S338</t>
        </is>
      </c>
    </row>
    <row r="340" ht="15" customHeight="1" s="139" thickBot="1">
      <c r="B340" s="4" t="inlineStr">
        <is>
          <t>S339</t>
        </is>
      </c>
    </row>
    <row r="341" ht="15" customHeight="1" s="139" thickBot="1">
      <c r="B341" s="4" t="inlineStr">
        <is>
          <t>S340</t>
        </is>
      </c>
    </row>
    <row r="342" ht="15" customHeight="1" s="139" thickBot="1">
      <c r="B342" s="4" t="inlineStr">
        <is>
          <t>S341</t>
        </is>
      </c>
    </row>
    <row r="343" ht="15" customHeight="1" s="139" thickBot="1">
      <c r="B343" s="4" t="inlineStr">
        <is>
          <t>S342</t>
        </is>
      </c>
    </row>
    <row r="344" ht="15" customHeight="1" s="139" thickBot="1">
      <c r="B344" s="4" t="inlineStr">
        <is>
          <t>S343</t>
        </is>
      </c>
    </row>
    <row r="345" ht="15" customHeight="1" s="139" thickBot="1">
      <c r="B345" s="4" t="inlineStr">
        <is>
          <t>S344</t>
        </is>
      </c>
    </row>
    <row r="346" ht="15" customHeight="1" s="139" thickBot="1">
      <c r="B346" s="4" t="inlineStr">
        <is>
          <t>S345</t>
        </is>
      </c>
    </row>
    <row r="347" ht="15" customHeight="1" s="139" thickBot="1">
      <c r="B347" s="4" t="inlineStr">
        <is>
          <t>S346</t>
        </is>
      </c>
    </row>
    <row r="348" ht="15" customHeight="1" s="139" thickBot="1">
      <c r="B348" s="4" t="inlineStr">
        <is>
          <t>S347</t>
        </is>
      </c>
    </row>
    <row r="349" ht="15" customHeight="1" s="139" thickBot="1">
      <c r="B349" s="4" t="inlineStr">
        <is>
          <t>S348</t>
        </is>
      </c>
    </row>
    <row r="350" ht="15" customHeight="1" s="139" thickBot="1">
      <c r="B350" s="4" t="inlineStr">
        <is>
          <t>S349</t>
        </is>
      </c>
    </row>
    <row r="351" ht="15" customHeight="1" s="139" thickBot="1">
      <c r="B351" s="4" t="inlineStr">
        <is>
          <t>S350</t>
        </is>
      </c>
    </row>
    <row r="352" ht="15" customHeight="1" s="139" thickBot="1">
      <c r="B352" s="4" t="inlineStr">
        <is>
          <t>S351</t>
        </is>
      </c>
    </row>
    <row r="353" ht="15" customHeight="1" s="139" thickBot="1">
      <c r="B353" s="4" t="inlineStr">
        <is>
          <t>S352</t>
        </is>
      </c>
    </row>
    <row r="354" ht="15" customHeight="1" s="139" thickBot="1">
      <c r="B354" s="4" t="inlineStr">
        <is>
          <t>S353</t>
        </is>
      </c>
    </row>
    <row r="355" ht="15" customHeight="1" s="139" thickBot="1">
      <c r="B355" s="4" t="inlineStr">
        <is>
          <t>S354</t>
        </is>
      </c>
    </row>
    <row r="356" ht="15" customHeight="1" s="139" thickBot="1">
      <c r="B356" s="4" t="inlineStr">
        <is>
          <t>S355</t>
        </is>
      </c>
    </row>
    <row r="357" ht="15" customHeight="1" s="139" thickBot="1">
      <c r="B357" s="4" t="inlineStr">
        <is>
          <t>S356</t>
        </is>
      </c>
    </row>
    <row r="358" ht="15" customHeight="1" s="139" thickBot="1">
      <c r="B358" s="4" t="inlineStr">
        <is>
          <t>S357</t>
        </is>
      </c>
    </row>
    <row r="359" ht="15" customHeight="1" s="139" thickBot="1">
      <c r="B359" s="4" t="inlineStr">
        <is>
          <t>S358</t>
        </is>
      </c>
    </row>
    <row r="360" ht="15" customHeight="1" s="139" thickBot="1">
      <c r="B360" s="4" t="inlineStr">
        <is>
          <t>S359</t>
        </is>
      </c>
    </row>
    <row r="361" ht="15" customHeight="1" s="139" thickBot="1">
      <c r="B361" s="4" t="inlineStr">
        <is>
          <t>S360</t>
        </is>
      </c>
    </row>
    <row r="362" ht="15" customHeight="1" s="139" thickBot="1">
      <c r="B362" s="4" t="inlineStr">
        <is>
          <t>S361</t>
        </is>
      </c>
    </row>
    <row r="363" ht="15" customHeight="1" s="139" thickBot="1">
      <c r="B363" s="4" t="inlineStr">
        <is>
          <t>S362</t>
        </is>
      </c>
    </row>
    <row r="364" ht="15" customHeight="1" s="139" thickBot="1">
      <c r="B364" s="4" t="inlineStr">
        <is>
          <t>S363</t>
        </is>
      </c>
    </row>
    <row r="365" ht="15" customHeight="1" s="139" thickBot="1">
      <c r="B365" s="4" t="inlineStr">
        <is>
          <t>S364</t>
        </is>
      </c>
    </row>
    <row r="366" ht="15" customHeight="1" s="139" thickBot="1">
      <c r="B366" s="4" t="inlineStr">
        <is>
          <t>S365</t>
        </is>
      </c>
    </row>
    <row r="367" ht="15" customHeight="1" s="139" thickBot="1">
      <c r="B367" s="4" t="inlineStr">
        <is>
          <t>S366</t>
        </is>
      </c>
    </row>
    <row r="368" ht="15" customHeight="1" s="139" thickBot="1">
      <c r="B368" s="4" t="inlineStr">
        <is>
          <t>S367</t>
        </is>
      </c>
    </row>
    <row r="369" ht="15" customHeight="1" s="139" thickBot="1">
      <c r="B369" s="4" t="inlineStr">
        <is>
          <t>S368</t>
        </is>
      </c>
    </row>
    <row r="370" ht="15" customHeight="1" s="139" thickBot="1">
      <c r="B370" s="4" t="inlineStr">
        <is>
          <t>S369</t>
        </is>
      </c>
    </row>
    <row r="371" ht="15" customHeight="1" s="139" thickBot="1">
      <c r="B371" s="4" t="inlineStr">
        <is>
          <t>S370</t>
        </is>
      </c>
    </row>
    <row r="372" ht="15" customHeight="1" s="139" thickBot="1">
      <c r="B372" s="4" t="inlineStr">
        <is>
          <t>S371</t>
        </is>
      </c>
    </row>
    <row r="373" ht="15" customHeight="1" s="139" thickBot="1">
      <c r="B373" s="4" t="inlineStr">
        <is>
          <t>S372</t>
        </is>
      </c>
    </row>
    <row r="374" ht="15" customHeight="1" s="139" thickBot="1">
      <c r="B374" s="4" t="inlineStr">
        <is>
          <t>S373</t>
        </is>
      </c>
    </row>
    <row r="375" ht="15" customHeight="1" s="139" thickBot="1">
      <c r="B375" s="4" t="inlineStr">
        <is>
          <t>S374</t>
        </is>
      </c>
    </row>
    <row r="376" ht="15" customHeight="1" s="139" thickBot="1">
      <c r="B376" s="4" t="inlineStr">
        <is>
          <t>S375</t>
        </is>
      </c>
    </row>
    <row r="377" ht="15" customHeight="1" s="139" thickBot="1">
      <c r="B377" s="4" t="inlineStr">
        <is>
          <t>S376</t>
        </is>
      </c>
    </row>
    <row r="378" ht="15" customHeight="1" s="139" thickBot="1">
      <c r="B378" s="4" t="inlineStr">
        <is>
          <t>S377</t>
        </is>
      </c>
    </row>
    <row r="379" ht="15" customHeight="1" s="139" thickBot="1">
      <c r="B379" s="4" t="inlineStr">
        <is>
          <t>S378</t>
        </is>
      </c>
    </row>
    <row r="380" ht="15" customHeight="1" s="139" thickBot="1">
      <c r="B380" s="4" t="inlineStr">
        <is>
          <t>S379</t>
        </is>
      </c>
    </row>
    <row r="381" ht="15" customHeight="1" s="139" thickBot="1">
      <c r="B381" s="4" t="inlineStr">
        <is>
          <t>S380</t>
        </is>
      </c>
    </row>
    <row r="382" ht="15" customHeight="1" s="139" thickBot="1">
      <c r="B382" s="4" t="inlineStr">
        <is>
          <t>S381</t>
        </is>
      </c>
    </row>
    <row r="383" ht="15" customHeight="1" s="139" thickBot="1">
      <c r="B383" s="4" t="inlineStr">
        <is>
          <t>S382</t>
        </is>
      </c>
    </row>
    <row r="384" ht="15" customHeight="1" s="139" thickBot="1">
      <c r="B384" s="4" t="inlineStr">
        <is>
          <t>S383</t>
        </is>
      </c>
    </row>
    <row r="385" ht="15" customHeight="1" s="139" thickBot="1">
      <c r="B385" s="4" t="inlineStr">
        <is>
          <t>S384</t>
        </is>
      </c>
    </row>
    <row r="386" ht="15" customHeight="1" s="139" thickBot="1">
      <c r="B386" s="4" t="inlineStr">
        <is>
          <t>S385</t>
        </is>
      </c>
    </row>
    <row r="387" ht="15" customHeight="1" s="139" thickBot="1">
      <c r="B387" s="4" t="inlineStr">
        <is>
          <t>S386</t>
        </is>
      </c>
    </row>
    <row r="388" ht="15" customHeight="1" s="139" thickBot="1">
      <c r="B388" s="4" t="inlineStr">
        <is>
          <t>S387</t>
        </is>
      </c>
    </row>
    <row r="389" ht="15" customHeight="1" s="139" thickBot="1">
      <c r="B389" s="4" t="inlineStr">
        <is>
          <t>S388</t>
        </is>
      </c>
    </row>
    <row r="390" ht="15" customHeight="1" s="139" thickBot="1">
      <c r="B390" s="4" t="inlineStr">
        <is>
          <t>S389</t>
        </is>
      </c>
    </row>
    <row r="391" ht="15" customHeight="1" s="139" thickBot="1">
      <c r="B391" s="4" t="inlineStr">
        <is>
          <t>S390</t>
        </is>
      </c>
    </row>
    <row r="392" ht="15" customHeight="1" s="139" thickBot="1">
      <c r="B392" s="4" t="inlineStr">
        <is>
          <t>S391</t>
        </is>
      </c>
    </row>
    <row r="393" ht="15" customHeight="1" s="139" thickBot="1">
      <c r="B393" s="4" t="inlineStr">
        <is>
          <t>S392</t>
        </is>
      </c>
    </row>
    <row r="394" ht="15" customHeight="1" s="139" thickBot="1">
      <c r="B394" s="4" t="inlineStr">
        <is>
          <t>S393</t>
        </is>
      </c>
    </row>
    <row r="395" ht="15" customHeight="1" s="139" thickBot="1">
      <c r="B395" s="4" t="inlineStr">
        <is>
          <t>S394</t>
        </is>
      </c>
    </row>
    <row r="396" ht="15" customHeight="1" s="139" thickBot="1">
      <c r="B396" s="4" t="inlineStr">
        <is>
          <t>S395</t>
        </is>
      </c>
    </row>
    <row r="397" ht="15" customHeight="1" s="139" thickBot="1">
      <c r="B397" s="4" t="inlineStr">
        <is>
          <t>S396</t>
        </is>
      </c>
    </row>
    <row r="398" ht="15" customHeight="1" s="139" thickBot="1">
      <c r="B398" s="4" t="inlineStr">
        <is>
          <t>S397</t>
        </is>
      </c>
    </row>
    <row r="399" ht="15" customHeight="1" s="139" thickBot="1">
      <c r="B399" s="4" t="inlineStr">
        <is>
          <t>S398</t>
        </is>
      </c>
    </row>
    <row r="400" ht="15" customHeight="1" s="139" thickBot="1">
      <c r="B400" s="4" t="inlineStr">
        <is>
          <t>S399</t>
        </is>
      </c>
    </row>
    <row r="401" ht="15" customHeight="1" s="139" thickBot="1">
      <c r="B401" s="4" t="inlineStr">
        <is>
          <t>S400</t>
        </is>
      </c>
    </row>
    <row r="402" ht="15" customHeight="1" s="139" thickBot="1">
      <c r="B402" s="4" t="inlineStr">
        <is>
          <t>S401</t>
        </is>
      </c>
    </row>
    <row r="403" ht="15" customHeight="1" s="139" thickBot="1">
      <c r="B403" s="4" t="inlineStr">
        <is>
          <t>S402</t>
        </is>
      </c>
    </row>
    <row r="404" ht="15" customHeight="1" s="139" thickBot="1">
      <c r="B404" s="4" t="inlineStr">
        <is>
          <t>S403</t>
        </is>
      </c>
    </row>
    <row r="405" ht="15" customHeight="1" s="139" thickBot="1">
      <c r="B405" s="4" t="inlineStr">
        <is>
          <t>S404</t>
        </is>
      </c>
    </row>
    <row r="406" ht="15" customHeight="1" s="139" thickBot="1">
      <c r="B406" s="4" t="inlineStr">
        <is>
          <t>S405</t>
        </is>
      </c>
    </row>
    <row r="407" ht="15" customHeight="1" s="139" thickBot="1">
      <c r="B407" s="4" t="inlineStr">
        <is>
          <t>S406</t>
        </is>
      </c>
    </row>
    <row r="408" ht="15" customHeight="1" s="139" thickBot="1">
      <c r="B408" s="4" t="inlineStr">
        <is>
          <t>S407</t>
        </is>
      </c>
    </row>
    <row r="409" ht="15" customHeight="1" s="139" thickBot="1">
      <c r="B409" s="4" t="inlineStr">
        <is>
          <t>S408</t>
        </is>
      </c>
    </row>
    <row r="410" ht="15" customHeight="1" s="139" thickBot="1">
      <c r="B410" s="4" t="inlineStr">
        <is>
          <t>S409</t>
        </is>
      </c>
    </row>
    <row r="411" ht="15" customHeight="1" s="139" thickBot="1">
      <c r="B411" s="4" t="inlineStr">
        <is>
          <t>S410</t>
        </is>
      </c>
    </row>
    <row r="412" ht="15" customHeight="1" s="139" thickBot="1">
      <c r="B412" s="4" t="inlineStr">
        <is>
          <t>S411</t>
        </is>
      </c>
    </row>
    <row r="413" ht="15" customHeight="1" s="139" thickBot="1">
      <c r="B413" s="4" t="inlineStr">
        <is>
          <t>S412</t>
        </is>
      </c>
    </row>
    <row r="414" ht="15" customHeight="1" s="139" thickBot="1">
      <c r="B414" s="4" t="inlineStr">
        <is>
          <t>S413</t>
        </is>
      </c>
    </row>
    <row r="415" ht="15" customHeight="1" s="139" thickBot="1">
      <c r="B415" s="4" t="inlineStr">
        <is>
          <t>S414</t>
        </is>
      </c>
    </row>
    <row r="416" ht="15" customHeight="1" s="139" thickBot="1">
      <c r="B416" s="4" t="inlineStr">
        <is>
          <t>S415</t>
        </is>
      </c>
    </row>
    <row r="417" ht="15" customHeight="1" s="139" thickBot="1">
      <c r="B417" s="4" t="inlineStr">
        <is>
          <t>S416</t>
        </is>
      </c>
    </row>
    <row r="418" ht="15" customHeight="1" s="139" thickBot="1">
      <c r="B418" s="4" t="inlineStr">
        <is>
          <t>S417</t>
        </is>
      </c>
    </row>
    <row r="419" ht="15" customHeight="1" s="139" thickBot="1">
      <c r="B419" s="4" t="inlineStr">
        <is>
          <t>S418</t>
        </is>
      </c>
    </row>
    <row r="420" ht="15" customHeight="1" s="139" thickBot="1">
      <c r="B420" s="4" t="inlineStr">
        <is>
          <t>S419</t>
        </is>
      </c>
    </row>
    <row r="421" ht="15" customHeight="1" s="139" thickBot="1">
      <c r="B421" s="4" t="inlineStr">
        <is>
          <t>S420</t>
        </is>
      </c>
    </row>
    <row r="422" ht="15" customHeight="1" s="139" thickBot="1">
      <c r="B422" s="4" t="inlineStr">
        <is>
          <t>S421</t>
        </is>
      </c>
    </row>
    <row r="423" ht="15" customHeight="1" s="139" thickBot="1">
      <c r="B423" s="4" t="inlineStr">
        <is>
          <t>S422</t>
        </is>
      </c>
    </row>
    <row r="424" ht="15" customHeight="1" s="139" thickBot="1">
      <c r="B424" s="4" t="inlineStr">
        <is>
          <t>S423</t>
        </is>
      </c>
    </row>
    <row r="425" ht="15" customHeight="1" s="139" thickBot="1">
      <c r="B425" s="4" t="inlineStr">
        <is>
          <t>S424</t>
        </is>
      </c>
    </row>
    <row r="426" ht="15" customHeight="1" s="139" thickBot="1">
      <c r="B426" s="4" t="inlineStr">
        <is>
          <t>S425</t>
        </is>
      </c>
    </row>
    <row r="427" ht="15" customHeight="1" s="139" thickBot="1">
      <c r="B427" s="4" t="inlineStr">
        <is>
          <t>S426</t>
        </is>
      </c>
    </row>
    <row r="428" ht="15" customHeight="1" s="139" thickBot="1">
      <c r="B428" s="4" t="inlineStr">
        <is>
          <t>S427</t>
        </is>
      </c>
    </row>
    <row r="429" ht="15" customHeight="1" s="139" thickBot="1">
      <c r="B429" s="4" t="inlineStr">
        <is>
          <t>S428</t>
        </is>
      </c>
    </row>
    <row r="430" ht="15" customHeight="1" s="139" thickBot="1">
      <c r="B430" s="4" t="inlineStr">
        <is>
          <t>S429</t>
        </is>
      </c>
    </row>
    <row r="431" ht="15" customHeight="1" s="139" thickBot="1">
      <c r="B431" s="4" t="inlineStr">
        <is>
          <t>S430</t>
        </is>
      </c>
    </row>
    <row r="432" ht="15" customHeight="1" s="139" thickBot="1">
      <c r="B432" s="4" t="inlineStr">
        <is>
          <t>S431</t>
        </is>
      </c>
    </row>
    <row r="433" ht="15" customHeight="1" s="139" thickBot="1">
      <c r="B433" s="4" t="inlineStr">
        <is>
          <t>S432</t>
        </is>
      </c>
    </row>
    <row r="434" ht="15" customHeight="1" s="139" thickBot="1">
      <c r="B434" s="4" t="inlineStr">
        <is>
          <t>S433</t>
        </is>
      </c>
    </row>
    <row r="435" ht="15" customHeight="1" s="139" thickBot="1">
      <c r="B435" s="4" t="inlineStr">
        <is>
          <t>S434</t>
        </is>
      </c>
    </row>
    <row r="436" ht="15" customHeight="1" s="139" thickBot="1">
      <c r="B436" s="4" t="inlineStr">
        <is>
          <t>S435</t>
        </is>
      </c>
    </row>
    <row r="437" ht="15" customHeight="1" s="139" thickBot="1">
      <c r="B437" s="4" t="inlineStr">
        <is>
          <t>S436</t>
        </is>
      </c>
    </row>
    <row r="438" ht="15" customHeight="1" s="139" thickBot="1">
      <c r="B438" s="4" t="inlineStr">
        <is>
          <t>S437</t>
        </is>
      </c>
    </row>
    <row r="439" ht="15" customHeight="1" s="139" thickBot="1">
      <c r="B439" s="4" t="inlineStr">
        <is>
          <t>S438</t>
        </is>
      </c>
    </row>
    <row r="440" ht="15" customHeight="1" s="139" thickBot="1">
      <c r="B440" s="4" t="inlineStr">
        <is>
          <t>S439</t>
        </is>
      </c>
    </row>
    <row r="441" ht="15" customHeight="1" s="139" thickBot="1">
      <c r="B441" s="4" t="inlineStr">
        <is>
          <t>S440</t>
        </is>
      </c>
    </row>
    <row r="442" ht="15" customHeight="1" s="139" thickBot="1">
      <c r="B442" s="4" t="inlineStr">
        <is>
          <t>S441</t>
        </is>
      </c>
    </row>
    <row r="443" ht="15" customHeight="1" s="139" thickBot="1">
      <c r="B443" s="4" t="inlineStr">
        <is>
          <t>S442</t>
        </is>
      </c>
    </row>
    <row r="444" ht="15" customHeight="1" s="139" thickBot="1">
      <c r="B444" s="4" t="inlineStr">
        <is>
          <t>S443</t>
        </is>
      </c>
    </row>
    <row r="445" ht="15" customHeight="1" s="139" thickBot="1">
      <c r="B445" s="4" t="inlineStr">
        <is>
          <t>S444</t>
        </is>
      </c>
    </row>
    <row r="446" ht="15" customHeight="1" s="139" thickBot="1">
      <c r="B446" s="4" t="inlineStr">
        <is>
          <t>S445</t>
        </is>
      </c>
    </row>
    <row r="447" ht="15" customHeight="1" s="139" thickBot="1">
      <c r="B447" s="4" t="inlineStr">
        <is>
          <t>S446</t>
        </is>
      </c>
    </row>
    <row r="448" ht="15" customHeight="1" s="139" thickBot="1">
      <c r="B448" s="4" t="inlineStr">
        <is>
          <t>S447</t>
        </is>
      </c>
    </row>
    <row r="449" ht="15" customHeight="1" s="139" thickBot="1">
      <c r="B449" s="4" t="inlineStr">
        <is>
          <t>S448</t>
        </is>
      </c>
    </row>
    <row r="450" ht="15" customHeight="1" s="139" thickBot="1">
      <c r="B450" s="4" t="inlineStr">
        <is>
          <t>S449</t>
        </is>
      </c>
    </row>
    <row r="451" ht="15" customHeight="1" s="139" thickBot="1">
      <c r="B451" s="4" t="inlineStr">
        <is>
          <t>S450</t>
        </is>
      </c>
    </row>
    <row r="452" ht="15" customHeight="1" s="139" thickBot="1">
      <c r="B452" s="4" t="inlineStr">
        <is>
          <t>S451</t>
        </is>
      </c>
    </row>
    <row r="453" ht="15" customHeight="1" s="139" thickBot="1">
      <c r="B453" s="4" t="inlineStr">
        <is>
          <t>S452</t>
        </is>
      </c>
    </row>
    <row r="454" ht="15" customHeight="1" s="139" thickBot="1">
      <c r="B454" s="4" t="inlineStr">
        <is>
          <t>S453</t>
        </is>
      </c>
    </row>
    <row r="455" ht="15" customHeight="1" s="139" thickBot="1">
      <c r="B455" s="4" t="inlineStr">
        <is>
          <t>S454</t>
        </is>
      </c>
    </row>
    <row r="456" ht="15" customHeight="1" s="139" thickBot="1">
      <c r="B456" s="4" t="inlineStr">
        <is>
          <t>S455</t>
        </is>
      </c>
    </row>
    <row r="457" ht="15" customHeight="1" s="139" thickBot="1">
      <c r="B457" s="4" t="inlineStr">
        <is>
          <t>S456</t>
        </is>
      </c>
    </row>
    <row r="458" ht="15" customHeight="1" s="139" thickBot="1">
      <c r="B458" s="4" t="inlineStr">
        <is>
          <t>S457</t>
        </is>
      </c>
    </row>
    <row r="459" ht="15" customHeight="1" s="139" thickBot="1">
      <c r="B459" s="4" t="inlineStr">
        <is>
          <t>S458</t>
        </is>
      </c>
    </row>
    <row r="460" ht="15" customHeight="1" s="139" thickBot="1">
      <c r="B460" s="4" t="inlineStr">
        <is>
          <t>S459</t>
        </is>
      </c>
    </row>
    <row r="461" ht="15" customHeight="1" s="139" thickBot="1">
      <c r="B461" s="4" t="inlineStr">
        <is>
          <t>S460</t>
        </is>
      </c>
    </row>
    <row r="462" ht="15" customHeight="1" s="139" thickBot="1">
      <c r="B462" s="4" t="inlineStr">
        <is>
          <t>S461</t>
        </is>
      </c>
    </row>
    <row r="463" ht="15" customHeight="1" s="139" thickBot="1">
      <c r="B463" s="4" t="inlineStr">
        <is>
          <t>S462</t>
        </is>
      </c>
    </row>
    <row r="464" ht="15" customHeight="1" s="139" thickBot="1">
      <c r="B464" s="4" t="inlineStr">
        <is>
          <t>S463</t>
        </is>
      </c>
    </row>
    <row r="465" ht="15" customHeight="1" s="139" thickBot="1">
      <c r="B465" s="4" t="inlineStr">
        <is>
          <t>S464</t>
        </is>
      </c>
    </row>
    <row r="466" ht="15" customHeight="1" s="139" thickBot="1">
      <c r="B466" s="4" t="inlineStr">
        <is>
          <t>S465</t>
        </is>
      </c>
    </row>
    <row r="467" ht="15" customHeight="1" s="139" thickBot="1">
      <c r="B467" s="4" t="inlineStr">
        <is>
          <t>S466</t>
        </is>
      </c>
    </row>
    <row r="468" ht="15" customHeight="1" s="139" thickBot="1">
      <c r="B468" s="4" t="inlineStr">
        <is>
          <t>S467</t>
        </is>
      </c>
    </row>
    <row r="469" ht="15" customHeight="1" s="139" thickBot="1">
      <c r="B469" s="4" t="inlineStr">
        <is>
          <t>S468</t>
        </is>
      </c>
    </row>
    <row r="470" ht="15" customHeight="1" s="139" thickBot="1">
      <c r="B470" s="4" t="inlineStr">
        <is>
          <t>S469</t>
        </is>
      </c>
    </row>
    <row r="471" ht="15" customHeight="1" s="139" thickBot="1">
      <c r="B471" s="4" t="inlineStr">
        <is>
          <t>S470</t>
        </is>
      </c>
    </row>
    <row r="472" ht="15" customHeight="1" s="139" thickBot="1">
      <c r="B472" s="4" t="inlineStr">
        <is>
          <t>S471</t>
        </is>
      </c>
    </row>
    <row r="473" ht="15" customHeight="1" s="139" thickBot="1">
      <c r="B473" s="4" t="inlineStr">
        <is>
          <t>S472</t>
        </is>
      </c>
    </row>
    <row r="474" ht="15" customHeight="1" s="139" thickBot="1">
      <c r="B474" s="4" t="inlineStr">
        <is>
          <t>S473</t>
        </is>
      </c>
    </row>
    <row r="475" ht="15" customHeight="1" s="139" thickBot="1">
      <c r="B475" s="4" t="inlineStr">
        <is>
          <t>S474</t>
        </is>
      </c>
    </row>
    <row r="476" ht="15" customHeight="1" s="139" thickBot="1">
      <c r="B476" s="4" t="inlineStr">
        <is>
          <t>S475</t>
        </is>
      </c>
    </row>
    <row r="477" ht="15" customHeight="1" s="139" thickBot="1">
      <c r="B477" s="4" t="inlineStr">
        <is>
          <t>S476</t>
        </is>
      </c>
    </row>
    <row r="478" ht="15" customHeight="1" s="139" thickBot="1">
      <c r="B478" s="4" t="inlineStr">
        <is>
          <t>S477</t>
        </is>
      </c>
    </row>
    <row r="479" ht="15" customHeight="1" s="139" thickBot="1">
      <c r="B479" s="4" t="inlineStr">
        <is>
          <t>S478</t>
        </is>
      </c>
    </row>
    <row r="480" ht="15" customHeight="1" s="139" thickBot="1">
      <c r="B480" s="4" t="inlineStr">
        <is>
          <t>S479</t>
        </is>
      </c>
    </row>
    <row r="481" ht="15" customHeight="1" s="139" thickBot="1">
      <c r="B481" s="4" t="inlineStr">
        <is>
          <t>S480</t>
        </is>
      </c>
    </row>
    <row r="482" ht="15" customHeight="1" s="139" thickBot="1">
      <c r="B482" s="4" t="inlineStr">
        <is>
          <t>S481</t>
        </is>
      </c>
    </row>
    <row r="483" ht="15" customHeight="1" s="139" thickBot="1">
      <c r="B483" s="4" t="inlineStr">
        <is>
          <t>S482</t>
        </is>
      </c>
    </row>
    <row r="484" ht="15" customHeight="1" s="139" thickBot="1">
      <c r="B484" s="4" t="inlineStr">
        <is>
          <t>S483</t>
        </is>
      </c>
    </row>
    <row r="485" ht="15" customHeight="1" s="139" thickBot="1">
      <c r="B485" s="4" t="inlineStr">
        <is>
          <t>S484</t>
        </is>
      </c>
    </row>
    <row r="486" ht="15" customHeight="1" s="139" thickBot="1">
      <c r="B486" s="4" t="inlineStr">
        <is>
          <t>S485</t>
        </is>
      </c>
    </row>
    <row r="487" ht="15" customHeight="1" s="139" thickBot="1">
      <c r="B487" s="4" t="inlineStr">
        <is>
          <t>S486</t>
        </is>
      </c>
    </row>
    <row r="488" ht="15" customHeight="1" s="139" thickBot="1">
      <c r="B488" s="4" t="inlineStr">
        <is>
          <t>S487</t>
        </is>
      </c>
    </row>
    <row r="489" ht="15" customHeight="1" s="139" thickBot="1">
      <c r="B489" s="4" t="inlineStr">
        <is>
          <t>S488</t>
        </is>
      </c>
    </row>
    <row r="490" ht="15" customHeight="1" s="139" thickBot="1">
      <c r="B490" s="4" t="inlineStr">
        <is>
          <t>S489</t>
        </is>
      </c>
    </row>
    <row r="491" ht="15" customHeight="1" s="139" thickBot="1">
      <c r="B491" s="4" t="inlineStr">
        <is>
          <t>S490</t>
        </is>
      </c>
    </row>
    <row r="492" ht="15" customHeight="1" s="139" thickBot="1">
      <c r="B492" s="4" t="inlineStr">
        <is>
          <t>S491</t>
        </is>
      </c>
    </row>
    <row r="493" ht="15" customHeight="1" s="139" thickBot="1">
      <c r="B493" s="4" t="inlineStr">
        <is>
          <t>S492</t>
        </is>
      </c>
    </row>
    <row r="494" ht="15" customHeight="1" s="139" thickBot="1">
      <c r="B494" s="4" t="inlineStr">
        <is>
          <t>S493</t>
        </is>
      </c>
    </row>
    <row r="495" ht="15" customHeight="1" s="139" thickBot="1">
      <c r="B495" s="4" t="inlineStr">
        <is>
          <t>S494</t>
        </is>
      </c>
    </row>
    <row r="496" ht="15" customHeight="1" s="139" thickBot="1">
      <c r="B496" s="4" t="inlineStr">
        <is>
          <t>S495</t>
        </is>
      </c>
    </row>
    <row r="497" ht="15" customHeight="1" s="139" thickBot="1">
      <c r="B497" s="4" t="inlineStr">
        <is>
          <t>S496</t>
        </is>
      </c>
    </row>
    <row r="498" ht="15" customHeight="1" s="139" thickBot="1">
      <c r="B498" s="4" t="inlineStr">
        <is>
          <t>S497</t>
        </is>
      </c>
    </row>
    <row r="499" ht="15" customHeight="1" s="139" thickBot="1">
      <c r="B499" s="4" t="inlineStr">
        <is>
          <t>S498</t>
        </is>
      </c>
    </row>
    <row r="500" ht="15" customHeight="1" s="139" thickBot="1">
      <c r="B500" s="4" t="inlineStr">
        <is>
          <t>S499</t>
        </is>
      </c>
    </row>
    <row r="501" ht="15" customHeight="1" s="139" thickBot="1">
      <c r="B501" s="4" t="inlineStr">
        <is>
          <t>S500</t>
        </is>
      </c>
    </row>
    <row r="502" ht="15" customHeight="1" s="139" thickBot="1">
      <c r="B502" s="4" t="inlineStr">
        <is>
          <t>S501</t>
        </is>
      </c>
    </row>
    <row r="503" s="139" thickBot="1">
      <c r="B503" s="4" t="inlineStr">
        <is>
          <t>S502</t>
        </is>
      </c>
    </row>
    <row r="504" s="139" thickBot="1">
      <c r="B504" s="4" t="inlineStr">
        <is>
          <t>S503</t>
        </is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U15"/>
  <sheetViews>
    <sheetView topLeftCell="A7" workbookViewId="0">
      <selection activeCell="C14" sqref="C14"/>
    </sheetView>
  </sheetViews>
  <sheetFormatPr baseColWidth="10" defaultRowHeight="15"/>
  <sheetData>
    <row r="1">
      <c r="A1" s="117" t="n"/>
      <c r="B1" s="118" t="n"/>
      <c r="C1" s="120" t="inlineStr">
        <is>
          <t>taux de serive moyen ou taux de livraison à temps programmées sur un horizon de taille 20</t>
        </is>
      </c>
      <c r="D1" s="120">
        <f>'Taux de service'!D1</f>
        <v/>
      </c>
    </row>
    <row r="2">
      <c r="A2" s="117" t="n"/>
      <c r="B2" s="118" t="n"/>
      <c r="C2" s="120" t="inlineStr">
        <is>
          <t>Taux de service effectif moyen par rapport aux execution</t>
        </is>
      </c>
      <c r="D2" s="120">
        <f>'Taux de service'!D2</f>
        <v/>
      </c>
    </row>
    <row r="3" ht="15.75" customHeight="1" s="139" thickBot="1"/>
    <row r="4" ht="15.75" customHeight="1" s="139" thickBot="1">
      <c r="A4" s="65" t="n"/>
      <c r="B4" s="56" t="n"/>
      <c r="C4" s="56" t="inlineStr">
        <is>
          <t>taux de rupture moyen sur un horizon de taille 20</t>
        </is>
      </c>
      <c r="D4" s="57">
        <f>'taux de rupture-avance'!D1</f>
        <v/>
      </c>
    </row>
    <row r="5" ht="15.75" customHeight="1" s="139" thickBot="1">
      <c r="A5" s="67" t="n"/>
      <c r="B5" s="59" t="n"/>
      <c r="C5" s="59" t="inlineStr">
        <is>
          <t>taux d'avance moyen par période</t>
        </is>
      </c>
      <c r="D5" s="57">
        <f>'taux de rupture-avance'!D2</f>
        <v/>
      </c>
    </row>
    <row r="7" ht="15.75" customHeight="1" s="139" thickBot="1">
      <c r="B7" s="83" t="inlineStr">
        <is>
          <t>S21</t>
        </is>
      </c>
      <c r="C7" s="4" t="inlineStr">
        <is>
          <t>S22</t>
        </is>
      </c>
      <c r="D7" s="4" t="inlineStr">
        <is>
          <t>S23</t>
        </is>
      </c>
      <c r="E7" s="4" t="inlineStr">
        <is>
          <t>S24</t>
        </is>
      </c>
      <c r="F7" s="4" t="inlineStr">
        <is>
          <t>S25</t>
        </is>
      </c>
      <c r="G7" s="4" t="inlineStr">
        <is>
          <t>S26</t>
        </is>
      </c>
      <c r="H7" s="4" t="inlineStr">
        <is>
          <t>S27</t>
        </is>
      </c>
      <c r="I7" s="4" t="inlineStr">
        <is>
          <t>S28</t>
        </is>
      </c>
      <c r="J7" s="4" t="inlineStr">
        <is>
          <t>S29</t>
        </is>
      </c>
      <c r="K7" s="4" t="inlineStr">
        <is>
          <t>S30</t>
        </is>
      </c>
      <c r="L7" s="4" t="inlineStr">
        <is>
          <t>S31</t>
        </is>
      </c>
      <c r="M7" s="4" t="inlineStr">
        <is>
          <t>S32</t>
        </is>
      </c>
      <c r="N7" s="4" t="inlineStr">
        <is>
          <t>S33</t>
        </is>
      </c>
      <c r="O7" s="4" t="inlineStr">
        <is>
          <t>S34</t>
        </is>
      </c>
      <c r="P7" s="4" t="inlineStr">
        <is>
          <t>S35</t>
        </is>
      </c>
      <c r="Q7" s="4" t="inlineStr">
        <is>
          <t>S36</t>
        </is>
      </c>
      <c r="R7" s="4" t="inlineStr">
        <is>
          <t>S37</t>
        </is>
      </c>
      <c r="S7" s="4" t="inlineStr">
        <is>
          <t>S38</t>
        </is>
      </c>
      <c r="T7" s="4" t="inlineStr">
        <is>
          <t>S39</t>
        </is>
      </c>
      <c r="U7" s="84" t="inlineStr">
        <is>
          <t>S40</t>
        </is>
      </c>
    </row>
    <row r="8">
      <c r="A8" s="86" t="inlineStr">
        <is>
          <t>insta moy par période</t>
        </is>
      </c>
      <c r="B8" s="87">
        <f>'GI-LI'!B2</f>
        <v/>
      </c>
      <c r="C8" s="87">
        <f>'GI-LI'!C2</f>
        <v/>
      </c>
      <c r="D8" s="87">
        <f>'GI-LI'!D2</f>
        <v/>
      </c>
      <c r="E8" s="87">
        <f>'GI-LI'!E2</f>
        <v/>
      </c>
      <c r="F8" s="87">
        <f>'GI-LI'!F2</f>
        <v/>
      </c>
      <c r="G8" s="87">
        <f>'GI-LI'!G2</f>
        <v/>
      </c>
      <c r="H8" s="87">
        <f>'GI-LI'!H2</f>
        <v/>
      </c>
      <c r="I8" s="87">
        <f>'GI-LI'!I2</f>
        <v/>
      </c>
      <c r="J8" s="87">
        <f>'GI-LI'!J2</f>
        <v/>
      </c>
      <c r="K8" s="87">
        <f>'GI-LI'!K2</f>
        <v/>
      </c>
      <c r="L8" s="87">
        <f>'GI-LI'!L2</f>
        <v/>
      </c>
      <c r="M8" s="87">
        <f>'GI-LI'!M2</f>
        <v/>
      </c>
      <c r="N8" s="87">
        <f>'GI-LI'!N2</f>
        <v/>
      </c>
      <c r="O8" s="87">
        <f>'GI-LI'!O2</f>
        <v/>
      </c>
      <c r="P8" s="87">
        <f>'GI-LI'!P2</f>
        <v/>
      </c>
      <c r="Q8" s="87">
        <f>'GI-LI'!Q2</f>
        <v/>
      </c>
      <c r="R8" s="87">
        <f>'GI-LI'!R2</f>
        <v/>
      </c>
      <c r="S8" s="87">
        <f>'GI-LI'!S2</f>
        <v/>
      </c>
      <c r="T8" s="87">
        <f>'GI-LI'!T2</f>
        <v/>
      </c>
      <c r="U8" s="87">
        <f>'GI-LI'!U2</f>
        <v/>
      </c>
    </row>
    <row r="9">
      <c r="A9" s="86" t="n"/>
      <c r="B9" s="88" t="inlineStr">
        <is>
          <t>NG</t>
        </is>
      </c>
      <c r="C9" s="87">
        <f>'GI-LI'!D3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>
      <c r="A10" s="86" t="inlineStr">
        <is>
          <t>setsups moen entre deux cycles successives</t>
        </is>
      </c>
      <c r="B10" s="87">
        <f>'GI-LI'!B4</f>
        <v/>
      </c>
      <c r="C10" s="87">
        <f>'GI-LI'!C4</f>
        <v/>
      </c>
      <c r="D10" s="87">
        <f>'GI-LI'!D4</f>
        <v/>
      </c>
      <c r="E10" s="87">
        <f>'GI-LI'!E4</f>
        <v/>
      </c>
      <c r="F10" s="87">
        <f>'GI-LI'!F4</f>
        <v/>
      </c>
      <c r="G10" s="87">
        <f>'GI-LI'!G4</f>
        <v/>
      </c>
      <c r="H10" s="87">
        <f>'GI-LI'!H4</f>
        <v/>
      </c>
      <c r="I10" s="87">
        <f>'GI-LI'!I4</f>
        <v/>
      </c>
      <c r="J10" s="87">
        <f>'GI-LI'!J4</f>
        <v/>
      </c>
      <c r="K10" s="87">
        <f>'GI-LI'!K4</f>
        <v/>
      </c>
      <c r="L10" s="87">
        <f>'GI-LI'!L4</f>
        <v/>
      </c>
      <c r="M10" s="87">
        <f>'GI-LI'!M4</f>
        <v/>
      </c>
      <c r="N10" s="87">
        <f>'GI-LI'!N4</f>
        <v/>
      </c>
      <c r="O10" s="87">
        <f>'GI-LI'!O4</f>
        <v/>
      </c>
      <c r="P10" s="87">
        <f>'GI-LI'!P4</f>
        <v/>
      </c>
      <c r="Q10" s="87">
        <f>'GI-LI'!Q4</f>
        <v/>
      </c>
      <c r="R10" s="87">
        <f>'GI-LI'!R4</f>
        <v/>
      </c>
      <c r="S10" s="87">
        <f>'GI-LI'!S4</f>
        <v/>
      </c>
      <c r="T10" s="87">
        <f>'GI-LI'!T4</f>
        <v/>
      </c>
      <c r="U10" s="87">
        <f>'GI-LI'!U4</f>
        <v/>
      </c>
    </row>
    <row r="11">
      <c r="A11" s="86" t="n"/>
      <c r="B11" s="88" t="inlineStr">
        <is>
          <t>Nombre de setups moye pour chaqque période</t>
        </is>
      </c>
      <c r="C11" s="87">
        <f>'GI-LI'!C5</f>
        <v/>
      </c>
      <c r="D11" s="87" t="n"/>
      <c r="E11" s="87" t="n"/>
      <c r="F11" s="87" t="n"/>
      <c r="G11" s="87" t="n"/>
      <c r="H11" s="87" t="n"/>
      <c r="I11" s="87" t="n"/>
      <c r="J11" s="87" t="n"/>
      <c r="K11" s="87" t="n"/>
      <c r="L11" s="87" t="n"/>
      <c r="M11" s="87" t="n"/>
      <c r="N11" s="87" t="n"/>
      <c r="O11" s="87" t="n"/>
      <c r="P11" s="87" t="n"/>
      <c r="Q11" s="87" t="n"/>
      <c r="R11" s="87" t="n"/>
      <c r="S11" s="87" t="n"/>
      <c r="T11" s="87" t="n"/>
      <c r="U11" s="87" t="n"/>
    </row>
    <row r="12">
      <c r="A12" s="86" t="inlineStr">
        <is>
          <t>fiabilité, instabilité locale</t>
        </is>
      </c>
      <c r="B12" s="87">
        <f>'GI-LI'!B6</f>
        <v/>
      </c>
      <c r="C12" s="87">
        <f>'GI-LI'!C6</f>
        <v/>
      </c>
      <c r="D12" s="87">
        <f>'GI-LI'!D6</f>
        <v/>
      </c>
      <c r="E12" s="87">
        <f>'GI-LI'!E6</f>
        <v/>
      </c>
      <c r="F12" s="87">
        <f>'GI-LI'!F6</f>
        <v/>
      </c>
      <c r="G12" s="87">
        <f>'GI-LI'!G6</f>
        <v/>
      </c>
      <c r="H12" s="87">
        <f>'GI-LI'!H6</f>
        <v/>
      </c>
      <c r="I12" s="87">
        <f>'GI-LI'!I6</f>
        <v/>
      </c>
      <c r="J12" s="87">
        <f>'GI-LI'!J6</f>
        <v/>
      </c>
      <c r="K12" s="87">
        <f>'GI-LI'!K6</f>
        <v/>
      </c>
      <c r="L12" s="87">
        <f>'GI-LI'!L6</f>
        <v/>
      </c>
      <c r="M12" s="87">
        <f>'GI-LI'!M6</f>
        <v/>
      </c>
      <c r="N12" s="87">
        <f>'GI-LI'!N6</f>
        <v/>
      </c>
      <c r="O12" s="87">
        <f>'GI-LI'!O6</f>
        <v/>
      </c>
      <c r="P12" s="87">
        <f>'GI-LI'!P6</f>
        <v/>
      </c>
      <c r="Q12" s="87">
        <f>'GI-LI'!Q6</f>
        <v/>
      </c>
      <c r="R12" s="87">
        <f>'GI-LI'!R6</f>
        <v/>
      </c>
      <c r="S12" s="87">
        <f>'GI-LI'!S6</f>
        <v/>
      </c>
      <c r="T12" s="87">
        <f>'GI-LI'!T6</f>
        <v/>
      </c>
      <c r="U12" s="87">
        <f>'GI-LI'!U6</f>
        <v/>
      </c>
    </row>
    <row r="13">
      <c r="A13" s="86" t="n"/>
      <c r="B13" s="88" t="inlineStr">
        <is>
          <t xml:space="preserve">NL </t>
        </is>
      </c>
      <c r="C13" s="87">
        <f>'GI-LI'!C7</f>
        <v/>
      </c>
      <c r="D13" s="87" t="n"/>
      <c r="E13" s="87" t="n"/>
      <c r="F13" s="87" t="n"/>
      <c r="G13" s="87" t="n"/>
      <c r="H13" s="87" t="n"/>
      <c r="I13" s="87" t="n"/>
      <c r="J13" s="87" t="n"/>
      <c r="K13" s="87" t="n"/>
      <c r="L13" s="87" t="n"/>
      <c r="M13" s="87" t="n"/>
      <c r="N13" s="87" t="n"/>
      <c r="O13" s="87" t="n"/>
      <c r="P13" s="87" t="n"/>
      <c r="Q13" s="87" t="n"/>
      <c r="R13" s="87" t="n"/>
      <c r="S13" s="87" t="n"/>
      <c r="T13" s="87" t="n"/>
      <c r="U13" s="87" t="n"/>
    </row>
    <row r="14">
      <c r="A14" s="86" t="inlineStr">
        <is>
          <t>setsups moen entre deux cycles successives</t>
        </is>
      </c>
      <c r="B14" s="87">
        <f>'GI-LI'!B8</f>
        <v/>
      </c>
      <c r="C14" s="87">
        <f>'GI-LI'!C8</f>
        <v/>
      </c>
      <c r="D14" s="87">
        <f>'GI-LI'!D8</f>
        <v/>
      </c>
      <c r="E14" s="87">
        <f>'GI-LI'!E8</f>
        <v/>
      </c>
      <c r="F14" s="87">
        <f>'GI-LI'!F8</f>
        <v/>
      </c>
      <c r="G14" s="87">
        <f>'GI-LI'!G8</f>
        <v/>
      </c>
      <c r="H14" s="87">
        <f>'GI-LI'!H8</f>
        <v/>
      </c>
      <c r="I14" s="87">
        <f>'GI-LI'!I8</f>
        <v/>
      </c>
      <c r="J14" s="87">
        <f>'GI-LI'!J8</f>
        <v/>
      </c>
      <c r="K14" s="87">
        <f>'GI-LI'!K8</f>
        <v/>
      </c>
      <c r="L14" s="87">
        <f>'GI-LI'!L8</f>
        <v/>
      </c>
      <c r="M14" s="87">
        <f>'GI-LI'!M8</f>
        <v/>
      </c>
      <c r="N14" s="87">
        <f>'GI-LI'!N8</f>
        <v/>
      </c>
      <c r="O14" s="87">
        <f>'GI-LI'!O8</f>
        <v/>
      </c>
      <c r="P14" s="87">
        <f>'GI-LI'!P8</f>
        <v/>
      </c>
      <c r="Q14" s="87">
        <f>'GI-LI'!Q8</f>
        <v/>
      </c>
      <c r="R14" s="87">
        <f>'GI-LI'!R8</f>
        <v/>
      </c>
      <c r="S14" s="87">
        <f>'GI-LI'!S8</f>
        <v/>
      </c>
      <c r="T14" s="87">
        <f>'GI-LI'!T8</f>
        <v/>
      </c>
      <c r="U14" s="87">
        <f>'GI-LI'!U8</f>
        <v/>
      </c>
    </row>
    <row r="15">
      <c r="A15" s="86" t="n"/>
      <c r="B15" s="88" t="inlineStr">
        <is>
          <t>Nombre de setups moye pour chaqque période</t>
        </is>
      </c>
      <c r="C15" s="87">
        <f>'GI-LI'!C9</f>
        <v/>
      </c>
      <c r="D15" s="87" t="n"/>
      <c r="E15" s="87" t="n"/>
      <c r="F15" s="87" t="n"/>
      <c r="G15" s="87" t="n"/>
      <c r="H15" s="87" t="n"/>
      <c r="I15" s="87" t="n"/>
      <c r="J15" s="87" t="n"/>
      <c r="K15" s="87" t="n"/>
      <c r="L15" s="87" t="n"/>
      <c r="M15" s="87" t="n"/>
      <c r="N15" s="87" t="n"/>
      <c r="O15" s="87" t="n"/>
      <c r="P15" s="87" t="n"/>
      <c r="Q15" s="87" t="n"/>
      <c r="R15" s="87" t="n"/>
      <c r="S15" s="87" t="n"/>
      <c r="T15" s="87" t="n"/>
      <c r="U15" s="87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BT49"/>
  <sheetViews>
    <sheetView workbookViewId="0">
      <selection activeCell="S16" sqref="S16"/>
    </sheetView>
  </sheetViews>
  <sheetFormatPr baseColWidth="10" defaultColWidth="9.140625" defaultRowHeight="15.75" thickBottom="1"/>
  <cols>
    <col width="4" customWidth="1" style="22" min="1" max="1"/>
    <col width="4" customWidth="1" style="20" min="2" max="2"/>
    <col width="4" customWidth="1" style="33" min="3" max="57"/>
    <col width="9.140625" customWidth="1" style="33" min="58" max="190"/>
    <col width="9.140625" customWidth="1" style="33" min="191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  <c r="AA2" s="20" t="inlineStr">
        <is>
          <t>S25</t>
        </is>
      </c>
      <c r="AB2" s="20" t="inlineStr">
        <is>
          <t>S26</t>
        </is>
      </c>
      <c r="AC2" s="20" t="inlineStr">
        <is>
          <t>S27</t>
        </is>
      </c>
      <c r="AD2" s="20" t="inlineStr">
        <is>
          <t>S28</t>
        </is>
      </c>
      <c r="AE2" s="20" t="inlineStr">
        <is>
          <t>S29</t>
        </is>
      </c>
      <c r="AF2" s="20" t="inlineStr">
        <is>
          <t>S30</t>
        </is>
      </c>
      <c r="AG2" s="20" t="inlineStr">
        <is>
          <t>S31</t>
        </is>
      </c>
      <c r="AH2" s="20" t="inlineStr">
        <is>
          <t>S32</t>
        </is>
      </c>
      <c r="AI2" s="20" t="inlineStr">
        <is>
          <t>S33</t>
        </is>
      </c>
    </row>
    <row r="3" s="139" thickBot="1">
      <c r="A3" s="129" t="inlineStr">
        <is>
          <t>Ordres placés en semaine</t>
        </is>
      </c>
      <c r="B3" s="11" t="n">
        <v>0</v>
      </c>
      <c r="C3" s="12" t="n">
        <v>83</v>
      </c>
      <c r="D3" s="13" t="n">
        <v>93</v>
      </c>
      <c r="E3" s="13" t="n">
        <v>820</v>
      </c>
      <c r="F3" s="13" t="n">
        <v>598</v>
      </c>
      <c r="G3" s="13" t="n">
        <v>0</v>
      </c>
      <c r="H3" s="13" t="n">
        <v>0</v>
      </c>
      <c r="I3" s="13" t="n">
        <v>0</v>
      </c>
      <c r="J3" s="13" t="n">
        <v>0</v>
      </c>
      <c r="K3" s="13" t="n">
        <v>0</v>
      </c>
      <c r="L3" s="13" t="n">
        <v>141</v>
      </c>
      <c r="M3" s="13" t="n">
        <v>9</v>
      </c>
      <c r="N3" s="13" t="n">
        <v>92</v>
      </c>
      <c r="O3" s="13" t="n">
        <v>136</v>
      </c>
      <c r="P3" s="13" t="n">
        <v>65</v>
      </c>
      <c r="Q3" s="13" t="n">
        <v>20</v>
      </c>
      <c r="R3" s="13" t="n">
        <v>106</v>
      </c>
      <c r="S3" s="13" t="n">
        <v>136</v>
      </c>
      <c r="T3" s="13" t="n">
        <v>101</v>
      </c>
      <c r="U3" s="13" t="n">
        <v>95</v>
      </c>
      <c r="V3" s="13" t="n">
        <v>35</v>
      </c>
      <c r="W3" s="13" t="n">
        <v>81</v>
      </c>
      <c r="X3" s="13" t="n">
        <v>186</v>
      </c>
      <c r="Y3" s="13" t="n">
        <v>5</v>
      </c>
      <c r="Z3" s="13" t="n">
        <v>0</v>
      </c>
    </row>
    <row r="4" s="139" thickBot="1">
      <c r="A4" s="130" t="n"/>
      <c r="B4" s="20" t="n">
        <v>1</v>
      </c>
      <c r="D4" t="n">
        <v>100</v>
      </c>
      <c r="E4" t="n">
        <v>833</v>
      </c>
      <c r="F4" t="n">
        <v>699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37</v>
      </c>
      <c r="M4" t="n">
        <v>0</v>
      </c>
      <c r="N4" t="n">
        <v>68</v>
      </c>
      <c r="O4" t="n">
        <v>85</v>
      </c>
      <c r="P4" t="n">
        <v>135</v>
      </c>
      <c r="Q4" t="n">
        <v>117</v>
      </c>
      <c r="R4" t="n">
        <v>43</v>
      </c>
      <c r="S4" t="n">
        <v>8</v>
      </c>
      <c r="T4" t="n">
        <v>96</v>
      </c>
      <c r="U4" t="n">
        <v>115</v>
      </c>
      <c r="V4" t="n">
        <v>84</v>
      </c>
      <c r="W4" t="n">
        <v>122</v>
      </c>
      <c r="X4" t="n">
        <v>127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833</v>
      </c>
      <c r="F5" t="n">
        <v>699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37</v>
      </c>
      <c r="M5" t="n">
        <v>0</v>
      </c>
      <c r="N5" t="n">
        <v>68</v>
      </c>
      <c r="O5" t="n">
        <v>85</v>
      </c>
      <c r="P5" t="n">
        <v>135</v>
      </c>
      <c r="Q5" t="n">
        <v>117</v>
      </c>
      <c r="R5" t="n">
        <v>43</v>
      </c>
      <c r="S5" t="n">
        <v>8</v>
      </c>
      <c r="T5" t="n">
        <v>96</v>
      </c>
      <c r="U5" t="n">
        <v>115</v>
      </c>
      <c r="V5" t="n">
        <v>84</v>
      </c>
      <c r="W5" t="n">
        <v>122</v>
      </c>
      <c r="X5" t="n">
        <v>127</v>
      </c>
      <c r="Y5" t="n">
        <v>0</v>
      </c>
      <c r="Z5" t="n">
        <v>47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699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37</v>
      </c>
      <c r="M6" t="n">
        <v>0</v>
      </c>
      <c r="N6" t="n">
        <v>68</v>
      </c>
      <c r="O6" t="n">
        <v>85</v>
      </c>
      <c r="P6" t="n">
        <v>135</v>
      </c>
      <c r="Q6" t="n">
        <v>117</v>
      </c>
      <c r="R6" t="n">
        <v>45</v>
      </c>
      <c r="S6" t="n">
        <v>87</v>
      </c>
      <c r="T6" t="n">
        <v>115</v>
      </c>
      <c r="U6" t="n">
        <v>115</v>
      </c>
      <c r="V6" t="n">
        <v>84</v>
      </c>
      <c r="W6" t="n">
        <v>122</v>
      </c>
      <c r="X6" t="n">
        <v>127</v>
      </c>
      <c r="Y6" t="n">
        <v>69</v>
      </c>
      <c r="Z6" t="n">
        <v>109</v>
      </c>
      <c r="AA6" t="n">
        <v>91</v>
      </c>
      <c r="AB6" t="n">
        <v>0</v>
      </c>
      <c r="AC6" t="n">
        <v>0</v>
      </c>
    </row>
    <row r="7" s="139" thickBot="1">
      <c r="A7" s="130" t="n"/>
      <c r="B7" s="20" t="n">
        <v>4</v>
      </c>
      <c r="G7" t="n">
        <v>0</v>
      </c>
      <c r="H7" t="n">
        <v>0</v>
      </c>
      <c r="I7" t="n">
        <v>0</v>
      </c>
      <c r="J7" t="n">
        <v>56</v>
      </c>
      <c r="K7" t="n">
        <v>0</v>
      </c>
      <c r="L7" t="n">
        <v>37</v>
      </c>
      <c r="M7" t="n">
        <v>0</v>
      </c>
      <c r="N7" t="n">
        <v>68</v>
      </c>
      <c r="O7" t="n">
        <v>85</v>
      </c>
      <c r="P7" t="n">
        <v>159</v>
      </c>
      <c r="Q7" t="n">
        <v>143</v>
      </c>
      <c r="R7" t="n">
        <v>115</v>
      </c>
      <c r="S7" t="n">
        <v>88</v>
      </c>
      <c r="T7" t="n">
        <v>121</v>
      </c>
      <c r="U7" t="n">
        <v>115</v>
      </c>
      <c r="V7" t="n">
        <v>84</v>
      </c>
      <c r="W7" t="n">
        <v>122</v>
      </c>
      <c r="X7" t="n">
        <v>127</v>
      </c>
      <c r="Y7" t="n">
        <v>94</v>
      </c>
      <c r="Z7" t="n">
        <v>112</v>
      </c>
      <c r="AA7" t="n">
        <v>102</v>
      </c>
      <c r="AB7" t="n">
        <v>83</v>
      </c>
      <c r="AC7" t="n">
        <v>0</v>
      </c>
      <c r="AD7" t="n">
        <v>0</v>
      </c>
    </row>
    <row r="8" s="139" thickBot="1">
      <c r="A8" s="130" t="n"/>
      <c r="B8" s="20" t="n">
        <v>5</v>
      </c>
      <c r="F8" s="35" t="n"/>
      <c r="G8" s="35" t="n"/>
      <c r="H8" s="35" t="n">
        <v>0</v>
      </c>
      <c r="I8" s="35" t="n">
        <v>0</v>
      </c>
      <c r="J8" s="35" t="n">
        <v>56</v>
      </c>
      <c r="K8" s="35" t="n">
        <v>134</v>
      </c>
      <c r="L8" s="35" t="n">
        <v>37</v>
      </c>
      <c r="M8" s="35" t="n">
        <v>0</v>
      </c>
      <c r="N8" s="35" t="n">
        <v>68</v>
      </c>
      <c r="O8" s="35" t="n">
        <v>85</v>
      </c>
      <c r="P8" s="35" t="n">
        <v>159</v>
      </c>
      <c r="Q8" s="35" t="n">
        <v>161</v>
      </c>
      <c r="R8" s="35" t="n">
        <v>121</v>
      </c>
      <c r="S8" s="35" t="n">
        <v>104</v>
      </c>
      <c r="T8" s="35" t="n">
        <v>126</v>
      </c>
      <c r="U8" s="35" t="n">
        <v>115</v>
      </c>
      <c r="V8" s="35" t="n">
        <v>84</v>
      </c>
      <c r="W8" s="35" t="n">
        <v>122</v>
      </c>
      <c r="X8" s="35" t="n">
        <v>127</v>
      </c>
      <c r="Y8" s="35" t="n">
        <v>117</v>
      </c>
      <c r="Z8" s="35" t="n">
        <v>119</v>
      </c>
      <c r="AA8" s="35" t="n">
        <v>110</v>
      </c>
      <c r="AB8" t="n">
        <v>83</v>
      </c>
      <c r="AC8" t="n">
        <v>107</v>
      </c>
      <c r="AD8" t="n">
        <v>0</v>
      </c>
      <c r="AE8" t="n">
        <v>0</v>
      </c>
    </row>
    <row r="9" s="139" thickBot="1">
      <c r="A9" s="130" t="n"/>
      <c r="B9" s="20" t="n">
        <v>6</v>
      </c>
      <c r="I9" t="n">
        <v>0</v>
      </c>
      <c r="J9" t="n">
        <v>56</v>
      </c>
      <c r="K9" t="n">
        <v>134</v>
      </c>
      <c r="L9" t="n">
        <v>190</v>
      </c>
      <c r="M9" t="n">
        <v>0</v>
      </c>
      <c r="N9" t="n">
        <v>68</v>
      </c>
      <c r="O9" t="n">
        <v>85</v>
      </c>
      <c r="P9" t="n">
        <v>159</v>
      </c>
      <c r="Q9" t="n">
        <v>161</v>
      </c>
      <c r="R9" t="n">
        <v>130</v>
      </c>
      <c r="S9" t="n">
        <v>120</v>
      </c>
      <c r="T9" t="n">
        <v>147</v>
      </c>
      <c r="U9" t="n">
        <v>115</v>
      </c>
      <c r="V9" t="n">
        <v>84</v>
      </c>
      <c r="W9" t="n">
        <v>122</v>
      </c>
      <c r="X9" t="n">
        <v>129</v>
      </c>
      <c r="Y9" t="n">
        <v>135</v>
      </c>
      <c r="Z9" t="n">
        <v>129</v>
      </c>
      <c r="AA9" t="n">
        <v>116</v>
      </c>
      <c r="AB9" t="n">
        <v>83</v>
      </c>
      <c r="AC9" t="n">
        <v>107</v>
      </c>
      <c r="AD9" t="n">
        <v>76</v>
      </c>
      <c r="AE9" t="n">
        <v>0</v>
      </c>
      <c r="AF9" t="n">
        <v>0</v>
      </c>
    </row>
    <row r="10" s="139" thickBot="1">
      <c r="A10" s="130" t="n"/>
      <c r="B10" s="20" t="n">
        <v>7</v>
      </c>
      <c r="J10" t="n">
        <v>56</v>
      </c>
      <c r="K10" t="n">
        <v>134</v>
      </c>
      <c r="L10" t="n">
        <v>190</v>
      </c>
      <c r="M10" t="n">
        <v>122</v>
      </c>
      <c r="N10" t="n">
        <v>68</v>
      </c>
      <c r="O10" t="n">
        <v>85</v>
      </c>
      <c r="P10" t="n">
        <v>159</v>
      </c>
      <c r="Q10" t="n">
        <v>161</v>
      </c>
      <c r="R10" t="n">
        <v>130</v>
      </c>
      <c r="S10" t="n">
        <v>129</v>
      </c>
      <c r="T10" t="n">
        <v>163</v>
      </c>
      <c r="U10" t="n">
        <v>115</v>
      </c>
      <c r="V10" t="n">
        <v>84</v>
      </c>
      <c r="W10" t="n">
        <v>138</v>
      </c>
      <c r="X10" t="n">
        <v>142</v>
      </c>
      <c r="Y10" t="n">
        <v>142</v>
      </c>
      <c r="Z10" t="n">
        <v>135</v>
      </c>
      <c r="AA10" t="n">
        <v>123</v>
      </c>
      <c r="AB10" t="n">
        <v>83</v>
      </c>
      <c r="AC10" t="n">
        <v>109</v>
      </c>
      <c r="AD10" t="n">
        <v>81</v>
      </c>
      <c r="AE10" t="n">
        <v>88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134</v>
      </c>
      <c r="L11" t="n">
        <v>190</v>
      </c>
      <c r="M11" t="n">
        <v>122</v>
      </c>
      <c r="N11" t="n">
        <v>215</v>
      </c>
      <c r="O11" t="n">
        <v>85</v>
      </c>
      <c r="P11" t="n">
        <v>159</v>
      </c>
      <c r="Q11" t="n">
        <v>161</v>
      </c>
      <c r="R11" t="n">
        <v>130</v>
      </c>
      <c r="S11" t="n">
        <v>129</v>
      </c>
      <c r="T11" t="n">
        <v>179</v>
      </c>
      <c r="U11" t="n">
        <v>121</v>
      </c>
      <c r="V11" t="n">
        <v>92</v>
      </c>
      <c r="W11" t="n">
        <v>145</v>
      </c>
      <c r="X11" t="n">
        <v>142</v>
      </c>
      <c r="Y11" t="n">
        <v>142</v>
      </c>
      <c r="Z11" t="n">
        <v>139</v>
      </c>
      <c r="AA11" t="n">
        <v>127</v>
      </c>
      <c r="AB11" t="n">
        <v>83</v>
      </c>
      <c r="AC11" t="n">
        <v>109</v>
      </c>
      <c r="AD11" t="n">
        <v>92</v>
      </c>
      <c r="AE11" t="n">
        <v>98</v>
      </c>
      <c r="AF11" t="n">
        <v>79</v>
      </c>
      <c r="AG11" t="n">
        <v>0</v>
      </c>
      <c r="AH11" t="n">
        <v>0</v>
      </c>
    </row>
    <row r="12" s="139" thickBot="1">
      <c r="A12" s="130" t="n"/>
      <c r="B12" s="20" t="n">
        <v>9</v>
      </c>
      <c r="L12" t="n">
        <v>190</v>
      </c>
      <c r="M12" t="n">
        <v>122</v>
      </c>
      <c r="N12" t="n">
        <v>215</v>
      </c>
      <c r="O12" t="n">
        <v>235</v>
      </c>
      <c r="P12" t="n">
        <v>159</v>
      </c>
      <c r="Q12" t="n">
        <v>161</v>
      </c>
      <c r="R12" t="n">
        <v>130</v>
      </c>
      <c r="S12" t="n">
        <v>129</v>
      </c>
      <c r="T12" t="n">
        <v>179</v>
      </c>
      <c r="U12" t="n">
        <v>136</v>
      </c>
      <c r="V12" t="n">
        <v>101</v>
      </c>
      <c r="W12" t="n">
        <v>163</v>
      </c>
      <c r="X12" t="n">
        <v>142</v>
      </c>
      <c r="Y12" t="n">
        <v>142</v>
      </c>
      <c r="Z12" t="n">
        <v>139</v>
      </c>
      <c r="AA12" t="n">
        <v>139</v>
      </c>
      <c r="AB12" t="n">
        <v>83</v>
      </c>
      <c r="AC12" t="n">
        <v>109</v>
      </c>
      <c r="AD12" t="n">
        <v>94</v>
      </c>
      <c r="AE12" t="n">
        <v>105</v>
      </c>
      <c r="AF12" t="n">
        <v>86</v>
      </c>
      <c r="AG12" t="n">
        <v>83</v>
      </c>
      <c r="AH12" t="n">
        <v>0</v>
      </c>
      <c r="AI12" t="n">
        <v>0</v>
      </c>
    </row>
    <row r="13" s="139" thickBot="1">
      <c r="A13" s="130" t="n"/>
      <c r="B13" s="20" t="n">
        <v>10</v>
      </c>
      <c r="M13" t="n">
        <v>122</v>
      </c>
      <c r="N13" t="n">
        <v>215</v>
      </c>
      <c r="O13" t="n">
        <v>235</v>
      </c>
      <c r="P13" t="n">
        <v>296</v>
      </c>
      <c r="Q13" t="n">
        <v>161</v>
      </c>
      <c r="R13" t="n">
        <v>130</v>
      </c>
      <c r="S13" t="n">
        <v>129</v>
      </c>
      <c r="T13" t="n">
        <v>179</v>
      </c>
      <c r="U13" t="n">
        <v>136</v>
      </c>
      <c r="V13" t="n">
        <v>121</v>
      </c>
      <c r="W13" t="n">
        <v>178</v>
      </c>
      <c r="X13" t="n">
        <v>158</v>
      </c>
      <c r="Y13" t="n">
        <v>142</v>
      </c>
      <c r="Z13" t="n">
        <v>139</v>
      </c>
      <c r="AA13" t="n">
        <v>145</v>
      </c>
      <c r="AB13" t="n">
        <v>83</v>
      </c>
      <c r="AC13" t="n">
        <v>115</v>
      </c>
      <c r="AD13" t="n">
        <v>98</v>
      </c>
      <c r="AE13" t="n">
        <v>105</v>
      </c>
      <c r="AF13" t="n">
        <v>88</v>
      </c>
      <c r="AG13" t="n">
        <v>86</v>
      </c>
      <c r="AH13" t="n">
        <v>91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215</v>
      </c>
      <c r="O14" t="n">
        <v>235</v>
      </c>
      <c r="P14" t="n">
        <v>296</v>
      </c>
      <c r="Q14" t="n">
        <v>297</v>
      </c>
      <c r="R14" t="n">
        <v>130</v>
      </c>
      <c r="S14" t="n">
        <v>129</v>
      </c>
      <c r="T14" t="n">
        <v>179</v>
      </c>
      <c r="U14" t="n">
        <v>136</v>
      </c>
      <c r="V14" t="n">
        <v>121</v>
      </c>
      <c r="W14" t="n">
        <v>183</v>
      </c>
      <c r="X14" t="n">
        <v>178</v>
      </c>
      <c r="Y14" t="n">
        <v>149</v>
      </c>
      <c r="Z14" t="n">
        <v>144</v>
      </c>
      <c r="AA14" t="n">
        <v>146</v>
      </c>
      <c r="AB14" t="n">
        <v>83</v>
      </c>
      <c r="AC14" t="n">
        <v>125</v>
      </c>
      <c r="AD14" t="n">
        <v>103</v>
      </c>
      <c r="AE14" t="n">
        <v>105</v>
      </c>
      <c r="AF14" t="n">
        <v>93</v>
      </c>
      <c r="AG14" t="n">
        <v>98</v>
      </c>
      <c r="AH14" t="n">
        <v>91</v>
      </c>
      <c r="AI14" t="n">
        <v>80</v>
      </c>
      <c r="AJ14" t="n">
        <v>7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91</v>
      </c>
      <c r="AX49" t="n">
        <v>86</v>
      </c>
      <c r="AY49" t="n">
        <v>757</v>
      </c>
      <c r="AZ49" t="n">
        <v>629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87</v>
      </c>
      <c r="BG49" t="n">
        <v>55</v>
      </c>
      <c r="BH49" t="n">
        <v>112</v>
      </c>
      <c r="BI49" t="n">
        <v>105</v>
      </c>
      <c r="BJ49" t="n">
        <v>18</v>
      </c>
      <c r="BK49" t="n">
        <v>35</v>
      </c>
      <c r="BL49" t="n">
        <v>158</v>
      </c>
      <c r="BM49" t="n">
        <v>139</v>
      </c>
      <c r="BN49" t="n">
        <v>75</v>
      </c>
      <c r="BO49" t="n">
        <v>157</v>
      </c>
      <c r="BP49" t="n">
        <v>64</v>
      </c>
      <c r="BQ49" t="n">
        <v>0</v>
      </c>
      <c r="BR49" t="n">
        <v>117</v>
      </c>
      <c r="BS49" t="n">
        <v>46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tabColor rgb="FFFF0000"/>
    <outlinePr summaryBelow="1" summaryRight="1"/>
    <pageSetUpPr/>
  </sheetPr>
  <dimension ref="A1:BT49"/>
  <sheetViews>
    <sheetView workbookViewId="0">
      <selection activeCell="Y14" sqref="Y14"/>
    </sheetView>
  </sheetViews>
  <sheetFormatPr baseColWidth="10" defaultColWidth="9.140625" defaultRowHeight="15.75" thickBottom="1"/>
  <cols>
    <col width="4.28515625" customWidth="1" style="2" min="1" max="1"/>
    <col width="4.7109375" customWidth="1" style="8" min="2" max="2"/>
    <col width="4" bestFit="1" customWidth="1" style="139" min="3" max="5"/>
    <col width="3.28515625" bestFit="1" customWidth="1" style="139" min="6" max="6"/>
    <col width="4" bestFit="1" customWidth="1" style="139" min="7" max="11"/>
    <col width="4.28515625" bestFit="1" customWidth="1" style="139" min="12" max="26"/>
    <col width="4" bestFit="1" customWidth="1" style="139" min="27" max="35"/>
    <col width="3" bestFit="1" customWidth="1" style="139" min="36" max="36"/>
    <col width="2" bestFit="1" customWidth="1" style="139" min="37" max="50"/>
    <col width="3" bestFit="1" customWidth="1" style="139" min="51" max="51"/>
    <col width="2" bestFit="1" customWidth="1" style="139" min="52" max="57"/>
    <col width="9.140625" customWidth="1" style="139" min="58" max="170"/>
    <col width="9.140625" customWidth="1" style="139" min="171" max="16384"/>
  </cols>
  <sheetData>
    <row r="1" ht="20.25" customFormat="1" customHeight="1" s="5">
      <c r="A1" s="1" t="n"/>
      <c r="B1" s="10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6" t="n"/>
      <c r="B2" s="10" t="n"/>
      <c r="C2" s="3" t="inlineStr">
        <is>
          <t>S1</t>
        </is>
      </c>
      <c r="D2" s="4" t="inlineStr">
        <is>
          <t>S2</t>
        </is>
      </c>
      <c r="E2" s="4" t="inlineStr">
        <is>
          <t>S3</t>
        </is>
      </c>
      <c r="F2" s="4" t="inlineStr">
        <is>
          <t>S4</t>
        </is>
      </c>
      <c r="G2" s="4" t="inlineStr">
        <is>
          <t>S5</t>
        </is>
      </c>
      <c r="H2" s="4" t="inlineStr">
        <is>
          <t>S6</t>
        </is>
      </c>
      <c r="I2" s="4" t="inlineStr">
        <is>
          <t>S7</t>
        </is>
      </c>
      <c r="J2" s="4" t="inlineStr">
        <is>
          <t>S8</t>
        </is>
      </c>
      <c r="K2" s="4" t="inlineStr">
        <is>
          <t>S9</t>
        </is>
      </c>
      <c r="L2" s="4" t="inlineStr">
        <is>
          <t>S10</t>
        </is>
      </c>
      <c r="M2" s="4" t="inlineStr">
        <is>
          <t>S11</t>
        </is>
      </c>
      <c r="N2" s="4" t="inlineStr">
        <is>
          <t>S12</t>
        </is>
      </c>
      <c r="O2" s="4" t="inlineStr">
        <is>
          <t>S13</t>
        </is>
      </c>
      <c r="P2" s="4" t="inlineStr">
        <is>
          <t>S14</t>
        </is>
      </c>
      <c r="Q2" s="4" t="inlineStr">
        <is>
          <t>S15</t>
        </is>
      </c>
      <c r="R2" s="4" t="inlineStr">
        <is>
          <t>S16</t>
        </is>
      </c>
      <c r="S2" s="4" t="inlineStr">
        <is>
          <t>S17</t>
        </is>
      </c>
      <c r="T2" s="4" t="inlineStr">
        <is>
          <t>S18</t>
        </is>
      </c>
      <c r="U2" s="4" t="inlineStr">
        <is>
          <t>S19</t>
        </is>
      </c>
      <c r="V2" s="4" t="inlineStr">
        <is>
          <t>S20</t>
        </is>
      </c>
      <c r="W2" s="4" t="inlineStr">
        <is>
          <t>S21</t>
        </is>
      </c>
      <c r="X2" s="4" t="inlineStr">
        <is>
          <t>S22</t>
        </is>
      </c>
      <c r="Y2" s="4" t="inlineStr">
        <is>
          <t>S23</t>
        </is>
      </c>
      <c r="Z2" s="4" t="inlineStr">
        <is>
          <t>S24</t>
        </is>
      </c>
    </row>
    <row r="3" s="139" thickBot="1">
      <c r="A3" s="129" t="inlineStr">
        <is>
          <t>Ordres placés en semaine</t>
        </is>
      </c>
      <c r="B3" s="11" t="n">
        <v>0</v>
      </c>
      <c r="C3" s="24" t="n">
        <v>0</v>
      </c>
      <c r="D3" s="25" t="n">
        <v>0</v>
      </c>
      <c r="E3" s="25" t="n">
        <v>150</v>
      </c>
      <c r="F3" s="25" t="n">
        <v>150</v>
      </c>
      <c r="G3" s="25" t="n">
        <v>150</v>
      </c>
      <c r="H3" s="25" t="n">
        <v>150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150</v>
      </c>
      <c r="O3" s="25" t="n">
        <v>0</v>
      </c>
      <c r="P3" s="25" t="n">
        <v>0</v>
      </c>
      <c r="Q3" s="25" t="n">
        <v>150</v>
      </c>
      <c r="R3" s="25" t="n">
        <v>150</v>
      </c>
      <c r="S3" s="25" t="n">
        <v>0</v>
      </c>
      <c r="T3" s="25" t="n">
        <v>0</v>
      </c>
      <c r="U3" s="25" t="n">
        <v>150</v>
      </c>
      <c r="V3" s="25" t="n">
        <v>0</v>
      </c>
      <c r="W3" s="25" t="n">
        <v>0</v>
      </c>
      <c r="X3" s="25" t="n">
        <v>150</v>
      </c>
      <c r="Y3" s="25" t="n">
        <v>0</v>
      </c>
      <c r="Z3" s="25" t="n">
        <v>0</v>
      </c>
    </row>
    <row r="4" s="139" thickBot="1">
      <c r="A4" s="130" t="n"/>
      <c r="B4" s="9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142</v>
      </c>
      <c r="L4" t="n">
        <v>106</v>
      </c>
      <c r="M4" t="n">
        <v>103</v>
      </c>
      <c r="N4" t="n">
        <v>95</v>
      </c>
      <c r="O4" t="n">
        <v>103</v>
      </c>
      <c r="P4" t="n">
        <v>150</v>
      </c>
      <c r="Q4" t="n">
        <v>153</v>
      </c>
      <c r="R4" t="n">
        <v>163</v>
      </c>
      <c r="S4" t="n">
        <v>0</v>
      </c>
      <c r="T4" t="n">
        <v>129</v>
      </c>
      <c r="U4" t="n">
        <v>0</v>
      </c>
      <c r="V4" t="n">
        <v>150</v>
      </c>
      <c r="W4" t="n">
        <v>150</v>
      </c>
      <c r="X4" t="n">
        <v>70</v>
      </c>
      <c r="Y4" t="n">
        <v>0</v>
      </c>
      <c r="Z4" t="n">
        <v>0</v>
      </c>
      <c r="AA4" t="n">
        <v>0</v>
      </c>
    </row>
    <row r="5" s="139" thickBot="1">
      <c r="A5" s="130" t="n"/>
      <c r="B5" s="8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121</v>
      </c>
      <c r="M5" t="n">
        <v>103</v>
      </c>
      <c r="N5" t="n">
        <v>95</v>
      </c>
      <c r="O5" t="n">
        <v>103</v>
      </c>
      <c r="P5" t="n">
        <v>150</v>
      </c>
      <c r="Q5" t="n">
        <v>153</v>
      </c>
      <c r="R5" t="n">
        <v>163</v>
      </c>
      <c r="S5" t="n">
        <v>33</v>
      </c>
      <c r="T5" t="n">
        <v>129</v>
      </c>
      <c r="U5" t="n">
        <v>0</v>
      </c>
      <c r="V5" t="n">
        <v>150</v>
      </c>
      <c r="W5" t="n">
        <v>150</v>
      </c>
      <c r="X5" t="n">
        <v>109</v>
      </c>
      <c r="Y5" t="n">
        <v>105</v>
      </c>
      <c r="Z5" t="n">
        <v>86</v>
      </c>
      <c r="AA5" t="n">
        <v>0</v>
      </c>
      <c r="AB5" t="n">
        <v>0</v>
      </c>
    </row>
    <row r="6" s="139" thickBot="1">
      <c r="A6" s="130" t="n"/>
      <c r="B6" s="8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100</v>
      </c>
      <c r="O6" t="n">
        <v>103</v>
      </c>
      <c r="P6" t="n">
        <v>150</v>
      </c>
      <c r="Q6" t="n">
        <v>153</v>
      </c>
      <c r="R6" t="n">
        <v>163</v>
      </c>
      <c r="S6" t="n">
        <v>38</v>
      </c>
      <c r="T6" t="n">
        <v>129</v>
      </c>
      <c r="U6" t="n">
        <v>0</v>
      </c>
      <c r="V6" t="n">
        <v>150</v>
      </c>
      <c r="W6" t="n">
        <v>150</v>
      </c>
      <c r="X6" t="n">
        <v>109</v>
      </c>
      <c r="Y6" t="n">
        <v>105</v>
      </c>
      <c r="Z6" t="n">
        <v>147</v>
      </c>
      <c r="AA6" t="n">
        <v>3</v>
      </c>
      <c r="AB6" t="n">
        <v>0</v>
      </c>
      <c r="AC6" t="n">
        <v>88</v>
      </c>
    </row>
    <row r="7" s="139" thickBot="1">
      <c r="A7" s="130" t="n"/>
      <c r="B7" s="8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100</v>
      </c>
      <c r="O7" t="n">
        <v>103</v>
      </c>
      <c r="P7" t="n">
        <v>150</v>
      </c>
      <c r="Q7" t="n">
        <v>153</v>
      </c>
      <c r="R7" t="n">
        <v>163</v>
      </c>
      <c r="S7" t="n">
        <v>38</v>
      </c>
      <c r="T7" t="n">
        <v>129</v>
      </c>
      <c r="U7" t="n">
        <v>0</v>
      </c>
      <c r="V7" t="n">
        <v>150</v>
      </c>
      <c r="W7" t="n">
        <v>150</v>
      </c>
      <c r="X7" t="n">
        <v>109</v>
      </c>
      <c r="Y7" t="n">
        <v>105</v>
      </c>
      <c r="Z7" t="n">
        <v>147</v>
      </c>
      <c r="AA7" t="n">
        <v>3</v>
      </c>
      <c r="AB7" t="n">
        <v>0</v>
      </c>
      <c r="AC7" t="n">
        <v>150</v>
      </c>
      <c r="AD7" t="n">
        <v>0</v>
      </c>
    </row>
    <row r="8" s="139" thickBot="1">
      <c r="A8" s="130" t="n"/>
      <c r="B8" s="8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147</v>
      </c>
      <c r="AA8" t="n">
        <v>3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8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8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8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8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8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s="139" thickBot="1">
      <c r="A14" s="130" t="n"/>
      <c r="B14" s="8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143</v>
      </c>
      <c r="AJ14" t="n">
        <v>0</v>
      </c>
      <c r="AK14" s="35" t="n">
        <v>7</v>
      </c>
    </row>
    <row r="15" s="139" thickBot="1">
      <c r="A15" s="130" t="n"/>
      <c r="B15" s="8" t="n">
        <v>12</v>
      </c>
      <c r="AK15" s="35" t="n"/>
      <c r="AL15" s="35" t="n"/>
    </row>
    <row r="16" s="139" thickBot="1">
      <c r="A16" s="130" t="n"/>
      <c r="B16" s="8" t="n">
        <v>13</v>
      </c>
      <c r="AK16" s="35" t="n"/>
      <c r="AL16" s="35" t="n"/>
      <c r="AM16" s="35" t="n"/>
    </row>
    <row r="17" s="139" thickBot="1">
      <c r="A17" s="130" t="n"/>
      <c r="B17" s="8" t="n">
        <v>14</v>
      </c>
      <c r="AK17" s="35" t="n"/>
      <c r="AL17" s="35" t="n"/>
      <c r="AM17" s="35" t="n"/>
      <c r="AN17" s="35" t="n"/>
    </row>
    <row r="18" s="139" thickBot="1">
      <c r="A18" s="130" t="n"/>
      <c r="B18" s="8" t="n">
        <v>15</v>
      </c>
      <c r="AK18" s="35" t="n"/>
      <c r="AL18" s="35" t="n"/>
      <c r="AM18" s="35" t="n"/>
      <c r="AN18" s="35" t="n"/>
      <c r="AO18" s="35" t="n"/>
    </row>
    <row r="19" s="139" thickBot="1">
      <c r="A19" s="130" t="n"/>
      <c r="B19" s="8" t="n">
        <v>16</v>
      </c>
      <c r="AK19" s="35" t="n"/>
      <c r="AL19" s="35" t="n"/>
      <c r="AM19" s="35" t="n"/>
      <c r="AN19" s="35" t="n"/>
      <c r="AO19" s="35" t="n"/>
      <c r="AP19" s="35" t="n"/>
    </row>
    <row r="20" s="139" thickBot="1">
      <c r="A20" s="130" t="n"/>
      <c r="B20" s="8" t="n">
        <v>17</v>
      </c>
      <c r="AK20" s="35" t="n"/>
      <c r="AL20" s="35" t="n"/>
      <c r="AM20" s="35" t="n"/>
      <c r="AN20" s="35" t="n"/>
      <c r="AO20" s="35" t="n"/>
      <c r="AP20" s="35" t="n"/>
      <c r="AQ20" s="35" t="n"/>
    </row>
    <row r="21" s="139" thickBot="1">
      <c r="A21" s="130" t="n"/>
      <c r="B21" s="8" t="n">
        <v>18</v>
      </c>
      <c r="AK21" s="35" t="n"/>
      <c r="AL21" s="35" t="n"/>
      <c r="AM21" s="35" t="n"/>
      <c r="AN21" s="35" t="n"/>
      <c r="AO21" s="35" t="n"/>
      <c r="AP21" s="35" t="n"/>
      <c r="AQ21" s="35" t="n"/>
      <c r="AR21" s="35" t="n"/>
    </row>
    <row r="22" s="139" thickBot="1">
      <c r="A22" s="130" t="n"/>
      <c r="B22" s="8" t="n">
        <v>19</v>
      </c>
      <c r="AK22" s="35" t="n"/>
      <c r="AL22" s="35" t="n"/>
      <c r="AM22" s="35" t="n"/>
      <c r="AN22" s="35" t="n"/>
      <c r="AO22" s="35" t="n"/>
      <c r="AP22" s="35" t="n"/>
      <c r="AQ22" s="35" t="n"/>
      <c r="AR22" s="35" t="n"/>
      <c r="AS22" s="35" t="n"/>
    </row>
    <row r="23" s="139" thickBot="1">
      <c r="A23" s="130" t="n"/>
      <c r="B23" s="8" t="n">
        <v>20</v>
      </c>
      <c r="AK23" s="35" t="n"/>
      <c r="AL23" s="35" t="n"/>
      <c r="AM23" s="35" t="n"/>
      <c r="AN23" s="35" t="n"/>
      <c r="AO23" s="35" t="n"/>
      <c r="AP23" s="35" t="n"/>
      <c r="AQ23" s="35" t="n"/>
      <c r="AR23" s="35" t="n"/>
      <c r="AS23" s="35" t="n"/>
      <c r="AT23" s="35" t="n"/>
    </row>
    <row r="24" s="139" thickBot="1">
      <c r="A24" s="130" t="n"/>
      <c r="B24" s="8" t="n">
        <v>21</v>
      </c>
      <c r="AK24" s="35" t="n"/>
      <c r="AL24" s="35" t="n"/>
      <c r="AM24" s="35" t="n"/>
      <c r="AN24" s="35" t="n"/>
      <c r="AO24" s="35" t="n"/>
      <c r="AP24" s="35" t="n"/>
      <c r="AQ24" s="35" t="n"/>
      <c r="AR24" s="35" t="n"/>
      <c r="AS24" s="35" t="n"/>
      <c r="AT24" s="35" t="n"/>
      <c r="AU24" s="35" t="n"/>
    </row>
    <row r="25" s="139" thickBot="1">
      <c r="A25" s="130" t="n"/>
      <c r="B25" s="8" t="n">
        <v>22</v>
      </c>
      <c r="AK25" s="35" t="n"/>
      <c r="AL25" s="35" t="n"/>
      <c r="AM25" s="35" t="n"/>
      <c r="AN25" s="35" t="n"/>
      <c r="AO25" s="35" t="n"/>
      <c r="AP25" s="35" t="n"/>
      <c r="AQ25" s="35" t="n"/>
      <c r="AR25" s="35" t="n"/>
      <c r="AS25" s="35" t="n"/>
      <c r="AT25" s="35" t="n"/>
      <c r="AU25" s="35" t="n"/>
      <c r="AV25" s="35" t="n"/>
    </row>
    <row r="26" s="139" thickBot="1">
      <c r="A26" s="130" t="n"/>
      <c r="B26" s="8" t="n">
        <v>23</v>
      </c>
    </row>
    <row r="27" s="139" thickBot="1">
      <c r="A27" s="130" t="n"/>
      <c r="B27" s="8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13.xml><?xml version="1.0" encoding="utf-8"?>
<worksheet xmlns="http://schemas.openxmlformats.org/spreadsheetml/2006/main">
  <sheetPr>
    <tabColor rgb="FFFFFF00"/>
    <outlinePr summaryBelow="1" summaryRight="1"/>
    <pageSetUpPr/>
  </sheetPr>
  <dimension ref="A1:BT49"/>
  <sheetViews>
    <sheetView workbookViewId="0">
      <selection activeCell="P19" sqref="P19"/>
    </sheetView>
  </sheetViews>
  <sheetFormatPr baseColWidth="10" defaultColWidth="9.140625" defaultRowHeight="15.75" thickBottom="1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5"/>
    <col width="2" bestFit="1" customWidth="1" style="33" min="36" max="57"/>
    <col width="9.140625" customWidth="1" style="33" min="58" max="189"/>
    <col width="9.140625" customWidth="1" style="33" min="190" max="16384"/>
  </cols>
  <sheetData>
    <row r="1" ht="20.25" customFormat="1" customHeight="1" s="16">
      <c r="A1" s="14" t="n"/>
      <c r="B1" s="15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7" t="n"/>
      <c r="B2" s="18" t="n"/>
      <c r="C2" s="19" t="inlineStr">
        <is>
          <t>S1</t>
        </is>
      </c>
      <c r="D2" s="20" t="inlineStr">
        <is>
          <t>S2</t>
        </is>
      </c>
      <c r="E2" s="20" t="inlineStr">
        <is>
          <t>S3</t>
        </is>
      </c>
      <c r="F2" s="20" t="inlineStr">
        <is>
          <t>S4</t>
        </is>
      </c>
      <c r="G2" s="20" t="inlineStr">
        <is>
          <t>S5</t>
        </is>
      </c>
      <c r="H2" s="20" t="inlineStr">
        <is>
          <t>S6</t>
        </is>
      </c>
      <c r="I2" s="20" t="inlineStr">
        <is>
          <t>S7</t>
        </is>
      </c>
      <c r="J2" s="20" t="inlineStr">
        <is>
          <t>S8</t>
        </is>
      </c>
      <c r="K2" s="20" t="inlineStr">
        <is>
          <t>S9</t>
        </is>
      </c>
      <c r="L2" s="20" t="inlineStr">
        <is>
          <t>S10</t>
        </is>
      </c>
      <c r="M2" s="20" t="inlineStr">
        <is>
          <t>S11</t>
        </is>
      </c>
      <c r="N2" s="20" t="inlineStr">
        <is>
          <t>S12</t>
        </is>
      </c>
      <c r="O2" s="20" t="inlineStr">
        <is>
          <t>S13</t>
        </is>
      </c>
      <c r="P2" s="20" t="inlineStr">
        <is>
          <t>S14</t>
        </is>
      </c>
      <c r="Q2" s="20" t="inlineStr">
        <is>
          <t>S15</t>
        </is>
      </c>
      <c r="R2" s="20" t="inlineStr">
        <is>
          <t>S16</t>
        </is>
      </c>
      <c r="S2" s="20" t="inlineStr">
        <is>
          <t>S17</t>
        </is>
      </c>
      <c r="T2" s="20" t="inlineStr">
        <is>
          <t>S18</t>
        </is>
      </c>
      <c r="U2" s="20" t="inlineStr">
        <is>
          <t>S19</t>
        </is>
      </c>
      <c r="V2" s="20" t="inlineStr">
        <is>
          <t>S20</t>
        </is>
      </c>
      <c r="W2" s="20" t="inlineStr">
        <is>
          <t>S21</t>
        </is>
      </c>
      <c r="X2" s="20" t="inlineStr">
        <is>
          <t>S22</t>
        </is>
      </c>
      <c r="Y2" s="20" t="inlineStr">
        <is>
          <t>S23</t>
        </is>
      </c>
      <c r="Z2" s="20" t="inlineStr">
        <is>
          <t>S24</t>
        </is>
      </c>
    </row>
    <row r="3" s="139" thickBot="1">
      <c r="A3" s="129" t="inlineStr">
        <is>
          <t>Ordres placés en semaine</t>
        </is>
      </c>
      <c r="B3" s="21" t="n">
        <v>0</v>
      </c>
      <c r="C3" s="26" t="n">
        <v>0</v>
      </c>
      <c r="D3" s="26" t="n">
        <v>0</v>
      </c>
      <c r="E3" s="26" t="n">
        <v>150</v>
      </c>
      <c r="F3" s="26" t="n">
        <v>150</v>
      </c>
      <c r="G3" s="26" t="n">
        <v>150</v>
      </c>
      <c r="H3" s="26" t="n">
        <v>150</v>
      </c>
      <c r="I3" s="26" t="n">
        <v>0</v>
      </c>
      <c r="J3" s="26" t="n">
        <v>0</v>
      </c>
      <c r="K3" s="26" t="n">
        <v>0</v>
      </c>
      <c r="L3" s="26" t="n">
        <v>0</v>
      </c>
      <c r="M3" s="26" t="n">
        <v>0</v>
      </c>
      <c r="N3" s="26" t="n">
        <v>150</v>
      </c>
      <c r="O3" s="26" t="n">
        <v>0</v>
      </c>
      <c r="P3" s="26" t="n">
        <v>0</v>
      </c>
      <c r="Q3" s="26" t="n">
        <v>150</v>
      </c>
      <c r="R3" s="26" t="n">
        <v>150</v>
      </c>
      <c r="S3" s="26" t="n">
        <v>0</v>
      </c>
      <c r="T3" s="26" t="n">
        <v>0</v>
      </c>
      <c r="U3" s="26" t="n">
        <v>150</v>
      </c>
      <c r="V3" s="26" t="n">
        <v>0</v>
      </c>
      <c r="W3" s="26" t="n">
        <v>0</v>
      </c>
      <c r="X3" s="26" t="n">
        <v>150</v>
      </c>
      <c r="Y3" s="26" t="n">
        <v>0</v>
      </c>
      <c r="Z3" s="26" t="n">
        <v>0</v>
      </c>
    </row>
    <row r="4" s="139" thickBot="1">
      <c r="A4" s="130" t="n"/>
      <c r="B4" s="20" t="n">
        <v>1</v>
      </c>
      <c r="D4" t="n">
        <v>0</v>
      </c>
      <c r="E4" t="n">
        <v>150</v>
      </c>
      <c r="F4" t="n">
        <v>150</v>
      </c>
      <c r="G4" t="n">
        <v>150</v>
      </c>
      <c r="H4" t="n">
        <v>150</v>
      </c>
      <c r="I4" t="n">
        <v>150</v>
      </c>
      <c r="J4" t="n">
        <v>150</v>
      </c>
      <c r="K4" t="n">
        <v>150</v>
      </c>
      <c r="L4" t="n">
        <v>150</v>
      </c>
      <c r="M4" t="n">
        <v>150</v>
      </c>
      <c r="N4" t="n">
        <v>150</v>
      </c>
      <c r="O4" t="n">
        <v>150</v>
      </c>
      <c r="P4" t="n">
        <v>150</v>
      </c>
      <c r="Q4" t="n">
        <v>150</v>
      </c>
      <c r="R4" t="n">
        <v>150</v>
      </c>
      <c r="S4" t="n">
        <v>0</v>
      </c>
      <c r="T4" t="n">
        <v>150</v>
      </c>
      <c r="U4" t="n">
        <v>0</v>
      </c>
      <c r="V4" t="n">
        <v>150</v>
      </c>
      <c r="W4" t="n">
        <v>150</v>
      </c>
      <c r="X4" t="n">
        <v>150</v>
      </c>
      <c r="Y4" t="n">
        <v>0</v>
      </c>
      <c r="Z4" t="n">
        <v>0</v>
      </c>
      <c r="AA4" t="n">
        <v>0</v>
      </c>
    </row>
    <row r="5" s="139" thickBot="1">
      <c r="A5" s="130" t="n"/>
      <c r="B5" s="20" t="n">
        <v>2</v>
      </c>
      <c r="E5" t="n">
        <v>150</v>
      </c>
      <c r="F5" t="n">
        <v>150</v>
      </c>
      <c r="G5" t="n">
        <v>150</v>
      </c>
      <c r="H5" t="n">
        <v>150</v>
      </c>
      <c r="I5" t="n">
        <v>150</v>
      </c>
      <c r="J5" t="n">
        <v>150</v>
      </c>
      <c r="K5" t="n">
        <v>150</v>
      </c>
      <c r="L5" t="n">
        <v>150</v>
      </c>
      <c r="M5" t="n">
        <v>150</v>
      </c>
      <c r="N5" t="n">
        <v>150</v>
      </c>
      <c r="O5" t="n">
        <v>150</v>
      </c>
      <c r="P5" t="n">
        <v>150</v>
      </c>
      <c r="Q5" t="n">
        <v>150</v>
      </c>
      <c r="R5" t="n">
        <v>150</v>
      </c>
      <c r="S5" t="n">
        <v>0</v>
      </c>
      <c r="T5" t="n">
        <v>150</v>
      </c>
      <c r="U5" t="n">
        <v>0</v>
      </c>
      <c r="V5" t="n">
        <v>150</v>
      </c>
      <c r="W5" t="n">
        <v>150</v>
      </c>
      <c r="X5" t="n">
        <v>150</v>
      </c>
      <c r="Y5" t="n">
        <v>0</v>
      </c>
      <c r="Z5" t="n">
        <v>0</v>
      </c>
      <c r="AA5" t="n">
        <v>0</v>
      </c>
      <c r="AB5" t="n">
        <v>0</v>
      </c>
    </row>
    <row r="6" s="139" thickBot="1">
      <c r="A6" s="130" t="n"/>
      <c r="B6" s="20" t="n">
        <v>3</v>
      </c>
      <c r="F6" t="n">
        <v>150</v>
      </c>
      <c r="G6" t="n">
        <v>150</v>
      </c>
      <c r="H6" t="n">
        <v>150</v>
      </c>
      <c r="I6" t="n">
        <v>150</v>
      </c>
      <c r="J6" t="n">
        <v>150</v>
      </c>
      <c r="K6" t="n">
        <v>150</v>
      </c>
      <c r="L6" t="n">
        <v>150</v>
      </c>
      <c r="M6" t="n">
        <v>150</v>
      </c>
      <c r="N6" t="n">
        <v>150</v>
      </c>
      <c r="O6" t="n">
        <v>150</v>
      </c>
      <c r="P6" t="n">
        <v>150</v>
      </c>
      <c r="Q6" t="n">
        <v>150</v>
      </c>
      <c r="R6" t="n">
        <v>150</v>
      </c>
      <c r="S6" t="n">
        <v>0</v>
      </c>
      <c r="T6" t="n">
        <v>150</v>
      </c>
      <c r="U6" t="n">
        <v>0</v>
      </c>
      <c r="V6" t="n">
        <v>150</v>
      </c>
      <c r="W6" t="n">
        <v>150</v>
      </c>
      <c r="X6" t="n">
        <v>150</v>
      </c>
      <c r="Y6" t="n">
        <v>0</v>
      </c>
      <c r="Z6" t="n">
        <v>150</v>
      </c>
      <c r="AA6" t="n">
        <v>0</v>
      </c>
      <c r="AB6" t="n">
        <v>0</v>
      </c>
      <c r="AC6" t="n">
        <v>150</v>
      </c>
    </row>
    <row r="7" s="139" thickBot="1">
      <c r="A7" s="130" t="n"/>
      <c r="B7" s="20" t="n">
        <v>4</v>
      </c>
      <c r="G7" t="n">
        <v>150</v>
      </c>
      <c r="H7" t="n">
        <v>150</v>
      </c>
      <c r="I7" t="n">
        <v>150</v>
      </c>
      <c r="J7" t="n">
        <v>150</v>
      </c>
      <c r="K7" t="n">
        <v>0</v>
      </c>
      <c r="L7" t="n">
        <v>0</v>
      </c>
      <c r="M7" t="n">
        <v>0</v>
      </c>
      <c r="N7" t="n">
        <v>150</v>
      </c>
      <c r="O7" t="n">
        <v>150</v>
      </c>
      <c r="P7" t="n">
        <v>150</v>
      </c>
      <c r="Q7" t="n">
        <v>150</v>
      </c>
      <c r="R7" t="n">
        <v>150</v>
      </c>
      <c r="S7" t="n">
        <v>0</v>
      </c>
      <c r="T7" t="n">
        <v>150</v>
      </c>
      <c r="U7" t="n">
        <v>0</v>
      </c>
      <c r="V7" t="n">
        <v>150</v>
      </c>
      <c r="W7" t="n">
        <v>150</v>
      </c>
      <c r="X7" t="n">
        <v>150</v>
      </c>
      <c r="Y7" t="n">
        <v>0</v>
      </c>
      <c r="Z7" t="n">
        <v>150</v>
      </c>
      <c r="AA7" t="n">
        <v>0</v>
      </c>
      <c r="AB7" t="n">
        <v>0</v>
      </c>
      <c r="AC7" t="n">
        <v>150</v>
      </c>
      <c r="AD7" t="n">
        <v>0</v>
      </c>
    </row>
    <row r="8" s="139" thickBot="1">
      <c r="A8" s="130" t="n"/>
      <c r="B8" s="20" t="n">
        <v>5</v>
      </c>
      <c r="H8" t="n">
        <v>150</v>
      </c>
      <c r="I8" t="n">
        <v>150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150</v>
      </c>
      <c r="Q8" t="n">
        <v>150</v>
      </c>
      <c r="R8" t="n">
        <v>150</v>
      </c>
      <c r="S8" t="n">
        <v>0</v>
      </c>
      <c r="T8" t="n">
        <v>150</v>
      </c>
      <c r="U8" t="n">
        <v>0</v>
      </c>
      <c r="V8" t="n">
        <v>150</v>
      </c>
      <c r="W8" t="n">
        <v>150</v>
      </c>
      <c r="X8" t="n">
        <v>150</v>
      </c>
      <c r="Y8" t="n">
        <v>150</v>
      </c>
      <c r="Z8" t="n">
        <v>150</v>
      </c>
      <c r="AA8" t="n">
        <v>0</v>
      </c>
      <c r="AB8" t="n">
        <v>0</v>
      </c>
      <c r="AC8" t="n">
        <v>150</v>
      </c>
      <c r="AD8" t="n">
        <v>0</v>
      </c>
      <c r="AE8" t="n">
        <v>150</v>
      </c>
    </row>
    <row r="9" s="139" thickBot="1">
      <c r="A9" s="130" t="n"/>
      <c r="B9" s="20" t="n">
        <v>6</v>
      </c>
      <c r="I9" t="n">
        <v>150</v>
      </c>
      <c r="J9" t="n">
        <v>0</v>
      </c>
      <c r="K9" t="n">
        <v>0</v>
      </c>
      <c r="L9" t="n">
        <v>150</v>
      </c>
      <c r="M9" t="n">
        <v>0</v>
      </c>
      <c r="N9" t="n">
        <v>0</v>
      </c>
      <c r="O9" t="n">
        <v>150</v>
      </c>
      <c r="P9" t="n">
        <v>150</v>
      </c>
      <c r="Q9" t="n">
        <v>150</v>
      </c>
      <c r="R9" t="n">
        <v>150</v>
      </c>
      <c r="S9" t="n">
        <v>0</v>
      </c>
      <c r="T9" t="n">
        <v>150</v>
      </c>
      <c r="U9" t="n">
        <v>0</v>
      </c>
      <c r="V9" t="n">
        <v>150</v>
      </c>
      <c r="W9" t="n">
        <v>150</v>
      </c>
      <c r="X9" t="n">
        <v>150</v>
      </c>
      <c r="Y9" t="n">
        <v>150</v>
      </c>
      <c r="Z9" t="n">
        <v>150</v>
      </c>
      <c r="AA9" t="n">
        <v>150</v>
      </c>
      <c r="AB9" t="n">
        <v>0</v>
      </c>
      <c r="AC9" t="n">
        <v>150</v>
      </c>
      <c r="AD9" t="n">
        <v>0</v>
      </c>
      <c r="AE9" t="n">
        <v>150</v>
      </c>
      <c r="AF9" t="n">
        <v>0</v>
      </c>
    </row>
    <row r="10" s="139" thickBot="1">
      <c r="A10" s="130" t="n"/>
      <c r="B10" s="20" t="n">
        <v>7</v>
      </c>
      <c r="J10" t="n">
        <v>0</v>
      </c>
      <c r="K10" t="n">
        <v>0</v>
      </c>
      <c r="L10" t="n">
        <v>150</v>
      </c>
      <c r="M10" t="n">
        <v>150</v>
      </c>
      <c r="N10" t="n">
        <v>0</v>
      </c>
      <c r="O10" t="n">
        <v>150</v>
      </c>
      <c r="P10" t="n">
        <v>150</v>
      </c>
      <c r="Q10" t="n">
        <v>150</v>
      </c>
      <c r="R10" t="n">
        <v>150</v>
      </c>
      <c r="S10" t="n">
        <v>150</v>
      </c>
      <c r="T10" t="n">
        <v>150</v>
      </c>
      <c r="U10" t="n">
        <v>150</v>
      </c>
      <c r="V10" t="n">
        <v>150</v>
      </c>
      <c r="W10" t="n">
        <v>150</v>
      </c>
      <c r="X10" t="n">
        <v>150</v>
      </c>
      <c r="Y10" t="n">
        <v>150</v>
      </c>
      <c r="Z10" t="n">
        <v>150</v>
      </c>
      <c r="AA10" t="n">
        <v>150</v>
      </c>
      <c r="AB10" t="n">
        <v>0</v>
      </c>
      <c r="AC10" t="n">
        <v>150</v>
      </c>
      <c r="AD10" t="n">
        <v>0</v>
      </c>
      <c r="AE10" t="n">
        <v>150</v>
      </c>
      <c r="AF10" t="n">
        <v>0</v>
      </c>
      <c r="AG10" t="n">
        <v>0</v>
      </c>
    </row>
    <row r="11" s="139" thickBot="1">
      <c r="A11" s="130" t="n"/>
      <c r="B11" s="20" t="n">
        <v>8</v>
      </c>
      <c r="K11" t="n">
        <v>0</v>
      </c>
      <c r="L11" t="n">
        <v>150</v>
      </c>
      <c r="M11" t="n">
        <v>150</v>
      </c>
      <c r="N11" t="n">
        <v>150</v>
      </c>
      <c r="O11" t="n">
        <v>150</v>
      </c>
      <c r="P11" t="n">
        <v>150</v>
      </c>
      <c r="Q11" t="n">
        <v>150</v>
      </c>
      <c r="R11" t="n">
        <v>150</v>
      </c>
      <c r="S11" t="n">
        <v>150</v>
      </c>
      <c r="T11" t="n">
        <v>150</v>
      </c>
      <c r="U11" t="n">
        <v>150</v>
      </c>
      <c r="V11" t="n">
        <v>150</v>
      </c>
      <c r="W11" t="n">
        <v>150</v>
      </c>
      <c r="X11" t="n">
        <v>150</v>
      </c>
      <c r="Y11" t="n">
        <v>150</v>
      </c>
      <c r="Z11" t="n">
        <v>150</v>
      </c>
      <c r="AA11" t="n">
        <v>150</v>
      </c>
      <c r="AB11" t="n">
        <v>150</v>
      </c>
      <c r="AC11" t="n">
        <v>150</v>
      </c>
      <c r="AD11" t="n">
        <v>0</v>
      </c>
      <c r="AE11" t="n">
        <v>150</v>
      </c>
      <c r="AF11" t="n">
        <v>0</v>
      </c>
      <c r="AG11" t="n">
        <v>0</v>
      </c>
      <c r="AH11" t="n">
        <v>150</v>
      </c>
    </row>
    <row r="12" s="139" thickBot="1">
      <c r="A12" s="130" t="n"/>
      <c r="B12" s="20" t="n">
        <v>9</v>
      </c>
      <c r="L12" t="n">
        <v>150</v>
      </c>
      <c r="M12" t="n">
        <v>150</v>
      </c>
      <c r="N12" t="n">
        <v>150</v>
      </c>
      <c r="O12" t="n">
        <v>150</v>
      </c>
      <c r="P12" t="n">
        <v>150</v>
      </c>
      <c r="Q12" t="n">
        <v>150</v>
      </c>
      <c r="R12" t="n">
        <v>150</v>
      </c>
      <c r="S12" t="n">
        <v>150</v>
      </c>
      <c r="T12" t="n">
        <v>150</v>
      </c>
      <c r="U12" t="n">
        <v>150</v>
      </c>
      <c r="V12" t="n">
        <v>150</v>
      </c>
      <c r="W12" t="n">
        <v>150</v>
      </c>
      <c r="X12" t="n">
        <v>150</v>
      </c>
      <c r="Y12" t="n">
        <v>150</v>
      </c>
      <c r="Z12" t="n">
        <v>150</v>
      </c>
      <c r="AA12" t="n">
        <v>150</v>
      </c>
      <c r="AB12" t="n">
        <v>150</v>
      </c>
      <c r="AC12" t="n">
        <v>150</v>
      </c>
      <c r="AD12" t="n">
        <v>150</v>
      </c>
      <c r="AE12" t="n">
        <v>150</v>
      </c>
      <c r="AF12" t="n">
        <v>0</v>
      </c>
      <c r="AG12" t="n">
        <v>0</v>
      </c>
      <c r="AH12" t="n">
        <v>150</v>
      </c>
      <c r="AI12" t="n">
        <v>0</v>
      </c>
    </row>
    <row r="13" s="139" thickBot="1">
      <c r="A13" s="130" t="n"/>
      <c r="B13" s="20" t="n">
        <v>10</v>
      </c>
      <c r="M13" t="n">
        <v>150</v>
      </c>
      <c r="N13" t="n">
        <v>150</v>
      </c>
      <c r="O13" t="n">
        <v>150</v>
      </c>
      <c r="P13" t="n">
        <v>150</v>
      </c>
      <c r="Q13" t="n">
        <v>150</v>
      </c>
      <c r="R13" t="n">
        <v>150</v>
      </c>
      <c r="S13" t="n">
        <v>150</v>
      </c>
      <c r="T13" t="n">
        <v>150</v>
      </c>
      <c r="U13" t="n">
        <v>150</v>
      </c>
      <c r="V13" t="n">
        <v>150</v>
      </c>
      <c r="W13" t="n">
        <v>150</v>
      </c>
      <c r="X13" t="n">
        <v>150</v>
      </c>
      <c r="Y13" t="n">
        <v>150</v>
      </c>
      <c r="Z13" t="n">
        <v>150</v>
      </c>
      <c r="AA13" t="n">
        <v>150</v>
      </c>
      <c r="AB13" t="n">
        <v>150</v>
      </c>
      <c r="AC13" t="n">
        <v>150</v>
      </c>
      <c r="AD13" t="n">
        <v>150</v>
      </c>
      <c r="AE13" t="n">
        <v>150</v>
      </c>
      <c r="AF13" t="n">
        <v>150</v>
      </c>
      <c r="AG13" t="n">
        <v>0</v>
      </c>
      <c r="AH13" t="n">
        <v>150</v>
      </c>
      <c r="AI13" t="n">
        <v>0</v>
      </c>
      <c r="AJ13" t="n">
        <v>0</v>
      </c>
    </row>
    <row r="14" ht="11.25" customHeight="1" s="139" thickBot="1">
      <c r="A14" s="130" t="n"/>
      <c r="B14" s="20" t="n">
        <v>11</v>
      </c>
      <c r="N14" t="n">
        <v>150</v>
      </c>
      <c r="O14" t="n">
        <v>150</v>
      </c>
      <c r="P14" t="n">
        <v>150</v>
      </c>
      <c r="Q14" t="n">
        <v>150</v>
      </c>
      <c r="R14" t="n">
        <v>150</v>
      </c>
      <c r="S14" t="n">
        <v>150</v>
      </c>
      <c r="T14" t="n">
        <v>150</v>
      </c>
      <c r="U14" t="n">
        <v>150</v>
      </c>
      <c r="V14" t="n">
        <v>150</v>
      </c>
      <c r="W14" t="n">
        <v>150</v>
      </c>
      <c r="X14" t="n">
        <v>150</v>
      </c>
      <c r="Y14" t="n">
        <v>150</v>
      </c>
      <c r="Z14" t="n">
        <v>150</v>
      </c>
      <c r="AA14" t="n">
        <v>150</v>
      </c>
      <c r="AB14" t="n">
        <v>150</v>
      </c>
      <c r="AC14" t="n">
        <v>150</v>
      </c>
      <c r="AD14" t="n">
        <v>150</v>
      </c>
      <c r="AE14" t="n">
        <v>150</v>
      </c>
      <c r="AF14" t="n">
        <v>150</v>
      </c>
      <c r="AG14" t="n">
        <v>150</v>
      </c>
      <c r="AH14" t="n">
        <v>150</v>
      </c>
      <c r="AI14" t="n">
        <v>150</v>
      </c>
      <c r="AJ14" t="n">
        <v>0</v>
      </c>
      <c r="AK14" t="n">
        <v>0</v>
      </c>
    </row>
    <row r="15" s="139" thickBot="1">
      <c r="A15" s="130" t="n"/>
      <c r="B15" s="20" t="n">
        <v>12</v>
      </c>
    </row>
    <row r="16" s="139" thickBot="1">
      <c r="A16" s="130" t="n"/>
      <c r="B16" s="20" t="n">
        <v>13</v>
      </c>
    </row>
    <row r="17" s="139" thickBot="1">
      <c r="A17" s="130" t="n"/>
      <c r="B17" s="20" t="n">
        <v>14</v>
      </c>
    </row>
    <row r="18" s="139" thickBot="1">
      <c r="A18" s="130" t="n"/>
      <c r="B18" s="20" t="n">
        <v>15</v>
      </c>
    </row>
    <row r="19" s="139" thickBot="1">
      <c r="A19" s="130" t="n"/>
      <c r="B19" s="20" t="n">
        <v>16</v>
      </c>
    </row>
    <row r="20" s="139" thickBot="1">
      <c r="A20" s="130" t="n"/>
      <c r="B20" s="20" t="n">
        <v>17</v>
      </c>
    </row>
    <row r="21" s="139" thickBot="1">
      <c r="A21" s="130" t="n"/>
      <c r="B21" s="20" t="n">
        <v>18</v>
      </c>
    </row>
    <row r="22" s="139" thickBot="1">
      <c r="A22" s="130" t="n"/>
      <c r="B22" s="20" t="n">
        <v>19</v>
      </c>
    </row>
    <row r="23" s="139" thickBot="1">
      <c r="A23" s="130" t="n"/>
      <c r="B23" s="20" t="n">
        <v>20</v>
      </c>
    </row>
    <row r="24" s="139" thickBot="1">
      <c r="A24" s="130" t="n"/>
      <c r="B24" s="20" t="n">
        <v>21</v>
      </c>
    </row>
    <row r="25" s="139" thickBot="1">
      <c r="A25" s="130" t="n"/>
      <c r="B25" s="20" t="n">
        <v>22</v>
      </c>
    </row>
    <row r="26" s="139" thickBot="1">
      <c r="A26" s="130" t="n"/>
      <c r="B26" s="20" t="n">
        <v>23</v>
      </c>
    </row>
    <row r="27" s="139" thickBot="1">
      <c r="A27" s="130" t="n"/>
      <c r="B27" s="20" t="n">
        <v>24</v>
      </c>
    </row>
    <row r="28" ht="15" customHeight="1" s="139" thickBot="1"/>
    <row r="29" ht="15" customHeight="1" s="139" thickBot="1"/>
    <row r="30" ht="15" customHeight="1" s="139" thickBot="1"/>
    <row r="31" ht="15" customHeight="1" s="139" thickBot="1"/>
    <row r="32" ht="15" customHeight="1" s="139" thickBot="1"/>
    <row r="33" ht="15" customHeight="1" s="139" thickBot="1"/>
    <row r="34" ht="15" customHeight="1" s="139" thickBot="1"/>
    <row r="35" ht="15" customHeight="1" s="139" thickBot="1"/>
    <row r="36" ht="15" customHeight="1" s="139" thickBot="1"/>
    <row r="37" ht="15" customHeight="1" s="139" thickBot="1"/>
    <row r="38" ht="15" customHeight="1" s="139" thickBot="1"/>
    <row r="39" ht="15" customHeight="1" s="139" thickBot="1"/>
    <row r="40" ht="15" customHeight="1" s="139" thickBot="1"/>
    <row r="41" ht="15" customHeight="1" s="139" thickBot="1"/>
    <row r="42" ht="15" customHeight="1" s="139" thickBot="1"/>
    <row r="43" ht="15" customHeight="1" s="139" thickBot="1"/>
    <row r="44" ht="15" customHeight="1" s="139" thickBot="1"/>
    <row r="45" ht="15" customHeight="1" s="139" thickBot="1"/>
    <row r="46" ht="15" customHeight="1" s="139" thickBot="1"/>
    <row r="47" ht="15" customHeight="1" s="139" thickBot="1"/>
    <row r="48" ht="15" customHeight="1" s="139" thickBot="1"/>
    <row r="49" ht="15" customHeight="1" s="139" thickBot="1">
      <c r="AW49" t="n">
        <v>0</v>
      </c>
      <c r="AX49" t="n">
        <v>0</v>
      </c>
      <c r="AY49" t="n">
        <v>150</v>
      </c>
      <c r="AZ49" t="n">
        <v>150</v>
      </c>
      <c r="BA49" t="n">
        <v>150</v>
      </c>
      <c r="BB49" t="n">
        <v>150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150</v>
      </c>
      <c r="BI49" t="n">
        <v>150</v>
      </c>
      <c r="BJ49" t="n">
        <v>0</v>
      </c>
      <c r="BK49" t="n">
        <v>0</v>
      </c>
      <c r="BL49" t="n">
        <v>150</v>
      </c>
      <c r="BM49" t="n">
        <v>150</v>
      </c>
      <c r="BN49" t="n">
        <v>0</v>
      </c>
      <c r="BO49" t="n">
        <v>0</v>
      </c>
      <c r="BP49" t="n">
        <v>0</v>
      </c>
      <c r="BQ49" t="n">
        <v>150</v>
      </c>
      <c r="BR49" t="n">
        <v>150</v>
      </c>
      <c r="BS49" t="n">
        <v>0</v>
      </c>
      <c r="BT49" t="n">
        <v>0</v>
      </c>
    </row>
    <row r="50" ht="15" customHeight="1" s="139" thickBot="1"/>
    <row r="51" ht="15" customHeight="1" s="139" thickBot="1"/>
    <row r="52" ht="15" customHeight="1" s="139" thickBot="1"/>
    <row r="53" ht="15" customHeight="1" s="139" thickBot="1"/>
    <row r="54" ht="15" customHeight="1" s="139" thickBot="1"/>
    <row r="55" ht="15" customHeight="1" s="139" thickBot="1"/>
    <row r="56" ht="15" customHeight="1" s="139" thickBot="1"/>
    <row r="57" ht="15" customHeight="1" s="139" thickBot="1"/>
    <row r="58" ht="15" customHeight="1" s="139" thickBot="1"/>
    <row r="59" ht="15" customHeight="1" s="139" thickBot="1"/>
    <row r="60" ht="15" customHeight="1" s="139" thickBot="1"/>
    <row r="61" ht="15" customHeight="1" s="139" thickBot="1"/>
    <row r="62" ht="15" customHeight="1" s="139" thickBot="1"/>
    <row r="63" ht="15" customHeight="1" s="139" thickBot="1"/>
    <row r="64" ht="15" customHeight="1" s="139" thickBot="1"/>
    <row r="65" ht="15" customHeight="1" s="139" thickBot="1"/>
    <row r="66" ht="15" customHeight="1" s="139" thickBot="1"/>
    <row r="67" ht="15" customHeight="1" s="139" thickBot="1"/>
    <row r="68" ht="15" customHeight="1" s="139" thickBot="1"/>
    <row r="69" ht="15" customHeight="1" s="139" thickBot="1"/>
    <row r="70" ht="15" customHeight="1" s="139" thickBot="1"/>
    <row r="71" ht="15" customHeight="1" s="139" thickBot="1"/>
    <row r="72" ht="15" customHeight="1" s="139" thickBot="1"/>
    <row r="73" ht="15" customHeight="1" s="139" thickBot="1"/>
    <row r="74" ht="15" customHeight="1" s="139" thickBot="1"/>
    <row r="75" ht="15" customHeight="1" s="139" thickBot="1"/>
    <row r="76" ht="15" customHeight="1" s="139" thickBot="1"/>
    <row r="77" ht="15" customHeight="1" s="139" thickBot="1"/>
    <row r="78" ht="15" customHeight="1" s="139" thickBot="1"/>
    <row r="79" ht="15" customHeight="1" s="139" thickBot="1"/>
    <row r="80" ht="15" customHeight="1" s="139" thickBot="1"/>
    <row r="81" ht="15" customHeight="1" s="139" thickBot="1"/>
    <row r="82" ht="15" customHeight="1" s="139" thickBot="1"/>
    <row r="83" ht="15" customHeight="1" s="139" thickBot="1"/>
    <row r="84" ht="15" customHeight="1" s="139" thickBot="1"/>
    <row r="85" ht="15" customHeight="1" s="139" thickBot="1"/>
    <row r="86" ht="15" customHeight="1" s="139" thickBot="1"/>
    <row r="87" ht="15" customHeight="1" s="139" thickBot="1"/>
    <row r="88" ht="15" customHeight="1" s="139" thickBot="1"/>
    <row r="89" ht="15" customHeight="1" s="139" thickBot="1"/>
    <row r="90" ht="15" customHeight="1" s="139" thickBot="1"/>
    <row r="91" ht="15" customHeight="1" s="139" thickBot="1"/>
    <row r="92" ht="15" customHeight="1" s="139" thickBot="1"/>
    <row r="93" ht="15" customHeight="1" s="139" thickBot="1"/>
    <row r="94" ht="15" customHeight="1" s="139" thickBot="1"/>
    <row r="95" ht="15" customHeight="1" s="139" thickBot="1"/>
    <row r="96" ht="15" customHeight="1" s="139" thickBot="1"/>
    <row r="97" ht="15" customHeight="1" s="139" thickBot="1"/>
    <row r="98" ht="15" customHeight="1" s="139" thickBot="1"/>
    <row r="99" ht="15" customHeight="1" s="139" thickBot="1"/>
  </sheetData>
  <mergeCells count="2">
    <mergeCell ref="C1:X1"/>
    <mergeCell ref="A3:A27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HW502"/>
  <sheetViews>
    <sheetView zoomScale="85" zoomScaleNormal="85" workbookViewId="0">
      <selection activeCell="C2" sqref="C2"/>
    </sheetView>
  </sheetViews>
  <sheetFormatPr baseColWidth="10" defaultColWidth="9.140625" defaultRowHeight="15.75" thickBottom="1"/>
  <cols>
    <col width="4.28515625" customWidth="1" style="22" min="1" max="1"/>
    <col width="4.7109375" customWidth="1" style="8" min="2" max="2"/>
    <col width="4" bestFit="1" customWidth="1" style="33" min="3" max="11"/>
    <col width="4.28515625" bestFit="1" customWidth="1" style="33" min="12" max="34"/>
    <col width="4" bestFit="1" customWidth="1" style="33" min="35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617"/>
    <col width="9.140625" customWidth="1" style="33" min="618" max="16384"/>
  </cols>
  <sheetData>
    <row r="1" ht="20.25" customFormat="1" customHeight="1" s="23" thickBot="1">
      <c r="A1" s="131" t="inlineStr">
        <is>
          <t>BA</t>
        </is>
      </c>
      <c r="B1" s="132" t="n"/>
      <c r="C1" s="135" t="n"/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  <c r="Y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12" t="n">
        <v>220</v>
      </c>
      <c r="D3" s="43" t="n">
        <v>280</v>
      </c>
      <c r="E3" s="43" t="n">
        <v>460</v>
      </c>
      <c r="F3" s="13" t="n">
        <v>140</v>
      </c>
      <c r="G3" s="13" t="n">
        <v>460</v>
      </c>
      <c r="H3" s="13" t="n">
        <v>500</v>
      </c>
      <c r="I3" s="13" t="n">
        <v>680</v>
      </c>
      <c r="J3" s="13" t="n">
        <v>350</v>
      </c>
      <c r="K3" s="13" t="n">
        <v>860</v>
      </c>
      <c r="L3" s="13" t="n">
        <v>600</v>
      </c>
      <c r="M3" s="13" t="n">
        <v>530</v>
      </c>
      <c r="N3" s="13" t="n">
        <v>860</v>
      </c>
      <c r="O3" s="13" t="n">
        <v>390</v>
      </c>
      <c r="P3" s="13" t="n">
        <v>620</v>
      </c>
      <c r="Q3" s="13" t="n">
        <v>420</v>
      </c>
      <c r="R3" s="13" t="n">
        <v>700</v>
      </c>
      <c r="S3" s="13" t="n">
        <v>550</v>
      </c>
      <c r="T3" s="13" t="n">
        <v>620</v>
      </c>
      <c r="U3" s="13" t="n">
        <v>1000</v>
      </c>
      <c r="V3" s="13" t="n">
        <v>710</v>
      </c>
      <c r="W3" s="13" t="n">
        <v>450</v>
      </c>
      <c r="X3" s="13" t="n">
        <v>220</v>
      </c>
      <c r="Y3" s="13" t="n">
        <v>210</v>
      </c>
      <c r="Z3" s="13" t="n">
        <v>40</v>
      </c>
      <c r="AA3" s="13" t="n"/>
      <c r="AB3" s="13" t="n"/>
      <c r="AC3" s="13" t="n"/>
      <c r="AD3" s="42" t="n"/>
    </row>
    <row r="4" s="139" thickBot="1">
      <c r="A4" s="130" t="n"/>
      <c r="B4" s="20" t="inlineStr">
        <is>
          <t>S3</t>
        </is>
      </c>
      <c r="D4" s="44" t="n">
        <v>380</v>
      </c>
      <c r="E4" s="45" t="n">
        <v>570</v>
      </c>
      <c r="F4" s="45" t="n">
        <v>160</v>
      </c>
      <c r="G4" s="36" t="n">
        <v>540</v>
      </c>
      <c r="H4" s="36" t="n">
        <v>620</v>
      </c>
      <c r="I4" s="36" t="n">
        <v>760</v>
      </c>
      <c r="J4" s="36" t="n">
        <v>370</v>
      </c>
      <c r="K4" s="36" t="n">
        <v>990</v>
      </c>
      <c r="L4" s="36" t="n">
        <v>720</v>
      </c>
      <c r="M4" s="36" t="n">
        <v>570</v>
      </c>
      <c r="N4" s="36" t="n">
        <v>620</v>
      </c>
      <c r="O4" s="36" t="n">
        <v>140</v>
      </c>
      <c r="P4" s="36" t="n">
        <v>410</v>
      </c>
      <c r="Q4" s="36" t="n">
        <v>470</v>
      </c>
      <c r="R4" s="36" t="n">
        <v>760</v>
      </c>
      <c r="S4" s="36" t="n">
        <v>610</v>
      </c>
      <c r="T4" s="36" t="n">
        <v>700</v>
      </c>
      <c r="U4" s="36" t="n">
        <v>1100</v>
      </c>
      <c r="V4" s="36" t="n">
        <v>800</v>
      </c>
      <c r="W4" s="36" t="n">
        <v>480</v>
      </c>
      <c r="X4" s="36" t="n">
        <v>240</v>
      </c>
      <c r="Y4" s="36" t="n">
        <v>220</v>
      </c>
      <c r="Z4" s="36" t="n">
        <v>40</v>
      </c>
      <c r="AA4" s="36" t="n">
        <v>0</v>
      </c>
      <c r="AB4" s="36" t="n"/>
      <c r="AC4" s="36" t="n"/>
      <c r="AD4" s="36" t="n"/>
      <c r="AE4" s="42" t="n"/>
    </row>
    <row r="5" s="139" thickBot="1">
      <c r="A5" s="130" t="n"/>
      <c r="B5" s="20" t="inlineStr">
        <is>
          <t>S4</t>
        </is>
      </c>
      <c r="D5" s="35" t="n"/>
      <c r="E5" s="44" t="n">
        <v>560</v>
      </c>
      <c r="F5" s="45" t="n">
        <v>160</v>
      </c>
      <c r="G5" s="45" t="n">
        <v>550</v>
      </c>
      <c r="H5" s="36" t="n">
        <v>620</v>
      </c>
      <c r="I5" s="36" t="n">
        <v>750</v>
      </c>
      <c r="J5" s="36" t="n">
        <v>370</v>
      </c>
      <c r="K5" s="36" t="n">
        <v>990</v>
      </c>
      <c r="L5" s="36" t="n">
        <v>720</v>
      </c>
      <c r="M5" s="36" t="n">
        <v>570</v>
      </c>
      <c r="N5" s="36" t="n">
        <v>1000</v>
      </c>
      <c r="O5" s="36" t="n">
        <v>190</v>
      </c>
      <c r="P5" s="36" t="n">
        <v>320</v>
      </c>
      <c r="Q5" s="36" t="n">
        <v>190</v>
      </c>
      <c r="R5" s="36" t="n">
        <v>760</v>
      </c>
      <c r="S5" s="36" t="n">
        <v>600</v>
      </c>
      <c r="T5" s="36" t="n">
        <v>710</v>
      </c>
      <c r="U5" s="36" t="n">
        <v>1090</v>
      </c>
      <c r="V5" s="36" t="n">
        <v>810</v>
      </c>
      <c r="W5" s="36" t="n">
        <v>480</v>
      </c>
      <c r="X5" s="36" t="n">
        <v>230</v>
      </c>
      <c r="Y5" s="36" t="n">
        <v>220</v>
      </c>
      <c r="Z5" s="36" t="n">
        <v>40</v>
      </c>
      <c r="AA5" s="36" t="n">
        <v>0</v>
      </c>
      <c r="AB5" s="36" t="n">
        <v>0</v>
      </c>
      <c r="AC5" s="36" t="n"/>
      <c r="AD5" s="36" t="n"/>
      <c r="AE5" s="36" t="n"/>
      <c r="AF5" s="42" t="n"/>
    </row>
    <row r="6" s="139" thickBot="1">
      <c r="A6" s="130" t="n"/>
      <c r="B6" s="20" t="inlineStr">
        <is>
          <t>S5</t>
        </is>
      </c>
      <c r="F6" s="44" t="n">
        <v>90</v>
      </c>
      <c r="G6" s="45" t="n">
        <v>460</v>
      </c>
      <c r="H6" s="45" t="n">
        <v>610</v>
      </c>
      <c r="I6" s="36" t="n">
        <v>740</v>
      </c>
      <c r="J6" s="36" t="n">
        <v>380</v>
      </c>
      <c r="K6" s="36" t="n">
        <v>1000</v>
      </c>
      <c r="L6" s="36" t="n">
        <v>720</v>
      </c>
      <c r="M6" s="36" t="n">
        <v>560</v>
      </c>
      <c r="N6" s="36" t="n">
        <v>990</v>
      </c>
      <c r="O6" s="36" t="n">
        <v>490</v>
      </c>
      <c r="P6" s="36" t="n">
        <v>380</v>
      </c>
      <c r="Q6" s="36" t="n">
        <v>140</v>
      </c>
      <c r="R6" s="36" t="n">
        <v>560</v>
      </c>
      <c r="S6" s="36" t="n">
        <v>550</v>
      </c>
      <c r="T6" s="36" t="n">
        <v>700</v>
      </c>
      <c r="U6" s="36" t="n">
        <v>1110</v>
      </c>
      <c r="V6" s="36" t="n">
        <v>800</v>
      </c>
      <c r="W6" s="36" t="n">
        <v>470</v>
      </c>
      <c r="X6" s="36" t="n">
        <v>260</v>
      </c>
      <c r="Y6" s="36" t="n">
        <v>210</v>
      </c>
      <c r="Z6" s="36" t="n">
        <v>40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42" t="n"/>
    </row>
    <row r="7" s="139" thickBot="1">
      <c r="A7" s="130" t="n"/>
      <c r="B7" s="20" t="inlineStr">
        <is>
          <t>S6</t>
        </is>
      </c>
      <c r="F7" s="35" t="n"/>
      <c r="G7" s="44" t="n">
        <v>470</v>
      </c>
      <c r="H7" s="45" t="n">
        <v>470</v>
      </c>
      <c r="I7" s="45" t="n">
        <v>720</v>
      </c>
      <c r="J7" s="36" t="n">
        <v>380</v>
      </c>
      <c r="K7" s="36" t="n">
        <v>990</v>
      </c>
      <c r="L7" s="36" t="n">
        <v>710</v>
      </c>
      <c r="M7" s="36" t="n">
        <v>560</v>
      </c>
      <c r="N7" s="36" t="n">
        <v>1000</v>
      </c>
      <c r="O7" s="36" t="n">
        <v>500</v>
      </c>
      <c r="P7" s="36" t="n">
        <v>750</v>
      </c>
      <c r="Q7" s="36" t="n">
        <v>180</v>
      </c>
      <c r="R7" s="36" t="n">
        <v>520</v>
      </c>
      <c r="S7" s="36" t="n">
        <v>330</v>
      </c>
      <c r="T7" s="36" t="n">
        <v>540</v>
      </c>
      <c r="U7" s="36" t="n">
        <v>1100</v>
      </c>
      <c r="V7" s="36" t="n">
        <v>800</v>
      </c>
      <c r="W7" s="36" t="n">
        <v>480</v>
      </c>
      <c r="X7" s="36" t="n">
        <v>240</v>
      </c>
      <c r="Y7" s="36" t="n">
        <v>220</v>
      </c>
      <c r="Z7" s="36" t="n">
        <v>40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42" t="n"/>
    </row>
    <row r="8" s="139" thickBot="1">
      <c r="A8" s="130" t="n"/>
      <c r="B8" s="20" t="inlineStr">
        <is>
          <t>S7</t>
        </is>
      </c>
      <c r="F8" s="35" t="n"/>
      <c r="G8" s="35" t="n"/>
      <c r="H8" s="44" t="n">
        <v>180</v>
      </c>
      <c r="I8" s="45" t="n">
        <v>590</v>
      </c>
      <c r="J8" s="45" t="n">
        <v>340</v>
      </c>
      <c r="K8" s="36" t="n">
        <v>1010</v>
      </c>
      <c r="L8" s="36" t="n">
        <v>710</v>
      </c>
      <c r="M8" s="36" t="n">
        <v>560</v>
      </c>
      <c r="N8" s="36" t="n">
        <v>990</v>
      </c>
      <c r="O8" s="36" t="n">
        <v>500</v>
      </c>
      <c r="P8" s="36" t="n">
        <v>750</v>
      </c>
      <c r="Q8" s="36" t="n">
        <v>560</v>
      </c>
      <c r="R8" s="36" t="n">
        <v>560</v>
      </c>
      <c r="S8" s="36" t="n">
        <v>250</v>
      </c>
      <c r="T8" s="36" t="n">
        <v>530</v>
      </c>
      <c r="U8" s="36" t="n">
        <v>770</v>
      </c>
      <c r="V8" s="36" t="n">
        <v>810</v>
      </c>
      <c r="W8" s="36" t="n">
        <v>480</v>
      </c>
      <c r="X8" s="36" t="n">
        <v>230</v>
      </c>
      <c r="Y8" s="36" t="n">
        <v>220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42" t="n"/>
    </row>
    <row r="9" s="139" thickBot="1">
      <c r="A9" s="130" t="n"/>
      <c r="B9" s="20" t="inlineStr">
        <is>
          <t>S8</t>
        </is>
      </c>
      <c r="F9" s="35" t="n"/>
      <c r="G9" s="35" t="n"/>
      <c r="H9" s="35" t="n"/>
      <c r="I9" s="44" t="n">
        <v>440</v>
      </c>
      <c r="J9" s="45" t="n">
        <v>100</v>
      </c>
      <c r="K9" s="45" t="n">
        <v>830</v>
      </c>
      <c r="L9" s="36" t="n">
        <v>650</v>
      </c>
      <c r="M9" s="36" t="n">
        <v>570</v>
      </c>
      <c r="N9" s="36" t="n">
        <v>990</v>
      </c>
      <c r="O9" s="36" t="n">
        <v>490</v>
      </c>
      <c r="P9" s="36" t="n">
        <v>750</v>
      </c>
      <c r="Q9" s="36" t="n">
        <v>550</v>
      </c>
      <c r="R9" s="36" t="n">
        <v>780</v>
      </c>
      <c r="S9" s="36" t="n">
        <v>310</v>
      </c>
      <c r="T9" s="36" t="n">
        <v>470</v>
      </c>
      <c r="U9" s="36" t="n">
        <v>760</v>
      </c>
      <c r="V9" s="36" t="n">
        <v>700</v>
      </c>
      <c r="W9" s="36" t="n">
        <v>490</v>
      </c>
      <c r="X9" s="36" t="n">
        <v>230</v>
      </c>
      <c r="Y9" s="36" t="n">
        <v>230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42" t="n"/>
    </row>
    <row r="10" s="139" thickBot="1">
      <c r="A10" s="130" t="n"/>
      <c r="B10" s="20" t="inlineStr">
        <is>
          <t>S9</t>
        </is>
      </c>
      <c r="F10" s="35" t="n"/>
      <c r="G10" s="35" t="n"/>
      <c r="H10" s="35" t="n"/>
      <c r="I10" s="35" t="n"/>
      <c r="J10" s="35" t="n">
        <v>100</v>
      </c>
      <c r="K10" s="35" t="n">
        <v>710</v>
      </c>
      <c r="L10" s="35" t="n">
        <v>650</v>
      </c>
      <c r="M10" s="35" t="n">
        <v>570</v>
      </c>
      <c r="N10" s="35" t="n">
        <v>990</v>
      </c>
      <c r="O10" s="35" t="n">
        <v>490</v>
      </c>
      <c r="P10" s="35" t="n">
        <v>750</v>
      </c>
      <c r="Q10" s="35" t="n">
        <v>550</v>
      </c>
      <c r="R10" s="35" t="n">
        <v>780</v>
      </c>
      <c r="S10" s="35" t="n">
        <v>690</v>
      </c>
      <c r="T10" s="35" t="n">
        <v>480</v>
      </c>
      <c r="U10" s="35" t="n">
        <v>680</v>
      </c>
      <c r="V10" s="35" t="n">
        <v>690</v>
      </c>
      <c r="W10" s="35" t="n">
        <v>260</v>
      </c>
      <c r="X10" s="35" t="n">
        <v>130</v>
      </c>
      <c r="Y10" s="35" t="n">
        <v>220</v>
      </c>
      <c r="Z10" s="35" t="n">
        <v>40</v>
      </c>
      <c r="AA10" s="35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F11" s="35" t="n"/>
      <c r="G11" s="35" t="n"/>
      <c r="H11" s="35" t="n"/>
      <c r="I11" s="35" t="n"/>
      <c r="J11" s="35" t="n"/>
      <c r="K11" s="35" t="n">
        <v>610</v>
      </c>
      <c r="L11" s="35" t="n">
        <v>550</v>
      </c>
      <c r="M11" s="35" t="n">
        <v>510</v>
      </c>
      <c r="N11" s="35" t="n">
        <v>990</v>
      </c>
      <c r="O11" s="35" t="n">
        <v>500</v>
      </c>
      <c r="P11" s="35" t="n">
        <v>740</v>
      </c>
      <c r="Q11" s="35" t="n">
        <v>550</v>
      </c>
      <c r="R11" s="35" t="n">
        <v>790</v>
      </c>
      <c r="S11" s="35" t="n">
        <v>670</v>
      </c>
      <c r="T11" s="35" t="n">
        <v>720</v>
      </c>
      <c r="U11" s="35" t="n">
        <v>710</v>
      </c>
      <c r="V11" s="35" t="n">
        <v>610</v>
      </c>
      <c r="W11" s="35" t="n">
        <v>250</v>
      </c>
      <c r="X11" s="35" t="n">
        <v>140</v>
      </c>
      <c r="Y11" s="35" t="n">
        <v>210</v>
      </c>
      <c r="Z11" s="35" t="n">
        <v>40</v>
      </c>
      <c r="AA11" s="35" t="n">
        <v>0</v>
      </c>
      <c r="AB11" s="35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F12" s="35" t="n"/>
      <c r="L12" s="35" t="n">
        <v>210</v>
      </c>
      <c r="M12" s="35" t="n">
        <v>470</v>
      </c>
      <c r="N12" s="35" t="n">
        <v>990</v>
      </c>
      <c r="O12" s="35" t="n">
        <v>500</v>
      </c>
      <c r="P12" s="35" t="n">
        <v>740</v>
      </c>
      <c r="Q12" s="35" t="n">
        <v>550</v>
      </c>
      <c r="R12" s="35" t="n">
        <v>780</v>
      </c>
      <c r="S12" s="35" t="n">
        <v>690</v>
      </c>
      <c r="T12" s="35" t="n">
        <v>700</v>
      </c>
      <c r="U12" s="35" t="n">
        <v>1180</v>
      </c>
      <c r="V12" s="35" t="n">
        <v>620</v>
      </c>
      <c r="W12" s="35" t="n">
        <v>230</v>
      </c>
      <c r="X12" s="35" t="n">
        <v>100</v>
      </c>
      <c r="Y12" s="35" t="n">
        <v>190</v>
      </c>
      <c r="Z12" s="35" t="n">
        <v>40</v>
      </c>
      <c r="AA12" s="35" t="n">
        <v>0</v>
      </c>
      <c r="AB12" s="35" t="n">
        <v>0</v>
      </c>
      <c r="AC12" s="35" t="n">
        <v>0</v>
      </c>
      <c r="AD12" s="35" t="n">
        <v>0</v>
      </c>
      <c r="AE12" s="35" t="n">
        <v>0</v>
      </c>
      <c r="AF12" s="35" t="n">
        <v>0</v>
      </c>
      <c r="AG12" s="35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F13" s="35" t="n"/>
      <c r="M13" s="35" t="n">
        <v>360</v>
      </c>
      <c r="N13" s="35" t="n">
        <v>770</v>
      </c>
      <c r="O13" s="35" t="n">
        <v>490</v>
      </c>
      <c r="P13" s="35" t="n">
        <v>760</v>
      </c>
      <c r="Q13" s="35" t="n">
        <v>540</v>
      </c>
      <c r="R13" s="35" t="n">
        <v>790</v>
      </c>
      <c r="S13" s="35" t="n">
        <v>680</v>
      </c>
      <c r="T13" s="35" t="n">
        <v>710</v>
      </c>
      <c r="U13" s="35" t="n">
        <v>1150</v>
      </c>
      <c r="V13" s="35" t="n">
        <v>790</v>
      </c>
      <c r="W13" s="35" t="n">
        <v>250</v>
      </c>
      <c r="X13" s="35" t="n">
        <v>100</v>
      </c>
      <c r="Y13" s="35" t="n">
        <v>190</v>
      </c>
      <c r="Z13" s="35" t="n">
        <v>40</v>
      </c>
      <c r="AA13" s="35" t="n">
        <v>0</v>
      </c>
      <c r="AB13" s="35" t="n">
        <v>0</v>
      </c>
      <c r="AC13" s="35" t="n">
        <v>0</v>
      </c>
      <c r="AD13" s="35" t="n">
        <v>0</v>
      </c>
      <c r="AE13" s="35" t="n">
        <v>0</v>
      </c>
      <c r="AF13" s="35" t="n">
        <v>0</v>
      </c>
      <c r="AG13" s="35" t="n">
        <v>0</v>
      </c>
      <c r="AH13" s="35" t="n">
        <v>0</v>
      </c>
      <c r="AI13" t="n">
        <v>0</v>
      </c>
      <c r="AJ13" t="n">
        <v>0</v>
      </c>
    </row>
    <row r="14" s="139" thickBot="1">
      <c r="A14" s="130" t="n"/>
      <c r="B14" s="20" t="inlineStr">
        <is>
          <t>S13</t>
        </is>
      </c>
      <c r="N14" s="35" t="n">
        <v>530</v>
      </c>
      <c r="O14" s="35" t="n">
        <v>470</v>
      </c>
      <c r="P14" s="35" t="n">
        <v>650</v>
      </c>
      <c r="Q14" s="35" t="n">
        <v>550</v>
      </c>
      <c r="R14" s="35" t="n">
        <v>780</v>
      </c>
      <c r="S14" s="35" t="n">
        <v>690</v>
      </c>
      <c r="T14" s="35" t="n">
        <v>700</v>
      </c>
      <c r="U14" s="35" t="n">
        <v>1170</v>
      </c>
      <c r="V14" s="35" t="n">
        <v>770</v>
      </c>
      <c r="W14" s="35" t="n">
        <v>560</v>
      </c>
      <c r="X14" s="35" t="n">
        <v>120</v>
      </c>
      <c r="Y14" s="35" t="n">
        <v>190</v>
      </c>
      <c r="Z14" s="35" t="n">
        <v>40</v>
      </c>
      <c r="AA14" s="35" t="n">
        <v>0</v>
      </c>
      <c r="AB14" s="35" t="n">
        <v>0</v>
      </c>
      <c r="AC14" s="35" t="n">
        <v>0</v>
      </c>
      <c r="AD14" s="35" t="n">
        <v>0</v>
      </c>
      <c r="AE14" s="35" t="n">
        <v>0</v>
      </c>
      <c r="AF14" s="35" t="n">
        <v>0</v>
      </c>
      <c r="AG14" s="35" t="n">
        <v>0</v>
      </c>
      <c r="AH14" s="35" t="n">
        <v>0</v>
      </c>
      <c r="AI14" s="35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s="35" t="n">
        <v>130</v>
      </c>
      <c r="P15" s="35" t="n">
        <v>560</v>
      </c>
      <c r="Q15" s="35" t="n">
        <v>500</v>
      </c>
      <c r="R15" s="35" t="n">
        <v>750</v>
      </c>
      <c r="S15" s="35" t="n">
        <v>670</v>
      </c>
      <c r="T15" s="35" t="n">
        <v>720</v>
      </c>
      <c r="U15" s="35" t="n">
        <v>1150</v>
      </c>
      <c r="V15" s="35" t="n">
        <v>790</v>
      </c>
      <c r="W15" s="35" t="n">
        <v>550</v>
      </c>
      <c r="X15" s="35" t="n">
        <v>260</v>
      </c>
      <c r="Y15" s="35" t="n">
        <v>210</v>
      </c>
      <c r="Z15" s="35" t="n">
        <v>40</v>
      </c>
      <c r="AA15" s="35" t="n">
        <v>0</v>
      </c>
      <c r="AB15" s="35" t="n">
        <v>0</v>
      </c>
      <c r="AC15" s="35" t="n">
        <v>0</v>
      </c>
      <c r="AD15" s="35" t="n">
        <v>0</v>
      </c>
      <c r="AE15" s="35" t="n">
        <v>0</v>
      </c>
      <c r="AF15" s="35" t="n">
        <v>0</v>
      </c>
      <c r="AG15" s="35" t="n">
        <v>0</v>
      </c>
      <c r="AH15" s="35" t="n">
        <v>0</v>
      </c>
      <c r="AI15" s="35" t="n">
        <v>0</v>
      </c>
      <c r="AJ15" s="3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s="35" t="n">
        <v>240</v>
      </c>
      <c r="Q16" s="35" t="n">
        <v>510</v>
      </c>
      <c r="R16" s="35" t="n">
        <v>680</v>
      </c>
      <c r="S16" s="35" t="n">
        <v>690</v>
      </c>
      <c r="T16" s="35" t="n">
        <v>700</v>
      </c>
      <c r="U16" s="35" t="n">
        <v>1180</v>
      </c>
      <c r="V16" s="35" t="n">
        <v>760</v>
      </c>
      <c r="W16" s="35" t="n">
        <v>550</v>
      </c>
      <c r="X16" s="35" t="n">
        <v>290</v>
      </c>
      <c r="Y16" s="35" t="n">
        <v>210</v>
      </c>
      <c r="Z16" s="35" t="n">
        <v>40</v>
      </c>
      <c r="AA16" s="35" t="n">
        <v>0</v>
      </c>
      <c r="AB16" s="35" t="n">
        <v>0</v>
      </c>
      <c r="AC16" s="35" t="n">
        <v>0</v>
      </c>
      <c r="AD16" s="35" t="n">
        <v>0</v>
      </c>
      <c r="AE16" s="35" t="n">
        <v>0</v>
      </c>
      <c r="AF16" s="35" t="n">
        <v>0</v>
      </c>
      <c r="AG16" s="35" t="n">
        <v>0</v>
      </c>
      <c r="AH16" s="35" t="n">
        <v>0</v>
      </c>
      <c r="AI16" s="35" t="n">
        <v>0</v>
      </c>
      <c r="AJ16" s="35" t="n">
        <v>0</v>
      </c>
      <c r="AK16" s="35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s="35" t="n">
        <v>110</v>
      </c>
      <c r="R17" s="35" t="n">
        <v>630</v>
      </c>
      <c r="S17" s="35" t="n">
        <v>520</v>
      </c>
      <c r="T17" s="35" t="n">
        <v>700</v>
      </c>
      <c r="U17" s="35" t="n">
        <v>1160</v>
      </c>
      <c r="V17" s="35" t="n">
        <v>780</v>
      </c>
      <c r="W17" s="35" t="n">
        <v>550</v>
      </c>
      <c r="X17" s="35" t="n">
        <v>270</v>
      </c>
      <c r="Y17" s="35" t="n">
        <v>220</v>
      </c>
      <c r="Z17" s="35" t="n">
        <v>40</v>
      </c>
      <c r="AA17" s="35" t="n">
        <v>0</v>
      </c>
      <c r="AB17" s="35" t="n">
        <v>0</v>
      </c>
      <c r="AC17" s="35" t="n">
        <v>0</v>
      </c>
      <c r="AD17" s="35" t="n">
        <v>0</v>
      </c>
      <c r="AE17" s="35" t="n">
        <v>0</v>
      </c>
      <c r="AF17" s="35" t="n">
        <v>0</v>
      </c>
      <c r="AG17" s="35" t="n">
        <v>0</v>
      </c>
      <c r="AH17" s="35" t="n">
        <v>0</v>
      </c>
      <c r="AI17" s="35" t="n">
        <v>0</v>
      </c>
      <c r="AJ17" s="35" t="n">
        <v>0</v>
      </c>
      <c r="AK17" s="35" t="n">
        <v>0</v>
      </c>
      <c r="AL17" s="35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C18" s="35" t="n"/>
      <c r="D18" s="35" t="n"/>
      <c r="E18" s="35" t="n"/>
      <c r="F18" s="35" t="n"/>
      <c r="G18" s="35" t="n"/>
      <c r="H18" s="35" t="n"/>
      <c r="I18" s="35" t="n"/>
      <c r="J18" s="35" t="n"/>
      <c r="K18" s="35" t="n"/>
      <c r="L18" s="35" t="n"/>
      <c r="M18" s="35" t="n"/>
      <c r="N18" s="35" t="n"/>
      <c r="O18" s="35" t="n"/>
      <c r="P18" s="35" t="n"/>
      <c r="Q18" s="35" t="n"/>
      <c r="R18" s="35" t="n">
        <v>390</v>
      </c>
      <c r="S18" s="35" t="n">
        <v>270</v>
      </c>
      <c r="T18" s="35" t="n">
        <v>690</v>
      </c>
      <c r="U18" s="35" t="n">
        <v>1170</v>
      </c>
      <c r="V18" s="35" t="n">
        <v>770</v>
      </c>
      <c r="W18" s="35" t="n">
        <v>550</v>
      </c>
      <c r="X18" s="35" t="n">
        <v>280</v>
      </c>
      <c r="Y18" s="35" t="n">
        <v>220</v>
      </c>
      <c r="Z18" s="35" t="n">
        <v>40</v>
      </c>
      <c r="AA18" s="35" t="n">
        <v>0</v>
      </c>
      <c r="AB18" s="35" t="n">
        <v>0</v>
      </c>
      <c r="AC18" s="35" t="n">
        <v>0</v>
      </c>
      <c r="AD18" s="35" t="n">
        <v>0</v>
      </c>
      <c r="AE18" s="35" t="n">
        <v>0</v>
      </c>
      <c r="AF18" s="35" t="n">
        <v>0</v>
      </c>
      <c r="AG18" s="35" t="n">
        <v>0</v>
      </c>
      <c r="AH18" s="35" t="n">
        <v>0</v>
      </c>
      <c r="AI18" s="35" t="n">
        <v>0</v>
      </c>
      <c r="AJ18" s="35" t="n">
        <v>0</v>
      </c>
      <c r="AK18" s="35" t="n">
        <v>0</v>
      </c>
      <c r="AL18" s="35" t="n">
        <v>0</v>
      </c>
      <c r="AM18" s="35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s="35" t="n">
        <v>130</v>
      </c>
      <c r="T19" s="35" t="n">
        <v>640</v>
      </c>
      <c r="U19" s="35" t="n">
        <v>1160</v>
      </c>
      <c r="V19" s="35" t="n">
        <v>770</v>
      </c>
      <c r="W19" s="35" t="n">
        <v>560</v>
      </c>
      <c r="X19" s="35" t="n">
        <v>270</v>
      </c>
      <c r="Y19" s="35" t="n">
        <v>210</v>
      </c>
      <c r="Z19" s="35" t="n">
        <v>40</v>
      </c>
      <c r="AA19" s="35" t="n">
        <v>0</v>
      </c>
      <c r="AB19" s="35" t="n">
        <v>0</v>
      </c>
      <c r="AC19" s="35" t="n">
        <v>0</v>
      </c>
      <c r="AD19" s="35" t="n">
        <v>0</v>
      </c>
      <c r="AE19" s="35" t="n">
        <v>0</v>
      </c>
      <c r="AF19" s="35" t="n">
        <v>0</v>
      </c>
      <c r="AG19" s="35" t="n">
        <v>0</v>
      </c>
      <c r="AH19" s="35" t="n">
        <v>0</v>
      </c>
      <c r="AI19" s="35" t="n">
        <v>0</v>
      </c>
      <c r="AJ19" s="35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s="35" t="n">
        <v>430</v>
      </c>
      <c r="U20" s="35" t="n">
        <v>770</v>
      </c>
      <c r="V20" s="35" t="n">
        <v>760</v>
      </c>
      <c r="W20" s="35" t="n">
        <v>550</v>
      </c>
      <c r="X20" s="35" t="n">
        <v>280</v>
      </c>
      <c r="Y20" s="35" t="n">
        <v>220</v>
      </c>
      <c r="Z20" s="35" t="n">
        <v>40</v>
      </c>
      <c r="AA20" s="35" t="n">
        <v>0</v>
      </c>
      <c r="AB20" s="35" t="n">
        <v>0</v>
      </c>
      <c r="AC20" s="35" t="n">
        <v>0</v>
      </c>
      <c r="AD20" s="35" t="n">
        <v>0</v>
      </c>
      <c r="AE20" s="35" t="n">
        <v>0</v>
      </c>
      <c r="AF20" s="35" t="n">
        <v>0</v>
      </c>
      <c r="AG20" s="35" t="n">
        <v>0</v>
      </c>
      <c r="AH20" s="35" t="n">
        <v>0</v>
      </c>
      <c r="AI20" s="35" t="n">
        <v>0</v>
      </c>
      <c r="AJ20" s="35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s="35" t="n">
        <v>550</v>
      </c>
      <c r="V21" s="35" t="n">
        <v>770</v>
      </c>
      <c r="W21" s="35" t="n">
        <v>550</v>
      </c>
      <c r="X21" s="35" t="n">
        <v>270</v>
      </c>
      <c r="Y21" s="35" t="n">
        <v>210</v>
      </c>
      <c r="Z21" s="35" t="n">
        <v>40</v>
      </c>
      <c r="AA21" s="35" t="n">
        <v>0</v>
      </c>
      <c r="AB21" s="35" t="n">
        <v>0</v>
      </c>
      <c r="AC21" s="35" t="n">
        <v>0</v>
      </c>
      <c r="AD21" s="35" t="n">
        <v>0</v>
      </c>
      <c r="AE21" s="35" t="n">
        <v>0</v>
      </c>
      <c r="AF21" s="35" t="n">
        <v>0</v>
      </c>
      <c r="AG21" s="35" t="n">
        <v>0</v>
      </c>
      <c r="AH21" s="35" t="n">
        <v>0</v>
      </c>
      <c r="AI21" s="35" t="n">
        <v>0</v>
      </c>
      <c r="AJ21" s="35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s="35" t="n">
        <v>540</v>
      </c>
      <c r="W22" s="35" t="n">
        <v>140</v>
      </c>
      <c r="X22" s="35" t="n">
        <v>270</v>
      </c>
      <c r="Y22" s="35" t="n">
        <v>220</v>
      </c>
      <c r="Z22" s="35" t="n">
        <v>40</v>
      </c>
      <c r="AA22" s="35" t="n">
        <v>0</v>
      </c>
      <c r="AB22" s="35" t="n">
        <v>0</v>
      </c>
      <c r="AC22" s="35" t="n">
        <v>0</v>
      </c>
      <c r="AD22" s="35" t="n">
        <v>0</v>
      </c>
      <c r="AE22" s="35" t="n">
        <v>0</v>
      </c>
      <c r="AF22" s="35" t="n">
        <v>0</v>
      </c>
      <c r="AG22" s="35" t="n">
        <v>0</v>
      </c>
      <c r="AH22" s="35" t="n">
        <v>0</v>
      </c>
      <c r="AI22" s="35" t="n">
        <v>0</v>
      </c>
      <c r="AJ22" s="35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s="35" t="n">
        <v>100</v>
      </c>
      <c r="X23" s="35" t="n">
        <v>70</v>
      </c>
      <c r="Y23" s="35" t="n">
        <v>210</v>
      </c>
      <c r="Z23" s="35" t="n">
        <v>40</v>
      </c>
      <c r="AA23" s="35" t="n">
        <v>0</v>
      </c>
      <c r="AB23" s="35" t="n">
        <v>0</v>
      </c>
      <c r="AC23" s="35" t="n">
        <v>0</v>
      </c>
      <c r="AD23" s="35" t="n">
        <v>0</v>
      </c>
      <c r="AE23" s="35" t="n">
        <v>0</v>
      </c>
      <c r="AF23" s="35" t="n">
        <v>0</v>
      </c>
      <c r="AG23" s="35" t="n">
        <v>0</v>
      </c>
      <c r="AH23" s="35" t="n">
        <v>0</v>
      </c>
      <c r="AI23" s="35" t="n">
        <v>0</v>
      </c>
      <c r="AJ23" s="35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s="35" t="n">
        <v>0</v>
      </c>
      <c r="Y24" s="35" t="n">
        <v>140</v>
      </c>
      <c r="Z24" s="35" t="n">
        <v>40</v>
      </c>
      <c r="AA24" s="35" t="n">
        <v>0</v>
      </c>
      <c r="AB24" s="35" t="n">
        <v>0</v>
      </c>
      <c r="AC24" s="35" t="n">
        <v>0</v>
      </c>
      <c r="AD24" s="35" t="n">
        <v>0</v>
      </c>
      <c r="AE24" s="35" t="n">
        <v>0</v>
      </c>
      <c r="AF24" s="35" t="n">
        <v>0</v>
      </c>
      <c r="AG24" s="35" t="n">
        <v>0</v>
      </c>
      <c r="AH24" s="35" t="n">
        <v>0</v>
      </c>
      <c r="AI24" s="35" t="n">
        <v>0</v>
      </c>
      <c r="AJ24" s="35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s="35" t="n">
        <v>0</v>
      </c>
      <c r="Z25" s="35" t="n">
        <v>0</v>
      </c>
      <c r="AA25" s="35" t="n">
        <v>0</v>
      </c>
      <c r="AB25" s="35" t="n">
        <v>0</v>
      </c>
      <c r="AC25" s="35" t="n">
        <v>0</v>
      </c>
      <c r="AD25" s="35" t="n">
        <v>0</v>
      </c>
      <c r="AE25" s="35" t="n">
        <v>0</v>
      </c>
      <c r="AF25" s="35" t="n">
        <v>0</v>
      </c>
      <c r="AG25" s="35" t="n">
        <v>0</v>
      </c>
      <c r="AH25" s="35" t="n">
        <v>0</v>
      </c>
      <c r="AI25" s="35" t="n">
        <v>0</v>
      </c>
      <c r="AJ25" s="3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  <c r="CR83" s="32" t="n"/>
      <c r="DE83" s="32" t="n"/>
    </row>
    <row r="84" ht="15" customHeight="1" s="139" thickBot="1">
      <c r="B84" s="20" t="inlineStr">
        <is>
          <t>S83</t>
        </is>
      </c>
      <c r="CS84" s="32" t="n"/>
      <c r="DF84" s="32" t="n"/>
    </row>
    <row r="85" ht="15" customHeight="1" s="139" thickBot="1">
      <c r="B85" s="20" t="inlineStr">
        <is>
          <t>S84</t>
        </is>
      </c>
      <c r="CT85" s="32" t="n"/>
      <c r="DG85" s="32" t="n"/>
    </row>
    <row r="86" ht="15" customHeight="1" s="139" thickBot="1">
      <c r="B86" s="20" t="inlineStr">
        <is>
          <t>S85</t>
        </is>
      </c>
      <c r="CU86" s="32" t="n"/>
    </row>
    <row r="87" ht="15" customHeight="1" s="139" thickBot="1">
      <c r="B87" s="20" t="inlineStr">
        <is>
          <t>S86</t>
        </is>
      </c>
      <c r="CV87" s="32" t="n"/>
    </row>
    <row r="88" ht="15" customHeight="1" s="139" thickBot="1">
      <c r="B88" s="20" t="inlineStr">
        <is>
          <t>S87</t>
        </is>
      </c>
      <c r="CW88" s="32" t="n"/>
    </row>
    <row r="89" ht="15" customHeight="1" s="139" thickBot="1">
      <c r="B89" s="20" t="inlineStr">
        <is>
          <t>S88</t>
        </is>
      </c>
      <c r="CX89" s="32" t="n"/>
    </row>
    <row r="90" ht="15" customHeight="1" s="139" thickBot="1">
      <c r="B90" s="20" t="inlineStr">
        <is>
          <t>S89</t>
        </is>
      </c>
      <c r="CY90" s="32" t="n"/>
    </row>
    <row r="91" ht="15" customHeight="1" s="139" thickBot="1">
      <c r="B91" s="20" t="inlineStr">
        <is>
          <t>S90</t>
        </is>
      </c>
      <c r="CZ91" s="32" t="n"/>
    </row>
    <row r="92" ht="15" customHeight="1" s="139" thickBot="1">
      <c r="B92" s="20" t="inlineStr">
        <is>
          <t>S91</t>
        </is>
      </c>
      <c r="DA92" s="32" t="n"/>
    </row>
    <row r="93" ht="15" customHeight="1" s="139" thickBot="1">
      <c r="B93" s="20" t="inlineStr">
        <is>
          <t>S92</t>
        </is>
      </c>
      <c r="DB93" s="32" t="n"/>
    </row>
    <row r="94" ht="15" customHeight="1" s="139" thickBot="1">
      <c r="B94" s="20" t="inlineStr">
        <is>
          <t>S93</t>
        </is>
      </c>
      <c r="DC94" s="32" t="n"/>
    </row>
    <row r="95" ht="15" customHeight="1" s="139" thickBot="1">
      <c r="B95" s="20" t="inlineStr">
        <is>
          <t>S94</t>
        </is>
      </c>
      <c r="DD95" s="32" t="n"/>
    </row>
    <row r="96" ht="15" customHeight="1" s="139" thickBot="1">
      <c r="B96" s="20" t="inlineStr">
        <is>
          <t>S95</t>
        </is>
      </c>
      <c r="DE96" s="32" t="n"/>
    </row>
    <row r="97" ht="15" customHeight="1" s="139" thickBot="1">
      <c r="B97" s="20" t="inlineStr">
        <is>
          <t>S96</t>
        </is>
      </c>
      <c r="DF97" s="32" t="n"/>
    </row>
    <row r="98" ht="15" customHeight="1" s="139" thickBot="1">
      <c r="B98" s="20" t="inlineStr">
        <is>
          <t>S97</t>
        </is>
      </c>
      <c r="DG98" s="32" t="n"/>
    </row>
    <row r="99" ht="15" customHeight="1" s="139" thickBot="1">
      <c r="B99" s="20" t="inlineStr">
        <is>
          <t>S98</t>
        </is>
      </c>
      <c r="DH99" s="32" t="n"/>
    </row>
    <row r="100" ht="15" customHeight="1" s="139" thickBot="1">
      <c r="B100" s="20" t="inlineStr">
        <is>
          <t>S99</t>
        </is>
      </c>
      <c r="DI100" s="32" t="n"/>
    </row>
    <row r="101" ht="15" customHeight="1" s="139" thickBot="1">
      <c r="B101" s="20" t="inlineStr">
        <is>
          <t>S100</t>
        </is>
      </c>
      <c r="DJ101" s="32" t="n"/>
    </row>
    <row r="102" ht="15" customHeight="1" s="139" thickBot="1">
      <c r="B102" s="20" t="inlineStr">
        <is>
          <t>S101</t>
        </is>
      </c>
      <c r="DK102" s="32" t="n"/>
    </row>
    <row r="103" ht="15" customHeight="1" s="139" thickBot="1">
      <c r="B103" s="20" t="inlineStr">
        <is>
          <t>S102</t>
        </is>
      </c>
      <c r="DL103" s="32" t="n"/>
    </row>
    <row r="104" ht="15" customHeight="1" s="139" thickBot="1">
      <c r="B104" s="20" t="inlineStr">
        <is>
          <t>S103</t>
        </is>
      </c>
      <c r="DM104" s="32" t="n"/>
    </row>
    <row r="105" ht="15" customHeight="1" s="139" thickBot="1">
      <c r="B105" s="20" t="inlineStr">
        <is>
          <t>S104</t>
        </is>
      </c>
      <c r="DN105" s="32" t="n"/>
    </row>
    <row r="106" ht="15" customHeight="1" s="139" thickBot="1">
      <c r="B106" s="20" t="inlineStr">
        <is>
          <t>S105</t>
        </is>
      </c>
      <c r="DO106" s="32" t="n"/>
    </row>
    <row r="107" ht="15" customHeight="1" s="139" thickBot="1">
      <c r="B107" s="20" t="inlineStr">
        <is>
          <t>S106</t>
        </is>
      </c>
      <c r="DP107" s="32" t="n"/>
    </row>
    <row r="108" ht="15" customHeight="1" s="139" thickBot="1">
      <c r="B108" s="20" t="inlineStr">
        <is>
          <t>S107</t>
        </is>
      </c>
      <c r="DQ108" s="32" t="n"/>
    </row>
    <row r="109" ht="15" customHeight="1" s="139" thickBot="1">
      <c r="B109" s="20" t="inlineStr">
        <is>
          <t>S108</t>
        </is>
      </c>
      <c r="DR109" s="32" t="n"/>
    </row>
    <row r="110" ht="15" customHeight="1" s="139" thickBot="1">
      <c r="B110" s="20" t="inlineStr">
        <is>
          <t>S109</t>
        </is>
      </c>
      <c r="DS110" s="32" t="n"/>
    </row>
    <row r="111" ht="15" customHeight="1" s="139" thickBot="1">
      <c r="B111" s="20" t="inlineStr">
        <is>
          <t>S110</t>
        </is>
      </c>
      <c r="DT111" s="32" t="n"/>
    </row>
    <row r="112" ht="15" customHeight="1" s="139" thickBot="1">
      <c r="B112" s="20" t="inlineStr">
        <is>
          <t>S111</t>
        </is>
      </c>
      <c r="DU112" s="32" t="n"/>
    </row>
    <row r="113" ht="15" customHeight="1" s="139" thickBot="1">
      <c r="B113" s="20" t="inlineStr">
        <is>
          <t>S112</t>
        </is>
      </c>
      <c r="DV113" s="32" t="n"/>
    </row>
    <row r="114" ht="15" customHeight="1" s="139" thickBot="1">
      <c r="B114" s="20" t="inlineStr">
        <is>
          <t>S113</t>
        </is>
      </c>
      <c r="DW114" s="32" t="n"/>
    </row>
    <row r="115" ht="15" customHeight="1" s="139" thickBot="1">
      <c r="B115" s="20" t="inlineStr">
        <is>
          <t>S114</t>
        </is>
      </c>
      <c r="DX115" s="32" t="n"/>
    </row>
    <row r="116" ht="15" customHeight="1" s="139" thickBot="1">
      <c r="B116" s="20" t="inlineStr">
        <is>
          <t>S115</t>
        </is>
      </c>
      <c r="DY116" s="32" t="n"/>
    </row>
    <row r="117" ht="15" customHeight="1" s="139" thickBot="1">
      <c r="B117" s="20" t="inlineStr">
        <is>
          <t>S116</t>
        </is>
      </c>
      <c r="DZ117" s="32" t="n"/>
    </row>
    <row r="118" ht="15" customHeight="1" s="139" thickBot="1">
      <c r="B118" s="20" t="inlineStr">
        <is>
          <t>S117</t>
        </is>
      </c>
      <c r="EA118" s="32" t="n"/>
    </row>
    <row r="119" ht="15" customHeight="1" s="139" thickBot="1">
      <c r="B119" s="20" t="inlineStr">
        <is>
          <t>S118</t>
        </is>
      </c>
    </row>
    <row r="120" ht="15" customHeight="1" s="139" thickBot="1">
      <c r="B120" s="20" t="inlineStr">
        <is>
          <t>S119</t>
        </is>
      </c>
    </row>
    <row r="121" ht="15" customHeight="1" s="139" thickBot="1">
      <c r="B121" s="20" t="inlineStr">
        <is>
          <t>S120</t>
        </is>
      </c>
    </row>
    <row r="122" ht="15" customHeight="1" s="139" thickBot="1">
      <c r="B122" s="20" t="inlineStr">
        <is>
          <t>S121</t>
        </is>
      </c>
    </row>
    <row r="123" ht="15" customHeight="1" s="139" thickBot="1">
      <c r="B123" s="20" t="inlineStr">
        <is>
          <t>S122</t>
        </is>
      </c>
    </row>
    <row r="124" ht="15" customHeight="1" s="139" thickBot="1">
      <c r="B124" s="20" t="inlineStr">
        <is>
          <t>S123</t>
        </is>
      </c>
    </row>
    <row r="125" ht="15" customHeight="1" s="139" thickBot="1">
      <c r="B125" s="20" t="inlineStr">
        <is>
          <t>S124</t>
        </is>
      </c>
    </row>
    <row r="126" ht="15" customHeight="1" s="139" thickBot="1">
      <c r="B126" s="20" t="inlineStr">
        <is>
          <t>S125</t>
        </is>
      </c>
    </row>
    <row r="127" ht="15" customHeight="1" s="139" thickBot="1">
      <c r="B127" s="20" t="inlineStr">
        <is>
          <t>S126</t>
        </is>
      </c>
    </row>
    <row r="128" ht="15" customHeight="1" s="139" thickBot="1">
      <c r="B128" s="20" t="inlineStr">
        <is>
          <t>S127</t>
        </is>
      </c>
    </row>
    <row r="129" ht="15" customHeight="1" s="139" thickBot="1">
      <c r="B129" s="20" t="inlineStr">
        <is>
          <t>S128</t>
        </is>
      </c>
    </row>
    <row r="130" ht="15" customHeight="1" s="139" thickBot="1">
      <c r="B130" s="20" t="inlineStr">
        <is>
          <t>S129</t>
        </is>
      </c>
    </row>
    <row r="131" ht="15" customHeight="1" s="139" thickBot="1">
      <c r="B131" s="20" t="inlineStr">
        <is>
          <t>S130</t>
        </is>
      </c>
    </row>
    <row r="132" ht="15" customHeight="1" s="139" thickBot="1">
      <c r="B132" s="20" t="inlineStr">
        <is>
          <t>S131</t>
        </is>
      </c>
    </row>
    <row r="133" ht="15" customHeight="1" s="139" thickBot="1">
      <c r="B133" s="20" t="inlineStr">
        <is>
          <t>S132</t>
        </is>
      </c>
    </row>
    <row r="134" ht="15" customHeight="1" s="139" thickBot="1">
      <c r="B134" s="20" t="inlineStr">
        <is>
          <t>S133</t>
        </is>
      </c>
    </row>
    <row r="135" ht="15" customHeight="1" s="139" thickBot="1">
      <c r="B135" s="20" t="inlineStr">
        <is>
          <t>S134</t>
        </is>
      </c>
    </row>
    <row r="136" ht="15" customHeight="1" s="139" thickBot="1">
      <c r="B136" s="20" t="inlineStr">
        <is>
          <t>S135</t>
        </is>
      </c>
    </row>
    <row r="137" ht="15" customHeight="1" s="139" thickBot="1">
      <c r="B137" s="20" t="inlineStr">
        <is>
          <t>S136</t>
        </is>
      </c>
    </row>
    <row r="138" ht="15" customHeight="1" s="139" thickBot="1">
      <c r="B138" s="20" t="inlineStr">
        <is>
          <t>S137</t>
        </is>
      </c>
    </row>
    <row r="139" ht="15" customHeight="1" s="139" thickBot="1">
      <c r="B139" s="20" t="inlineStr">
        <is>
          <t>S138</t>
        </is>
      </c>
    </row>
    <row r="140" ht="15" customHeight="1" s="139" thickBot="1">
      <c r="B140" s="20" t="inlineStr">
        <is>
          <t>S139</t>
        </is>
      </c>
    </row>
    <row r="141" ht="15" customHeight="1" s="139" thickBot="1">
      <c r="B141" s="20" t="inlineStr">
        <is>
          <t>S140</t>
        </is>
      </c>
    </row>
    <row r="142" ht="15" customHeight="1" s="139" thickBot="1">
      <c r="B142" s="20" t="inlineStr">
        <is>
          <t>S141</t>
        </is>
      </c>
    </row>
    <row r="143" ht="15" customHeight="1" s="139" thickBot="1">
      <c r="B143" s="20" t="inlineStr">
        <is>
          <t>S142</t>
        </is>
      </c>
    </row>
    <row r="144" ht="15" customHeight="1" s="139" thickBot="1">
      <c r="B144" s="20" t="inlineStr">
        <is>
          <t>S143</t>
        </is>
      </c>
    </row>
    <row r="145" ht="15" customHeight="1" s="139" thickBot="1">
      <c r="B145" s="20" t="inlineStr">
        <is>
          <t>S144</t>
        </is>
      </c>
    </row>
    <row r="146" ht="15" customHeight="1" s="139" thickBot="1">
      <c r="B146" s="20" t="inlineStr">
        <is>
          <t>S145</t>
        </is>
      </c>
    </row>
    <row r="147" ht="15" customHeight="1" s="139" thickBot="1">
      <c r="B147" s="20" t="inlineStr">
        <is>
          <t>S146</t>
        </is>
      </c>
    </row>
    <row r="148" ht="15" customHeight="1" s="139" thickBot="1">
      <c r="B148" s="20" t="inlineStr">
        <is>
          <t>S147</t>
        </is>
      </c>
    </row>
    <row r="149" ht="15" customHeight="1" s="139" thickBot="1">
      <c r="B149" s="20" t="inlineStr">
        <is>
          <t>S148</t>
        </is>
      </c>
    </row>
    <row r="150" ht="15" customHeight="1" s="139" thickBot="1">
      <c r="B150" s="20" t="inlineStr">
        <is>
          <t>S149</t>
        </is>
      </c>
    </row>
    <row r="151" ht="15" customHeight="1" s="139" thickBot="1">
      <c r="B151" s="20" t="inlineStr">
        <is>
          <t>S150</t>
        </is>
      </c>
    </row>
    <row r="152" ht="15" customHeight="1" s="139" thickBot="1">
      <c r="B152" s="20" t="inlineStr">
        <is>
          <t>S151</t>
        </is>
      </c>
    </row>
    <row r="153" ht="15" customHeight="1" s="139" thickBot="1">
      <c r="B153" s="20" t="inlineStr">
        <is>
          <t>S152</t>
        </is>
      </c>
    </row>
    <row r="154" ht="15" customHeight="1" s="139" thickBot="1">
      <c r="B154" s="20" t="inlineStr">
        <is>
          <t>S153</t>
        </is>
      </c>
    </row>
    <row r="155" ht="15" customHeight="1" s="139" thickBot="1">
      <c r="B155" s="20" t="inlineStr">
        <is>
          <t>S154</t>
        </is>
      </c>
    </row>
    <row r="156" ht="15" customHeight="1" s="139" thickBot="1">
      <c r="B156" s="20" t="inlineStr">
        <is>
          <t>S155</t>
        </is>
      </c>
    </row>
    <row r="157" ht="15" customHeight="1" s="139" thickBot="1">
      <c r="B157" s="20" t="inlineStr">
        <is>
          <t>S156</t>
        </is>
      </c>
    </row>
    <row r="158" ht="15" customHeight="1" s="139" thickBot="1">
      <c r="B158" s="20" t="inlineStr">
        <is>
          <t>S157</t>
        </is>
      </c>
    </row>
    <row r="159" ht="15" customHeight="1" s="139" thickBot="1">
      <c r="B159" s="20" t="inlineStr">
        <is>
          <t>S158</t>
        </is>
      </c>
    </row>
    <row r="160" ht="15" customHeight="1" s="139" thickBot="1">
      <c r="B160" s="20" t="inlineStr">
        <is>
          <t>S159</t>
        </is>
      </c>
    </row>
    <row r="161" ht="15" customHeight="1" s="139" thickBot="1">
      <c r="B161" s="20" t="inlineStr">
        <is>
          <t>S160</t>
        </is>
      </c>
    </row>
    <row r="162" ht="15" customHeight="1" s="139" thickBot="1">
      <c r="B162" s="20" t="inlineStr">
        <is>
          <t>S161</t>
        </is>
      </c>
    </row>
    <row r="163" ht="15" customHeight="1" s="139" thickBot="1">
      <c r="B163" s="20" t="inlineStr">
        <is>
          <t>S162</t>
        </is>
      </c>
    </row>
    <row r="164" ht="15" customHeight="1" s="139" thickBot="1">
      <c r="B164" s="20" t="inlineStr">
        <is>
          <t>S163</t>
        </is>
      </c>
    </row>
    <row r="165" ht="15" customHeight="1" s="139" thickBot="1">
      <c r="B165" s="20" t="inlineStr">
        <is>
          <t>S164</t>
        </is>
      </c>
    </row>
    <row r="166" ht="15" customHeight="1" s="139" thickBot="1">
      <c r="B166" s="20" t="inlineStr">
        <is>
          <t>S165</t>
        </is>
      </c>
    </row>
    <row r="167" ht="15" customHeight="1" s="139" thickBot="1">
      <c r="B167" s="20" t="inlineStr">
        <is>
          <t>S166</t>
        </is>
      </c>
    </row>
    <row r="168" ht="15" customHeight="1" s="139" thickBot="1">
      <c r="B168" s="20" t="inlineStr">
        <is>
          <t>S167</t>
        </is>
      </c>
    </row>
    <row r="169" ht="15" customHeight="1" s="139" thickBot="1">
      <c r="B169" s="20" t="inlineStr">
        <is>
          <t>S168</t>
        </is>
      </c>
    </row>
    <row r="170" ht="15" customHeight="1" s="139" thickBot="1">
      <c r="B170" s="20" t="inlineStr">
        <is>
          <t>S169</t>
        </is>
      </c>
    </row>
    <row r="171" ht="15" customHeight="1" s="139" thickBot="1">
      <c r="B171" s="20" t="inlineStr">
        <is>
          <t>S170</t>
        </is>
      </c>
    </row>
    <row r="172" ht="15" customHeight="1" s="139" thickBot="1">
      <c r="B172" s="20" t="inlineStr">
        <is>
          <t>S171</t>
        </is>
      </c>
    </row>
    <row r="173" ht="15" customHeight="1" s="139" thickBot="1">
      <c r="B173" s="20" t="inlineStr">
        <is>
          <t>S172</t>
        </is>
      </c>
    </row>
    <row r="174" ht="15" customHeight="1" s="139" thickBot="1">
      <c r="B174" s="20" t="inlineStr">
        <is>
          <t>S173</t>
        </is>
      </c>
    </row>
    <row r="175" ht="15" customHeight="1" s="139" thickBot="1">
      <c r="B175" s="20" t="inlineStr">
        <is>
          <t>S174</t>
        </is>
      </c>
    </row>
    <row r="176" ht="15" customHeight="1" s="139" thickBot="1">
      <c r="B176" s="20" t="inlineStr">
        <is>
          <t>S175</t>
        </is>
      </c>
    </row>
    <row r="177" ht="15" customHeight="1" s="139" thickBot="1">
      <c r="B177" s="20" t="inlineStr">
        <is>
          <t>S176</t>
        </is>
      </c>
    </row>
    <row r="178" ht="15" customHeight="1" s="139" thickBot="1">
      <c r="B178" s="20" t="inlineStr">
        <is>
          <t>S177</t>
        </is>
      </c>
    </row>
    <row r="179" ht="15" customHeight="1" s="139" thickBot="1">
      <c r="B179" s="20" t="inlineStr">
        <is>
          <t>S178</t>
        </is>
      </c>
    </row>
    <row r="180" ht="15" customHeight="1" s="139" thickBot="1">
      <c r="B180" s="20" t="inlineStr">
        <is>
          <t>S179</t>
        </is>
      </c>
    </row>
    <row r="181" ht="15" customHeight="1" s="139" thickBot="1">
      <c r="B181" s="20" t="inlineStr">
        <is>
          <t>S180</t>
        </is>
      </c>
    </row>
    <row r="182" ht="15" customHeight="1" s="139" thickBot="1">
      <c r="B182" s="20" t="inlineStr">
        <is>
          <t>S181</t>
        </is>
      </c>
    </row>
    <row r="183" ht="15" customHeight="1" s="139" thickBot="1">
      <c r="B183" s="20" t="inlineStr">
        <is>
          <t>S182</t>
        </is>
      </c>
    </row>
    <row r="184" ht="15" customHeight="1" s="139" thickBot="1">
      <c r="B184" s="20" t="inlineStr">
        <is>
          <t>S183</t>
        </is>
      </c>
    </row>
    <row r="185" ht="15" customHeight="1" s="139" thickBot="1">
      <c r="B185" s="20" t="inlineStr">
        <is>
          <t>S184</t>
        </is>
      </c>
    </row>
    <row r="186" ht="15" customHeight="1" s="139" thickBot="1">
      <c r="B186" s="20" t="inlineStr">
        <is>
          <t>S185</t>
        </is>
      </c>
    </row>
    <row r="187" ht="15" customHeight="1" s="139" thickBot="1">
      <c r="B187" s="20" t="inlineStr">
        <is>
          <t>S186</t>
        </is>
      </c>
    </row>
    <row r="188" ht="15" customHeight="1" s="139" thickBot="1">
      <c r="B188" s="20" t="inlineStr">
        <is>
          <t>S187</t>
        </is>
      </c>
    </row>
    <row r="189" ht="15" customHeight="1" s="139" thickBot="1">
      <c r="B189" s="20" t="inlineStr">
        <is>
          <t>S188</t>
        </is>
      </c>
    </row>
    <row r="190" ht="15" customHeight="1" s="139" thickBot="1">
      <c r="B190" s="20" t="inlineStr">
        <is>
          <t>S189</t>
        </is>
      </c>
    </row>
    <row r="191" ht="15" customHeight="1" s="139" thickBot="1">
      <c r="B191" s="20" t="inlineStr">
        <is>
          <t>S190</t>
        </is>
      </c>
    </row>
    <row r="192" ht="15" customHeight="1" s="139" thickBot="1">
      <c r="B192" s="20" t="inlineStr">
        <is>
          <t>S191</t>
        </is>
      </c>
      <c r="HN192" t="n">
        <v>91</v>
      </c>
    </row>
    <row r="193" ht="15" customHeight="1" s="139" thickBot="1">
      <c r="B193" s="20" t="inlineStr">
        <is>
          <t>S192</t>
        </is>
      </c>
      <c r="HN193" t="n">
        <v>88</v>
      </c>
      <c r="HO193" t="n">
        <v>80</v>
      </c>
    </row>
    <row r="194" ht="15" customHeight="1" s="139" thickBot="1">
      <c r="B194" s="20" t="inlineStr">
        <is>
          <t>S193</t>
        </is>
      </c>
      <c r="HN194" t="n">
        <v>88</v>
      </c>
      <c r="HO194" t="n">
        <v>168</v>
      </c>
      <c r="HP194" t="n">
        <v>97</v>
      </c>
    </row>
    <row r="195" ht="15" customHeight="1" s="139" thickBot="1">
      <c r="B195" s="20" t="inlineStr">
        <is>
          <t>S194</t>
        </is>
      </c>
      <c r="HN195" t="n">
        <v>88</v>
      </c>
      <c r="HO195" t="n">
        <v>110</v>
      </c>
      <c r="HP195" t="n">
        <v>90</v>
      </c>
      <c r="HQ195" t="n">
        <v>86</v>
      </c>
    </row>
    <row r="196" ht="15" customHeight="1" s="139" thickBot="1">
      <c r="B196" s="20" t="inlineStr">
        <is>
          <t>S195</t>
        </is>
      </c>
      <c r="HN196" t="n">
        <v>88</v>
      </c>
      <c r="HO196" t="n">
        <v>154</v>
      </c>
      <c r="HP196" t="n">
        <v>90</v>
      </c>
      <c r="HQ196" t="n">
        <v>148</v>
      </c>
      <c r="HR196" t="n">
        <v>82</v>
      </c>
    </row>
    <row r="197" ht="15" customHeight="1" s="139" thickBot="1">
      <c r="B197" s="20" t="inlineStr">
        <is>
          <t>S196</t>
        </is>
      </c>
      <c r="HN197" t="n">
        <v>88</v>
      </c>
      <c r="HO197" t="n">
        <v>154</v>
      </c>
      <c r="HP197" t="n">
        <v>90</v>
      </c>
      <c r="HQ197" t="n">
        <v>131</v>
      </c>
      <c r="HR197" t="n">
        <v>81</v>
      </c>
      <c r="HS197" t="n">
        <v>95</v>
      </c>
    </row>
    <row r="198" ht="15" customHeight="1" s="139" thickBot="1">
      <c r="B198" s="20" t="inlineStr">
        <is>
          <t>S197</t>
        </is>
      </c>
      <c r="HN198" t="n">
        <v>205</v>
      </c>
      <c r="HO198" t="n">
        <v>154</v>
      </c>
      <c r="HP198" t="n">
        <v>105</v>
      </c>
      <c r="HQ198" t="n">
        <v>156</v>
      </c>
      <c r="HR198" t="n">
        <v>81</v>
      </c>
      <c r="HS198" t="n">
        <v>159</v>
      </c>
      <c r="HT198" t="n">
        <v>87</v>
      </c>
    </row>
    <row r="199" ht="15" customHeight="1" s="139" thickBot="1">
      <c r="B199" s="20" t="inlineStr">
        <is>
          <t>S198</t>
        </is>
      </c>
      <c r="HN199" t="n">
        <v>205</v>
      </c>
      <c r="HO199" t="n">
        <v>236</v>
      </c>
      <c r="HP199" t="n">
        <v>105</v>
      </c>
      <c r="HQ199" t="n">
        <v>156</v>
      </c>
      <c r="HR199" t="n">
        <v>81</v>
      </c>
      <c r="HS199" t="n">
        <v>119</v>
      </c>
      <c r="HT199" t="n">
        <v>96</v>
      </c>
      <c r="HU199" t="n">
        <v>92</v>
      </c>
    </row>
    <row r="200" ht="15" customHeight="1" s="139" thickBot="1">
      <c r="B200" s="20" t="inlineStr">
        <is>
          <t>S199</t>
        </is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 thickBot="1">
      <c r="B201" s="20" t="inlineStr">
        <is>
          <t>S200</t>
        </is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 thickBot="1">
      <c r="B202" s="20" t="inlineStr">
        <is>
          <t>S201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 thickBot="1">
      <c r="B203" s="20" t="inlineStr">
        <is>
          <t>S202</t>
        </is>
      </c>
    </row>
    <row r="204" ht="15" customHeight="1" s="139" thickBot="1">
      <c r="B204" s="20" t="inlineStr">
        <is>
          <t>S203</t>
        </is>
      </c>
    </row>
    <row r="205" ht="15" customHeight="1" s="139" thickBot="1">
      <c r="B205" s="20" t="inlineStr">
        <is>
          <t>S204</t>
        </is>
      </c>
    </row>
    <row r="206" ht="15" customHeight="1" s="139" thickBot="1">
      <c r="B206" s="20" t="inlineStr">
        <is>
          <t>S205</t>
        </is>
      </c>
    </row>
    <row r="207" ht="15" customHeight="1" s="139" thickBot="1">
      <c r="B207" s="20" t="inlineStr">
        <is>
          <t>S206</t>
        </is>
      </c>
    </row>
    <row r="208" ht="15" customHeight="1" s="139" thickBot="1">
      <c r="B208" s="20" t="inlineStr">
        <is>
          <t>S207</t>
        </is>
      </c>
    </row>
    <row r="209" ht="15" customHeight="1" s="139" thickBot="1">
      <c r="B209" s="20" t="inlineStr">
        <is>
          <t>S208</t>
        </is>
      </c>
    </row>
    <row r="210" ht="15" customHeight="1" s="139" thickBot="1">
      <c r="B210" s="20" t="inlineStr">
        <is>
          <t>S209</t>
        </is>
      </c>
    </row>
    <row r="211" ht="15" customHeight="1" s="139" thickBot="1">
      <c r="B211" s="20" t="inlineStr">
        <is>
          <t>S210</t>
        </is>
      </c>
    </row>
    <row r="212" ht="15" customHeight="1" s="139" thickBot="1">
      <c r="B212" s="20" t="inlineStr">
        <is>
          <t>S211</t>
        </is>
      </c>
    </row>
    <row r="213" ht="15" customHeight="1" s="139" thickBot="1">
      <c r="B213" s="20" t="inlineStr">
        <is>
          <t>S212</t>
        </is>
      </c>
    </row>
    <row r="214" ht="15" customHeight="1" s="139" thickBot="1">
      <c r="B214" s="20" t="inlineStr">
        <is>
          <t>S213</t>
        </is>
      </c>
    </row>
    <row r="215" ht="15" customHeight="1" s="139" thickBot="1">
      <c r="B215" s="20" t="inlineStr">
        <is>
          <t>S214</t>
        </is>
      </c>
    </row>
    <row r="216" ht="15" customHeight="1" s="139" thickBot="1">
      <c r="B216" s="20" t="inlineStr">
        <is>
          <t>S215</t>
        </is>
      </c>
    </row>
    <row r="217" ht="15" customHeight="1" s="139" thickBot="1">
      <c r="B217" s="20" t="inlineStr">
        <is>
          <t>S216</t>
        </is>
      </c>
    </row>
    <row r="218" ht="15" customHeight="1" s="139" thickBot="1">
      <c r="B218" s="20" t="inlineStr">
        <is>
          <t>S217</t>
        </is>
      </c>
    </row>
    <row r="219" ht="15" customHeight="1" s="139" thickBot="1">
      <c r="B219" s="20" t="inlineStr">
        <is>
          <t>S218</t>
        </is>
      </c>
    </row>
    <row r="220" ht="15" customHeight="1" s="139" thickBot="1">
      <c r="B220" s="20" t="inlineStr">
        <is>
          <t>S219</t>
        </is>
      </c>
    </row>
    <row r="221" ht="15" customHeight="1" s="139" thickBot="1">
      <c r="B221" s="20" t="inlineStr">
        <is>
          <t>S220</t>
        </is>
      </c>
    </row>
    <row r="222" ht="15" customHeight="1" s="139" thickBot="1">
      <c r="B222" s="20" t="inlineStr">
        <is>
          <t>S221</t>
        </is>
      </c>
    </row>
    <row r="223" ht="15" customHeight="1" s="139" thickBot="1">
      <c r="B223" s="20" t="inlineStr">
        <is>
          <t>S222</t>
        </is>
      </c>
    </row>
    <row r="224" ht="15" customHeight="1" s="139" thickBot="1">
      <c r="B224" s="20" t="inlineStr">
        <is>
          <t>S223</t>
        </is>
      </c>
    </row>
    <row r="225" ht="15" customHeight="1" s="139" thickBot="1">
      <c r="B225" s="20" t="inlineStr">
        <is>
          <t>S224</t>
        </is>
      </c>
    </row>
    <row r="226" ht="15" customHeight="1" s="139" thickBot="1">
      <c r="B226" s="20" t="inlineStr">
        <is>
          <t>S225</t>
        </is>
      </c>
    </row>
    <row r="227" ht="15" customHeight="1" s="139" thickBot="1">
      <c r="B227" s="20" t="inlineStr">
        <is>
          <t>S226</t>
        </is>
      </c>
    </row>
    <row r="228" ht="15" customHeight="1" s="139" thickBot="1">
      <c r="B228" s="20" t="inlineStr">
        <is>
          <t>S227</t>
        </is>
      </c>
    </row>
    <row r="229" ht="15" customHeight="1" s="139" thickBot="1">
      <c r="B229" s="20" t="inlineStr">
        <is>
          <t>S228</t>
        </is>
      </c>
    </row>
    <row r="230" ht="15" customHeight="1" s="139" thickBot="1">
      <c r="B230" s="20" t="inlineStr">
        <is>
          <t>S229</t>
        </is>
      </c>
    </row>
    <row r="231" ht="15" customHeight="1" s="139" thickBot="1">
      <c r="B231" s="20" t="inlineStr">
        <is>
          <t>S230</t>
        </is>
      </c>
    </row>
    <row r="232" ht="15" customHeight="1" s="139" thickBot="1">
      <c r="B232" s="20" t="inlineStr">
        <is>
          <t>S231</t>
        </is>
      </c>
    </row>
    <row r="233" ht="15" customHeight="1" s="139" thickBot="1">
      <c r="B233" s="20" t="inlineStr">
        <is>
          <t>S232</t>
        </is>
      </c>
    </row>
    <row r="234" ht="15" customHeight="1" s="139" thickBot="1">
      <c r="B234" s="20" t="inlineStr">
        <is>
          <t>S233</t>
        </is>
      </c>
    </row>
    <row r="235" ht="15" customHeight="1" s="139" thickBot="1">
      <c r="B235" s="20" t="inlineStr">
        <is>
          <t>S234</t>
        </is>
      </c>
    </row>
    <row r="236" ht="15" customHeight="1" s="139" thickBot="1">
      <c r="B236" s="20" t="inlineStr">
        <is>
          <t>S235</t>
        </is>
      </c>
    </row>
    <row r="237" ht="15" customHeight="1" s="139" thickBot="1">
      <c r="B237" s="20" t="inlineStr">
        <is>
          <t>S236</t>
        </is>
      </c>
    </row>
    <row r="238" ht="15" customHeight="1" s="139" thickBot="1">
      <c r="B238" s="20" t="inlineStr">
        <is>
          <t>S237</t>
        </is>
      </c>
    </row>
    <row r="239" ht="15" customHeight="1" s="139" thickBot="1">
      <c r="B239" s="20" t="inlineStr">
        <is>
          <t>S238</t>
        </is>
      </c>
    </row>
    <row r="240" ht="15" customHeight="1" s="139" thickBot="1">
      <c r="B240" s="20" t="inlineStr">
        <is>
          <t>S239</t>
        </is>
      </c>
    </row>
    <row r="241" ht="15" customHeight="1" s="139" thickBot="1">
      <c r="B241" s="20" t="inlineStr">
        <is>
          <t>S240</t>
        </is>
      </c>
    </row>
    <row r="242" ht="15" customHeight="1" s="139" thickBot="1">
      <c r="B242" s="20" t="inlineStr">
        <is>
          <t>S241</t>
        </is>
      </c>
    </row>
    <row r="243" ht="15" customHeight="1" s="139" thickBot="1">
      <c r="B243" s="20" t="inlineStr">
        <is>
          <t>S242</t>
        </is>
      </c>
    </row>
    <row r="244" ht="15" customHeight="1" s="139" thickBot="1">
      <c r="B244" s="20" t="inlineStr">
        <is>
          <t>S243</t>
        </is>
      </c>
    </row>
    <row r="245" ht="15" customHeight="1" s="139" thickBot="1">
      <c r="B245" s="20" t="inlineStr">
        <is>
          <t>S244</t>
        </is>
      </c>
    </row>
    <row r="246" ht="15" customHeight="1" s="139" thickBot="1">
      <c r="B246" s="20" t="inlineStr">
        <is>
          <t>S245</t>
        </is>
      </c>
    </row>
    <row r="247" ht="15" customHeight="1" s="139" thickBot="1">
      <c r="B247" s="20" t="inlineStr">
        <is>
          <t>S246</t>
        </is>
      </c>
    </row>
    <row r="248" ht="15" customHeight="1" s="139" thickBot="1">
      <c r="B248" s="20" t="inlineStr">
        <is>
          <t>S247</t>
        </is>
      </c>
    </row>
    <row r="249" ht="15" customHeight="1" s="139" thickBot="1">
      <c r="B249" s="20" t="inlineStr">
        <is>
          <t>S248</t>
        </is>
      </c>
    </row>
    <row r="250" ht="15" customHeight="1" s="139" thickBot="1">
      <c r="B250" s="20" t="inlineStr">
        <is>
          <t>S249</t>
        </is>
      </c>
    </row>
    <row r="251" ht="15" customHeight="1" s="139" thickBot="1">
      <c r="B251" s="20" t="inlineStr">
        <is>
          <t>S250</t>
        </is>
      </c>
    </row>
    <row r="252" ht="15" customHeight="1" s="139" thickBot="1">
      <c r="B252" s="20" t="inlineStr">
        <is>
          <t>S251</t>
        </is>
      </c>
    </row>
    <row r="253" ht="15" customHeight="1" s="139" thickBot="1">
      <c r="B253" s="20" t="inlineStr">
        <is>
          <t>S252</t>
        </is>
      </c>
    </row>
    <row r="254" ht="15" customHeight="1" s="139" thickBot="1">
      <c r="B254" s="20" t="inlineStr">
        <is>
          <t>S253</t>
        </is>
      </c>
    </row>
    <row r="255" ht="15" customHeight="1" s="139" thickBot="1">
      <c r="B255" s="20" t="inlineStr">
        <is>
          <t>S254</t>
        </is>
      </c>
    </row>
    <row r="256" ht="15" customHeight="1" s="139" thickBot="1">
      <c r="B256" s="20" t="inlineStr">
        <is>
          <t>S255</t>
        </is>
      </c>
    </row>
    <row r="257" ht="15" customHeight="1" s="139" thickBot="1">
      <c r="B257" s="20" t="inlineStr">
        <is>
          <t>S256</t>
        </is>
      </c>
    </row>
    <row r="258" ht="15" customHeight="1" s="139" thickBot="1">
      <c r="B258" s="20" t="inlineStr">
        <is>
          <t>S257</t>
        </is>
      </c>
    </row>
    <row r="259" ht="15" customHeight="1" s="139" thickBot="1">
      <c r="B259" s="20" t="inlineStr">
        <is>
          <t>S258</t>
        </is>
      </c>
    </row>
    <row r="260" ht="15" customHeight="1" s="139" thickBot="1">
      <c r="B260" s="20" t="inlineStr">
        <is>
          <t>S259</t>
        </is>
      </c>
    </row>
    <row r="261" ht="15" customHeight="1" s="139" thickBot="1">
      <c r="B261" s="20" t="inlineStr">
        <is>
          <t>S260</t>
        </is>
      </c>
    </row>
    <row r="262" ht="15" customHeight="1" s="139" thickBot="1">
      <c r="B262" s="20" t="inlineStr">
        <is>
          <t>S261</t>
        </is>
      </c>
    </row>
    <row r="263" ht="15" customHeight="1" s="139" thickBot="1">
      <c r="B263" s="20" t="inlineStr">
        <is>
          <t>S262</t>
        </is>
      </c>
    </row>
    <row r="264" ht="15" customHeight="1" s="139" thickBot="1">
      <c r="B264" s="20" t="inlineStr">
        <is>
          <t>S263</t>
        </is>
      </c>
    </row>
    <row r="265" ht="15" customHeight="1" s="139" thickBot="1">
      <c r="B265" s="20" t="inlineStr">
        <is>
          <t>S264</t>
        </is>
      </c>
    </row>
    <row r="266" ht="15" customHeight="1" s="139" thickBot="1">
      <c r="B266" s="20" t="inlineStr">
        <is>
          <t>S265</t>
        </is>
      </c>
    </row>
    <row r="267" ht="15" customHeight="1" s="139" thickBot="1">
      <c r="B267" s="20" t="inlineStr">
        <is>
          <t>S266</t>
        </is>
      </c>
    </row>
    <row r="268" ht="15" customHeight="1" s="139" thickBot="1">
      <c r="B268" s="20" t="inlineStr">
        <is>
          <t>S267</t>
        </is>
      </c>
    </row>
    <row r="269" ht="15" customHeight="1" s="139" thickBot="1">
      <c r="B269" s="20" t="inlineStr">
        <is>
          <t>S268</t>
        </is>
      </c>
    </row>
    <row r="270" ht="15" customHeight="1" s="139" thickBot="1">
      <c r="B270" s="20" t="inlineStr">
        <is>
          <t>S269</t>
        </is>
      </c>
    </row>
    <row r="271" ht="15" customHeight="1" s="139" thickBot="1">
      <c r="B271" s="20" t="inlineStr">
        <is>
          <t>S270</t>
        </is>
      </c>
    </row>
    <row r="272" ht="15" customHeight="1" s="139" thickBot="1">
      <c r="B272" s="20" t="inlineStr">
        <is>
          <t>S271</t>
        </is>
      </c>
    </row>
    <row r="273" ht="15" customHeight="1" s="139" thickBot="1">
      <c r="B273" s="20" t="inlineStr">
        <is>
          <t>S272</t>
        </is>
      </c>
    </row>
    <row r="274" ht="15" customHeight="1" s="139" thickBot="1">
      <c r="B274" s="20" t="inlineStr">
        <is>
          <t>S273</t>
        </is>
      </c>
    </row>
    <row r="275" ht="15" customHeight="1" s="139" thickBot="1">
      <c r="B275" s="20" t="inlineStr">
        <is>
          <t>S274</t>
        </is>
      </c>
    </row>
    <row r="276" ht="15" customHeight="1" s="139" thickBot="1">
      <c r="B276" s="20" t="inlineStr">
        <is>
          <t>S275</t>
        </is>
      </c>
    </row>
    <row r="277" ht="15" customHeight="1" s="139" thickBot="1">
      <c r="B277" s="20" t="inlineStr">
        <is>
          <t>S276</t>
        </is>
      </c>
    </row>
    <row r="278" ht="15" customHeight="1" s="139" thickBot="1">
      <c r="B278" s="20" t="inlineStr">
        <is>
          <t>S277</t>
        </is>
      </c>
    </row>
    <row r="279" ht="15" customHeight="1" s="139" thickBot="1">
      <c r="B279" s="20" t="inlineStr">
        <is>
          <t>S278</t>
        </is>
      </c>
    </row>
    <row r="280" ht="15" customHeight="1" s="139" thickBot="1">
      <c r="B280" s="20" t="inlineStr">
        <is>
          <t>S279</t>
        </is>
      </c>
    </row>
    <row r="281" ht="15" customHeight="1" s="139" thickBot="1">
      <c r="B281" s="20" t="inlineStr">
        <is>
          <t>S280</t>
        </is>
      </c>
    </row>
    <row r="282" ht="15" customHeight="1" s="139" thickBot="1">
      <c r="B282" s="20" t="inlineStr">
        <is>
          <t>S281</t>
        </is>
      </c>
    </row>
    <row r="283" ht="15" customHeight="1" s="139" thickBot="1">
      <c r="B283" s="20" t="inlineStr">
        <is>
          <t>S282</t>
        </is>
      </c>
    </row>
    <row r="284" ht="15" customHeight="1" s="139" thickBot="1">
      <c r="B284" s="20" t="inlineStr">
        <is>
          <t>S283</t>
        </is>
      </c>
    </row>
    <row r="285" ht="15" customHeight="1" s="139" thickBot="1">
      <c r="B285" s="20" t="inlineStr">
        <is>
          <t>S284</t>
        </is>
      </c>
    </row>
    <row r="286" ht="15" customHeight="1" s="139" thickBot="1">
      <c r="B286" s="20" t="inlineStr">
        <is>
          <t>S285</t>
        </is>
      </c>
    </row>
    <row r="287" ht="15" customHeight="1" s="139" thickBot="1">
      <c r="B287" s="20" t="inlineStr">
        <is>
          <t>S286</t>
        </is>
      </c>
    </row>
    <row r="288" ht="15" customHeight="1" s="139" thickBot="1">
      <c r="B288" s="20" t="inlineStr">
        <is>
          <t>S287</t>
        </is>
      </c>
    </row>
    <row r="289" ht="15" customHeight="1" s="139" thickBot="1">
      <c r="B289" s="20" t="inlineStr">
        <is>
          <t>S288</t>
        </is>
      </c>
    </row>
    <row r="290" ht="15" customHeight="1" s="139" thickBot="1">
      <c r="B290" s="20" t="inlineStr">
        <is>
          <t>S289</t>
        </is>
      </c>
    </row>
    <row r="291" ht="15" customHeight="1" s="139" thickBot="1">
      <c r="B291" s="20" t="inlineStr">
        <is>
          <t>S290</t>
        </is>
      </c>
    </row>
    <row r="292" ht="15" customHeight="1" s="139" thickBot="1">
      <c r="B292" s="20" t="inlineStr">
        <is>
          <t>S291</t>
        </is>
      </c>
    </row>
    <row r="293" ht="15" customHeight="1" s="139" thickBot="1">
      <c r="B293" s="20" t="inlineStr">
        <is>
          <t>S292</t>
        </is>
      </c>
    </row>
    <row r="294" ht="15" customHeight="1" s="139" thickBot="1">
      <c r="B294" s="20" t="inlineStr">
        <is>
          <t>S293</t>
        </is>
      </c>
    </row>
    <row r="295" ht="15" customHeight="1" s="139" thickBot="1">
      <c r="B295" s="20" t="inlineStr">
        <is>
          <t>S294</t>
        </is>
      </c>
    </row>
    <row r="296" ht="15" customHeight="1" s="139" thickBot="1">
      <c r="B296" s="20" t="inlineStr">
        <is>
          <t>S295</t>
        </is>
      </c>
    </row>
    <row r="297" ht="15" customHeight="1" s="139" thickBot="1">
      <c r="B297" s="20" t="inlineStr">
        <is>
          <t>S296</t>
        </is>
      </c>
    </row>
    <row r="298" ht="15" customHeight="1" s="139" thickBot="1">
      <c r="B298" s="20" t="inlineStr">
        <is>
          <t>S297</t>
        </is>
      </c>
    </row>
    <row r="299" ht="15" customHeight="1" s="139" thickBot="1">
      <c r="B299" s="20" t="inlineStr">
        <is>
          <t>S298</t>
        </is>
      </c>
    </row>
    <row r="300" ht="15" customHeight="1" s="139" thickBot="1">
      <c r="B300" s="20" t="inlineStr">
        <is>
          <t>S299</t>
        </is>
      </c>
    </row>
    <row r="301" ht="15" customHeight="1" s="139" thickBot="1">
      <c r="B301" s="20" t="inlineStr">
        <is>
          <t>S300</t>
        </is>
      </c>
    </row>
    <row r="302" ht="15" customHeight="1" s="139" thickBot="1">
      <c r="B302" s="20" t="inlineStr">
        <is>
          <t>S301</t>
        </is>
      </c>
    </row>
    <row r="303" ht="15" customHeight="1" s="139" thickBot="1">
      <c r="B303" s="20" t="inlineStr">
        <is>
          <t>S302</t>
        </is>
      </c>
    </row>
    <row r="304" ht="15" customHeight="1" s="139" thickBot="1">
      <c r="B304" s="20" t="inlineStr">
        <is>
          <t>S303</t>
        </is>
      </c>
    </row>
    <row r="305" ht="15" customHeight="1" s="139" thickBot="1">
      <c r="B305" s="20" t="inlineStr">
        <is>
          <t>S304</t>
        </is>
      </c>
    </row>
    <row r="306" ht="15" customHeight="1" s="139" thickBot="1">
      <c r="B306" s="20" t="inlineStr">
        <is>
          <t>S305</t>
        </is>
      </c>
    </row>
    <row r="307" ht="15" customHeight="1" s="139" thickBot="1">
      <c r="B307" s="20" t="inlineStr">
        <is>
          <t>S306</t>
        </is>
      </c>
    </row>
    <row r="308" ht="15" customHeight="1" s="139" thickBot="1">
      <c r="B308" s="20" t="inlineStr">
        <is>
          <t>S307</t>
        </is>
      </c>
    </row>
    <row r="309" ht="15" customHeight="1" s="139" thickBot="1">
      <c r="B309" s="20" t="inlineStr">
        <is>
          <t>S308</t>
        </is>
      </c>
    </row>
    <row r="310" ht="15" customHeight="1" s="139" thickBot="1">
      <c r="B310" s="20" t="inlineStr">
        <is>
          <t>S309</t>
        </is>
      </c>
    </row>
    <row r="311" ht="15" customHeight="1" s="139" thickBot="1">
      <c r="B311" s="20" t="inlineStr">
        <is>
          <t>S310</t>
        </is>
      </c>
    </row>
    <row r="312" ht="15" customHeight="1" s="139" thickBot="1">
      <c r="B312" s="20" t="inlineStr">
        <is>
          <t>S311</t>
        </is>
      </c>
    </row>
    <row r="313" ht="15" customHeight="1" s="139" thickBot="1">
      <c r="B313" s="20" t="inlineStr">
        <is>
          <t>S312</t>
        </is>
      </c>
    </row>
    <row r="314" ht="15" customHeight="1" s="139" thickBot="1">
      <c r="B314" s="20" t="inlineStr">
        <is>
          <t>S313</t>
        </is>
      </c>
    </row>
    <row r="315" ht="15" customHeight="1" s="139" thickBot="1">
      <c r="B315" s="20" t="inlineStr">
        <is>
          <t>S314</t>
        </is>
      </c>
    </row>
    <row r="316" ht="15" customHeight="1" s="139" thickBot="1">
      <c r="B316" s="20" t="inlineStr">
        <is>
          <t>S315</t>
        </is>
      </c>
    </row>
    <row r="317" ht="15" customHeight="1" s="139" thickBot="1">
      <c r="B317" s="20" t="inlineStr">
        <is>
          <t>S316</t>
        </is>
      </c>
    </row>
    <row r="318" ht="15" customHeight="1" s="139" thickBot="1">
      <c r="B318" s="20" t="inlineStr">
        <is>
          <t>S317</t>
        </is>
      </c>
    </row>
    <row r="319" ht="15" customHeight="1" s="139" thickBot="1">
      <c r="B319" s="20" t="inlineStr">
        <is>
          <t>S318</t>
        </is>
      </c>
    </row>
    <row r="320" ht="15" customHeight="1" s="139" thickBot="1">
      <c r="B320" s="20" t="inlineStr">
        <is>
          <t>S319</t>
        </is>
      </c>
    </row>
    <row r="321" ht="15" customHeight="1" s="139" thickBot="1">
      <c r="B321" s="20" t="inlineStr">
        <is>
          <t>S320</t>
        </is>
      </c>
    </row>
    <row r="322" ht="15" customHeight="1" s="139" thickBot="1">
      <c r="B322" s="20" t="inlineStr">
        <is>
          <t>S321</t>
        </is>
      </c>
    </row>
    <row r="323" ht="15" customHeight="1" s="139" thickBot="1">
      <c r="B323" s="20" t="inlineStr">
        <is>
          <t>S322</t>
        </is>
      </c>
    </row>
    <row r="324" ht="15" customHeight="1" s="139" thickBot="1">
      <c r="B324" s="20" t="inlineStr">
        <is>
          <t>S323</t>
        </is>
      </c>
    </row>
    <row r="325" ht="15" customHeight="1" s="139" thickBot="1">
      <c r="B325" s="20" t="inlineStr">
        <is>
          <t>S324</t>
        </is>
      </c>
    </row>
    <row r="326" ht="15" customHeight="1" s="139" thickBot="1">
      <c r="B326" s="20" t="inlineStr">
        <is>
          <t>S325</t>
        </is>
      </c>
    </row>
    <row r="327" ht="15" customHeight="1" s="139" thickBot="1">
      <c r="B327" s="20" t="inlineStr">
        <is>
          <t>S326</t>
        </is>
      </c>
    </row>
    <row r="328" ht="15" customHeight="1" s="139" thickBot="1">
      <c r="B328" s="20" t="inlineStr">
        <is>
          <t>S327</t>
        </is>
      </c>
    </row>
    <row r="329" ht="15" customHeight="1" s="139" thickBot="1">
      <c r="B329" s="20" t="inlineStr">
        <is>
          <t>S328</t>
        </is>
      </c>
    </row>
    <row r="330" ht="15" customHeight="1" s="139" thickBot="1">
      <c r="B330" s="20" t="inlineStr">
        <is>
          <t>S329</t>
        </is>
      </c>
    </row>
    <row r="331" ht="15" customHeight="1" s="139" thickBot="1">
      <c r="B331" s="20" t="inlineStr">
        <is>
          <t>S330</t>
        </is>
      </c>
    </row>
    <row r="332" ht="15" customHeight="1" s="139" thickBot="1">
      <c r="B332" s="20" t="inlineStr">
        <is>
          <t>S331</t>
        </is>
      </c>
    </row>
    <row r="333" ht="15" customHeight="1" s="139" thickBot="1">
      <c r="B333" s="20" t="inlineStr">
        <is>
          <t>S332</t>
        </is>
      </c>
    </row>
    <row r="334" ht="15" customHeight="1" s="139" thickBot="1">
      <c r="B334" s="20" t="inlineStr">
        <is>
          <t>S333</t>
        </is>
      </c>
    </row>
    <row r="335" ht="15" customHeight="1" s="139" thickBot="1">
      <c r="B335" s="20" t="inlineStr">
        <is>
          <t>S334</t>
        </is>
      </c>
    </row>
    <row r="336" ht="15" customHeight="1" s="139" thickBot="1">
      <c r="B336" s="20" t="inlineStr">
        <is>
          <t>S335</t>
        </is>
      </c>
    </row>
    <row r="337" ht="15" customHeight="1" s="139" thickBot="1">
      <c r="B337" s="20" t="inlineStr">
        <is>
          <t>S336</t>
        </is>
      </c>
    </row>
    <row r="338" ht="15" customHeight="1" s="139" thickBot="1">
      <c r="B338" s="20" t="inlineStr">
        <is>
          <t>S337</t>
        </is>
      </c>
    </row>
    <row r="339" ht="15" customHeight="1" s="139" thickBot="1">
      <c r="B339" s="20" t="inlineStr">
        <is>
          <t>S338</t>
        </is>
      </c>
    </row>
    <row r="340" ht="15" customHeight="1" s="139" thickBot="1">
      <c r="B340" s="20" t="inlineStr">
        <is>
          <t>S339</t>
        </is>
      </c>
    </row>
    <row r="341" ht="15" customHeight="1" s="139" thickBot="1">
      <c r="B341" s="20" t="inlineStr">
        <is>
          <t>S340</t>
        </is>
      </c>
    </row>
    <row r="342" ht="15" customHeight="1" s="139" thickBot="1">
      <c r="B342" s="20" t="inlineStr">
        <is>
          <t>S341</t>
        </is>
      </c>
    </row>
    <row r="343" ht="15" customHeight="1" s="139" thickBot="1">
      <c r="B343" s="20" t="inlineStr">
        <is>
          <t>S342</t>
        </is>
      </c>
    </row>
    <row r="344" ht="15" customHeight="1" s="139" thickBot="1">
      <c r="B344" s="20" t="inlineStr">
        <is>
          <t>S343</t>
        </is>
      </c>
    </row>
    <row r="345" ht="15" customHeight="1" s="139" thickBot="1">
      <c r="B345" s="20" t="inlineStr">
        <is>
          <t>S344</t>
        </is>
      </c>
    </row>
    <row r="346" ht="15" customHeight="1" s="139" thickBot="1">
      <c r="B346" s="20" t="inlineStr">
        <is>
          <t>S345</t>
        </is>
      </c>
    </row>
    <row r="347" ht="15" customHeight="1" s="139" thickBot="1">
      <c r="B347" s="20" t="inlineStr">
        <is>
          <t>S346</t>
        </is>
      </c>
    </row>
    <row r="348" ht="15" customHeight="1" s="139" thickBot="1">
      <c r="B348" s="20" t="inlineStr">
        <is>
          <t>S347</t>
        </is>
      </c>
    </row>
    <row r="349" ht="15" customHeight="1" s="139" thickBot="1">
      <c r="B349" s="20" t="inlineStr">
        <is>
          <t>S348</t>
        </is>
      </c>
    </row>
    <row r="350" ht="15" customHeight="1" s="139" thickBot="1">
      <c r="B350" s="20" t="inlineStr">
        <is>
          <t>S349</t>
        </is>
      </c>
    </row>
    <row r="351" ht="15" customHeight="1" s="139" thickBot="1">
      <c r="B351" s="20" t="inlineStr">
        <is>
          <t>S350</t>
        </is>
      </c>
    </row>
    <row r="352" ht="15" customHeight="1" s="139" thickBot="1">
      <c r="B352" s="20" t="inlineStr">
        <is>
          <t>S351</t>
        </is>
      </c>
    </row>
    <row r="353" ht="15" customHeight="1" s="139" thickBot="1">
      <c r="B353" s="20" t="inlineStr">
        <is>
          <t>S352</t>
        </is>
      </c>
    </row>
    <row r="354" ht="15" customHeight="1" s="139" thickBot="1">
      <c r="B354" s="20" t="inlineStr">
        <is>
          <t>S353</t>
        </is>
      </c>
    </row>
    <row r="355" ht="15" customHeight="1" s="139" thickBot="1">
      <c r="B355" s="20" t="inlineStr">
        <is>
          <t>S354</t>
        </is>
      </c>
    </row>
    <row r="356" ht="15" customHeight="1" s="139" thickBot="1">
      <c r="B356" s="20" t="inlineStr">
        <is>
          <t>S355</t>
        </is>
      </c>
    </row>
    <row r="357" ht="15" customHeight="1" s="139" thickBot="1">
      <c r="B357" s="20" t="inlineStr">
        <is>
          <t>S356</t>
        </is>
      </c>
    </row>
    <row r="358" ht="15" customHeight="1" s="139" thickBot="1">
      <c r="B358" s="20" t="inlineStr">
        <is>
          <t>S357</t>
        </is>
      </c>
    </row>
    <row r="359" ht="15" customHeight="1" s="139" thickBot="1">
      <c r="B359" s="20" t="inlineStr">
        <is>
          <t>S358</t>
        </is>
      </c>
    </row>
    <row r="360" ht="15" customHeight="1" s="139" thickBot="1">
      <c r="B360" s="20" t="inlineStr">
        <is>
          <t>S359</t>
        </is>
      </c>
    </row>
    <row r="361" ht="15" customHeight="1" s="139" thickBot="1">
      <c r="B361" s="20" t="inlineStr">
        <is>
          <t>S360</t>
        </is>
      </c>
    </row>
    <row r="362" ht="15" customHeight="1" s="139" thickBot="1">
      <c r="B362" s="20" t="inlineStr">
        <is>
          <t>S361</t>
        </is>
      </c>
    </row>
    <row r="363" ht="15" customHeight="1" s="139" thickBot="1">
      <c r="B363" s="20" t="inlineStr">
        <is>
          <t>S362</t>
        </is>
      </c>
    </row>
    <row r="364" ht="15" customHeight="1" s="139" thickBot="1">
      <c r="B364" s="20" t="inlineStr">
        <is>
          <t>S363</t>
        </is>
      </c>
    </row>
    <row r="365" ht="15" customHeight="1" s="139" thickBot="1">
      <c r="B365" s="20" t="inlineStr">
        <is>
          <t>S364</t>
        </is>
      </c>
    </row>
    <row r="366" ht="15" customHeight="1" s="139" thickBot="1">
      <c r="B366" s="20" t="inlineStr">
        <is>
          <t>S365</t>
        </is>
      </c>
    </row>
    <row r="367" ht="15" customHeight="1" s="139" thickBot="1">
      <c r="B367" s="20" t="inlineStr">
        <is>
          <t>S366</t>
        </is>
      </c>
    </row>
    <row r="368" ht="15" customHeight="1" s="139" thickBot="1">
      <c r="B368" s="20" t="inlineStr">
        <is>
          <t>S367</t>
        </is>
      </c>
    </row>
    <row r="369" ht="15" customHeight="1" s="139" thickBot="1">
      <c r="B369" s="20" t="inlineStr">
        <is>
          <t>S368</t>
        </is>
      </c>
    </row>
    <row r="370" ht="15" customHeight="1" s="139" thickBot="1">
      <c r="B370" s="20" t="inlineStr">
        <is>
          <t>S369</t>
        </is>
      </c>
    </row>
    <row r="371" ht="15" customHeight="1" s="139" thickBot="1">
      <c r="B371" s="20" t="inlineStr">
        <is>
          <t>S370</t>
        </is>
      </c>
    </row>
    <row r="372" ht="15" customHeight="1" s="139" thickBot="1">
      <c r="B372" s="20" t="inlineStr">
        <is>
          <t>S371</t>
        </is>
      </c>
    </row>
    <row r="373" ht="15" customHeight="1" s="139" thickBot="1">
      <c r="B373" s="20" t="inlineStr">
        <is>
          <t>S372</t>
        </is>
      </c>
    </row>
    <row r="374" ht="15" customHeight="1" s="139" thickBot="1">
      <c r="B374" s="20" t="inlineStr">
        <is>
          <t>S373</t>
        </is>
      </c>
    </row>
    <row r="375" ht="15" customHeight="1" s="139" thickBot="1">
      <c r="B375" s="20" t="inlineStr">
        <is>
          <t>S374</t>
        </is>
      </c>
    </row>
    <row r="376" ht="15" customHeight="1" s="139" thickBot="1">
      <c r="B376" s="20" t="inlineStr">
        <is>
          <t>S375</t>
        </is>
      </c>
    </row>
    <row r="377" ht="15" customHeight="1" s="139" thickBot="1">
      <c r="B377" s="20" t="inlineStr">
        <is>
          <t>S376</t>
        </is>
      </c>
    </row>
    <row r="378" ht="15" customHeight="1" s="139" thickBot="1">
      <c r="B378" s="20" t="inlineStr">
        <is>
          <t>S377</t>
        </is>
      </c>
    </row>
    <row r="379" ht="15" customHeight="1" s="139" thickBot="1">
      <c r="B379" s="20" t="inlineStr">
        <is>
          <t>S378</t>
        </is>
      </c>
    </row>
    <row r="380" ht="15" customHeight="1" s="139" thickBot="1">
      <c r="B380" s="20" t="inlineStr">
        <is>
          <t>S379</t>
        </is>
      </c>
    </row>
    <row r="381" ht="15" customHeight="1" s="139" thickBot="1">
      <c r="B381" s="20" t="inlineStr">
        <is>
          <t>S380</t>
        </is>
      </c>
    </row>
    <row r="382" ht="15" customHeight="1" s="139" thickBot="1">
      <c r="B382" s="20" t="inlineStr">
        <is>
          <t>S381</t>
        </is>
      </c>
    </row>
    <row r="383" ht="15" customHeight="1" s="139" thickBot="1">
      <c r="B383" s="20" t="inlineStr">
        <is>
          <t>S382</t>
        </is>
      </c>
    </row>
    <row r="384" ht="15" customHeight="1" s="139" thickBot="1">
      <c r="B384" s="20" t="inlineStr">
        <is>
          <t>S383</t>
        </is>
      </c>
    </row>
    <row r="385" ht="15" customHeight="1" s="139" thickBot="1">
      <c r="B385" s="20" t="inlineStr">
        <is>
          <t>S384</t>
        </is>
      </c>
    </row>
    <row r="386" ht="15" customHeight="1" s="139" thickBot="1">
      <c r="B386" s="20" t="inlineStr">
        <is>
          <t>S385</t>
        </is>
      </c>
    </row>
    <row r="387" ht="15" customHeight="1" s="139" thickBot="1">
      <c r="B387" s="20" t="inlineStr">
        <is>
          <t>S386</t>
        </is>
      </c>
    </row>
    <row r="388" ht="15" customHeight="1" s="139" thickBot="1">
      <c r="B388" s="20" t="inlineStr">
        <is>
          <t>S387</t>
        </is>
      </c>
    </row>
    <row r="389" ht="15" customHeight="1" s="139" thickBot="1">
      <c r="B389" s="20" t="inlineStr">
        <is>
          <t>S388</t>
        </is>
      </c>
    </row>
    <row r="390" ht="15" customHeight="1" s="139" thickBot="1">
      <c r="B390" s="20" t="inlineStr">
        <is>
          <t>S389</t>
        </is>
      </c>
    </row>
    <row r="391" ht="15" customHeight="1" s="139" thickBot="1">
      <c r="B391" s="20" t="inlineStr">
        <is>
          <t>S390</t>
        </is>
      </c>
    </row>
    <row r="392" ht="15" customHeight="1" s="139" thickBot="1">
      <c r="B392" s="20" t="inlineStr">
        <is>
          <t>S391</t>
        </is>
      </c>
    </row>
    <row r="393" ht="15" customHeight="1" s="139" thickBot="1">
      <c r="B393" s="20" t="inlineStr">
        <is>
          <t>S392</t>
        </is>
      </c>
    </row>
    <row r="394" ht="15" customHeight="1" s="139" thickBot="1">
      <c r="B394" s="20" t="inlineStr">
        <is>
          <t>S393</t>
        </is>
      </c>
    </row>
    <row r="395" ht="15" customHeight="1" s="139" thickBot="1">
      <c r="B395" s="20" t="inlineStr">
        <is>
          <t>S394</t>
        </is>
      </c>
    </row>
    <row r="396" ht="15" customHeight="1" s="139" thickBot="1">
      <c r="B396" s="20" t="inlineStr">
        <is>
          <t>S395</t>
        </is>
      </c>
    </row>
    <row r="397" ht="15" customHeight="1" s="139" thickBot="1">
      <c r="B397" s="20" t="inlineStr">
        <is>
          <t>S396</t>
        </is>
      </c>
    </row>
    <row r="398" ht="15" customHeight="1" s="139" thickBot="1">
      <c r="B398" s="20" t="inlineStr">
        <is>
          <t>S397</t>
        </is>
      </c>
    </row>
    <row r="399" ht="15" customHeight="1" s="139" thickBot="1">
      <c r="B399" s="20" t="inlineStr">
        <is>
          <t>S398</t>
        </is>
      </c>
    </row>
    <row r="400" ht="15" customHeight="1" s="139" thickBot="1">
      <c r="B400" s="20" t="inlineStr">
        <is>
          <t>S399</t>
        </is>
      </c>
    </row>
    <row r="401" ht="15" customHeight="1" s="139" thickBot="1">
      <c r="B401" s="20" t="inlineStr">
        <is>
          <t>S400</t>
        </is>
      </c>
    </row>
    <row r="402" ht="15" customHeight="1" s="139" thickBot="1">
      <c r="B402" s="20" t="inlineStr">
        <is>
          <t>S401</t>
        </is>
      </c>
    </row>
    <row r="403" ht="15" customHeight="1" s="139" thickBot="1">
      <c r="B403" s="20" t="inlineStr">
        <is>
          <t>S402</t>
        </is>
      </c>
    </row>
    <row r="404" ht="15" customHeight="1" s="139" thickBot="1">
      <c r="B404" s="20" t="inlineStr">
        <is>
          <t>S403</t>
        </is>
      </c>
    </row>
    <row r="405" ht="15" customHeight="1" s="139" thickBot="1">
      <c r="B405" s="20" t="inlineStr">
        <is>
          <t>S404</t>
        </is>
      </c>
    </row>
    <row r="406" ht="15" customHeight="1" s="139" thickBot="1">
      <c r="B406" s="20" t="inlineStr">
        <is>
          <t>S405</t>
        </is>
      </c>
    </row>
    <row r="407" ht="15" customHeight="1" s="139" thickBot="1">
      <c r="B407" s="20" t="inlineStr">
        <is>
          <t>S406</t>
        </is>
      </c>
    </row>
    <row r="408" ht="15" customHeight="1" s="139" thickBot="1">
      <c r="B408" s="20" t="inlineStr">
        <is>
          <t>S407</t>
        </is>
      </c>
    </row>
    <row r="409" ht="15" customHeight="1" s="139" thickBot="1">
      <c r="B409" s="20" t="inlineStr">
        <is>
          <t>S408</t>
        </is>
      </c>
    </row>
    <row r="410" ht="15" customHeight="1" s="139" thickBot="1">
      <c r="B410" s="20" t="inlineStr">
        <is>
          <t>S409</t>
        </is>
      </c>
    </row>
    <row r="411" ht="15" customHeight="1" s="139" thickBot="1">
      <c r="B411" s="20" t="inlineStr">
        <is>
          <t>S410</t>
        </is>
      </c>
    </row>
    <row r="412" ht="15" customHeight="1" s="139" thickBot="1">
      <c r="B412" s="20" t="inlineStr">
        <is>
          <t>S411</t>
        </is>
      </c>
    </row>
    <row r="413" ht="15" customHeight="1" s="139" thickBot="1">
      <c r="B413" s="20" t="inlineStr">
        <is>
          <t>S412</t>
        </is>
      </c>
    </row>
    <row r="414" ht="15" customHeight="1" s="139" thickBot="1">
      <c r="B414" s="20" t="inlineStr">
        <is>
          <t>S413</t>
        </is>
      </c>
    </row>
    <row r="415" ht="15" customHeight="1" s="139" thickBot="1">
      <c r="B415" s="20" t="inlineStr">
        <is>
          <t>S414</t>
        </is>
      </c>
    </row>
    <row r="416" ht="15" customHeight="1" s="139" thickBot="1">
      <c r="B416" s="20" t="inlineStr">
        <is>
          <t>S415</t>
        </is>
      </c>
    </row>
    <row r="417" ht="15" customHeight="1" s="139" thickBot="1">
      <c r="B417" s="20" t="inlineStr">
        <is>
          <t>S416</t>
        </is>
      </c>
    </row>
    <row r="418" ht="15" customHeight="1" s="139" thickBot="1">
      <c r="B418" s="20" t="inlineStr">
        <is>
          <t>S417</t>
        </is>
      </c>
    </row>
    <row r="419" ht="15" customHeight="1" s="139" thickBot="1">
      <c r="B419" s="20" t="inlineStr">
        <is>
          <t>S418</t>
        </is>
      </c>
    </row>
    <row r="420" ht="15" customHeight="1" s="139" thickBot="1">
      <c r="B420" s="20" t="inlineStr">
        <is>
          <t>S419</t>
        </is>
      </c>
    </row>
    <row r="421" ht="15" customHeight="1" s="139" thickBot="1">
      <c r="B421" s="20" t="inlineStr">
        <is>
          <t>S420</t>
        </is>
      </c>
    </row>
    <row r="422" ht="15" customHeight="1" s="139" thickBot="1">
      <c r="B422" s="20" t="inlineStr">
        <is>
          <t>S421</t>
        </is>
      </c>
    </row>
    <row r="423" ht="15" customHeight="1" s="139" thickBot="1">
      <c r="B423" s="20" t="inlineStr">
        <is>
          <t>S422</t>
        </is>
      </c>
    </row>
    <row r="424" ht="15" customHeight="1" s="139" thickBot="1">
      <c r="B424" s="20" t="inlineStr">
        <is>
          <t>S423</t>
        </is>
      </c>
    </row>
    <row r="425" ht="15" customHeight="1" s="139" thickBot="1">
      <c r="B425" s="20" t="inlineStr">
        <is>
          <t>S424</t>
        </is>
      </c>
    </row>
    <row r="426" ht="15" customHeight="1" s="139" thickBot="1">
      <c r="B426" s="20" t="inlineStr">
        <is>
          <t>S425</t>
        </is>
      </c>
    </row>
    <row r="427" ht="15" customHeight="1" s="139" thickBot="1">
      <c r="B427" s="20" t="inlineStr">
        <is>
          <t>S426</t>
        </is>
      </c>
    </row>
    <row r="428" ht="15" customHeight="1" s="139" thickBot="1">
      <c r="B428" s="20" t="inlineStr">
        <is>
          <t>S427</t>
        </is>
      </c>
    </row>
    <row r="429" ht="15" customHeight="1" s="139" thickBot="1">
      <c r="B429" s="20" t="inlineStr">
        <is>
          <t>S428</t>
        </is>
      </c>
    </row>
    <row r="430" ht="15" customHeight="1" s="139" thickBot="1">
      <c r="B430" s="20" t="inlineStr">
        <is>
          <t>S429</t>
        </is>
      </c>
    </row>
    <row r="431" ht="15" customHeight="1" s="139" thickBot="1">
      <c r="B431" s="20" t="inlineStr">
        <is>
          <t>S430</t>
        </is>
      </c>
    </row>
    <row r="432" ht="15" customHeight="1" s="139" thickBot="1">
      <c r="B432" s="20" t="inlineStr">
        <is>
          <t>S431</t>
        </is>
      </c>
    </row>
    <row r="433" ht="15" customHeight="1" s="139" thickBot="1">
      <c r="B433" s="20" t="inlineStr">
        <is>
          <t>S432</t>
        </is>
      </c>
    </row>
    <row r="434" ht="15" customHeight="1" s="139" thickBot="1">
      <c r="B434" s="20" t="inlineStr">
        <is>
          <t>S433</t>
        </is>
      </c>
    </row>
    <row r="435" ht="15" customHeight="1" s="139" thickBot="1">
      <c r="B435" s="20" t="inlineStr">
        <is>
          <t>S434</t>
        </is>
      </c>
    </row>
    <row r="436" ht="15" customHeight="1" s="139" thickBot="1">
      <c r="B436" s="20" t="inlineStr">
        <is>
          <t>S435</t>
        </is>
      </c>
    </row>
    <row r="437" ht="15" customHeight="1" s="139" thickBot="1">
      <c r="B437" s="20" t="inlineStr">
        <is>
          <t>S436</t>
        </is>
      </c>
    </row>
    <row r="438" ht="15" customHeight="1" s="139" thickBot="1">
      <c r="B438" s="20" t="inlineStr">
        <is>
          <t>S437</t>
        </is>
      </c>
    </row>
    <row r="439" ht="15" customHeight="1" s="139" thickBot="1">
      <c r="B439" s="20" t="inlineStr">
        <is>
          <t>S438</t>
        </is>
      </c>
    </row>
    <row r="440" ht="15" customHeight="1" s="139" thickBot="1">
      <c r="B440" s="20" t="inlineStr">
        <is>
          <t>S439</t>
        </is>
      </c>
    </row>
    <row r="441" ht="15" customHeight="1" s="139" thickBot="1">
      <c r="B441" s="20" t="inlineStr">
        <is>
          <t>S440</t>
        </is>
      </c>
    </row>
    <row r="442" ht="15" customHeight="1" s="139" thickBot="1">
      <c r="B442" s="20" t="inlineStr">
        <is>
          <t>S441</t>
        </is>
      </c>
    </row>
    <row r="443" ht="15" customHeight="1" s="139" thickBot="1">
      <c r="B443" s="20" t="inlineStr">
        <is>
          <t>S442</t>
        </is>
      </c>
    </row>
    <row r="444" ht="15" customHeight="1" s="139" thickBot="1">
      <c r="B444" s="20" t="inlineStr">
        <is>
          <t>S443</t>
        </is>
      </c>
    </row>
    <row r="445" ht="15" customHeight="1" s="139" thickBot="1">
      <c r="B445" s="20" t="inlineStr">
        <is>
          <t>S444</t>
        </is>
      </c>
    </row>
    <row r="446" ht="15" customHeight="1" s="139" thickBot="1">
      <c r="B446" s="20" t="inlineStr">
        <is>
          <t>S445</t>
        </is>
      </c>
    </row>
    <row r="447" ht="15" customHeight="1" s="139" thickBot="1">
      <c r="B447" s="20" t="inlineStr">
        <is>
          <t>S446</t>
        </is>
      </c>
    </row>
    <row r="448" ht="15" customHeight="1" s="139" thickBot="1">
      <c r="B448" s="20" t="inlineStr">
        <is>
          <t>S447</t>
        </is>
      </c>
    </row>
    <row r="449" ht="15" customHeight="1" s="139" thickBot="1">
      <c r="B449" s="20" t="inlineStr">
        <is>
          <t>S448</t>
        </is>
      </c>
    </row>
    <row r="450" ht="15" customHeight="1" s="139" thickBot="1">
      <c r="B450" s="20" t="inlineStr">
        <is>
          <t>S449</t>
        </is>
      </c>
    </row>
    <row r="451" ht="15" customHeight="1" s="139" thickBot="1">
      <c r="B451" s="20" t="inlineStr">
        <is>
          <t>S450</t>
        </is>
      </c>
    </row>
    <row r="452" ht="15" customHeight="1" s="139" thickBot="1">
      <c r="B452" s="20" t="inlineStr">
        <is>
          <t>S451</t>
        </is>
      </c>
    </row>
    <row r="453" ht="15" customHeight="1" s="139" thickBot="1">
      <c r="B453" s="20" t="inlineStr">
        <is>
          <t>S452</t>
        </is>
      </c>
    </row>
    <row r="454" ht="15" customHeight="1" s="139" thickBot="1">
      <c r="B454" s="20" t="inlineStr">
        <is>
          <t>S453</t>
        </is>
      </c>
    </row>
    <row r="455" ht="15" customHeight="1" s="139" thickBot="1">
      <c r="B455" s="20" t="inlineStr">
        <is>
          <t>S454</t>
        </is>
      </c>
    </row>
    <row r="456" ht="15" customHeight="1" s="139" thickBot="1">
      <c r="B456" s="20" t="inlineStr">
        <is>
          <t>S455</t>
        </is>
      </c>
    </row>
    <row r="457" ht="15" customHeight="1" s="139" thickBot="1">
      <c r="B457" s="20" t="inlineStr">
        <is>
          <t>S456</t>
        </is>
      </c>
    </row>
    <row r="458" ht="15" customHeight="1" s="139" thickBot="1">
      <c r="B458" s="20" t="inlineStr">
        <is>
          <t>S457</t>
        </is>
      </c>
    </row>
    <row r="459" ht="15" customHeight="1" s="139" thickBot="1">
      <c r="B459" s="20" t="inlineStr">
        <is>
          <t>S458</t>
        </is>
      </c>
    </row>
    <row r="460" ht="15" customHeight="1" s="139" thickBot="1">
      <c r="B460" s="20" t="inlineStr">
        <is>
          <t>S459</t>
        </is>
      </c>
    </row>
    <row r="461" ht="15" customHeight="1" s="139" thickBot="1">
      <c r="B461" s="20" t="inlineStr">
        <is>
          <t>S460</t>
        </is>
      </c>
    </row>
    <row r="462" ht="15" customHeight="1" s="139" thickBot="1">
      <c r="B462" s="20" t="inlineStr">
        <is>
          <t>S461</t>
        </is>
      </c>
    </row>
    <row r="463" ht="15" customHeight="1" s="139" thickBot="1">
      <c r="B463" s="20" t="inlineStr">
        <is>
          <t>S462</t>
        </is>
      </c>
    </row>
    <row r="464" ht="15" customHeight="1" s="139" thickBot="1">
      <c r="B464" s="20" t="inlineStr">
        <is>
          <t>S463</t>
        </is>
      </c>
    </row>
    <row r="465" ht="15" customHeight="1" s="139" thickBot="1">
      <c r="B465" s="20" t="inlineStr">
        <is>
          <t>S464</t>
        </is>
      </c>
    </row>
    <row r="466" ht="15" customHeight="1" s="139" thickBot="1">
      <c r="B466" s="20" t="inlineStr">
        <is>
          <t>S465</t>
        </is>
      </c>
    </row>
    <row r="467" ht="15" customHeight="1" s="139" thickBot="1">
      <c r="B467" s="20" t="inlineStr">
        <is>
          <t>S466</t>
        </is>
      </c>
    </row>
    <row r="468" ht="15" customHeight="1" s="139" thickBot="1">
      <c r="B468" s="20" t="inlineStr">
        <is>
          <t>S467</t>
        </is>
      </c>
    </row>
    <row r="469" ht="15" customHeight="1" s="139" thickBot="1">
      <c r="B469" s="20" t="inlineStr">
        <is>
          <t>S468</t>
        </is>
      </c>
    </row>
    <row r="470" ht="15" customHeight="1" s="139" thickBot="1">
      <c r="B470" s="20" t="inlineStr">
        <is>
          <t>S469</t>
        </is>
      </c>
    </row>
    <row r="471" ht="15" customHeight="1" s="139" thickBot="1">
      <c r="B471" s="20" t="inlineStr">
        <is>
          <t>S470</t>
        </is>
      </c>
    </row>
    <row r="472" ht="15" customHeight="1" s="139" thickBot="1">
      <c r="B472" s="20" t="inlineStr">
        <is>
          <t>S471</t>
        </is>
      </c>
    </row>
    <row r="473" ht="15" customHeight="1" s="139" thickBot="1">
      <c r="B473" s="20" t="inlineStr">
        <is>
          <t>S472</t>
        </is>
      </c>
    </row>
    <row r="474" ht="15" customHeight="1" s="139" thickBot="1">
      <c r="B474" s="20" t="inlineStr">
        <is>
          <t>S473</t>
        </is>
      </c>
    </row>
    <row r="475" ht="15" customHeight="1" s="139" thickBot="1">
      <c r="B475" s="20" t="inlineStr">
        <is>
          <t>S474</t>
        </is>
      </c>
    </row>
    <row r="476" ht="15" customHeight="1" s="139" thickBot="1">
      <c r="B476" s="20" t="inlineStr">
        <is>
          <t>S475</t>
        </is>
      </c>
    </row>
    <row r="477" ht="15" customHeight="1" s="139" thickBot="1">
      <c r="B477" s="20" t="inlineStr">
        <is>
          <t>S476</t>
        </is>
      </c>
    </row>
    <row r="478" ht="15" customHeight="1" s="139" thickBot="1">
      <c r="B478" s="20" t="inlineStr">
        <is>
          <t>S477</t>
        </is>
      </c>
    </row>
    <row r="479" ht="15" customHeight="1" s="139" thickBot="1">
      <c r="B479" s="20" t="inlineStr">
        <is>
          <t>S478</t>
        </is>
      </c>
    </row>
    <row r="480" ht="15" customHeight="1" s="139" thickBot="1">
      <c r="B480" s="20" t="inlineStr">
        <is>
          <t>S479</t>
        </is>
      </c>
    </row>
    <row r="481" ht="15" customHeight="1" s="139" thickBot="1">
      <c r="B481" s="20" t="inlineStr">
        <is>
          <t>S480</t>
        </is>
      </c>
    </row>
    <row r="482" ht="15" customHeight="1" s="139" thickBot="1">
      <c r="B482" s="20" t="inlineStr">
        <is>
          <t>S481</t>
        </is>
      </c>
    </row>
    <row r="483" ht="15" customHeight="1" s="139" thickBot="1">
      <c r="B483" s="20" t="inlineStr">
        <is>
          <t>S482</t>
        </is>
      </c>
    </row>
    <row r="484" ht="15" customHeight="1" s="139" thickBot="1">
      <c r="B484" s="20" t="inlineStr">
        <is>
          <t>S483</t>
        </is>
      </c>
    </row>
    <row r="485" ht="15" customHeight="1" s="139" thickBot="1">
      <c r="B485" s="20" t="inlineStr">
        <is>
          <t>S484</t>
        </is>
      </c>
    </row>
    <row r="486" ht="15" customHeight="1" s="139" thickBot="1">
      <c r="B486" s="20" t="inlineStr">
        <is>
          <t>S485</t>
        </is>
      </c>
    </row>
    <row r="487" ht="15" customHeight="1" s="139" thickBot="1">
      <c r="B487" s="20" t="inlineStr">
        <is>
          <t>S486</t>
        </is>
      </c>
    </row>
    <row r="488" ht="15" customHeight="1" s="139" thickBot="1">
      <c r="B488" s="20" t="inlineStr">
        <is>
          <t>S487</t>
        </is>
      </c>
    </row>
    <row r="489" ht="15" customHeight="1" s="139" thickBot="1">
      <c r="B489" s="20" t="inlineStr">
        <is>
          <t>S488</t>
        </is>
      </c>
    </row>
    <row r="490" ht="15" customHeight="1" s="139" thickBot="1">
      <c r="B490" s="20" t="inlineStr">
        <is>
          <t>S489</t>
        </is>
      </c>
    </row>
    <row r="491" ht="15" customHeight="1" s="139" thickBot="1">
      <c r="B491" s="20" t="inlineStr">
        <is>
          <t>S490</t>
        </is>
      </c>
    </row>
    <row r="492" ht="15" customHeight="1" s="139" thickBot="1">
      <c r="B492" s="20" t="inlineStr">
        <is>
          <t>S491</t>
        </is>
      </c>
    </row>
    <row r="493" ht="15" customHeight="1" s="139" thickBot="1">
      <c r="B493" s="20" t="inlineStr">
        <is>
          <t>S492</t>
        </is>
      </c>
    </row>
    <row r="494" ht="15" customHeight="1" s="139" thickBot="1">
      <c r="B494" s="20" t="inlineStr">
        <is>
          <t>S493</t>
        </is>
      </c>
    </row>
    <row r="495" ht="15" customHeight="1" s="139" thickBot="1">
      <c r="B495" s="20" t="inlineStr">
        <is>
          <t>S494</t>
        </is>
      </c>
    </row>
    <row r="496" ht="15" customHeight="1" s="139" thickBot="1">
      <c r="B496" s="20" t="inlineStr">
        <is>
          <t>S495</t>
        </is>
      </c>
    </row>
    <row r="497" ht="15" customHeight="1" s="139" thickBot="1">
      <c r="B497" s="20" t="inlineStr">
        <is>
          <t>S496</t>
        </is>
      </c>
    </row>
    <row r="498" ht="15" customHeight="1" s="139" thickBot="1">
      <c r="B498" s="20" t="inlineStr">
        <is>
          <t>S497</t>
        </is>
      </c>
    </row>
    <row r="499" ht="15" customHeight="1" s="139" thickBot="1">
      <c r="B499" s="20" t="inlineStr">
        <is>
          <t>S498</t>
        </is>
      </c>
    </row>
    <row r="500" ht="15" customHeight="1" s="139" thickBot="1">
      <c r="B500" s="20" t="inlineStr">
        <is>
          <t>S499</t>
        </is>
      </c>
    </row>
    <row r="501" ht="15" customHeight="1" s="139" thickBot="1">
      <c r="B501" s="20" t="inlineStr">
        <is>
          <t>S500</t>
        </is>
      </c>
    </row>
    <row r="502" ht="15" customHeight="1" s="139" thickBot="1">
      <c r="B502" s="20" t="inlineStr">
        <is>
          <t>S501</t>
        </is>
      </c>
    </row>
  </sheetData>
  <mergeCells count="3">
    <mergeCell ref="A3:A27"/>
    <mergeCell ref="A1:B2"/>
    <mergeCell ref="C1:Y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tabColor theme="2" tint="-0.749992370372631"/>
    <outlinePr summaryBelow="1" summaryRight="1"/>
    <pageSetUpPr/>
  </sheetPr>
  <dimension ref="A1:HV202"/>
  <sheetViews>
    <sheetView zoomScaleNormal="100" workbookViewId="0">
      <selection activeCell="B3" sqref="B3:B116"/>
    </sheetView>
  </sheetViews>
  <sheetFormatPr baseColWidth="10" defaultColWidth="9.140625" defaultRowHeight="15.75" thickBottom="1"/>
  <cols>
    <col width="4" customWidth="1" style="22" min="1" max="1"/>
    <col width="4" customWidth="1" style="20" min="2" max="2"/>
    <col width="4" customWidth="1" style="33" min="3" max="31"/>
    <col width="5" bestFit="1" customWidth="1" style="33" min="32" max="34"/>
    <col width="4" customWidth="1" style="33" min="35" max="57"/>
    <col width="3" bestFit="1" customWidth="1" style="33" min="58" max="59"/>
    <col width="4" bestFit="1" customWidth="1" style="33" min="60" max="60"/>
    <col width="3" bestFit="1" customWidth="1" style="33" min="61" max="67"/>
    <col width="4" bestFit="1" customWidth="1" style="33" min="68" max="68"/>
    <col width="3" bestFit="1" customWidth="1" style="33" min="69" max="73"/>
    <col width="4" bestFit="1" customWidth="1" style="33" min="74" max="89"/>
    <col width="3" bestFit="1" customWidth="1" style="33" min="90" max="90"/>
    <col width="4" bestFit="1" customWidth="1" style="33" min="91" max="91"/>
    <col width="3" bestFit="1" customWidth="1" style="33" min="92" max="92"/>
    <col width="4" bestFit="1" customWidth="1" style="33" min="93" max="93"/>
    <col width="3" bestFit="1" customWidth="1" style="33" min="94" max="96"/>
    <col width="4" bestFit="1" customWidth="1" style="33" min="97" max="97"/>
    <col width="3" bestFit="1" customWidth="1" style="33" min="98" max="99"/>
    <col width="4" bestFit="1" customWidth="1" style="33" min="100" max="109"/>
    <col width="5" bestFit="1" customWidth="1" style="33" min="110" max="110"/>
    <col width="4" bestFit="1" customWidth="1" style="33" min="111" max="118"/>
    <col width="3" bestFit="1" customWidth="1" style="33" min="119" max="119"/>
    <col width="4" bestFit="1" customWidth="1" style="33" min="120" max="120"/>
    <col width="3" bestFit="1" customWidth="1" style="33" min="121" max="123"/>
    <col width="4" bestFit="1" customWidth="1" style="33" min="124" max="124"/>
    <col width="3" bestFit="1" customWidth="1" style="33" min="125" max="127"/>
    <col width="4" bestFit="1" customWidth="1" style="33" min="128" max="128"/>
    <col width="2" bestFit="1" customWidth="1" style="33" min="129" max="129"/>
    <col width="3" bestFit="1" customWidth="1" style="33" min="130" max="130"/>
    <col width="4" bestFit="1" customWidth="1" style="33" min="131" max="132"/>
    <col width="2" bestFit="1" customWidth="1" style="33" min="133" max="133"/>
    <col width="3" bestFit="1" customWidth="1" style="33" min="134" max="135"/>
    <col width="4" bestFit="1" customWidth="1" style="33" min="136" max="136"/>
    <col width="2" bestFit="1" customWidth="1" style="33" min="137" max="137"/>
    <col width="3" bestFit="1" customWidth="1" style="33" min="138" max="139"/>
    <col width="4" bestFit="1" customWidth="1" style="33" min="140" max="140"/>
    <col width="3" bestFit="1" customWidth="1" style="33" min="141" max="143"/>
    <col width="4" bestFit="1" customWidth="1" style="33" min="144" max="144"/>
    <col width="3" bestFit="1" customWidth="1" style="33" min="145" max="147"/>
    <col width="4" bestFit="1" customWidth="1" style="33" min="148" max="148"/>
    <col width="3" bestFit="1" customWidth="1" style="33" min="149" max="151"/>
    <col width="4" bestFit="1" customWidth="1" style="33" min="152" max="152"/>
    <col width="2" bestFit="1" customWidth="1" style="33" min="153" max="153"/>
    <col width="3" bestFit="1" customWidth="1" style="33" min="154" max="154"/>
    <col width="4" bestFit="1" customWidth="1" style="33" min="155" max="157"/>
    <col width="3" bestFit="1" customWidth="1" style="33" min="158" max="159"/>
    <col width="4" bestFit="1" customWidth="1" style="33" min="160" max="160"/>
    <col width="2" bestFit="1" customWidth="1" style="33" min="161" max="161"/>
    <col width="3" bestFit="1" customWidth="1" style="33" min="162" max="163"/>
    <col width="4" bestFit="1" customWidth="1" style="33" min="164" max="164"/>
    <col width="3" bestFit="1" customWidth="1" style="33" min="165" max="167"/>
    <col width="4" bestFit="1" customWidth="1" style="33" min="168" max="168"/>
    <col width="3" bestFit="1" customWidth="1" style="33" min="169" max="171"/>
    <col width="4" bestFit="1" customWidth="1" style="33" min="172" max="172"/>
    <col width="3" bestFit="1" customWidth="1" style="33" min="173" max="175"/>
    <col width="4" bestFit="1" customWidth="1" style="33" min="176" max="176"/>
    <col width="3" bestFit="1" customWidth="1" style="33" min="177" max="177"/>
    <col width="4" bestFit="1" customWidth="1" style="33" min="178" max="178"/>
    <col width="3" bestFit="1" customWidth="1" style="33" min="179" max="179"/>
    <col width="4" bestFit="1" customWidth="1" style="33" min="180" max="180"/>
    <col width="2" bestFit="1" customWidth="1" style="33" min="181" max="181"/>
    <col width="3" bestFit="1" customWidth="1" style="33" min="182" max="182"/>
    <col width="4" bestFit="1" customWidth="1" style="33" min="183" max="184"/>
    <col width="3" bestFit="1" customWidth="1" style="33" min="185" max="186"/>
    <col width="4" bestFit="1" customWidth="1" style="33" min="187" max="187"/>
    <col width="3" bestFit="1" customWidth="1" style="33" min="188" max="191"/>
    <col width="4" bestFit="1" customWidth="1" style="33" min="192" max="192"/>
    <col width="2" bestFit="1" customWidth="1" style="33" min="193" max="193"/>
    <col width="3" bestFit="1" customWidth="1" style="33" min="194" max="194"/>
    <col width="4" bestFit="1" customWidth="1" style="33" min="195" max="196"/>
    <col width="3" bestFit="1" customWidth="1" style="33" min="197" max="199"/>
    <col width="4" bestFit="1" customWidth="1" style="33" min="200" max="200"/>
    <col width="3" bestFit="1" customWidth="1" style="33" min="201" max="203"/>
    <col width="4" bestFit="1" customWidth="1" style="33" min="204" max="204"/>
    <col width="2" bestFit="1" customWidth="1" style="33" min="205" max="205"/>
    <col width="3" bestFit="1" customWidth="1" style="33" min="206" max="207"/>
    <col width="4" bestFit="1" customWidth="1" style="33" min="208" max="208"/>
    <col width="3" bestFit="1" customWidth="1" style="33" min="209" max="211"/>
    <col width="4" bestFit="1" customWidth="1" style="33" min="212" max="212"/>
    <col width="3" bestFit="1" customWidth="1" style="33" min="213" max="215"/>
    <col width="4" bestFit="1" customWidth="1" style="33" min="216" max="216"/>
    <col width="2" bestFit="1" customWidth="1" style="33" min="217" max="217"/>
    <col width="3" bestFit="1" customWidth="1" style="33" min="218" max="219"/>
    <col width="4" bestFit="1" customWidth="1" style="33" min="220" max="220"/>
    <col width="3" bestFit="1" customWidth="1" style="33" min="221" max="223"/>
    <col width="4" bestFit="1" customWidth="1" style="33" min="224" max="224"/>
    <col width="3" bestFit="1" customWidth="1" style="33" min="225" max="227"/>
    <col width="4" bestFit="1" customWidth="1" style="33" min="228" max="228"/>
    <col width="3" bestFit="1" customWidth="1" style="33" min="229" max="231"/>
    <col width="4" bestFit="1" customWidth="1" style="33" min="232" max="232"/>
    <col width="3" bestFit="1" customWidth="1" style="33" min="233" max="235"/>
    <col width="4" bestFit="1" customWidth="1" style="33" min="236" max="236"/>
    <col width="3" bestFit="1" customWidth="1" style="33" min="237" max="239"/>
    <col width="4" bestFit="1" customWidth="1" style="33" min="240" max="240"/>
    <col width="3" bestFit="1" customWidth="1" style="33" min="241" max="243"/>
    <col width="4" bestFit="1" customWidth="1" style="33" min="244" max="244"/>
    <col width="3" bestFit="1" customWidth="1" style="33" min="245" max="247"/>
    <col width="4" bestFit="1" customWidth="1" style="33" min="248" max="248"/>
    <col width="3" bestFit="1" customWidth="1" style="33" min="249" max="251"/>
    <col width="4" bestFit="1" customWidth="1" style="33" min="252" max="252"/>
    <col width="2" bestFit="1" customWidth="1" style="33" min="253" max="253"/>
    <col width="3" bestFit="1" customWidth="1" style="33" min="254" max="255"/>
    <col width="4" bestFit="1" customWidth="1" style="33" min="256" max="256"/>
    <col width="3" bestFit="1" customWidth="1" style="33" min="257" max="259"/>
    <col width="4" bestFit="1" customWidth="1" style="33" min="260" max="260"/>
    <col width="3" bestFit="1" customWidth="1" style="33" min="261" max="263"/>
    <col width="4" bestFit="1" customWidth="1" style="33" min="264" max="264"/>
    <col width="3" bestFit="1" customWidth="1" style="33" min="265" max="267"/>
    <col width="4" bestFit="1" customWidth="1" style="33" min="268" max="268"/>
    <col width="3" bestFit="1" customWidth="1" style="33" min="269" max="270"/>
    <col width="4" bestFit="1" customWidth="1" style="33" min="271" max="272"/>
    <col width="2" bestFit="1" customWidth="1" style="33" min="273" max="273"/>
    <col width="3" bestFit="1" customWidth="1" style="33" min="274" max="275"/>
    <col width="4" bestFit="1" customWidth="1" style="33" min="276" max="276"/>
    <col width="3" bestFit="1" customWidth="1" style="33" min="277" max="279"/>
    <col width="4" bestFit="1" customWidth="1" style="33" min="280" max="280"/>
    <col width="3" bestFit="1" customWidth="1" style="33" min="281" max="283"/>
    <col width="4" bestFit="1" customWidth="1" style="33" min="284" max="284"/>
    <col width="3" bestFit="1" customWidth="1" style="33" min="285" max="287"/>
    <col width="4" bestFit="1" customWidth="1" style="33" min="288" max="288"/>
    <col width="3" bestFit="1" customWidth="1" style="33" min="289" max="291"/>
    <col width="4" bestFit="1" customWidth="1" style="33" min="292" max="292"/>
    <col width="3" bestFit="1" customWidth="1" style="33" min="293" max="295"/>
    <col width="4" bestFit="1" customWidth="1" style="33" min="296" max="296"/>
    <col width="3" bestFit="1" customWidth="1" style="33" min="297" max="298"/>
    <col width="4" bestFit="1" customWidth="1" style="33" min="299" max="300"/>
    <col width="2" bestFit="1" customWidth="1" style="33" min="301" max="301"/>
    <col width="3" bestFit="1" customWidth="1" style="33" min="302" max="303"/>
    <col width="4" bestFit="1" customWidth="1" style="33" min="304" max="304"/>
    <col width="3" bestFit="1" customWidth="1" style="33" min="305" max="307"/>
    <col width="4" bestFit="1" customWidth="1" style="33" min="308" max="308"/>
    <col width="3" bestFit="1" customWidth="1" style="33" min="309" max="311"/>
    <col width="4" bestFit="1" customWidth="1" style="33" min="312" max="312"/>
    <col width="2" bestFit="1" customWidth="1" style="33" min="313" max="313"/>
    <col width="3" bestFit="1" customWidth="1" style="33" min="314" max="315"/>
    <col width="4" bestFit="1" customWidth="1" style="33" min="316" max="316"/>
    <col width="3" bestFit="1" customWidth="1" style="33" min="317" max="319"/>
    <col width="4" bestFit="1" customWidth="1" style="33" min="320" max="320"/>
    <col width="2" bestFit="1" customWidth="1" style="33" min="321" max="321"/>
    <col width="3" bestFit="1" customWidth="1" style="33" min="322" max="323"/>
    <col width="4" bestFit="1" customWidth="1" style="33" min="324" max="324"/>
    <col width="3" bestFit="1" customWidth="1" style="33" min="325" max="327"/>
    <col width="4" bestFit="1" customWidth="1" style="33" min="328" max="328"/>
    <col width="2" bestFit="1" customWidth="1" style="33" min="329" max="329"/>
    <col width="3" bestFit="1" customWidth="1" style="33" min="330" max="331"/>
    <col width="4" bestFit="1" customWidth="1" style="33" min="332" max="332"/>
    <col width="2" bestFit="1" customWidth="1" style="33" min="333" max="333"/>
    <col width="3" bestFit="1" customWidth="1" style="33" min="334" max="335"/>
    <col width="4" bestFit="1" customWidth="1" style="33" min="336" max="336"/>
    <col width="3" bestFit="1" customWidth="1" style="33" min="337" max="339"/>
    <col width="4" bestFit="1" customWidth="1" style="33" min="340" max="340"/>
    <col width="3" bestFit="1" customWidth="1" style="33" min="341" max="343"/>
    <col width="4" bestFit="1" customWidth="1" style="33" min="344" max="344"/>
    <col width="3" bestFit="1" customWidth="1" style="33" min="345" max="347"/>
    <col width="4" bestFit="1" customWidth="1" style="33" min="348" max="348"/>
    <col width="3" bestFit="1" customWidth="1" style="33" min="349" max="349"/>
    <col width="4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3"/>
    <col width="2" bestFit="1" customWidth="1" style="33" min="354" max="354"/>
    <col width="3" bestFit="1" customWidth="1" style="33" min="355" max="355"/>
    <col width="4" bestFit="1" customWidth="1" style="33" min="356" max="356"/>
    <col width="3" bestFit="1" customWidth="1" style="33" min="357" max="359"/>
    <col width="4" bestFit="1" customWidth="1" style="33" min="360" max="360"/>
    <col width="3" bestFit="1" customWidth="1" style="33" min="361" max="363"/>
    <col width="4" bestFit="1" customWidth="1" style="33" min="364" max="364"/>
    <col width="3" bestFit="1" customWidth="1" style="33" min="365" max="367"/>
    <col width="4" bestFit="1" customWidth="1" style="33" min="368" max="368"/>
    <col width="3" bestFit="1" customWidth="1" style="33" min="369" max="371"/>
    <col width="4" bestFit="1" customWidth="1" style="33" min="372" max="372"/>
    <col width="3" bestFit="1" customWidth="1" style="33" min="373" max="375"/>
    <col width="4" bestFit="1" customWidth="1" style="33" min="376" max="376"/>
    <col width="3" bestFit="1" customWidth="1" style="33" min="377" max="379"/>
    <col width="4" bestFit="1" customWidth="1" style="33" min="380" max="380"/>
    <col width="3" bestFit="1" customWidth="1" style="33" min="381" max="383"/>
    <col width="4" bestFit="1" customWidth="1" style="33" min="384" max="384"/>
    <col width="3" bestFit="1" customWidth="1" style="33" min="385" max="387"/>
    <col width="4" bestFit="1" customWidth="1" style="33" min="388" max="388"/>
    <col width="2" bestFit="1" customWidth="1" style="33" min="389" max="389"/>
    <col width="3" bestFit="1" customWidth="1" style="33" min="390" max="391"/>
    <col width="4" bestFit="1" customWidth="1" style="33" min="392" max="392"/>
    <col width="3" bestFit="1" customWidth="1" style="33" min="393" max="395"/>
    <col width="4" bestFit="1" customWidth="1" style="33" min="396" max="396"/>
    <col width="3" bestFit="1" customWidth="1" style="33" min="397" max="399"/>
    <col width="4" bestFit="1" customWidth="1" style="33" min="400" max="400"/>
    <col width="2" bestFit="1" customWidth="1" style="33" min="401" max="401"/>
    <col width="3" bestFit="1" customWidth="1" style="33" min="402" max="403"/>
    <col width="4" bestFit="1" customWidth="1" style="33" min="404" max="404"/>
    <col width="3" bestFit="1" customWidth="1" style="33" min="405" max="407"/>
    <col width="4" bestFit="1" customWidth="1" style="33" min="408" max="408"/>
    <col width="3" bestFit="1" customWidth="1" style="33" min="409" max="410"/>
    <col width="4" bestFit="1" customWidth="1" style="33" min="411" max="412"/>
    <col width="3" bestFit="1" customWidth="1" style="33" min="413" max="415"/>
    <col width="4" bestFit="1" customWidth="1" style="33" min="416" max="416"/>
    <col width="3" bestFit="1" customWidth="1" style="33" min="417" max="419"/>
    <col width="4" bestFit="1" customWidth="1" style="33" min="420" max="420"/>
    <col width="3" bestFit="1" customWidth="1" style="33" min="421" max="423"/>
    <col width="4" bestFit="1" customWidth="1" style="33" min="424" max="424"/>
    <col width="2" bestFit="1" customWidth="1" style="33" min="425" max="425"/>
    <col width="3" bestFit="1" customWidth="1" style="33" min="426" max="427"/>
    <col width="4" bestFit="1" customWidth="1" style="33" min="428" max="428"/>
    <col width="2" bestFit="1" customWidth="1" style="33" min="429" max="429"/>
    <col width="3" bestFit="1" customWidth="1" style="33" min="430" max="431"/>
    <col width="4" bestFit="1" customWidth="1" style="33" min="432" max="432"/>
    <col width="2" bestFit="1" customWidth="1" style="33" min="433" max="433"/>
    <col width="3" bestFit="1" customWidth="1" style="33" min="434" max="435"/>
    <col width="4" bestFit="1" customWidth="1" style="33" min="436" max="436"/>
    <col width="3" bestFit="1" customWidth="1" style="33" min="437" max="439"/>
    <col width="4" bestFit="1" customWidth="1" style="33" min="440" max="440"/>
    <col width="3" bestFit="1" customWidth="1" style="33" min="441" max="443"/>
    <col width="4" bestFit="1" customWidth="1" style="33" min="444" max="444"/>
    <col width="2" bestFit="1" customWidth="1" style="33" min="445" max="445"/>
    <col width="3" bestFit="1" customWidth="1" style="33" min="446" max="447"/>
    <col width="4" bestFit="1" customWidth="1" style="33" min="448" max="448"/>
    <col width="2" bestFit="1" customWidth="1" style="33" min="449" max="449"/>
    <col width="3" bestFit="1" customWidth="1" style="33" min="450" max="451"/>
    <col width="4" bestFit="1" customWidth="1" style="33" min="452" max="452"/>
    <col width="3" bestFit="1" customWidth="1" style="33" min="453" max="455"/>
    <col width="4" bestFit="1" customWidth="1" style="33" min="456" max="456"/>
    <col width="3" bestFit="1" customWidth="1" style="33" min="457" max="459"/>
    <col width="4" bestFit="1" customWidth="1" style="33" min="460" max="460"/>
    <col width="3" bestFit="1" customWidth="1" style="33" min="461" max="463"/>
    <col width="4" bestFit="1" customWidth="1" style="33" min="464" max="464"/>
    <col width="3" bestFit="1" customWidth="1" style="33" min="465" max="467"/>
    <col width="4" bestFit="1" customWidth="1" style="33" min="468" max="468"/>
    <col width="2" bestFit="1" customWidth="1" style="33" min="469" max="469"/>
    <col width="3" bestFit="1" customWidth="1" style="33" min="470" max="471"/>
    <col width="4" bestFit="1" customWidth="1" style="33" min="472" max="472"/>
    <col width="2" bestFit="1" customWidth="1" style="33" min="473" max="473"/>
    <col width="3" bestFit="1" customWidth="1" style="33" min="474" max="474"/>
    <col width="4" bestFit="1" customWidth="1" style="33" min="475" max="476"/>
    <col width="3" bestFit="1" customWidth="1" style="33" min="477" max="479"/>
    <col width="4" bestFit="1" customWidth="1" style="33" min="480" max="480"/>
    <col width="3" bestFit="1" customWidth="1" style="33" min="481" max="483"/>
    <col width="4" bestFit="1" customWidth="1" style="33" min="484" max="484"/>
    <col width="3" bestFit="1" customWidth="1" style="33" min="485" max="487"/>
    <col width="4" bestFit="1" customWidth="1" style="33" min="488" max="488"/>
    <col width="3" bestFit="1" customWidth="1" style="33" min="489" max="491"/>
    <col width="4" bestFit="1" customWidth="1" style="33" min="492" max="492"/>
    <col width="3" bestFit="1" customWidth="1" style="33" min="493" max="495"/>
    <col width="4" bestFit="1" customWidth="1" style="33" min="496" max="496"/>
    <col width="3" bestFit="1" customWidth="1" style="33" min="497" max="499"/>
    <col width="4" bestFit="1" customWidth="1" style="33" min="500" max="500"/>
    <col width="2" bestFit="1" customWidth="1" style="33" min="501" max="501"/>
    <col width="3" bestFit="1" customWidth="1" style="33" min="502" max="503"/>
    <col width="4" bestFit="1" customWidth="1" style="33" min="504" max="504"/>
    <col width="3" bestFit="1" customWidth="1" style="33" min="505" max="505"/>
    <col width="2" bestFit="1" customWidth="1" style="33" min="506" max="507"/>
    <col width="4" bestFit="1" customWidth="1" style="33" min="508" max="508"/>
    <col width="3" bestFit="1" customWidth="1" style="33" min="509" max="509"/>
    <col width="2" bestFit="1" customWidth="1" style="33" min="510" max="510"/>
    <col width="9.140625" customWidth="1" style="33" min="511" max="618"/>
    <col width="9.140625" customWidth="1" style="33" min="619" max="16384"/>
  </cols>
  <sheetData>
    <row r="1" ht="20.25" customFormat="1" customHeight="1" s="16" thickBot="1">
      <c r="A1" s="131" t="inlineStr">
        <is>
          <t>BP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</row>
    <row r="3" s="139" thickBot="1">
      <c r="A3" s="129" t="inlineStr">
        <is>
          <t>Ordres placés en semaine</t>
        </is>
      </c>
      <c r="B3" s="19" t="inlineStr">
        <is>
          <t>S2</t>
        </is>
      </c>
      <c r="C3" s="12" t="n">
        <v>0</v>
      </c>
      <c r="D3" s="13" t="n">
        <v>0</v>
      </c>
      <c r="E3" s="13" t="n">
        <v>0</v>
      </c>
      <c r="F3" s="13" t="n">
        <v>0</v>
      </c>
      <c r="G3" s="13" t="n">
        <v>160</v>
      </c>
      <c r="H3" s="13" t="n">
        <v>500</v>
      </c>
      <c r="I3" s="13" t="n">
        <v>680</v>
      </c>
      <c r="J3" s="13" t="n">
        <v>350</v>
      </c>
      <c r="K3" s="13" t="n">
        <v>860</v>
      </c>
      <c r="L3" s="13" t="n">
        <v>600</v>
      </c>
      <c r="M3" s="13" t="n">
        <v>530</v>
      </c>
      <c r="N3" s="13" t="n">
        <v>860</v>
      </c>
      <c r="O3" s="13" t="n">
        <v>390</v>
      </c>
      <c r="P3" s="13" t="n">
        <v>620</v>
      </c>
      <c r="Q3" s="13" t="n">
        <v>420</v>
      </c>
      <c r="R3" s="13" t="n">
        <v>700</v>
      </c>
      <c r="S3" s="13" t="n">
        <v>550</v>
      </c>
      <c r="T3" s="13" t="n">
        <v>620</v>
      </c>
      <c r="U3" s="13" t="n">
        <v>1000</v>
      </c>
      <c r="V3" s="13" t="n">
        <v>710</v>
      </c>
      <c r="W3" s="13" t="n">
        <v>450</v>
      </c>
      <c r="X3" s="13" t="n">
        <v>220</v>
      </c>
      <c r="Y3" s="13" t="n">
        <v>210</v>
      </c>
      <c r="Z3" s="13" t="n">
        <v>40</v>
      </c>
      <c r="AA3" s="13" t="n"/>
      <c r="AB3" s="13" t="n"/>
      <c r="AC3" s="13" t="n"/>
      <c r="AD3" s="13" t="n"/>
      <c r="AE3" s="42" t="n"/>
    </row>
    <row r="4" s="139" thickBot="1">
      <c r="A4" s="130" t="n"/>
      <c r="B4" s="19" t="inlineStr">
        <is>
          <t>S3</t>
        </is>
      </c>
      <c r="D4" s="44" t="n">
        <v>0</v>
      </c>
      <c r="E4" s="45" t="n">
        <v>0</v>
      </c>
      <c r="F4" s="45" t="n">
        <v>0</v>
      </c>
      <c r="G4" s="36" t="n">
        <v>10</v>
      </c>
      <c r="H4" s="36" t="n">
        <v>620</v>
      </c>
      <c r="I4" s="36" t="n">
        <v>760</v>
      </c>
      <c r="J4" s="36" t="n">
        <v>370</v>
      </c>
      <c r="K4" s="36" t="n">
        <v>990</v>
      </c>
      <c r="L4" s="36" t="n">
        <v>720</v>
      </c>
      <c r="M4" s="36" t="n">
        <v>570</v>
      </c>
      <c r="N4" s="36" t="n">
        <v>620</v>
      </c>
      <c r="O4" s="36" t="n">
        <v>140</v>
      </c>
      <c r="P4" s="36" t="n">
        <v>410</v>
      </c>
      <c r="Q4" s="36" t="n">
        <v>470</v>
      </c>
      <c r="R4" s="36" t="n">
        <v>760</v>
      </c>
      <c r="S4" s="36" t="n">
        <v>610</v>
      </c>
      <c r="T4" s="36" t="n">
        <v>700</v>
      </c>
      <c r="U4" s="36" t="n">
        <v>1100</v>
      </c>
      <c r="V4" s="36" t="n">
        <v>800</v>
      </c>
      <c r="W4" s="36" t="n">
        <v>480</v>
      </c>
      <c r="X4" s="36" t="n">
        <v>240</v>
      </c>
      <c r="Y4" s="36" t="n">
        <v>220</v>
      </c>
      <c r="Z4" s="36" t="n">
        <v>40</v>
      </c>
      <c r="AA4" s="36" t="n">
        <v>0</v>
      </c>
      <c r="AB4" s="36" t="n"/>
      <c r="AC4" s="36" t="n"/>
      <c r="AD4" s="36" t="n"/>
      <c r="AE4" s="36" t="n"/>
      <c r="AF4" s="42" t="n"/>
    </row>
    <row r="5" s="139" thickBot="1">
      <c r="A5" s="130" t="n"/>
      <c r="B5" s="19" t="inlineStr">
        <is>
          <t>S4</t>
        </is>
      </c>
      <c r="E5" s="44" t="n">
        <v>0</v>
      </c>
      <c r="F5" s="45" t="n">
        <v>0</v>
      </c>
      <c r="G5" s="45" t="n">
        <v>0</v>
      </c>
      <c r="H5" s="36" t="n">
        <v>203</v>
      </c>
      <c r="I5" s="36" t="n">
        <v>750</v>
      </c>
      <c r="J5" s="36" t="n">
        <v>370</v>
      </c>
      <c r="K5" s="36" t="n">
        <v>990</v>
      </c>
      <c r="L5" s="36" t="n">
        <v>720</v>
      </c>
      <c r="M5" s="36" t="n">
        <v>570</v>
      </c>
      <c r="N5" s="36" t="n">
        <v>1000</v>
      </c>
      <c r="O5" s="36" t="n">
        <v>190</v>
      </c>
      <c r="P5" s="36" t="n">
        <v>320</v>
      </c>
      <c r="Q5" s="36" t="n">
        <v>190</v>
      </c>
      <c r="R5" s="36" t="n">
        <v>760</v>
      </c>
      <c r="S5" s="36" t="n">
        <v>600</v>
      </c>
      <c r="T5" s="36" t="n">
        <v>710</v>
      </c>
      <c r="U5" s="36" t="n">
        <v>1090</v>
      </c>
      <c r="V5" s="36" t="n">
        <v>810</v>
      </c>
      <c r="W5" s="36" t="n">
        <v>480</v>
      </c>
      <c r="X5" s="36" t="n">
        <v>230</v>
      </c>
      <c r="Y5" s="36" t="n">
        <v>220</v>
      </c>
      <c r="Z5" s="36" t="n">
        <v>40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42" t="n"/>
    </row>
    <row r="6" s="139" thickBot="1">
      <c r="A6" s="130" t="n"/>
      <c r="B6" s="19" t="inlineStr">
        <is>
          <t>S5</t>
        </is>
      </c>
      <c r="F6" s="44" t="n">
        <v>0</v>
      </c>
      <c r="G6" s="45" t="n">
        <v>0</v>
      </c>
      <c r="H6" s="45" t="n">
        <v>0</v>
      </c>
      <c r="I6" s="36" t="n">
        <v>383</v>
      </c>
      <c r="J6" s="36" t="n">
        <v>380</v>
      </c>
      <c r="K6" s="36" t="n">
        <v>1000</v>
      </c>
      <c r="L6" s="36" t="n">
        <v>720</v>
      </c>
      <c r="M6" s="36" t="n">
        <v>560</v>
      </c>
      <c r="N6" s="36" t="n">
        <v>990</v>
      </c>
      <c r="O6" s="36" t="n">
        <v>490</v>
      </c>
      <c r="P6" s="36" t="n">
        <v>380</v>
      </c>
      <c r="Q6" s="36" t="n">
        <v>140</v>
      </c>
      <c r="R6" s="36" t="n">
        <v>560</v>
      </c>
      <c r="S6" s="36" t="n">
        <v>550</v>
      </c>
      <c r="T6" s="36" t="n">
        <v>700</v>
      </c>
      <c r="U6" s="36" t="n">
        <v>1110</v>
      </c>
      <c r="V6" s="36" t="n">
        <v>800</v>
      </c>
      <c r="W6" s="36" t="n">
        <v>470</v>
      </c>
      <c r="X6" s="36" t="n">
        <v>260</v>
      </c>
      <c r="Y6" s="36" t="n">
        <v>210</v>
      </c>
      <c r="Z6" s="36" t="n">
        <v>40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42" t="n"/>
    </row>
    <row r="7" s="139" thickBot="1">
      <c r="A7" s="130" t="n"/>
      <c r="B7" s="19" t="inlineStr">
        <is>
          <t>S6</t>
        </is>
      </c>
      <c r="G7" s="44" t="n">
        <v>0</v>
      </c>
      <c r="H7" s="45" t="n">
        <v>0</v>
      </c>
      <c r="I7" s="45" t="n">
        <v>283</v>
      </c>
      <c r="J7" s="36" t="n">
        <v>380</v>
      </c>
      <c r="K7" s="36" t="n">
        <v>990</v>
      </c>
      <c r="L7" s="36" t="n">
        <v>710</v>
      </c>
      <c r="M7" s="36" t="n">
        <v>560</v>
      </c>
      <c r="N7" s="36" t="n">
        <v>1000</v>
      </c>
      <c r="O7" s="36" t="n">
        <v>500</v>
      </c>
      <c r="P7" s="36" t="n">
        <v>750</v>
      </c>
      <c r="Q7" s="36" t="n">
        <v>180</v>
      </c>
      <c r="R7" s="36" t="n">
        <v>520</v>
      </c>
      <c r="S7" s="36" t="n">
        <v>330</v>
      </c>
      <c r="T7" s="36" t="n">
        <v>540</v>
      </c>
      <c r="U7" s="36" t="n">
        <v>1100</v>
      </c>
      <c r="V7" s="36" t="n">
        <v>800</v>
      </c>
      <c r="W7" s="36" t="n">
        <v>480</v>
      </c>
      <c r="X7" s="36" t="n">
        <v>240</v>
      </c>
      <c r="Y7" s="36" t="n">
        <v>220</v>
      </c>
      <c r="Z7" s="36" t="n">
        <v>40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42" t="n"/>
    </row>
    <row r="8" s="139" thickBot="1">
      <c r="A8" s="130" t="n"/>
      <c r="B8" s="19" t="inlineStr">
        <is>
          <t>S7</t>
        </is>
      </c>
      <c r="F8" s="35" t="n"/>
      <c r="G8" s="35" t="n"/>
      <c r="H8" s="44" t="n">
        <v>0</v>
      </c>
      <c r="I8" s="45" t="n">
        <v>0</v>
      </c>
      <c r="J8" s="45" t="n">
        <v>0</v>
      </c>
      <c r="K8" s="36" t="n">
        <v>740</v>
      </c>
      <c r="L8" s="36" t="n">
        <v>710</v>
      </c>
      <c r="M8" s="36" t="n">
        <v>560</v>
      </c>
      <c r="N8" s="36" t="n">
        <v>990</v>
      </c>
      <c r="O8" s="36" t="n">
        <v>500</v>
      </c>
      <c r="P8" s="36" t="n">
        <v>750</v>
      </c>
      <c r="Q8" s="36" t="n">
        <v>560</v>
      </c>
      <c r="R8" s="36" t="n">
        <v>560</v>
      </c>
      <c r="S8" s="36" t="n">
        <v>250</v>
      </c>
      <c r="T8" s="36" t="n">
        <v>530</v>
      </c>
      <c r="U8" s="36" t="n">
        <v>770</v>
      </c>
      <c r="V8" s="36" t="n">
        <v>810</v>
      </c>
      <c r="W8" s="36" t="n">
        <v>480</v>
      </c>
      <c r="X8" s="36" t="n">
        <v>230</v>
      </c>
      <c r="Y8" s="36" t="n">
        <v>220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42" t="n"/>
    </row>
    <row r="9" s="139" thickBot="1">
      <c r="A9" s="130" t="n"/>
      <c r="B9" s="19" t="inlineStr">
        <is>
          <t>S8</t>
        </is>
      </c>
      <c r="I9" s="44" t="n">
        <v>0</v>
      </c>
      <c r="J9" s="45" t="n">
        <v>0</v>
      </c>
      <c r="K9" s="45" t="n">
        <v>250</v>
      </c>
      <c r="L9" s="36" t="n">
        <v>650</v>
      </c>
      <c r="M9" s="36" t="n">
        <v>570</v>
      </c>
      <c r="N9" s="36" t="n">
        <v>990</v>
      </c>
      <c r="O9" s="36" t="n">
        <v>490</v>
      </c>
      <c r="P9" s="36" t="n">
        <v>750</v>
      </c>
      <c r="Q9" s="36" t="n">
        <v>550</v>
      </c>
      <c r="R9" s="36" t="n">
        <v>780</v>
      </c>
      <c r="S9" s="36" t="n">
        <v>310</v>
      </c>
      <c r="T9" s="36" t="n">
        <v>470</v>
      </c>
      <c r="U9" s="36" t="n">
        <v>760</v>
      </c>
      <c r="V9" s="36" t="n">
        <v>700</v>
      </c>
      <c r="W9" s="36" t="n">
        <v>490</v>
      </c>
      <c r="X9" s="36" t="n">
        <v>230</v>
      </c>
      <c r="Y9" s="36" t="n">
        <v>230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42" t="n"/>
    </row>
    <row r="10" s="139" thickBot="1">
      <c r="A10" s="130" t="n"/>
      <c r="B10" s="19" t="inlineStr">
        <is>
          <t>S9</t>
        </is>
      </c>
      <c r="J10" t="n">
        <v>0</v>
      </c>
      <c r="K10" t="n">
        <v>0</v>
      </c>
      <c r="L10" t="n">
        <v>120</v>
      </c>
      <c r="M10" t="n">
        <v>570</v>
      </c>
      <c r="N10" t="n">
        <v>990</v>
      </c>
      <c r="O10" t="n">
        <v>490</v>
      </c>
      <c r="P10" t="n">
        <v>750</v>
      </c>
      <c r="Q10" t="n">
        <v>550</v>
      </c>
      <c r="R10" t="n">
        <v>780</v>
      </c>
      <c r="S10" t="n">
        <v>690</v>
      </c>
      <c r="T10" t="n">
        <v>480</v>
      </c>
      <c r="U10" t="n">
        <v>680</v>
      </c>
      <c r="V10" t="n">
        <v>690</v>
      </c>
      <c r="W10" t="n">
        <v>260</v>
      </c>
      <c r="X10" t="n">
        <v>130</v>
      </c>
      <c r="Y10" t="n">
        <v>220</v>
      </c>
      <c r="Z10" t="n">
        <v>40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19" t="inlineStr">
        <is>
          <t>S10</t>
        </is>
      </c>
      <c r="K11" t="n">
        <v>0</v>
      </c>
      <c r="L11" t="n">
        <v>0</v>
      </c>
      <c r="M11" t="n">
        <v>0</v>
      </c>
      <c r="N11" t="n">
        <v>960</v>
      </c>
      <c r="O11" t="n">
        <v>500</v>
      </c>
      <c r="P11" t="n">
        <v>740</v>
      </c>
      <c r="Q11" t="n">
        <v>550</v>
      </c>
      <c r="R11" t="n">
        <v>790</v>
      </c>
      <c r="S11" t="n">
        <v>670</v>
      </c>
      <c r="T11" t="n">
        <v>720</v>
      </c>
      <c r="U11" t="n">
        <v>710</v>
      </c>
      <c r="V11" t="n">
        <v>610</v>
      </c>
      <c r="W11" t="n">
        <v>250</v>
      </c>
      <c r="X11" t="n">
        <v>140</v>
      </c>
      <c r="Y11" t="n">
        <v>210</v>
      </c>
      <c r="Z11" t="n">
        <v>40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19" t="inlineStr">
        <is>
          <t>S11</t>
        </is>
      </c>
      <c r="L12" t="n">
        <v>0</v>
      </c>
      <c r="M12" t="n">
        <v>0</v>
      </c>
      <c r="N12" t="n">
        <v>400</v>
      </c>
      <c r="O12" t="n">
        <v>500</v>
      </c>
      <c r="P12" t="n">
        <v>740</v>
      </c>
      <c r="Q12" t="n">
        <v>550</v>
      </c>
      <c r="R12" t="n">
        <v>780</v>
      </c>
      <c r="S12" t="n">
        <v>690</v>
      </c>
      <c r="T12" t="n">
        <v>700</v>
      </c>
      <c r="U12" t="n">
        <v>1180</v>
      </c>
      <c r="V12" t="n">
        <v>620</v>
      </c>
      <c r="W12" t="n">
        <v>230</v>
      </c>
      <c r="X12" t="n">
        <v>100</v>
      </c>
      <c r="Y12" t="n">
        <v>190</v>
      </c>
      <c r="Z12" t="n">
        <v>40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 s="139" thickBot="1">
      <c r="A13" s="130" t="n"/>
      <c r="B13" s="19" t="inlineStr">
        <is>
          <t>S12</t>
        </is>
      </c>
      <c r="M13" t="n">
        <v>0</v>
      </c>
      <c r="N13" t="n">
        <v>0</v>
      </c>
      <c r="O13" t="n">
        <v>60</v>
      </c>
      <c r="P13" t="n">
        <v>760</v>
      </c>
      <c r="Q13" t="n">
        <v>540</v>
      </c>
      <c r="R13" t="n">
        <v>790</v>
      </c>
      <c r="S13" t="n">
        <v>680</v>
      </c>
      <c r="T13" t="n">
        <v>710</v>
      </c>
      <c r="U13" t="n">
        <v>1150</v>
      </c>
      <c r="V13" t="n">
        <v>790</v>
      </c>
      <c r="W13" t="n">
        <v>250</v>
      </c>
      <c r="X13" t="n">
        <v>100</v>
      </c>
      <c r="Y13" t="n">
        <v>190</v>
      </c>
      <c r="Z13" t="n">
        <v>40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</row>
    <row r="14" ht="11.25" customHeight="1" s="139" thickBot="1">
      <c r="A14" s="130" t="n"/>
      <c r="B14" s="19" t="inlineStr">
        <is>
          <t>S13</t>
        </is>
      </c>
      <c r="N14" t="n">
        <v>0</v>
      </c>
      <c r="O14" t="n">
        <v>0</v>
      </c>
      <c r="P14" t="n">
        <v>170</v>
      </c>
      <c r="Q14" t="n">
        <v>550</v>
      </c>
      <c r="R14" t="n">
        <v>780</v>
      </c>
      <c r="S14" t="n">
        <v>690</v>
      </c>
      <c r="T14" t="n">
        <v>700</v>
      </c>
      <c r="U14" t="n">
        <v>1170</v>
      </c>
      <c r="V14" t="n">
        <v>770</v>
      </c>
      <c r="W14" t="n">
        <v>560</v>
      </c>
      <c r="X14" t="n">
        <v>120</v>
      </c>
      <c r="Y14" t="n">
        <v>190</v>
      </c>
      <c r="Z14" t="n">
        <v>40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 s="139" thickBot="1">
      <c r="A15" s="130" t="n"/>
      <c r="B15" s="19" t="inlineStr">
        <is>
          <t>S14</t>
        </is>
      </c>
      <c r="O15" t="n">
        <v>0</v>
      </c>
      <c r="P15" t="n">
        <v>0</v>
      </c>
      <c r="Q15" t="n">
        <v>0</v>
      </c>
      <c r="R15" t="n">
        <v>700</v>
      </c>
      <c r="S15" t="n">
        <v>670</v>
      </c>
      <c r="T15" t="n">
        <v>720</v>
      </c>
      <c r="U15" t="n">
        <v>1150</v>
      </c>
      <c r="V15" t="n">
        <v>790</v>
      </c>
      <c r="W15" t="n">
        <v>550</v>
      </c>
      <c r="X15" t="n">
        <v>260</v>
      </c>
      <c r="Y15" t="n">
        <v>210</v>
      </c>
      <c r="Z15" t="n">
        <v>40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</row>
    <row r="16" s="139" thickBot="1">
      <c r="A16" s="130" t="n"/>
      <c r="B16" s="19" t="inlineStr">
        <is>
          <t>S15</t>
        </is>
      </c>
      <c r="P16" t="n">
        <v>0</v>
      </c>
      <c r="Q16" t="n">
        <v>0</v>
      </c>
      <c r="R16" t="n">
        <v>140</v>
      </c>
      <c r="S16" t="n">
        <v>690</v>
      </c>
      <c r="T16" t="n">
        <v>700</v>
      </c>
      <c r="U16" t="n">
        <v>1180</v>
      </c>
      <c r="V16" t="n">
        <v>760</v>
      </c>
      <c r="W16" t="n">
        <v>550</v>
      </c>
      <c r="X16" t="n">
        <v>290</v>
      </c>
      <c r="Y16" t="n">
        <v>210</v>
      </c>
      <c r="Z16" t="n">
        <v>40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 s="139" thickBot="1">
      <c r="A17" s="130" t="n"/>
      <c r="B17" s="19" t="inlineStr">
        <is>
          <t>S16</t>
        </is>
      </c>
      <c r="Q17" t="n">
        <v>0</v>
      </c>
      <c r="R17" t="n">
        <v>0</v>
      </c>
      <c r="S17" t="n">
        <v>0</v>
      </c>
      <c r="T17" t="n">
        <v>630</v>
      </c>
      <c r="U17" t="n">
        <v>1160</v>
      </c>
      <c r="V17" t="n">
        <v>780</v>
      </c>
      <c r="W17" t="n">
        <v>550</v>
      </c>
      <c r="X17" t="n">
        <v>270</v>
      </c>
      <c r="Y17" t="n">
        <v>220</v>
      </c>
      <c r="Z17" t="n">
        <v>40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</row>
    <row r="18" s="139" thickBot="1">
      <c r="A18" s="130" t="n"/>
      <c r="B18" s="19" t="inlineStr">
        <is>
          <t>S17</t>
        </is>
      </c>
      <c r="R18" t="n">
        <v>0</v>
      </c>
      <c r="S18" t="n">
        <v>0</v>
      </c>
      <c r="T18" t="n">
        <v>10</v>
      </c>
      <c r="U18" t="n">
        <v>1170</v>
      </c>
      <c r="V18" t="n">
        <v>770</v>
      </c>
      <c r="W18" t="n">
        <v>550</v>
      </c>
      <c r="X18" t="n">
        <v>280</v>
      </c>
      <c r="Y18" t="n">
        <v>220</v>
      </c>
      <c r="Z18" t="n">
        <v>40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</row>
    <row r="19" s="139" thickBot="1">
      <c r="A19" s="130" t="n"/>
      <c r="B19" s="19" t="inlineStr">
        <is>
          <t>S18</t>
        </is>
      </c>
      <c r="S19" t="n">
        <v>0</v>
      </c>
      <c r="T19" t="n">
        <v>0</v>
      </c>
      <c r="U19" t="n">
        <v>570</v>
      </c>
      <c r="V19" t="n">
        <v>770</v>
      </c>
      <c r="W19" t="n">
        <v>560</v>
      </c>
      <c r="X19" t="n">
        <v>270</v>
      </c>
      <c r="Y19" t="n">
        <v>210</v>
      </c>
      <c r="Z19" t="n">
        <v>40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</row>
    <row r="20" s="139" thickBot="1">
      <c r="A20" s="130" t="n"/>
      <c r="B20" s="19" t="inlineStr">
        <is>
          <t>S19</t>
        </is>
      </c>
      <c r="T20" t="n">
        <v>0</v>
      </c>
      <c r="U20" t="n">
        <v>0</v>
      </c>
      <c r="V20" t="n">
        <v>80</v>
      </c>
      <c r="W20" t="n">
        <v>550</v>
      </c>
      <c r="X20" t="n">
        <v>280</v>
      </c>
      <c r="Y20" t="n">
        <v>220</v>
      </c>
      <c r="Z20" t="n">
        <v>40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</row>
    <row r="21" s="139" thickBot="1">
      <c r="A21" s="130" t="n"/>
      <c r="B21" s="19" t="inlineStr">
        <is>
          <t>S20</t>
        </is>
      </c>
      <c r="U21" t="n">
        <v>0</v>
      </c>
      <c r="V21" t="n">
        <v>0</v>
      </c>
      <c r="W21" t="n">
        <v>20</v>
      </c>
      <c r="X21" t="n">
        <v>270</v>
      </c>
      <c r="Y21" t="n">
        <v>210</v>
      </c>
      <c r="Z21" t="n">
        <v>40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</row>
    <row r="22" s="139" thickBot="1">
      <c r="A22" s="130" t="n"/>
      <c r="B22" s="19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</row>
    <row r="23" s="139" thickBot="1">
      <c r="A23" s="130" t="n"/>
      <c r="B23" s="19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</row>
    <row r="24" s="139" thickBot="1">
      <c r="A24" s="130" t="n"/>
      <c r="B24" s="19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</row>
    <row r="25" s="139" thickBot="1">
      <c r="A25" s="130" t="n"/>
      <c r="B25" s="19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</row>
    <row r="26" s="139" thickBot="1">
      <c r="A26" s="130" t="n"/>
      <c r="B26" s="19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19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19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19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19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19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19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19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19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19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19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19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19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19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19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19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19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19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19" t="inlineStr">
        <is>
          <t>S43</t>
        </is>
      </c>
    </row>
    <row r="45" ht="15" customHeight="1" s="139" thickBot="1">
      <c r="B45" s="19" t="inlineStr">
        <is>
          <t>S44</t>
        </is>
      </c>
    </row>
    <row r="46" ht="15" customHeight="1" s="139" thickBot="1">
      <c r="B46" s="19" t="inlineStr">
        <is>
          <t>S45</t>
        </is>
      </c>
    </row>
    <row r="47" ht="15" customHeight="1" s="139" thickBot="1">
      <c r="B47" s="19" t="inlineStr">
        <is>
          <t>S46</t>
        </is>
      </c>
    </row>
    <row r="48" ht="15" customHeight="1" s="139" thickBot="1">
      <c r="B48" s="19" t="inlineStr">
        <is>
          <t>S47</t>
        </is>
      </c>
    </row>
    <row r="49" ht="15" customHeight="1" s="139" thickBot="1">
      <c r="B49" s="19" t="inlineStr">
        <is>
          <t>S48</t>
        </is>
      </c>
    </row>
    <row r="50" ht="15" customHeight="1" s="139" thickBot="1">
      <c r="B50" s="19" t="inlineStr">
        <is>
          <t>S49</t>
        </is>
      </c>
    </row>
    <row r="51" ht="15" customHeight="1" s="139" thickBot="1">
      <c r="B51" s="19" t="inlineStr">
        <is>
          <t>S50</t>
        </is>
      </c>
    </row>
    <row r="52" ht="15" customHeight="1" s="139" thickBot="1">
      <c r="B52" s="19" t="inlineStr">
        <is>
          <t>S51</t>
        </is>
      </c>
    </row>
    <row r="53" ht="15" customHeight="1" s="139" thickBot="1">
      <c r="B53" s="19" t="inlineStr">
        <is>
          <t>S52</t>
        </is>
      </c>
    </row>
    <row r="54" ht="15" customHeight="1" s="139" thickBot="1">
      <c r="B54" s="19" t="inlineStr">
        <is>
          <t>S53</t>
        </is>
      </c>
    </row>
    <row r="55" ht="15" customHeight="1" s="139" thickBot="1">
      <c r="B55" s="19" t="inlineStr">
        <is>
          <t>S54</t>
        </is>
      </c>
    </row>
    <row r="56" ht="15" customHeight="1" s="139" thickBot="1">
      <c r="B56" s="19" t="inlineStr">
        <is>
          <t>S55</t>
        </is>
      </c>
    </row>
    <row r="57" ht="15" customHeight="1" s="139" thickBot="1">
      <c r="B57" s="19" t="inlineStr">
        <is>
          <t>S56</t>
        </is>
      </c>
    </row>
    <row r="58" ht="15" customHeight="1" s="139" thickBot="1">
      <c r="B58" s="19" t="inlineStr">
        <is>
          <t>S57</t>
        </is>
      </c>
    </row>
    <row r="59" ht="15" customHeight="1" s="139" thickBot="1">
      <c r="B59" s="19" t="inlineStr">
        <is>
          <t>S58</t>
        </is>
      </c>
    </row>
    <row r="60" ht="15" customHeight="1" s="139" thickBot="1">
      <c r="B60" s="19" t="inlineStr">
        <is>
          <t>S59</t>
        </is>
      </c>
    </row>
    <row r="61" ht="15" customHeight="1" s="139" thickBot="1">
      <c r="B61" s="19" t="inlineStr">
        <is>
          <t>S60</t>
        </is>
      </c>
    </row>
    <row r="62" ht="15" customHeight="1" s="139" thickBot="1">
      <c r="B62" s="19" t="inlineStr">
        <is>
          <t>S61</t>
        </is>
      </c>
    </row>
    <row r="63" ht="15" customHeight="1" s="139" thickBot="1">
      <c r="B63" s="19" t="inlineStr">
        <is>
          <t>S62</t>
        </is>
      </c>
    </row>
    <row r="64" ht="15" customHeight="1" s="139" thickBot="1">
      <c r="B64" s="19" t="inlineStr">
        <is>
          <t>S63</t>
        </is>
      </c>
    </row>
    <row r="65" ht="15" customHeight="1" s="139" thickBot="1">
      <c r="B65" s="19" t="inlineStr">
        <is>
          <t>S64</t>
        </is>
      </c>
    </row>
    <row r="66" ht="15" customHeight="1" s="139" thickBot="1">
      <c r="B66" s="19" t="inlineStr">
        <is>
          <t>S65</t>
        </is>
      </c>
    </row>
    <row r="67" ht="15" customHeight="1" s="139" thickBot="1">
      <c r="B67" s="19" t="inlineStr">
        <is>
          <t>S66</t>
        </is>
      </c>
    </row>
    <row r="68" ht="15" customHeight="1" s="139" thickBot="1">
      <c r="B68" s="19" t="inlineStr">
        <is>
          <t>S67</t>
        </is>
      </c>
    </row>
    <row r="69" ht="15" customHeight="1" s="139" thickBot="1">
      <c r="B69" s="19" t="inlineStr">
        <is>
          <t>S68</t>
        </is>
      </c>
    </row>
    <row r="70" ht="15" customHeight="1" s="139" thickBot="1">
      <c r="B70" s="19" t="inlineStr">
        <is>
          <t>S69</t>
        </is>
      </c>
    </row>
    <row r="71" ht="15" customHeight="1" s="139" thickBot="1">
      <c r="B71" s="19" t="inlineStr">
        <is>
          <t>S70</t>
        </is>
      </c>
    </row>
    <row r="72" ht="15" customHeight="1" s="139" thickBot="1">
      <c r="B72" s="19" t="inlineStr">
        <is>
          <t>S71</t>
        </is>
      </c>
    </row>
    <row r="73" ht="15" customHeight="1" s="139" thickBot="1">
      <c r="B73" s="19" t="inlineStr">
        <is>
          <t>S72</t>
        </is>
      </c>
    </row>
    <row r="74" ht="15" customHeight="1" s="139" thickBot="1">
      <c r="B74" s="19" t="inlineStr">
        <is>
          <t>S73</t>
        </is>
      </c>
    </row>
    <row r="75" ht="15" customHeight="1" s="139" thickBot="1">
      <c r="B75" s="19" t="inlineStr">
        <is>
          <t>S74</t>
        </is>
      </c>
    </row>
    <row r="76" ht="15" customHeight="1" s="139" thickBot="1">
      <c r="B76" s="19" t="inlineStr">
        <is>
          <t>S75</t>
        </is>
      </c>
    </row>
    <row r="77" ht="15" customHeight="1" s="139" thickBot="1">
      <c r="B77" s="19" t="inlineStr">
        <is>
          <t>S76</t>
        </is>
      </c>
    </row>
    <row r="78" ht="15" customHeight="1" s="139" thickBot="1">
      <c r="B78" s="19" t="inlineStr">
        <is>
          <t>S77</t>
        </is>
      </c>
    </row>
    <row r="79" ht="15" customHeight="1" s="139" thickBot="1">
      <c r="B79" s="19" t="inlineStr">
        <is>
          <t>S78</t>
        </is>
      </c>
    </row>
    <row r="80" ht="15" customHeight="1" s="139" thickBot="1">
      <c r="B80" s="19" t="inlineStr">
        <is>
          <t>S79</t>
        </is>
      </c>
    </row>
    <row r="81" ht="15" customHeight="1" s="139" thickBot="1">
      <c r="B81" s="19" t="inlineStr">
        <is>
          <t>S80</t>
        </is>
      </c>
    </row>
    <row r="82" ht="15" customHeight="1" s="139" thickBot="1">
      <c r="B82" s="19" t="inlineStr">
        <is>
          <t>S81</t>
        </is>
      </c>
    </row>
    <row r="83" ht="15" customHeight="1" s="139" thickBot="1">
      <c r="B83" s="19" t="inlineStr">
        <is>
          <t>S82</t>
        </is>
      </c>
    </row>
    <row r="84" ht="15" customHeight="1" s="139" thickBot="1">
      <c r="B84" s="19" t="inlineStr">
        <is>
          <t>S83</t>
        </is>
      </c>
    </row>
    <row r="85" ht="15" customHeight="1" s="139" thickBot="1">
      <c r="B85" s="19" t="inlineStr">
        <is>
          <t>S84</t>
        </is>
      </c>
    </row>
    <row r="86" ht="15" customHeight="1" s="139" thickBot="1">
      <c r="B86" s="19" t="inlineStr">
        <is>
          <t>S85</t>
        </is>
      </c>
    </row>
    <row r="87" ht="15" customHeight="1" s="139" thickBot="1">
      <c r="B87" s="19" t="inlineStr">
        <is>
          <t>S86</t>
        </is>
      </c>
    </row>
    <row r="88" ht="15" customHeight="1" s="139" thickBot="1">
      <c r="B88" s="19" t="inlineStr">
        <is>
          <t>S87</t>
        </is>
      </c>
    </row>
    <row r="89" ht="15" customHeight="1" s="139" thickBot="1">
      <c r="B89" s="19" t="inlineStr">
        <is>
          <t>S88</t>
        </is>
      </c>
    </row>
    <row r="90" ht="15" customHeight="1" s="139" thickBot="1">
      <c r="B90" s="19" t="inlineStr">
        <is>
          <t>S89</t>
        </is>
      </c>
    </row>
    <row r="91" ht="15" customHeight="1" s="139" thickBot="1">
      <c r="B91" s="19" t="inlineStr">
        <is>
          <t>S90</t>
        </is>
      </c>
    </row>
    <row r="92" ht="15" customHeight="1" s="139" thickBot="1">
      <c r="B92" s="19" t="inlineStr">
        <is>
          <t>S91</t>
        </is>
      </c>
    </row>
    <row r="93" ht="15" customHeight="1" s="139" thickBot="1">
      <c r="B93" s="19" t="inlineStr">
        <is>
          <t>S92</t>
        </is>
      </c>
    </row>
    <row r="94" ht="15" customHeight="1" s="139" thickBot="1">
      <c r="B94" s="19" t="inlineStr">
        <is>
          <t>S93</t>
        </is>
      </c>
    </row>
    <row r="95" ht="15" customHeight="1" s="139" thickBot="1">
      <c r="B95" s="19" t="inlineStr">
        <is>
          <t>S94</t>
        </is>
      </c>
    </row>
    <row r="96" ht="15" customHeight="1" s="139" thickBot="1">
      <c r="B96" s="19" t="inlineStr">
        <is>
          <t>S95</t>
        </is>
      </c>
    </row>
    <row r="97" ht="15" customHeight="1" s="139" thickBot="1">
      <c r="B97" s="19" t="inlineStr">
        <is>
          <t>S96</t>
        </is>
      </c>
    </row>
    <row r="98" ht="15" customHeight="1" s="139" thickBot="1">
      <c r="B98" s="19" t="inlineStr">
        <is>
          <t>S97</t>
        </is>
      </c>
    </row>
    <row r="99" ht="15" customHeight="1" s="139" thickBot="1">
      <c r="B99" s="19" t="inlineStr">
        <is>
          <t>S98</t>
        </is>
      </c>
    </row>
    <row r="100" ht="15" customHeight="1" s="139" thickBot="1">
      <c r="B100" s="19" t="inlineStr">
        <is>
          <t>S99</t>
        </is>
      </c>
    </row>
    <row r="101" ht="15" customHeight="1" s="139" thickBot="1">
      <c r="B101" s="19" t="inlineStr">
        <is>
          <t>S100</t>
        </is>
      </c>
    </row>
    <row r="102" ht="15" customHeight="1" s="139" thickBot="1">
      <c r="B102" s="19" t="inlineStr">
        <is>
          <t>S101</t>
        </is>
      </c>
    </row>
    <row r="103" ht="15" customHeight="1" s="139" thickBot="1">
      <c r="B103" s="19" t="inlineStr">
        <is>
          <t>S102</t>
        </is>
      </c>
    </row>
    <row r="104" ht="15" customHeight="1" s="139" thickBot="1">
      <c r="B104" s="19" t="inlineStr">
        <is>
          <t>S103</t>
        </is>
      </c>
    </row>
    <row r="105" ht="15" customHeight="1" s="139" thickBot="1">
      <c r="B105" s="19" t="inlineStr">
        <is>
          <t>S104</t>
        </is>
      </c>
    </row>
    <row r="106" ht="15" customHeight="1" s="139" thickBot="1">
      <c r="B106" s="19" t="inlineStr">
        <is>
          <t>S105</t>
        </is>
      </c>
    </row>
    <row r="107" ht="15" customHeight="1" s="139" thickBot="1">
      <c r="B107" s="19" t="inlineStr">
        <is>
          <t>S106</t>
        </is>
      </c>
    </row>
    <row r="108" ht="15" customHeight="1" s="139" thickBot="1">
      <c r="B108" s="19" t="inlineStr">
        <is>
          <t>S107</t>
        </is>
      </c>
    </row>
    <row r="109" ht="15" customHeight="1" s="139" thickBot="1">
      <c r="B109" s="19" t="inlineStr">
        <is>
          <t>S108</t>
        </is>
      </c>
    </row>
    <row r="110" ht="15" customHeight="1" s="139" thickBot="1">
      <c r="B110" s="19" t="inlineStr">
        <is>
          <t>S109</t>
        </is>
      </c>
    </row>
    <row r="111" ht="15" customHeight="1" s="139" thickBot="1">
      <c r="B111" s="19" t="inlineStr">
        <is>
          <t>S110</t>
        </is>
      </c>
    </row>
    <row r="112" ht="15" customHeight="1" s="139" thickBot="1">
      <c r="B112" s="19" t="inlineStr">
        <is>
          <t>S111</t>
        </is>
      </c>
    </row>
    <row r="113" ht="15" customHeight="1" s="139" thickBot="1">
      <c r="B113" s="19" t="inlineStr">
        <is>
          <t>S112</t>
        </is>
      </c>
    </row>
    <row r="114" ht="15" customHeight="1" s="139" thickBot="1">
      <c r="B114" s="19" t="inlineStr">
        <is>
          <t>S113</t>
        </is>
      </c>
    </row>
    <row r="115" ht="15" customHeight="1" s="139" thickBot="1">
      <c r="B115" s="19" t="inlineStr">
        <is>
          <t>S114</t>
        </is>
      </c>
    </row>
    <row r="116" ht="15" customHeight="1" s="139" thickBot="1">
      <c r="B116" s="19" t="inlineStr">
        <is>
          <t>S115</t>
        </is>
      </c>
    </row>
    <row r="117" ht="15" customHeight="1" s="139" thickBot="1"/>
    <row r="118" ht="15" customHeight="1" s="139" thickBot="1"/>
    <row r="119" ht="15" customHeight="1" s="139" thickBot="1"/>
    <row r="120" ht="15" customHeight="1" s="139" thickBot="1">
      <c r="ET120" t="n">
        <v>95</v>
      </c>
    </row>
    <row r="121" ht="15" customHeight="1" s="139" thickBot="1">
      <c r="ET121" t="n">
        <v>95</v>
      </c>
      <c r="EU121" t="n">
        <v>86</v>
      </c>
    </row>
    <row r="122" ht="15" customHeight="1" s="139" thickBot="1">
      <c r="ET122" t="n">
        <v>177</v>
      </c>
      <c r="EU122" t="n">
        <v>86</v>
      </c>
      <c r="EV122" t="n">
        <v>88</v>
      </c>
    </row>
    <row r="123" ht="15" customHeight="1" s="139" thickBot="1">
      <c r="ET123" t="n">
        <v>0</v>
      </c>
      <c r="EU123" t="n">
        <v>34</v>
      </c>
      <c r="EV123" t="n">
        <v>88</v>
      </c>
      <c r="EW123" t="n">
        <v>98</v>
      </c>
    </row>
    <row r="124" ht="15" customHeight="1" s="139" thickBot="1">
      <c r="ET124" t="n">
        <v>71</v>
      </c>
      <c r="EU124" t="n">
        <v>34</v>
      </c>
      <c r="EV124" t="n">
        <v>218</v>
      </c>
      <c r="EW124" t="n">
        <v>98</v>
      </c>
      <c r="EX124" t="n">
        <v>91</v>
      </c>
    </row>
    <row r="125" ht="15" customHeight="1" s="139" thickBot="1">
      <c r="ET125" t="n">
        <v>109</v>
      </c>
      <c r="EU125" t="n">
        <v>110</v>
      </c>
      <c r="EV125" t="n">
        <v>218</v>
      </c>
      <c r="EW125" t="n">
        <v>92</v>
      </c>
      <c r="EX125" t="n">
        <v>91</v>
      </c>
      <c r="EY125" t="n">
        <v>94</v>
      </c>
    </row>
    <row r="126" ht="15" customHeight="1" s="139" thickBot="1">
      <c r="ET126" t="n">
        <v>209</v>
      </c>
      <c r="EU126" t="n">
        <v>110</v>
      </c>
      <c r="EV126" t="n">
        <v>52</v>
      </c>
      <c r="EW126" t="n">
        <v>60</v>
      </c>
      <c r="EX126" t="n">
        <v>83</v>
      </c>
      <c r="EY126" t="n">
        <v>94</v>
      </c>
      <c r="EZ126" t="n">
        <v>152</v>
      </c>
    </row>
    <row r="127" ht="15" customHeight="1" s="139" thickBot="1">
      <c r="ET127" t="n">
        <v>209</v>
      </c>
      <c r="EU127" t="n">
        <v>66</v>
      </c>
      <c r="EV127" t="n">
        <v>52</v>
      </c>
      <c r="EW127" t="n">
        <v>78</v>
      </c>
      <c r="EX127" t="n">
        <v>83</v>
      </c>
      <c r="EY127" t="n">
        <v>165</v>
      </c>
      <c r="EZ127" t="n">
        <v>152</v>
      </c>
      <c r="FA127" t="n">
        <v>145</v>
      </c>
    </row>
    <row r="128" ht="15" customHeight="1" s="139" thickBot="1">
      <c r="ET128" t="n">
        <v>209</v>
      </c>
      <c r="EU128" t="n">
        <v>66</v>
      </c>
      <c r="EV128" t="n">
        <v>0</v>
      </c>
      <c r="EW128" t="n">
        <v>78</v>
      </c>
      <c r="EX128" t="n">
        <v>83</v>
      </c>
      <c r="EY128" t="n">
        <v>165</v>
      </c>
      <c r="EZ128" t="n">
        <v>219</v>
      </c>
      <c r="FA128" t="n">
        <v>145</v>
      </c>
      <c r="FB128" t="n">
        <v>98</v>
      </c>
    </row>
    <row r="129" ht="15" customHeight="1" s="139" thickBot="1">
      <c r="ET129" t="n">
        <v>209</v>
      </c>
      <c r="EU129" t="n">
        <v>66</v>
      </c>
      <c r="EV129" t="n">
        <v>0</v>
      </c>
      <c r="EW129" t="n">
        <v>168</v>
      </c>
      <c r="EX129" t="n">
        <v>172</v>
      </c>
      <c r="EY129" t="n">
        <v>232</v>
      </c>
      <c r="EZ129" t="n">
        <v>219</v>
      </c>
      <c r="FA129" t="n">
        <v>88</v>
      </c>
      <c r="FB129" t="n">
        <v>98</v>
      </c>
      <c r="FC129" t="n">
        <v>91</v>
      </c>
    </row>
    <row r="130" ht="15" customHeight="1" s="139" thickBot="1">
      <c r="ET130" t="n">
        <v>209</v>
      </c>
      <c r="EU130" t="n">
        <v>66</v>
      </c>
      <c r="EV130" t="n">
        <v>0</v>
      </c>
      <c r="EW130" t="n">
        <v>168</v>
      </c>
      <c r="EX130" t="n">
        <v>0</v>
      </c>
      <c r="EY130" t="n">
        <v>117</v>
      </c>
      <c r="EZ130" t="n">
        <v>75</v>
      </c>
      <c r="FA130" t="n">
        <v>88</v>
      </c>
      <c r="FB130" t="n">
        <v>92</v>
      </c>
      <c r="FC130" t="n">
        <v>91</v>
      </c>
      <c r="FD130" t="n">
        <v>91</v>
      </c>
    </row>
    <row r="131" ht="15" customHeight="1" s="139" thickBot="1">
      <c r="ET131" t="n">
        <v>209</v>
      </c>
      <c r="EU131" t="n">
        <v>66</v>
      </c>
      <c r="EV131" t="n">
        <v>0</v>
      </c>
      <c r="EW131" t="n">
        <v>168</v>
      </c>
      <c r="EX131" t="n">
        <v>0</v>
      </c>
      <c r="EY131" t="n">
        <v>76</v>
      </c>
      <c r="EZ131" t="n">
        <v>75</v>
      </c>
      <c r="FA131" t="n">
        <v>88</v>
      </c>
      <c r="FB131" t="n">
        <v>92</v>
      </c>
      <c r="FC131" t="n">
        <v>118</v>
      </c>
      <c r="FD131" t="n">
        <v>91</v>
      </c>
      <c r="FE131" t="n">
        <v>81</v>
      </c>
    </row>
    <row r="132" ht="15" customHeight="1" s="139" thickBot="1">
      <c r="ET132" t="n">
        <v>209</v>
      </c>
      <c r="EU132" t="n">
        <v>66</v>
      </c>
      <c r="EV132" t="n">
        <v>0</v>
      </c>
      <c r="EW132" t="n">
        <v>168</v>
      </c>
      <c r="EX132" t="n">
        <v>0</v>
      </c>
      <c r="EY132" t="n">
        <v>76</v>
      </c>
      <c r="EZ132" t="n">
        <v>162</v>
      </c>
      <c r="FA132" t="n">
        <v>133</v>
      </c>
      <c r="FB132" t="n">
        <v>155</v>
      </c>
      <c r="FC132" t="n">
        <v>118</v>
      </c>
      <c r="FD132" t="n">
        <v>98</v>
      </c>
      <c r="FE132" t="n">
        <v>81</v>
      </c>
      <c r="FF132" t="n">
        <v>84</v>
      </c>
    </row>
    <row r="133" ht="15" customHeight="1" s="139" thickBot="1">
      <c r="ET133" t="n">
        <v>209</v>
      </c>
      <c r="EU133" t="n">
        <v>66</v>
      </c>
      <c r="EV133" t="n">
        <v>0</v>
      </c>
      <c r="EW133" t="n">
        <v>168</v>
      </c>
      <c r="EX133" t="n">
        <v>0</v>
      </c>
      <c r="EY133" t="n">
        <v>76</v>
      </c>
      <c r="EZ133" t="n">
        <v>162</v>
      </c>
      <c r="FA133" t="n">
        <v>301</v>
      </c>
      <c r="FB133" t="n">
        <v>155</v>
      </c>
      <c r="FC133" t="n">
        <v>118</v>
      </c>
      <c r="FD133" t="n">
        <v>98</v>
      </c>
      <c r="FE133" t="n">
        <v>104</v>
      </c>
      <c r="FF133" t="n">
        <v>84</v>
      </c>
      <c r="FG133" t="n">
        <v>84</v>
      </c>
    </row>
    <row r="134" ht="15" customHeight="1" s="139" thickBot="1">
      <c r="ET134" t="n">
        <v>209</v>
      </c>
      <c r="EU134" t="n">
        <v>66</v>
      </c>
      <c r="EV134" t="n">
        <v>0</v>
      </c>
      <c r="EW134" t="n">
        <v>168</v>
      </c>
      <c r="EX134" t="n">
        <v>0</v>
      </c>
      <c r="EY134" t="n">
        <v>76</v>
      </c>
      <c r="EZ134" t="n">
        <v>162</v>
      </c>
      <c r="FA134" t="n">
        <v>301</v>
      </c>
      <c r="FB134" t="n">
        <v>87</v>
      </c>
      <c r="FC134" t="n">
        <v>0</v>
      </c>
      <c r="FD134" t="n">
        <v>72</v>
      </c>
      <c r="FE134" t="n">
        <v>3</v>
      </c>
      <c r="FF134" t="n">
        <v>91</v>
      </c>
      <c r="FG134" t="n">
        <v>84</v>
      </c>
      <c r="FH134" t="n">
        <v>86</v>
      </c>
    </row>
    <row r="135" ht="15" customHeight="1" s="139" thickBot="1">
      <c r="ET135" t="n">
        <v>209</v>
      </c>
      <c r="EU135" t="n">
        <v>66</v>
      </c>
      <c r="EV135" t="n">
        <v>0</v>
      </c>
      <c r="EW135" t="n">
        <v>168</v>
      </c>
      <c r="EX135" t="n">
        <v>0</v>
      </c>
      <c r="EY135" t="n">
        <v>76</v>
      </c>
      <c r="EZ135" t="n">
        <v>162</v>
      </c>
      <c r="FA135" t="n">
        <v>301</v>
      </c>
      <c r="FB135" t="n">
        <v>87</v>
      </c>
      <c r="FC135" t="n">
        <v>30</v>
      </c>
      <c r="FD135" t="n">
        <v>72</v>
      </c>
      <c r="FE135" t="n">
        <v>3</v>
      </c>
      <c r="FF135" t="n">
        <v>41</v>
      </c>
      <c r="FG135" t="n">
        <v>82</v>
      </c>
      <c r="FH135" t="n">
        <v>86</v>
      </c>
      <c r="FI135" t="n">
        <v>87</v>
      </c>
    </row>
    <row r="136" ht="15" customHeight="1" s="139" thickBot="1">
      <c r="ET136" t="n">
        <v>209</v>
      </c>
      <c r="EU136" t="n">
        <v>66</v>
      </c>
      <c r="EV136" t="n">
        <v>0</v>
      </c>
      <c r="EW136" t="n">
        <v>168</v>
      </c>
      <c r="EX136" t="n">
        <v>0</v>
      </c>
      <c r="EY136" t="n">
        <v>76</v>
      </c>
      <c r="EZ136" t="n">
        <v>162</v>
      </c>
      <c r="FA136" t="n">
        <v>301</v>
      </c>
      <c r="FB136" t="n">
        <v>87</v>
      </c>
      <c r="FC136" t="n">
        <v>30</v>
      </c>
      <c r="FD136" t="n">
        <v>72</v>
      </c>
      <c r="FE136" t="n">
        <v>84</v>
      </c>
      <c r="FF136" t="n">
        <v>164</v>
      </c>
      <c r="FG136" t="n">
        <v>82</v>
      </c>
      <c r="FH136" t="n">
        <v>88</v>
      </c>
      <c r="FI136" t="n">
        <v>87</v>
      </c>
      <c r="FJ136" t="n">
        <v>81</v>
      </c>
    </row>
    <row r="137" ht="15" customHeight="1" s="139" thickBot="1">
      <c r="ET137" t="n">
        <v>209</v>
      </c>
      <c r="EU137" t="n">
        <v>66</v>
      </c>
      <c r="EV137" t="n">
        <v>0</v>
      </c>
      <c r="EW137" t="n">
        <v>168</v>
      </c>
      <c r="EX137" t="n">
        <v>0</v>
      </c>
      <c r="EY137" t="n">
        <v>76</v>
      </c>
      <c r="EZ137" t="n">
        <v>162</v>
      </c>
      <c r="FA137" t="n">
        <v>301</v>
      </c>
      <c r="FB137" t="n">
        <v>87</v>
      </c>
      <c r="FC137" t="n">
        <v>30</v>
      </c>
      <c r="FD137" t="n">
        <v>72</v>
      </c>
      <c r="FE137" t="n">
        <v>124</v>
      </c>
      <c r="FF137" t="n">
        <v>164</v>
      </c>
      <c r="FG137" t="n">
        <v>18</v>
      </c>
      <c r="FH137" t="n">
        <v>8</v>
      </c>
      <c r="FI137" t="n">
        <v>99</v>
      </c>
      <c r="FJ137" t="n">
        <v>81</v>
      </c>
      <c r="FK137" t="n">
        <v>94</v>
      </c>
    </row>
    <row r="138" ht="15" customHeight="1" s="139" thickBot="1">
      <c r="ET138" t="n">
        <v>67</v>
      </c>
      <c r="EU138" t="n">
        <v>66</v>
      </c>
      <c r="EV138" t="n">
        <v>0</v>
      </c>
      <c r="EW138" t="n">
        <v>168</v>
      </c>
      <c r="EX138" t="n">
        <v>0</v>
      </c>
      <c r="EY138" t="n">
        <v>76</v>
      </c>
      <c r="EZ138" t="n">
        <v>162</v>
      </c>
      <c r="FA138" t="n">
        <v>301</v>
      </c>
      <c r="FB138" t="n">
        <v>87</v>
      </c>
      <c r="FC138" t="n">
        <v>30</v>
      </c>
      <c r="FD138" t="n">
        <v>72</v>
      </c>
      <c r="FE138" t="n">
        <v>124</v>
      </c>
      <c r="FF138" t="n">
        <v>0</v>
      </c>
      <c r="FG138" t="n">
        <v>18</v>
      </c>
      <c r="FH138" t="n">
        <v>27</v>
      </c>
      <c r="FI138" t="n">
        <v>99</v>
      </c>
      <c r="FJ138" t="n">
        <v>176</v>
      </c>
      <c r="FK138" t="n">
        <v>94</v>
      </c>
      <c r="FL138" t="n">
        <v>86</v>
      </c>
    </row>
    <row r="139" ht="15" customHeight="1" s="139" thickBot="1">
      <c r="ET139" t="n">
        <v>37</v>
      </c>
      <c r="EU139" t="n">
        <v>66</v>
      </c>
      <c r="EV139" t="n">
        <v>0</v>
      </c>
      <c r="EW139" t="n">
        <v>168</v>
      </c>
      <c r="EX139" t="n">
        <v>0</v>
      </c>
      <c r="EY139" t="n">
        <v>76</v>
      </c>
      <c r="EZ139" t="n">
        <v>162</v>
      </c>
      <c r="FA139" t="n">
        <v>301</v>
      </c>
      <c r="FB139" t="n">
        <v>87</v>
      </c>
      <c r="FC139" t="n">
        <v>30</v>
      </c>
      <c r="FD139" t="n">
        <v>72</v>
      </c>
      <c r="FE139" t="n">
        <v>124</v>
      </c>
      <c r="FF139" t="n">
        <v>0</v>
      </c>
      <c r="FG139" t="n">
        <v>52</v>
      </c>
      <c r="FH139" t="n">
        <v>123</v>
      </c>
      <c r="FI139" t="n">
        <v>99</v>
      </c>
      <c r="FJ139" t="n">
        <v>152</v>
      </c>
      <c r="FK139" t="n">
        <v>89</v>
      </c>
      <c r="FL139" t="n">
        <v>86</v>
      </c>
      <c r="FM139" t="n">
        <v>98</v>
      </c>
    </row>
    <row r="140" ht="15" customHeight="1" s="139" thickBot="1">
      <c r="ET140" t="n">
        <v>37</v>
      </c>
      <c r="EU140" t="n">
        <v>88</v>
      </c>
      <c r="EV140" t="n">
        <v>0</v>
      </c>
      <c r="EW140" t="n">
        <v>168</v>
      </c>
      <c r="EX140" t="n">
        <v>0</v>
      </c>
      <c r="EY140" t="n">
        <v>76</v>
      </c>
      <c r="EZ140" t="n">
        <v>162</v>
      </c>
      <c r="FA140" t="n">
        <v>301</v>
      </c>
      <c r="FB140" t="n">
        <v>87</v>
      </c>
      <c r="FC140" t="n">
        <v>30</v>
      </c>
      <c r="FD140" t="n">
        <v>72</v>
      </c>
      <c r="FE140" t="n">
        <v>124</v>
      </c>
      <c r="FF140" t="n">
        <v>0</v>
      </c>
      <c r="FG140" t="n">
        <v>52</v>
      </c>
      <c r="FH140" t="n">
        <v>2</v>
      </c>
      <c r="FI140" t="n">
        <v>0</v>
      </c>
      <c r="FJ140" t="n">
        <v>0</v>
      </c>
      <c r="FK140" t="n">
        <v>48</v>
      </c>
      <c r="FL140" t="n">
        <v>86</v>
      </c>
      <c r="FM140" t="n">
        <v>98</v>
      </c>
      <c r="FN140" t="n">
        <v>89</v>
      </c>
    </row>
    <row r="141" ht="15" customHeight="1" s="139" thickBot="1">
      <c r="ET141" s="33" t="n">
        <v>0</v>
      </c>
      <c r="EU141" t="n">
        <v>5</v>
      </c>
      <c r="EV141" t="n">
        <v>0</v>
      </c>
      <c r="EW141" t="n">
        <v>175</v>
      </c>
      <c r="EX141" t="n">
        <v>0</v>
      </c>
      <c r="EY141" t="n">
        <v>76</v>
      </c>
      <c r="EZ141" t="n">
        <v>162</v>
      </c>
      <c r="FA141" t="n">
        <v>301</v>
      </c>
      <c r="FB141" t="n">
        <v>87</v>
      </c>
      <c r="FC141" t="n">
        <v>30</v>
      </c>
      <c r="FD141" t="n">
        <v>72</v>
      </c>
      <c r="FE141" t="n">
        <v>124</v>
      </c>
      <c r="FF141" t="n">
        <v>0</v>
      </c>
      <c r="FG141" t="n">
        <v>52</v>
      </c>
      <c r="FH141" t="n">
        <v>2</v>
      </c>
      <c r="FI141" t="n">
        <v>176</v>
      </c>
      <c r="FJ141" t="n">
        <v>146</v>
      </c>
      <c r="FK141" t="n">
        <v>48</v>
      </c>
      <c r="FL141" t="n">
        <v>86</v>
      </c>
      <c r="FM141" t="n">
        <v>165</v>
      </c>
      <c r="FN141" t="n">
        <v>89</v>
      </c>
      <c r="FO141" t="n">
        <v>87</v>
      </c>
    </row>
    <row r="142" ht="15" customHeight="1" s="139" thickBot="1">
      <c r="ET142" s="33" t="n">
        <v>71</v>
      </c>
      <c r="EU142" s="33" t="n">
        <v>88</v>
      </c>
      <c r="EV142" t="n">
        <v>0</v>
      </c>
      <c r="EW142" t="n">
        <v>175</v>
      </c>
      <c r="EX142" t="n">
        <v>91</v>
      </c>
      <c r="EY142" t="n">
        <v>76</v>
      </c>
      <c r="EZ142" t="n">
        <v>162</v>
      </c>
      <c r="FA142" t="n">
        <v>301</v>
      </c>
      <c r="FB142" t="n">
        <v>87</v>
      </c>
      <c r="FC142" t="n">
        <v>30</v>
      </c>
      <c r="FD142" t="n">
        <v>72</v>
      </c>
      <c r="FE142" t="n">
        <v>124</v>
      </c>
      <c r="FF142" t="n">
        <v>0</v>
      </c>
      <c r="FG142" t="n">
        <v>52</v>
      </c>
      <c r="FH142" t="n">
        <v>2</v>
      </c>
      <c r="FI142" t="n">
        <v>176</v>
      </c>
      <c r="FJ142" t="n">
        <v>44</v>
      </c>
      <c r="FK142" t="n">
        <v>9</v>
      </c>
      <c r="FL142" t="n">
        <v>27</v>
      </c>
      <c r="FM142" t="n">
        <v>82</v>
      </c>
      <c r="FN142" t="n">
        <v>83</v>
      </c>
      <c r="FO142" t="n">
        <v>87</v>
      </c>
      <c r="FP142" t="n">
        <v>81</v>
      </c>
    </row>
    <row r="143" ht="15" customHeight="1" s="139" thickBot="1">
      <c r="ET143" s="33" t="n">
        <v>367</v>
      </c>
      <c r="EU143" s="33" t="n">
        <v>88</v>
      </c>
      <c r="EV143" s="33" t="n">
        <v>0</v>
      </c>
      <c r="EW143" t="n">
        <v>170</v>
      </c>
      <c r="EX143" t="n">
        <v>91</v>
      </c>
      <c r="EY143" t="n">
        <v>82</v>
      </c>
      <c r="EZ143" t="n">
        <v>162</v>
      </c>
      <c r="FA143" t="n">
        <v>301</v>
      </c>
      <c r="FB143" t="n">
        <v>87</v>
      </c>
      <c r="FC143" t="n">
        <v>30</v>
      </c>
      <c r="FD143" t="n">
        <v>72</v>
      </c>
      <c r="FE143" t="n">
        <v>124</v>
      </c>
      <c r="FF143" t="n">
        <v>0</v>
      </c>
      <c r="FG143" t="n">
        <v>52</v>
      </c>
      <c r="FH143" t="n">
        <v>2</v>
      </c>
      <c r="FI143" t="n">
        <v>176</v>
      </c>
      <c r="FJ143" t="n">
        <v>44</v>
      </c>
      <c r="FK143" t="n">
        <v>146</v>
      </c>
      <c r="FL143" t="n">
        <v>90</v>
      </c>
      <c r="FM143" t="n">
        <v>82</v>
      </c>
      <c r="FN143" t="n">
        <v>83</v>
      </c>
      <c r="FO143" t="n">
        <v>161</v>
      </c>
      <c r="FP143" t="n">
        <v>81</v>
      </c>
      <c r="FQ143" t="n">
        <v>91</v>
      </c>
    </row>
    <row r="144" ht="15" customHeight="1" s="139" thickBot="1">
      <c r="ET144" s="33" t="n">
        <v>367</v>
      </c>
      <c r="EU144" s="33" t="n">
        <v>222</v>
      </c>
      <c r="EV144" s="33" t="n">
        <v>5</v>
      </c>
      <c r="EW144" s="33" t="n">
        <v>170</v>
      </c>
      <c r="EX144" t="n">
        <v>91</v>
      </c>
      <c r="EY144" t="n">
        <v>135</v>
      </c>
      <c r="EZ144" t="n">
        <v>76</v>
      </c>
      <c r="FA144" t="n">
        <v>301</v>
      </c>
      <c r="FB144" t="n">
        <v>87</v>
      </c>
      <c r="FC144" t="n">
        <v>30</v>
      </c>
      <c r="FD144" t="n">
        <v>72</v>
      </c>
      <c r="FE144" t="n">
        <v>124</v>
      </c>
      <c r="FF144" t="n">
        <v>0</v>
      </c>
      <c r="FG144" t="n">
        <v>52</v>
      </c>
      <c r="FH144" t="n">
        <v>2</v>
      </c>
      <c r="FI144" t="n">
        <v>176</v>
      </c>
      <c r="FJ144" t="n">
        <v>44</v>
      </c>
      <c r="FK144" t="n">
        <v>146</v>
      </c>
      <c r="FL144" t="n">
        <v>0</v>
      </c>
      <c r="FM144" t="n">
        <v>16</v>
      </c>
      <c r="FN144" t="n">
        <v>4</v>
      </c>
      <c r="FO144" t="n">
        <v>161</v>
      </c>
      <c r="FP144" t="n">
        <v>88</v>
      </c>
      <c r="FQ144" t="n">
        <v>91</v>
      </c>
      <c r="FR144" t="n">
        <v>95</v>
      </c>
    </row>
    <row r="145" ht="15" customHeight="1" s="139" thickBot="1">
      <c r="ET145" s="33" t="n">
        <v>367</v>
      </c>
      <c r="EU145" s="33" t="n">
        <v>222</v>
      </c>
      <c r="EV145" s="33" t="n">
        <v>29</v>
      </c>
      <c r="EW145" s="33" t="n">
        <v>170</v>
      </c>
      <c r="EX145" s="33" t="n">
        <v>91</v>
      </c>
      <c r="EY145" t="n">
        <v>136</v>
      </c>
      <c r="EZ145" t="n">
        <v>76</v>
      </c>
      <c r="FA145" t="n">
        <v>280</v>
      </c>
      <c r="FB145" t="n">
        <v>87</v>
      </c>
      <c r="FC145" t="n">
        <v>30</v>
      </c>
      <c r="FD145" t="n">
        <v>72</v>
      </c>
      <c r="FE145" t="n">
        <v>124</v>
      </c>
      <c r="FF145" t="n">
        <v>0</v>
      </c>
      <c r="FG145" t="n">
        <v>52</v>
      </c>
      <c r="FH145" t="n">
        <v>2</v>
      </c>
      <c r="FI145" t="n">
        <v>176</v>
      </c>
      <c r="FJ145" t="n">
        <v>44</v>
      </c>
      <c r="FK145" t="n">
        <v>146</v>
      </c>
      <c r="FL145" t="n">
        <v>0</v>
      </c>
      <c r="FM145" t="n">
        <v>199</v>
      </c>
      <c r="FN145" t="n">
        <v>133</v>
      </c>
      <c r="FO145" t="n">
        <v>161</v>
      </c>
      <c r="FP145" t="n">
        <v>88</v>
      </c>
      <c r="FQ145" t="n">
        <v>169</v>
      </c>
      <c r="FR145" t="n">
        <v>95</v>
      </c>
      <c r="FS145" t="n">
        <v>96</v>
      </c>
    </row>
    <row r="146" ht="15" customHeight="1" s="139" thickBot="1">
      <c r="ET146" s="33" t="n">
        <v>367</v>
      </c>
      <c r="EU146" s="33" t="n">
        <v>222</v>
      </c>
      <c r="EV146" s="33" t="n">
        <v>29</v>
      </c>
      <c r="EW146" s="33" t="n">
        <v>0</v>
      </c>
      <c r="EX146" s="33" t="n">
        <v>32</v>
      </c>
      <c r="EY146" s="33" t="n">
        <v>136</v>
      </c>
      <c r="EZ146" t="n">
        <v>157</v>
      </c>
      <c r="FA146" t="n">
        <v>280</v>
      </c>
      <c r="FB146" t="n">
        <v>0</v>
      </c>
      <c r="FC146" t="n">
        <v>30</v>
      </c>
      <c r="FD146" t="n">
        <v>72</v>
      </c>
      <c r="FE146" t="n">
        <v>124</v>
      </c>
      <c r="FF146" t="n">
        <v>0</v>
      </c>
      <c r="FG146" t="n">
        <v>52</v>
      </c>
      <c r="FH146" t="n">
        <v>2</v>
      </c>
      <c r="FI146" t="n">
        <v>176</v>
      </c>
      <c r="FJ146" t="n">
        <v>44</v>
      </c>
      <c r="FK146" t="n">
        <v>146</v>
      </c>
      <c r="FL146" t="n">
        <v>0</v>
      </c>
      <c r="FM146" t="n">
        <v>199</v>
      </c>
      <c r="FN146" t="n">
        <v>135</v>
      </c>
      <c r="FO146" t="n">
        <v>161</v>
      </c>
      <c r="FP146" t="n">
        <v>14</v>
      </c>
      <c r="FQ146" t="n">
        <v>140</v>
      </c>
      <c r="FR146" t="n">
        <v>97</v>
      </c>
      <c r="FS146" t="n">
        <v>96</v>
      </c>
      <c r="FT146" t="n">
        <v>88</v>
      </c>
    </row>
    <row r="147" ht="15" customHeight="1" s="139" thickBot="1">
      <c r="ET147" s="33" t="n">
        <v>367</v>
      </c>
      <c r="EU147" s="33" t="n">
        <v>222</v>
      </c>
      <c r="EV147" s="33" t="n">
        <v>29</v>
      </c>
      <c r="EW147" s="33" t="n">
        <v>0</v>
      </c>
      <c r="EX147" s="33" t="n">
        <v>0</v>
      </c>
      <c r="EY147" s="33" t="n">
        <v>0</v>
      </c>
      <c r="EZ147" s="33" t="n">
        <v>120</v>
      </c>
      <c r="FA147" t="n">
        <v>196</v>
      </c>
      <c r="FB147" t="n">
        <v>0</v>
      </c>
      <c r="FC147" t="n">
        <v>4</v>
      </c>
      <c r="FD147" t="n">
        <v>72</v>
      </c>
      <c r="FE147" t="n">
        <v>124</v>
      </c>
      <c r="FF147" t="n">
        <v>0</v>
      </c>
      <c r="FG147" t="n">
        <v>52</v>
      </c>
      <c r="FH147" t="n">
        <v>2</v>
      </c>
      <c r="FI147" t="n">
        <v>176</v>
      </c>
      <c r="FJ147" t="n">
        <v>44</v>
      </c>
      <c r="FK147" t="n">
        <v>146</v>
      </c>
      <c r="FL147" t="n">
        <v>0</v>
      </c>
      <c r="FM147" t="n">
        <v>199</v>
      </c>
      <c r="FN147" t="n">
        <v>135</v>
      </c>
      <c r="FO147" t="n">
        <v>56</v>
      </c>
      <c r="FP147" t="n">
        <v>14</v>
      </c>
      <c r="FQ147" t="n">
        <v>17</v>
      </c>
      <c r="FR147" t="n">
        <v>14</v>
      </c>
      <c r="FS147" t="n">
        <v>86</v>
      </c>
      <c r="FT147" t="n">
        <v>88</v>
      </c>
      <c r="FU147" t="n">
        <v>87</v>
      </c>
    </row>
    <row r="148" ht="15" customHeight="1" s="139" thickBot="1">
      <c r="ET148" s="33" t="n">
        <v>367</v>
      </c>
      <c r="EU148" s="33" t="n">
        <v>222</v>
      </c>
      <c r="EV148" s="33" t="n">
        <v>29</v>
      </c>
      <c r="EW148" s="33" t="n">
        <v>0</v>
      </c>
      <c r="EX148" s="33" t="n">
        <v>0</v>
      </c>
      <c r="EY148" s="33" t="n">
        <v>0</v>
      </c>
      <c r="EZ148" s="33" t="n">
        <v>118</v>
      </c>
      <c r="FA148" s="33" t="n">
        <v>169</v>
      </c>
      <c r="FB148" t="n">
        <v>0</v>
      </c>
      <c r="FC148" t="n">
        <v>155</v>
      </c>
      <c r="FD148" t="n">
        <v>72</v>
      </c>
      <c r="FE148" t="n">
        <v>124</v>
      </c>
      <c r="FF148" t="n">
        <v>0</v>
      </c>
      <c r="FG148" t="n">
        <v>52</v>
      </c>
      <c r="FH148" t="n">
        <v>2</v>
      </c>
      <c r="FI148" t="n">
        <v>176</v>
      </c>
      <c r="FJ148" t="n">
        <v>44</v>
      </c>
      <c r="FK148" t="n">
        <v>146</v>
      </c>
      <c r="FL148" t="n">
        <v>0</v>
      </c>
      <c r="FM148" t="n">
        <v>199</v>
      </c>
      <c r="FN148" t="n">
        <v>135</v>
      </c>
      <c r="FO148" t="n">
        <v>56</v>
      </c>
      <c r="FP148" t="n">
        <v>236</v>
      </c>
      <c r="FQ148" t="n">
        <v>37</v>
      </c>
      <c r="FR148" t="n">
        <v>79</v>
      </c>
      <c r="FS148" t="n">
        <v>86</v>
      </c>
      <c r="FT148" t="n">
        <v>99</v>
      </c>
      <c r="FU148" t="n">
        <v>87</v>
      </c>
      <c r="FV148" t="n">
        <v>91</v>
      </c>
    </row>
    <row r="149" ht="15" customHeight="1" s="139" thickBot="1">
      <c r="ET149" s="33" t="n">
        <v>0</v>
      </c>
      <c r="EU149" s="33" t="n">
        <v>222</v>
      </c>
      <c r="EV149" s="33" t="n">
        <v>29</v>
      </c>
      <c r="EW149" s="33" t="n">
        <v>0</v>
      </c>
      <c r="EX149" s="33" t="n">
        <v>0</v>
      </c>
      <c r="EY149" s="33" t="n">
        <v>0</v>
      </c>
      <c r="EZ149" s="33" t="n">
        <v>371</v>
      </c>
      <c r="FA149" s="33" t="n">
        <v>169</v>
      </c>
      <c r="FB149" s="33" t="n">
        <v>88</v>
      </c>
      <c r="FC149" t="n">
        <v>155</v>
      </c>
      <c r="FD149" t="n">
        <v>144</v>
      </c>
      <c r="FE149" t="n">
        <v>124</v>
      </c>
      <c r="FF149" t="n">
        <v>0</v>
      </c>
      <c r="FG149" t="n">
        <v>52</v>
      </c>
      <c r="FH149" t="n">
        <v>2</v>
      </c>
      <c r="FI149" t="n">
        <v>176</v>
      </c>
      <c r="FJ149" t="n">
        <v>44</v>
      </c>
      <c r="FK149" t="n">
        <v>146</v>
      </c>
      <c r="FL149" t="n">
        <v>0</v>
      </c>
      <c r="FM149" t="n">
        <v>199</v>
      </c>
      <c r="FN149" t="n">
        <v>135</v>
      </c>
      <c r="FO149" t="n">
        <v>56</v>
      </c>
      <c r="FP149" t="n">
        <v>236</v>
      </c>
      <c r="FQ149" t="n">
        <v>37</v>
      </c>
      <c r="FR149" t="n">
        <v>128</v>
      </c>
      <c r="FS149" t="n">
        <v>101</v>
      </c>
      <c r="FT149" t="n">
        <v>99</v>
      </c>
      <c r="FU149" t="n">
        <v>99</v>
      </c>
      <c r="FV149" t="n">
        <v>91</v>
      </c>
      <c r="FW149" t="n">
        <v>80</v>
      </c>
    </row>
    <row r="150" ht="15" customHeight="1" s="139" thickBot="1">
      <c r="ET150" s="33" t="n">
        <v>0</v>
      </c>
      <c r="EU150" s="33" t="n">
        <v>0</v>
      </c>
      <c r="EV150" s="33" t="n">
        <v>29</v>
      </c>
      <c r="EW150" s="33" t="n">
        <v>0</v>
      </c>
      <c r="EX150" s="33" t="n">
        <v>0</v>
      </c>
      <c r="EY150" s="33" t="n">
        <v>0</v>
      </c>
      <c r="EZ150" s="33" t="n">
        <v>371</v>
      </c>
      <c r="FA150" s="33" t="n">
        <v>409</v>
      </c>
      <c r="FB150" s="33" t="n">
        <v>88</v>
      </c>
      <c r="FC150" s="33" t="n">
        <v>96</v>
      </c>
      <c r="FD150" t="n">
        <v>126</v>
      </c>
      <c r="FE150" t="n">
        <v>124</v>
      </c>
      <c r="FF150" t="n">
        <v>0</v>
      </c>
      <c r="FG150" t="n">
        <v>52</v>
      </c>
      <c r="FH150" t="n">
        <v>2</v>
      </c>
      <c r="FI150" t="n">
        <v>176</v>
      </c>
      <c r="FJ150" t="n">
        <v>44</v>
      </c>
      <c r="FK150" t="n">
        <v>146</v>
      </c>
      <c r="FL150" t="n">
        <v>0</v>
      </c>
      <c r="FM150" t="n">
        <v>199</v>
      </c>
      <c r="FN150" t="n">
        <v>135</v>
      </c>
      <c r="FO150" t="n">
        <v>56</v>
      </c>
      <c r="FP150" t="n">
        <v>236</v>
      </c>
      <c r="FQ150" t="n">
        <v>37</v>
      </c>
      <c r="FR150" t="n">
        <v>0</v>
      </c>
      <c r="FS150" t="n">
        <v>0</v>
      </c>
      <c r="FT150" t="n">
        <v>25</v>
      </c>
      <c r="FU150" t="n">
        <v>99</v>
      </c>
      <c r="FV150" t="n">
        <v>99</v>
      </c>
      <c r="FW150" t="n">
        <v>80</v>
      </c>
      <c r="FX150" t="n">
        <v>82</v>
      </c>
    </row>
    <row r="151" ht="15" customHeight="1" s="139" thickBot="1">
      <c r="EU151" s="33" t="n">
        <v>0</v>
      </c>
      <c r="EV151" s="33" t="n">
        <v>200</v>
      </c>
      <c r="EW151" s="33" t="n">
        <v>0</v>
      </c>
      <c r="EX151" s="33" t="n">
        <v>0</v>
      </c>
      <c r="EY151" s="33" t="n">
        <v>0</v>
      </c>
      <c r="EZ151" s="33" t="n">
        <v>371</v>
      </c>
      <c r="FA151" s="33" t="n">
        <v>409</v>
      </c>
      <c r="FB151" s="33" t="n">
        <v>0</v>
      </c>
      <c r="FC151" s="33" t="n">
        <v>0</v>
      </c>
      <c r="FD151" s="33" t="n">
        <v>112</v>
      </c>
      <c r="FE151" t="n">
        <v>19</v>
      </c>
      <c r="FF151" t="n">
        <v>0</v>
      </c>
      <c r="FG151" t="n">
        <v>46</v>
      </c>
      <c r="FH151" t="n">
        <v>2</v>
      </c>
      <c r="FI151" t="n">
        <v>176</v>
      </c>
      <c r="FJ151" t="n">
        <v>44</v>
      </c>
      <c r="FK151" t="n">
        <v>146</v>
      </c>
      <c r="FL151" t="n">
        <v>0</v>
      </c>
      <c r="FM151" t="n">
        <v>199</v>
      </c>
      <c r="FN151" t="n">
        <v>135</v>
      </c>
      <c r="FO151" t="n">
        <v>56</v>
      </c>
      <c r="FP151" t="n">
        <v>236</v>
      </c>
      <c r="FQ151" t="n">
        <v>37</v>
      </c>
      <c r="FR151" t="n">
        <v>0</v>
      </c>
      <c r="FS151" t="n">
        <v>50</v>
      </c>
      <c r="FT151" t="n">
        <v>114</v>
      </c>
      <c r="FU151" t="n">
        <v>99</v>
      </c>
      <c r="FV151" t="n">
        <v>44</v>
      </c>
      <c r="FW151" t="n">
        <v>87</v>
      </c>
      <c r="FX151" t="n">
        <v>82</v>
      </c>
      <c r="FY151" t="n">
        <v>203</v>
      </c>
    </row>
    <row r="152" ht="15" customHeight="1" s="139" thickBot="1">
      <c r="EV152" s="33" t="n">
        <v>200</v>
      </c>
      <c r="EW152" s="33" t="n">
        <v>200</v>
      </c>
      <c r="EX152" s="33" t="n">
        <v>0</v>
      </c>
      <c r="EY152" s="33" t="n">
        <v>0</v>
      </c>
      <c r="EZ152" s="33" t="n">
        <v>371</v>
      </c>
      <c r="FA152" s="33" t="n">
        <v>409</v>
      </c>
      <c r="FB152" s="33" t="n">
        <v>0</v>
      </c>
      <c r="FC152" s="33" t="n">
        <v>0</v>
      </c>
      <c r="FD152" s="33" t="n">
        <v>0</v>
      </c>
      <c r="FE152" s="33" t="n">
        <v>1</v>
      </c>
      <c r="FF152" t="n">
        <v>20</v>
      </c>
      <c r="FG152" t="n">
        <v>46</v>
      </c>
      <c r="FH152" t="n">
        <v>25</v>
      </c>
      <c r="FI152" t="n">
        <v>176</v>
      </c>
      <c r="FJ152" t="n">
        <v>44</v>
      </c>
      <c r="FK152" t="n">
        <v>146</v>
      </c>
      <c r="FL152" t="n">
        <v>0</v>
      </c>
      <c r="FM152" t="n">
        <v>199</v>
      </c>
      <c r="FN152" t="n">
        <v>135</v>
      </c>
      <c r="FO152" t="n">
        <v>56</v>
      </c>
      <c r="FP152" t="n">
        <v>236</v>
      </c>
      <c r="FQ152" t="n">
        <v>37</v>
      </c>
      <c r="FR152" t="n">
        <v>0</v>
      </c>
      <c r="FS152" t="n">
        <v>50</v>
      </c>
      <c r="FT152" t="n">
        <v>114</v>
      </c>
      <c r="FU152" t="n">
        <v>99</v>
      </c>
      <c r="FV152" t="n">
        <v>141</v>
      </c>
      <c r="FW152" t="n">
        <v>87</v>
      </c>
      <c r="FX152" t="n">
        <v>236</v>
      </c>
      <c r="FY152" t="n">
        <v>203</v>
      </c>
      <c r="FZ152" t="n">
        <v>191</v>
      </c>
    </row>
    <row r="153" ht="15" customHeight="1" s="139" thickBot="1">
      <c r="EW153" s="33" t="n">
        <v>200</v>
      </c>
      <c r="EX153" s="33" t="n">
        <v>200</v>
      </c>
      <c r="EY153" s="33" t="n">
        <v>0</v>
      </c>
      <c r="EZ153" s="33" t="n">
        <v>371</v>
      </c>
      <c r="FA153" s="33" t="n">
        <v>409</v>
      </c>
      <c r="FB153" s="33" t="n">
        <v>0</v>
      </c>
      <c r="FC153" s="33" t="n">
        <v>0</v>
      </c>
      <c r="FD153" s="33" t="n">
        <v>0</v>
      </c>
      <c r="FE153" s="33" t="n">
        <v>0</v>
      </c>
      <c r="FF153" s="33" t="n">
        <v>0</v>
      </c>
      <c r="FG153" t="n">
        <v>0</v>
      </c>
      <c r="FH153" t="n">
        <v>15</v>
      </c>
      <c r="FI153" t="n">
        <v>81</v>
      </c>
      <c r="FJ153" t="n">
        <v>44</v>
      </c>
      <c r="FK153" t="n">
        <v>146</v>
      </c>
      <c r="FL153" t="n">
        <v>0</v>
      </c>
      <c r="FM153" t="n">
        <v>199</v>
      </c>
      <c r="FN153" t="n">
        <v>135</v>
      </c>
      <c r="FO153" t="n">
        <v>56</v>
      </c>
      <c r="FP153" t="n">
        <v>236</v>
      </c>
      <c r="FQ153" t="n">
        <v>37</v>
      </c>
      <c r="FR153" t="n">
        <v>0</v>
      </c>
      <c r="FS153" t="n">
        <v>50</v>
      </c>
      <c r="FT153" t="n">
        <v>114</v>
      </c>
      <c r="FU153" t="n">
        <v>0</v>
      </c>
      <c r="FV153" t="n">
        <v>0</v>
      </c>
      <c r="FW153" t="n">
        <v>56</v>
      </c>
      <c r="FX153" t="n">
        <v>217</v>
      </c>
      <c r="FY153" t="n">
        <v>194</v>
      </c>
      <c r="FZ153" t="n">
        <v>191</v>
      </c>
      <c r="GA153" t="n">
        <v>196</v>
      </c>
    </row>
    <row r="154" ht="15" customHeight="1" s="139" thickBot="1">
      <c r="EX154" s="33" t="n">
        <v>200</v>
      </c>
      <c r="EY154" s="33" t="n">
        <v>0</v>
      </c>
      <c r="EZ154" s="33" t="n">
        <v>371</v>
      </c>
      <c r="FA154" s="33" t="n">
        <v>409</v>
      </c>
      <c r="FB154" s="33" t="n">
        <v>0</v>
      </c>
      <c r="FC154" s="33" t="n">
        <v>0</v>
      </c>
      <c r="FD154" s="33" t="n">
        <v>0</v>
      </c>
      <c r="FE154" s="33" t="n">
        <v>0</v>
      </c>
      <c r="FF154" s="33" t="n">
        <v>0</v>
      </c>
      <c r="FG154" s="33" t="n">
        <v>0</v>
      </c>
      <c r="FH154" t="n">
        <v>82</v>
      </c>
      <c r="FI154" t="n">
        <v>81</v>
      </c>
      <c r="FJ154" t="n">
        <v>72</v>
      </c>
      <c r="FK154" t="n">
        <v>146</v>
      </c>
      <c r="FL154" t="n">
        <v>0</v>
      </c>
      <c r="FM154" t="n">
        <v>199</v>
      </c>
      <c r="FN154" t="n">
        <v>135</v>
      </c>
      <c r="FO154" t="n">
        <v>56</v>
      </c>
      <c r="FP154" t="n">
        <v>236</v>
      </c>
      <c r="FQ154" t="n">
        <v>37</v>
      </c>
      <c r="FR154" t="n">
        <v>0</v>
      </c>
      <c r="FS154" t="n">
        <v>50</v>
      </c>
      <c r="FT154" t="n">
        <v>114</v>
      </c>
      <c r="FU154" t="n">
        <v>0</v>
      </c>
      <c r="FV154" t="n">
        <v>379</v>
      </c>
      <c r="FW154" t="n">
        <v>56</v>
      </c>
      <c r="FX154" t="n">
        <v>163</v>
      </c>
      <c r="FY154" t="n">
        <v>194</v>
      </c>
      <c r="FZ154" t="n">
        <v>199</v>
      </c>
      <c r="GA154" t="n">
        <v>196</v>
      </c>
      <c r="GB154" t="n">
        <v>191</v>
      </c>
    </row>
    <row r="155" ht="15" customHeight="1" s="139" thickBot="1">
      <c r="EY155" s="33" t="n">
        <v>0</v>
      </c>
      <c r="EZ155" s="33" t="n">
        <v>0</v>
      </c>
      <c r="FA155" s="33" t="n">
        <v>409</v>
      </c>
      <c r="FB155" s="33" t="n">
        <v>0</v>
      </c>
      <c r="FC155" s="33" t="n">
        <v>0</v>
      </c>
      <c r="FD155" s="33" t="n">
        <v>0</v>
      </c>
      <c r="FE155" s="33" t="n">
        <v>0</v>
      </c>
      <c r="FF155" s="33" t="n">
        <v>249</v>
      </c>
      <c r="FG155" s="33" t="n">
        <v>84</v>
      </c>
      <c r="FH155" s="33" t="n">
        <v>92</v>
      </c>
      <c r="FI155" t="n">
        <v>81</v>
      </c>
      <c r="FJ155" t="n">
        <v>72</v>
      </c>
      <c r="FK155" t="n">
        <v>191</v>
      </c>
      <c r="FL155" t="n">
        <v>0</v>
      </c>
      <c r="FM155" t="n">
        <v>199</v>
      </c>
      <c r="FN155" t="n">
        <v>135</v>
      </c>
      <c r="FO155" t="n">
        <v>56</v>
      </c>
      <c r="FP155" t="n">
        <v>236</v>
      </c>
      <c r="FQ155" t="n">
        <v>37</v>
      </c>
      <c r="FR155" t="n">
        <v>0</v>
      </c>
      <c r="FS155" t="n">
        <v>50</v>
      </c>
      <c r="FT155" t="n">
        <v>114</v>
      </c>
      <c r="FU155" t="n">
        <v>0</v>
      </c>
      <c r="FV155" t="n">
        <v>379</v>
      </c>
      <c r="FW155" t="n">
        <v>56</v>
      </c>
      <c r="FX155" t="n">
        <v>163</v>
      </c>
      <c r="FY155" t="n">
        <v>262</v>
      </c>
      <c r="FZ155" t="n">
        <v>199</v>
      </c>
      <c r="GA155" t="n">
        <v>232</v>
      </c>
      <c r="GB155" t="n">
        <v>191</v>
      </c>
      <c r="GC155" t="n">
        <v>207</v>
      </c>
    </row>
    <row r="156" ht="15" customHeight="1" s="139" thickBot="1">
      <c r="EZ156" s="33" t="n">
        <v>0</v>
      </c>
      <c r="FA156" s="33" t="n">
        <v>0</v>
      </c>
      <c r="FB156" s="33" t="n">
        <v>0</v>
      </c>
      <c r="FC156" s="33" t="n">
        <v>0</v>
      </c>
      <c r="FD156" s="33" t="n">
        <v>0</v>
      </c>
      <c r="FE156" s="33" t="n">
        <v>0</v>
      </c>
      <c r="FF156" s="33" t="n">
        <v>249</v>
      </c>
      <c r="FG156" s="33" t="n">
        <v>536</v>
      </c>
      <c r="FH156" s="33" t="n">
        <v>92</v>
      </c>
      <c r="FI156" s="33" t="n">
        <v>29</v>
      </c>
      <c r="FJ156" t="n">
        <v>0</v>
      </c>
      <c r="FK156" t="n">
        <v>82</v>
      </c>
      <c r="FL156" t="n">
        <v>0</v>
      </c>
      <c r="FM156" t="n">
        <v>199</v>
      </c>
      <c r="FN156" t="n">
        <v>135</v>
      </c>
      <c r="FO156" t="n">
        <v>56</v>
      </c>
      <c r="FP156" t="n">
        <v>236</v>
      </c>
      <c r="FQ156" t="n">
        <v>37</v>
      </c>
      <c r="FR156" t="n">
        <v>0</v>
      </c>
      <c r="FS156" t="n">
        <v>50</v>
      </c>
      <c r="FT156" t="n">
        <v>114</v>
      </c>
      <c r="FU156" t="n">
        <v>0</v>
      </c>
      <c r="FV156" t="n">
        <v>379</v>
      </c>
      <c r="FW156" t="n">
        <v>56</v>
      </c>
      <c r="FX156" t="n">
        <v>0</v>
      </c>
      <c r="FY156" t="n">
        <v>101</v>
      </c>
      <c r="FZ156" t="n">
        <v>153</v>
      </c>
      <c r="GA156" t="n">
        <v>219</v>
      </c>
      <c r="GB156" t="n">
        <v>207</v>
      </c>
      <c r="GC156" t="n">
        <v>207</v>
      </c>
      <c r="GD156" t="n">
        <v>206</v>
      </c>
    </row>
    <row r="157" ht="15" customHeight="1" s="139" thickBot="1">
      <c r="FA157" s="33" t="n">
        <v>0</v>
      </c>
      <c r="FB157" s="33" t="n">
        <v>200</v>
      </c>
      <c r="FC157" s="33" t="n">
        <v>0</v>
      </c>
      <c r="FD157" s="33" t="n">
        <v>0</v>
      </c>
      <c r="FE157" s="33" t="n">
        <v>0</v>
      </c>
      <c r="FF157" s="33" t="n">
        <v>249</v>
      </c>
      <c r="FG157" s="33" t="n">
        <v>536</v>
      </c>
      <c r="FH157" s="33" t="n">
        <v>0</v>
      </c>
      <c r="FI157" s="33" t="n">
        <v>0</v>
      </c>
      <c r="FJ157" s="33" t="n">
        <v>0</v>
      </c>
      <c r="FK157" t="n">
        <v>49</v>
      </c>
      <c r="FL157" t="n">
        <v>58</v>
      </c>
      <c r="FM157" t="n">
        <v>143</v>
      </c>
      <c r="FN157" t="n">
        <v>135</v>
      </c>
      <c r="FO157" t="n">
        <v>56</v>
      </c>
      <c r="FP157" t="n">
        <v>236</v>
      </c>
      <c r="FQ157" t="n">
        <v>37</v>
      </c>
      <c r="FR157" t="n">
        <v>0</v>
      </c>
      <c r="FS157" t="n">
        <v>50</v>
      </c>
      <c r="FT157" t="n">
        <v>114</v>
      </c>
      <c r="FU157" t="n">
        <v>0</v>
      </c>
      <c r="FV157" t="n">
        <v>379</v>
      </c>
      <c r="FW157" t="n">
        <v>56</v>
      </c>
      <c r="FX157" t="n">
        <v>0</v>
      </c>
      <c r="FY157" t="n">
        <v>234</v>
      </c>
      <c r="FZ157" t="n">
        <v>153</v>
      </c>
      <c r="GA157" t="n">
        <v>219</v>
      </c>
      <c r="GB157" t="n">
        <v>207</v>
      </c>
      <c r="GC157" t="n">
        <v>205</v>
      </c>
      <c r="GD157" t="n">
        <v>206</v>
      </c>
      <c r="GE157" t="n">
        <v>201</v>
      </c>
    </row>
    <row r="158" ht="15" customHeight="1" s="139" thickBot="1">
      <c r="FB158" s="33" t="n">
        <v>200</v>
      </c>
      <c r="FC158" s="33" t="n">
        <v>200</v>
      </c>
      <c r="FD158" s="33" t="n">
        <v>0</v>
      </c>
      <c r="FE158" s="33" t="n">
        <v>0</v>
      </c>
      <c r="FF158" s="33" t="n">
        <v>249</v>
      </c>
      <c r="FG158" s="33" t="n">
        <v>536</v>
      </c>
      <c r="FH158" s="33" t="n">
        <v>0</v>
      </c>
      <c r="FI158" s="33" t="n">
        <v>0</v>
      </c>
      <c r="FJ158" s="33" t="n">
        <v>0</v>
      </c>
      <c r="FK158" s="33" t="n">
        <v>0</v>
      </c>
      <c r="FL158" t="n">
        <v>0</v>
      </c>
      <c r="FM158" t="n">
        <v>118</v>
      </c>
      <c r="FN158" t="n">
        <v>6</v>
      </c>
      <c r="FO158" t="n">
        <v>56</v>
      </c>
      <c r="FP158" t="n">
        <v>236</v>
      </c>
      <c r="FQ158" t="n">
        <v>37</v>
      </c>
      <c r="FR158" t="n">
        <v>0</v>
      </c>
      <c r="FS158" t="n">
        <v>50</v>
      </c>
      <c r="FT158" t="n">
        <v>114</v>
      </c>
      <c r="FU158" t="n">
        <v>0</v>
      </c>
      <c r="FV158" t="n">
        <v>379</v>
      </c>
      <c r="FW158" t="n">
        <v>56</v>
      </c>
      <c r="FX158" t="n">
        <v>0</v>
      </c>
      <c r="FY158" t="n">
        <v>234</v>
      </c>
      <c r="FZ158" t="n">
        <v>248</v>
      </c>
      <c r="GA158" t="n">
        <v>219</v>
      </c>
      <c r="GB158" t="n">
        <v>207</v>
      </c>
      <c r="GC158" t="n">
        <v>121</v>
      </c>
      <c r="GD158" t="n">
        <v>200</v>
      </c>
      <c r="GE158" t="n">
        <v>201</v>
      </c>
      <c r="GF158" t="n">
        <v>195</v>
      </c>
    </row>
    <row r="159" ht="15" customHeight="1" s="139" thickBot="1">
      <c r="FC159" s="33" t="n">
        <v>200</v>
      </c>
      <c r="FD159" s="33" t="n">
        <v>200</v>
      </c>
      <c r="FE159" s="33" t="n">
        <v>0</v>
      </c>
      <c r="FF159" s="33" t="n">
        <v>249</v>
      </c>
      <c r="FG159" s="33" t="n">
        <v>536</v>
      </c>
      <c r="FH159" s="33" t="n">
        <v>0</v>
      </c>
      <c r="FI159" s="33" t="n">
        <v>0</v>
      </c>
      <c r="FJ159" s="33" t="n">
        <v>0</v>
      </c>
      <c r="FK159" s="33" t="n">
        <v>0</v>
      </c>
      <c r="FL159" s="33" t="n">
        <v>0</v>
      </c>
      <c r="FM159" t="n">
        <v>0</v>
      </c>
      <c r="FN159" t="n">
        <v>149</v>
      </c>
      <c r="FO159" t="n">
        <v>62</v>
      </c>
      <c r="FP159" t="n">
        <v>236</v>
      </c>
      <c r="FQ159" t="n">
        <v>37</v>
      </c>
      <c r="FR159" t="n">
        <v>0</v>
      </c>
      <c r="FS159" t="n">
        <v>50</v>
      </c>
      <c r="FT159" t="n">
        <v>114</v>
      </c>
      <c r="FU159" t="n">
        <v>0</v>
      </c>
      <c r="FV159" t="n">
        <v>379</v>
      </c>
      <c r="FW159" t="n">
        <v>56</v>
      </c>
      <c r="FX159" t="n">
        <v>0</v>
      </c>
      <c r="FY159" t="n">
        <v>234</v>
      </c>
      <c r="FZ159" t="n">
        <v>248</v>
      </c>
      <c r="GA159" t="n">
        <v>219</v>
      </c>
      <c r="GB159" t="n">
        <v>256</v>
      </c>
      <c r="GC159" t="n">
        <v>126</v>
      </c>
      <c r="GD159" t="n">
        <v>200</v>
      </c>
      <c r="GE159" t="n">
        <v>244</v>
      </c>
      <c r="GF159" t="n">
        <v>195</v>
      </c>
      <c r="GG159" t="n">
        <v>191</v>
      </c>
    </row>
    <row r="160" ht="15" customHeight="1" s="139" thickBot="1">
      <c r="FD160" s="33" t="n">
        <v>200</v>
      </c>
      <c r="FE160" s="33" t="n">
        <v>0</v>
      </c>
      <c r="FF160" s="33" t="n">
        <v>249</v>
      </c>
      <c r="FG160" s="33" t="n">
        <v>536</v>
      </c>
      <c r="FH160" s="33" t="n">
        <v>0</v>
      </c>
      <c r="FI160" s="33" t="n">
        <v>0</v>
      </c>
      <c r="FJ160" s="33" t="n">
        <v>0</v>
      </c>
      <c r="FK160" s="33" t="n">
        <v>0</v>
      </c>
      <c r="FL160" s="33" t="n">
        <v>0</v>
      </c>
      <c r="FM160" s="33" t="n">
        <v>0</v>
      </c>
      <c r="FN160" t="n">
        <v>0</v>
      </c>
      <c r="FO160" t="n">
        <v>0</v>
      </c>
      <c r="FP160" t="n">
        <v>91</v>
      </c>
      <c r="FQ160" t="n">
        <v>37</v>
      </c>
      <c r="FR160" t="n">
        <v>0</v>
      </c>
      <c r="FS160" t="n">
        <v>50</v>
      </c>
      <c r="FT160" t="n">
        <v>114</v>
      </c>
      <c r="FU160" t="n">
        <v>0</v>
      </c>
      <c r="FV160" t="n">
        <v>379</v>
      </c>
      <c r="FW160" t="n">
        <v>56</v>
      </c>
      <c r="FX160" t="n">
        <v>0</v>
      </c>
      <c r="FY160" t="n">
        <v>234</v>
      </c>
      <c r="FZ160" t="n">
        <v>248</v>
      </c>
      <c r="GA160" t="n">
        <v>219</v>
      </c>
      <c r="GB160" t="n">
        <v>125</v>
      </c>
      <c r="GC160" t="n">
        <v>126</v>
      </c>
      <c r="GD160" t="n">
        <v>250</v>
      </c>
      <c r="GE160" t="n">
        <v>244</v>
      </c>
      <c r="GF160" t="n">
        <v>193</v>
      </c>
      <c r="GG160" t="n">
        <v>191</v>
      </c>
      <c r="GH160" t="n">
        <v>198</v>
      </c>
    </row>
    <row r="161" ht="15" customHeight="1" s="139" thickBot="1">
      <c r="FE161" s="33" t="n">
        <v>0</v>
      </c>
      <c r="FF161" s="33" t="n">
        <v>0</v>
      </c>
      <c r="FG161" s="33" t="n">
        <v>536</v>
      </c>
      <c r="FH161" s="33" t="n">
        <v>0</v>
      </c>
      <c r="FI161" s="33" t="n">
        <v>0</v>
      </c>
      <c r="FJ161" s="33" t="n">
        <v>0</v>
      </c>
      <c r="FK161" s="33" t="n">
        <v>0</v>
      </c>
      <c r="FL161" s="33" t="n">
        <v>55</v>
      </c>
      <c r="FM161" s="33" t="n">
        <v>89</v>
      </c>
      <c r="FN161" s="33" t="n">
        <v>87</v>
      </c>
      <c r="FO161" t="n">
        <v>67</v>
      </c>
      <c r="FP161" t="n">
        <v>91</v>
      </c>
      <c r="FQ161" t="n">
        <v>144</v>
      </c>
      <c r="FR161" t="n">
        <v>0</v>
      </c>
      <c r="FS161" t="n">
        <v>50</v>
      </c>
      <c r="FT161" t="n">
        <v>114</v>
      </c>
      <c r="FU161" t="n">
        <v>0</v>
      </c>
      <c r="FV161" t="n">
        <v>379</v>
      </c>
      <c r="FW161" t="n">
        <v>56</v>
      </c>
      <c r="FX161" t="n">
        <v>0</v>
      </c>
      <c r="FY161" t="n">
        <v>234</v>
      </c>
      <c r="FZ161" t="n">
        <v>248</v>
      </c>
      <c r="GA161" t="n">
        <v>219</v>
      </c>
      <c r="GB161" t="n">
        <v>125</v>
      </c>
      <c r="GC161" t="n">
        <v>185</v>
      </c>
      <c r="GD161" t="n">
        <v>250</v>
      </c>
      <c r="GE161" t="n">
        <v>244</v>
      </c>
      <c r="GF161" t="n">
        <v>193</v>
      </c>
      <c r="GG161" t="n">
        <v>231</v>
      </c>
      <c r="GH161" t="n">
        <v>198</v>
      </c>
      <c r="GI161" t="n">
        <v>205</v>
      </c>
    </row>
    <row r="162" ht="15" customHeight="1" s="139" thickBot="1">
      <c r="FF162" s="33" t="n">
        <v>0</v>
      </c>
      <c r="FG162" s="33" t="n">
        <v>0</v>
      </c>
      <c r="FH162" s="33" t="n">
        <v>0</v>
      </c>
      <c r="FI162" s="33" t="n">
        <v>0</v>
      </c>
      <c r="FJ162" s="33" t="n">
        <v>0</v>
      </c>
      <c r="FK162" s="33" t="n">
        <v>0</v>
      </c>
      <c r="FL162" s="33" t="n">
        <v>55</v>
      </c>
      <c r="FM162" s="33" t="n">
        <v>466</v>
      </c>
      <c r="FN162" s="33" t="n">
        <v>87</v>
      </c>
      <c r="FO162" s="33" t="n">
        <v>67</v>
      </c>
      <c r="FP162" t="n">
        <v>78</v>
      </c>
      <c r="FQ162" t="n">
        <v>133</v>
      </c>
      <c r="FR162" t="n">
        <v>0</v>
      </c>
      <c r="FS162" t="n">
        <v>50</v>
      </c>
      <c r="FT162" t="n">
        <v>114</v>
      </c>
      <c r="FU162" t="n">
        <v>0</v>
      </c>
      <c r="FV162" t="n">
        <v>379</v>
      </c>
      <c r="FW162" t="n">
        <v>56</v>
      </c>
      <c r="FX162" t="n">
        <v>0</v>
      </c>
      <c r="FY162" t="n">
        <v>234</v>
      </c>
      <c r="FZ162" t="n">
        <v>248</v>
      </c>
      <c r="GA162" t="n">
        <v>219</v>
      </c>
      <c r="GB162" t="n">
        <v>125</v>
      </c>
      <c r="GC162" t="n">
        <v>185</v>
      </c>
      <c r="GD162" t="n">
        <v>300</v>
      </c>
      <c r="GE162" t="n">
        <v>244</v>
      </c>
      <c r="GF162" t="n">
        <v>193</v>
      </c>
      <c r="GG162" t="n">
        <v>152</v>
      </c>
      <c r="GH162" t="n">
        <v>200</v>
      </c>
      <c r="GI162" t="n">
        <v>205</v>
      </c>
      <c r="GJ162" t="n">
        <v>209</v>
      </c>
    </row>
    <row r="163" ht="15" customHeight="1" s="139" thickBot="1">
      <c r="FG163" s="33" t="n">
        <v>0</v>
      </c>
      <c r="FH163" s="33" t="n">
        <v>200</v>
      </c>
      <c r="FI163" s="33" t="n">
        <v>0</v>
      </c>
      <c r="FJ163" s="33" t="n">
        <v>0</v>
      </c>
      <c r="FK163" s="33" t="n">
        <v>0</v>
      </c>
      <c r="FL163" s="33" t="n">
        <v>55</v>
      </c>
      <c r="FM163" s="33" t="n">
        <v>466</v>
      </c>
      <c r="FN163" s="33" t="n">
        <v>55</v>
      </c>
      <c r="FO163" s="33" t="n">
        <v>67</v>
      </c>
      <c r="FP163" s="33" t="n">
        <v>78</v>
      </c>
      <c r="FQ163" t="n">
        <v>32</v>
      </c>
      <c r="FR163" t="n">
        <v>0</v>
      </c>
      <c r="FS163" t="n">
        <v>42</v>
      </c>
      <c r="FT163" t="n">
        <v>114</v>
      </c>
      <c r="FU163" t="n">
        <v>0</v>
      </c>
      <c r="FV163" t="n">
        <v>379</v>
      </c>
      <c r="FW163" t="n">
        <v>56</v>
      </c>
      <c r="FX163" t="n">
        <v>0</v>
      </c>
      <c r="FY163" t="n">
        <v>234</v>
      </c>
      <c r="FZ163" t="n">
        <v>248</v>
      </c>
      <c r="GA163" t="n">
        <v>219</v>
      </c>
      <c r="GB163" t="n">
        <v>125</v>
      </c>
      <c r="GC163" t="n">
        <v>185</v>
      </c>
      <c r="GD163" t="n">
        <v>300</v>
      </c>
      <c r="GE163" t="n">
        <v>63</v>
      </c>
      <c r="GF163" t="n">
        <v>193</v>
      </c>
      <c r="GG163" t="n">
        <v>288</v>
      </c>
      <c r="GH163" t="n">
        <v>200</v>
      </c>
      <c r="GI163" t="n">
        <v>248</v>
      </c>
      <c r="GJ163" t="n">
        <v>209</v>
      </c>
      <c r="GK163" t="n">
        <v>192</v>
      </c>
    </row>
    <row r="164" ht="15" customHeight="1" s="139" thickBot="1">
      <c r="FH164" s="33" t="n">
        <v>200</v>
      </c>
      <c r="FI164" s="33" t="n">
        <v>200</v>
      </c>
      <c r="FJ164" s="33" t="n">
        <v>0</v>
      </c>
      <c r="FK164" s="33" t="n">
        <v>0</v>
      </c>
      <c r="FL164" s="33" t="n">
        <v>55</v>
      </c>
      <c r="FM164" s="33" t="n">
        <v>466</v>
      </c>
      <c r="FN164" s="33" t="n">
        <v>55</v>
      </c>
      <c r="FO164" s="33" t="n">
        <v>0</v>
      </c>
      <c r="FP164" s="33" t="n">
        <v>0</v>
      </c>
      <c r="FQ164" s="33" t="n">
        <v>61</v>
      </c>
      <c r="FR164" t="n">
        <v>91</v>
      </c>
      <c r="FS164" t="n">
        <v>42</v>
      </c>
      <c r="FT164" t="n">
        <v>151</v>
      </c>
      <c r="FU164" t="n">
        <v>0</v>
      </c>
      <c r="FV164" t="n">
        <v>379</v>
      </c>
      <c r="FW164" t="n">
        <v>56</v>
      </c>
      <c r="FX164" t="n">
        <v>0</v>
      </c>
      <c r="FY164" t="n">
        <v>234</v>
      </c>
      <c r="FZ164" t="n">
        <v>248</v>
      </c>
      <c r="GA164" t="n">
        <v>219</v>
      </c>
      <c r="GB164" t="n">
        <v>125</v>
      </c>
      <c r="GC164" t="n">
        <v>185</v>
      </c>
      <c r="GD164" t="n">
        <v>300</v>
      </c>
      <c r="GE164" t="n">
        <v>63</v>
      </c>
      <c r="GF164" t="n">
        <v>211</v>
      </c>
      <c r="GG164" t="n">
        <v>288</v>
      </c>
      <c r="GH164" t="n">
        <v>200</v>
      </c>
      <c r="GI164" t="n">
        <v>248</v>
      </c>
      <c r="GJ164" t="n">
        <v>227</v>
      </c>
      <c r="GK164" t="n">
        <v>192</v>
      </c>
      <c r="GL164" t="n">
        <v>92</v>
      </c>
    </row>
    <row r="165" ht="15" customHeight="1" s="139" thickBot="1">
      <c r="FI165" s="33" t="n">
        <v>200</v>
      </c>
      <c r="FJ165" s="33" t="n">
        <v>200</v>
      </c>
      <c r="FK165" s="33" t="n">
        <v>0</v>
      </c>
      <c r="FL165" s="33" t="n">
        <v>55</v>
      </c>
      <c r="FM165" s="33" t="n">
        <v>466</v>
      </c>
      <c r="FN165" s="33" t="n">
        <v>55</v>
      </c>
      <c r="FO165" s="33" t="n">
        <v>0</v>
      </c>
      <c r="FP165" s="33" t="n">
        <v>0</v>
      </c>
      <c r="FQ165" s="33" t="n">
        <v>0</v>
      </c>
      <c r="FR165" s="33" t="n">
        <v>0</v>
      </c>
      <c r="FS165" t="n">
        <v>0</v>
      </c>
      <c r="FT165" t="n">
        <v>151</v>
      </c>
      <c r="FU165" t="n">
        <v>0</v>
      </c>
      <c r="FV165" t="n">
        <v>379</v>
      </c>
      <c r="FW165" t="n">
        <v>56</v>
      </c>
      <c r="FX165" t="n">
        <v>0</v>
      </c>
      <c r="FY165" t="n">
        <v>234</v>
      </c>
      <c r="FZ165" t="n">
        <v>248</v>
      </c>
      <c r="GA165" t="n">
        <v>219</v>
      </c>
      <c r="GB165" t="n">
        <v>125</v>
      </c>
      <c r="GC165" t="n">
        <v>185</v>
      </c>
      <c r="GD165" t="n">
        <v>300</v>
      </c>
      <c r="GE165" t="n">
        <v>63</v>
      </c>
      <c r="GF165" t="n">
        <v>211</v>
      </c>
      <c r="GG165" t="n">
        <v>151</v>
      </c>
      <c r="GH165" t="n">
        <v>176</v>
      </c>
      <c r="GI165" t="n">
        <v>248</v>
      </c>
      <c r="GJ165" t="n">
        <v>112</v>
      </c>
      <c r="GK165" t="n">
        <v>93</v>
      </c>
      <c r="GL165" t="n">
        <v>92</v>
      </c>
      <c r="GM165" t="n">
        <v>94</v>
      </c>
    </row>
    <row r="166" ht="15" customHeight="1" s="139" thickBot="1">
      <c r="FJ166" s="33" t="n">
        <v>200</v>
      </c>
      <c r="FK166" s="33" t="n">
        <v>0</v>
      </c>
      <c r="FL166" s="33" t="n">
        <v>55</v>
      </c>
      <c r="FM166" s="33" t="n">
        <v>466</v>
      </c>
      <c r="FN166" s="33" t="n">
        <v>55</v>
      </c>
      <c r="FO166" s="33" t="n">
        <v>0</v>
      </c>
      <c r="FP166" s="33" t="n">
        <v>0</v>
      </c>
      <c r="FQ166" s="33" t="n">
        <v>0</v>
      </c>
      <c r="FR166" s="33" t="n">
        <v>0</v>
      </c>
      <c r="FS166" s="33" t="n">
        <v>0</v>
      </c>
      <c r="FT166" t="n">
        <v>151</v>
      </c>
      <c r="FU166" t="n">
        <v>0</v>
      </c>
      <c r="FV166" t="n">
        <v>295</v>
      </c>
      <c r="FW166" t="n">
        <v>56</v>
      </c>
      <c r="FX166" t="n">
        <v>0</v>
      </c>
      <c r="FY166" t="n">
        <v>234</v>
      </c>
      <c r="FZ166" t="n">
        <v>248</v>
      </c>
      <c r="GA166" t="n">
        <v>219</v>
      </c>
      <c r="GB166" t="n">
        <v>125</v>
      </c>
      <c r="GC166" t="n">
        <v>185</v>
      </c>
      <c r="GD166" t="n">
        <v>300</v>
      </c>
      <c r="GE166" t="n">
        <v>63</v>
      </c>
      <c r="GF166" t="n">
        <v>211</v>
      </c>
      <c r="GG166" t="n">
        <v>151</v>
      </c>
      <c r="GH166" t="n">
        <v>332</v>
      </c>
      <c r="GI166" t="n">
        <v>259</v>
      </c>
      <c r="GJ166" t="n">
        <v>273</v>
      </c>
      <c r="GK166" t="n">
        <v>93</v>
      </c>
      <c r="GL166" t="n">
        <v>169</v>
      </c>
      <c r="GM166" t="n">
        <v>94</v>
      </c>
      <c r="GN166" t="n">
        <v>88</v>
      </c>
    </row>
    <row r="167" ht="15" customHeight="1" s="139" thickBot="1">
      <c r="FK167" s="33" t="n">
        <v>0</v>
      </c>
      <c r="FL167" s="33" t="n">
        <v>0</v>
      </c>
      <c r="FM167" s="33" t="n">
        <v>466</v>
      </c>
      <c r="FN167" s="33" t="n">
        <v>55</v>
      </c>
      <c r="FO167" s="33" t="n">
        <v>0</v>
      </c>
      <c r="FP167" s="33" t="n">
        <v>0</v>
      </c>
      <c r="FQ167" s="33" t="n">
        <v>0</v>
      </c>
      <c r="FR167" s="33" t="n">
        <v>47</v>
      </c>
      <c r="FS167" s="33" t="n">
        <v>0</v>
      </c>
      <c r="FT167" s="33" t="n">
        <v>151</v>
      </c>
      <c r="FU167" t="n">
        <v>0</v>
      </c>
      <c r="FV167" t="n">
        <v>295</v>
      </c>
      <c r="FW167" t="n">
        <v>142</v>
      </c>
      <c r="FX167" t="n">
        <v>0</v>
      </c>
      <c r="FY167" t="n">
        <v>234</v>
      </c>
      <c r="FZ167" t="n">
        <v>248</v>
      </c>
      <c r="GA167" t="n">
        <v>219</v>
      </c>
      <c r="GB167" t="n">
        <v>125</v>
      </c>
      <c r="GC167" t="n">
        <v>185</v>
      </c>
      <c r="GD167" t="n">
        <v>300</v>
      </c>
      <c r="GE167" t="n">
        <v>63</v>
      </c>
      <c r="GF167" t="n">
        <v>211</v>
      </c>
      <c r="GG167" t="n">
        <v>151</v>
      </c>
      <c r="GH167" t="n">
        <v>332</v>
      </c>
      <c r="GI167" t="n">
        <v>130</v>
      </c>
      <c r="GJ167" t="n">
        <v>273</v>
      </c>
      <c r="GK167" t="n">
        <v>148</v>
      </c>
      <c r="GL167" t="n">
        <v>169</v>
      </c>
      <c r="GM167" t="n">
        <v>93</v>
      </c>
      <c r="GN167" t="n">
        <v>88</v>
      </c>
      <c r="GO167" t="n">
        <v>89</v>
      </c>
    </row>
    <row r="168" ht="15" customHeight="1" s="139" thickBot="1">
      <c r="FL168" s="33" t="n">
        <v>0</v>
      </c>
      <c r="FM168" s="33" t="n">
        <v>0</v>
      </c>
      <c r="FN168" s="33" t="n">
        <v>55</v>
      </c>
      <c r="FO168" s="33" t="n">
        <v>0</v>
      </c>
      <c r="FP168" s="33" t="n">
        <v>0</v>
      </c>
      <c r="FQ168" s="33" t="n">
        <v>0</v>
      </c>
      <c r="FR168" s="33" t="n">
        <v>47</v>
      </c>
      <c r="FS168" s="33" t="n">
        <v>384</v>
      </c>
      <c r="FT168" s="33" t="n">
        <v>151</v>
      </c>
      <c r="FU168" s="33" t="n">
        <v>0</v>
      </c>
      <c r="FV168" t="n">
        <v>295</v>
      </c>
      <c r="FW168" t="n">
        <v>142</v>
      </c>
      <c r="FX168" t="n">
        <v>115</v>
      </c>
      <c r="FY168" t="n">
        <v>234</v>
      </c>
      <c r="FZ168" t="n">
        <v>248</v>
      </c>
      <c r="GA168" t="n">
        <v>219</v>
      </c>
      <c r="GB168" t="n">
        <v>125</v>
      </c>
      <c r="GC168" t="n">
        <v>185</v>
      </c>
      <c r="GD168" t="n">
        <v>300</v>
      </c>
      <c r="GE168" t="n">
        <v>63</v>
      </c>
      <c r="GF168" t="n">
        <v>211</v>
      </c>
      <c r="GG168" t="n">
        <v>151</v>
      </c>
      <c r="GH168" t="n">
        <v>332</v>
      </c>
      <c r="GI168" t="n">
        <v>130</v>
      </c>
      <c r="GJ168" t="n">
        <v>235</v>
      </c>
      <c r="GK168" t="n">
        <v>142</v>
      </c>
      <c r="GL168" t="n">
        <v>144</v>
      </c>
      <c r="GM168" t="n">
        <v>93</v>
      </c>
      <c r="GN168" t="n">
        <v>91</v>
      </c>
      <c r="GO168" t="n">
        <v>89</v>
      </c>
      <c r="GP168" t="n">
        <v>91</v>
      </c>
    </row>
    <row r="169" ht="15" customHeight="1" s="139" thickBot="1">
      <c r="FM169" s="33" t="n">
        <v>0</v>
      </c>
      <c r="FN169" s="33" t="n">
        <v>0</v>
      </c>
      <c r="FO169" s="33" t="n">
        <v>0</v>
      </c>
      <c r="FP169" s="33" t="n">
        <v>0</v>
      </c>
      <c r="FQ169" s="33" t="n">
        <v>0</v>
      </c>
      <c r="FR169" s="33" t="n">
        <v>47</v>
      </c>
      <c r="FS169" s="33" t="n">
        <v>384</v>
      </c>
      <c r="FT169" s="33" t="n">
        <v>367</v>
      </c>
      <c r="FU169" s="33" t="n">
        <v>0</v>
      </c>
      <c r="FV169" s="33" t="n">
        <v>104</v>
      </c>
      <c r="FW169" t="n">
        <v>142</v>
      </c>
      <c r="FX169" t="n">
        <v>161</v>
      </c>
      <c r="FY169" t="n">
        <v>234</v>
      </c>
      <c r="FZ169" t="n">
        <v>248</v>
      </c>
      <c r="GA169" t="n">
        <v>219</v>
      </c>
      <c r="GB169" t="n">
        <v>125</v>
      </c>
      <c r="GC169" t="n">
        <v>185</v>
      </c>
      <c r="GD169" t="n">
        <v>300</v>
      </c>
      <c r="GE169" t="n">
        <v>63</v>
      </c>
      <c r="GF169" t="n">
        <v>211</v>
      </c>
      <c r="GG169" t="n">
        <v>151</v>
      </c>
      <c r="GH169" t="n">
        <v>332</v>
      </c>
      <c r="GI169" t="n">
        <v>130</v>
      </c>
      <c r="GJ169" t="n">
        <v>235</v>
      </c>
      <c r="GK169" t="n">
        <v>142</v>
      </c>
      <c r="GL169" t="n">
        <v>121</v>
      </c>
      <c r="GM169" t="n">
        <v>93</v>
      </c>
      <c r="GN169" t="n">
        <v>91</v>
      </c>
      <c r="GO169" t="n">
        <v>110</v>
      </c>
      <c r="GP169" t="n">
        <v>91</v>
      </c>
      <c r="GQ169" t="n">
        <v>80</v>
      </c>
    </row>
    <row r="170" ht="15" customHeight="1" s="139" thickBot="1">
      <c r="FN170" s="33" t="n">
        <v>0</v>
      </c>
      <c r="FO170" s="33" t="n">
        <v>200</v>
      </c>
      <c r="FP170" s="33" t="n">
        <v>0</v>
      </c>
      <c r="FQ170" s="33" t="n">
        <v>0</v>
      </c>
      <c r="FR170" s="33" t="n">
        <v>47</v>
      </c>
      <c r="FS170" s="33" t="n">
        <v>384</v>
      </c>
      <c r="FT170" s="33" t="n">
        <v>367</v>
      </c>
      <c r="FU170" s="33" t="n">
        <v>0</v>
      </c>
      <c r="FV170" s="33" t="n">
        <v>0</v>
      </c>
      <c r="FW170" s="33" t="n">
        <v>29</v>
      </c>
      <c r="FX170" t="n">
        <v>161</v>
      </c>
      <c r="FY170" t="n">
        <v>155</v>
      </c>
      <c r="FZ170" t="n">
        <v>243</v>
      </c>
      <c r="GA170" t="n">
        <v>219</v>
      </c>
      <c r="GB170" t="n">
        <v>125</v>
      </c>
      <c r="GC170" t="n">
        <v>185</v>
      </c>
      <c r="GD170" t="n">
        <v>300</v>
      </c>
      <c r="GE170" t="n">
        <v>63</v>
      </c>
      <c r="GF170" t="n">
        <v>211</v>
      </c>
      <c r="GG170" t="n">
        <v>151</v>
      </c>
      <c r="GH170" t="n">
        <v>332</v>
      </c>
      <c r="GI170" t="n">
        <v>130</v>
      </c>
      <c r="GJ170" t="n">
        <v>235</v>
      </c>
      <c r="GK170" t="n">
        <v>142</v>
      </c>
      <c r="GL170" t="n">
        <v>121</v>
      </c>
      <c r="GM170" t="n">
        <v>87</v>
      </c>
      <c r="GN170" t="n">
        <v>74</v>
      </c>
      <c r="GO170" t="n">
        <v>0</v>
      </c>
      <c r="GP170" t="n">
        <v>80</v>
      </c>
      <c r="GQ170" t="n">
        <v>80</v>
      </c>
      <c r="GR170" t="n">
        <v>91</v>
      </c>
    </row>
    <row r="171" ht="15" customHeight="1" s="139" thickBot="1">
      <c r="FO171" s="33" t="n">
        <v>200</v>
      </c>
      <c r="FP171" s="33" t="n">
        <v>200</v>
      </c>
      <c r="FQ171" s="33" t="n">
        <v>0</v>
      </c>
      <c r="FR171" s="33" t="n">
        <v>47</v>
      </c>
      <c r="FS171" s="33" t="n">
        <v>384</v>
      </c>
      <c r="FT171" s="33" t="n">
        <v>367</v>
      </c>
      <c r="FU171" s="33" t="n">
        <v>0</v>
      </c>
      <c r="FV171" s="33" t="n">
        <v>0</v>
      </c>
      <c r="FW171" s="33" t="n">
        <v>0</v>
      </c>
      <c r="FX171" s="33" t="n">
        <v>0</v>
      </c>
      <c r="FY171" t="n">
        <v>155</v>
      </c>
      <c r="FZ171" t="n">
        <v>224</v>
      </c>
      <c r="GA171" t="n">
        <v>219</v>
      </c>
      <c r="GB171" t="n">
        <v>125</v>
      </c>
      <c r="GC171" t="n">
        <v>185</v>
      </c>
      <c r="GD171" t="n">
        <v>300</v>
      </c>
      <c r="GE171" t="n">
        <v>63</v>
      </c>
      <c r="GF171" t="n">
        <v>211</v>
      </c>
      <c r="GG171" t="n">
        <v>151</v>
      </c>
      <c r="GH171" t="n">
        <v>332</v>
      </c>
      <c r="GI171" t="n">
        <v>130</v>
      </c>
      <c r="GJ171" t="n">
        <v>235</v>
      </c>
      <c r="GK171" t="n">
        <v>142</v>
      </c>
      <c r="GL171" t="n">
        <v>121</v>
      </c>
      <c r="GM171" t="n">
        <v>0</v>
      </c>
      <c r="GN171" t="n">
        <v>74</v>
      </c>
      <c r="GO171" t="n">
        <v>118</v>
      </c>
      <c r="GP171" t="n">
        <v>80</v>
      </c>
      <c r="GQ171" t="n">
        <v>89</v>
      </c>
      <c r="GR171" t="n">
        <v>91</v>
      </c>
      <c r="GS171" t="n">
        <v>99</v>
      </c>
    </row>
    <row r="172" ht="15" customHeight="1" s="139" thickBot="1">
      <c r="FP172" s="33" t="n">
        <v>200</v>
      </c>
      <c r="FQ172" s="33" t="n">
        <v>0</v>
      </c>
      <c r="FR172" s="33" t="n">
        <v>47</v>
      </c>
      <c r="FS172" s="33" t="n">
        <v>384</v>
      </c>
      <c r="FT172" s="33" t="n">
        <v>367</v>
      </c>
      <c r="FU172" s="33" t="n">
        <v>0</v>
      </c>
      <c r="FV172" s="33" t="n">
        <v>0</v>
      </c>
      <c r="FW172" s="33" t="n">
        <v>0</v>
      </c>
      <c r="FX172" s="33" t="n">
        <v>0</v>
      </c>
      <c r="FY172" s="33" t="n">
        <v>155</v>
      </c>
      <c r="FZ172" t="n">
        <v>190</v>
      </c>
      <c r="GA172" t="n">
        <v>219</v>
      </c>
      <c r="GB172" t="n">
        <v>219</v>
      </c>
      <c r="GC172" t="n">
        <v>185</v>
      </c>
      <c r="GD172" t="n">
        <v>300</v>
      </c>
      <c r="GE172" t="n">
        <v>63</v>
      </c>
      <c r="GF172" t="n">
        <v>211</v>
      </c>
      <c r="GG172" t="n">
        <v>151</v>
      </c>
      <c r="GH172" t="n">
        <v>332</v>
      </c>
      <c r="GI172" t="n">
        <v>130</v>
      </c>
      <c r="GJ172" t="n">
        <v>235</v>
      </c>
      <c r="GK172" t="n">
        <v>142</v>
      </c>
      <c r="GL172" t="n">
        <v>121</v>
      </c>
      <c r="GM172" t="n">
        <v>0</v>
      </c>
      <c r="GN172" t="n">
        <v>108</v>
      </c>
      <c r="GO172" t="n">
        <v>118</v>
      </c>
      <c r="GP172" t="n">
        <v>2</v>
      </c>
      <c r="GQ172" t="n">
        <v>10</v>
      </c>
      <c r="GR172" t="n">
        <v>96</v>
      </c>
      <c r="GS172" t="n">
        <v>99</v>
      </c>
      <c r="GT172" t="n">
        <v>86</v>
      </c>
    </row>
    <row r="173" ht="15" customHeight="1" s="139" thickBot="1">
      <c r="FQ173" s="33" t="n">
        <v>0</v>
      </c>
      <c r="FR173" s="33" t="n">
        <v>0</v>
      </c>
      <c r="FS173" s="33" t="n">
        <v>384</v>
      </c>
      <c r="FT173" s="33" t="n">
        <v>367</v>
      </c>
      <c r="FU173" s="33" t="n">
        <v>0</v>
      </c>
      <c r="FV173" s="33" t="n">
        <v>0</v>
      </c>
      <c r="FW173" s="33" t="n">
        <v>0</v>
      </c>
      <c r="FX173" s="33" t="n">
        <v>21</v>
      </c>
      <c r="FY173" s="33" t="n">
        <v>171</v>
      </c>
      <c r="FZ173" s="33" t="n">
        <v>190</v>
      </c>
      <c r="GA173" t="n">
        <v>213</v>
      </c>
      <c r="GB173" t="n">
        <v>219</v>
      </c>
      <c r="GC173" t="n">
        <v>176</v>
      </c>
      <c r="GD173" t="n">
        <v>300</v>
      </c>
      <c r="GE173" t="n">
        <v>63</v>
      </c>
      <c r="GF173" t="n">
        <v>211</v>
      </c>
      <c r="GG173" t="n">
        <v>151</v>
      </c>
      <c r="GH173" t="n">
        <v>332</v>
      </c>
      <c r="GI173" t="n">
        <v>130</v>
      </c>
      <c r="GJ173" t="n">
        <v>235</v>
      </c>
      <c r="GK173" t="n">
        <v>142</v>
      </c>
      <c r="GL173" t="n">
        <v>121</v>
      </c>
      <c r="GM173" t="n">
        <v>0</v>
      </c>
      <c r="GN173" t="n">
        <v>108</v>
      </c>
      <c r="GO173" t="n">
        <v>118</v>
      </c>
      <c r="GP173" t="n">
        <v>76</v>
      </c>
      <c r="GQ173" t="n">
        <v>33</v>
      </c>
      <c r="GR173" t="n">
        <v>96</v>
      </c>
      <c r="GS173" t="n">
        <v>115</v>
      </c>
      <c r="GT173" t="n">
        <v>86</v>
      </c>
      <c r="GU173" t="n">
        <v>80</v>
      </c>
    </row>
    <row r="174" ht="15" customHeight="1" s="139" thickBot="1">
      <c r="FR174" s="33" t="n">
        <v>0</v>
      </c>
      <c r="FS174" s="33" t="n">
        <v>0</v>
      </c>
      <c r="FT174" s="33" t="n">
        <v>367</v>
      </c>
      <c r="FU174" s="33" t="n">
        <v>0</v>
      </c>
      <c r="FV174" s="33" t="n">
        <v>0</v>
      </c>
      <c r="FW174" s="33" t="n">
        <v>0</v>
      </c>
      <c r="FX174" s="33" t="n">
        <v>21</v>
      </c>
      <c r="FY174" s="33" t="n">
        <v>587</v>
      </c>
      <c r="FZ174" s="33" t="n">
        <v>190</v>
      </c>
      <c r="GA174" s="33" t="n">
        <v>213</v>
      </c>
      <c r="GB174" t="n">
        <v>225</v>
      </c>
      <c r="GC174" t="n">
        <v>176</v>
      </c>
      <c r="GD174" t="n">
        <v>326</v>
      </c>
      <c r="GE174" t="n">
        <v>63</v>
      </c>
      <c r="GF174" t="n">
        <v>211</v>
      </c>
      <c r="GG174" t="n">
        <v>151</v>
      </c>
      <c r="GH174" t="n">
        <v>332</v>
      </c>
      <c r="GI174" t="n">
        <v>130</v>
      </c>
      <c r="GJ174" t="n">
        <v>235</v>
      </c>
      <c r="GK174" t="n">
        <v>142</v>
      </c>
      <c r="GL174" t="n">
        <v>121</v>
      </c>
      <c r="GM174" t="n">
        <v>0</v>
      </c>
      <c r="GN174" t="n">
        <v>108</v>
      </c>
      <c r="GO174" t="n">
        <v>118</v>
      </c>
      <c r="GP174" t="n">
        <v>126</v>
      </c>
      <c r="GQ174" t="n">
        <v>75</v>
      </c>
      <c r="GR174" t="n">
        <v>96</v>
      </c>
      <c r="GS174" t="n">
        <v>53</v>
      </c>
      <c r="GT174" t="n">
        <v>88</v>
      </c>
      <c r="GU174" t="n">
        <v>80</v>
      </c>
      <c r="GV174" t="n">
        <v>88</v>
      </c>
    </row>
    <row r="175" ht="15" customHeight="1" s="139" thickBot="1">
      <c r="FS175" s="33" t="n">
        <v>0</v>
      </c>
      <c r="FT175" s="33" t="n">
        <v>200</v>
      </c>
      <c r="FU175" s="33" t="n">
        <v>0</v>
      </c>
      <c r="FV175" s="33" t="n">
        <v>0</v>
      </c>
      <c r="FW175" s="33" t="n">
        <v>0</v>
      </c>
      <c r="FX175" s="33" t="n">
        <v>21</v>
      </c>
      <c r="FY175" s="33" t="n">
        <v>587</v>
      </c>
      <c r="FZ175" s="33" t="n">
        <v>392</v>
      </c>
      <c r="GA175" s="33" t="n">
        <v>213</v>
      </c>
      <c r="GB175" s="33" t="n">
        <v>203</v>
      </c>
      <c r="GC175" t="n">
        <v>128</v>
      </c>
      <c r="GD175" t="n">
        <v>326</v>
      </c>
      <c r="GE175" t="n">
        <v>52</v>
      </c>
      <c r="GF175" t="n">
        <v>211</v>
      </c>
      <c r="GG175" t="n">
        <v>151</v>
      </c>
      <c r="GH175" t="n">
        <v>332</v>
      </c>
      <c r="GI175" t="n">
        <v>130</v>
      </c>
      <c r="GJ175" t="n">
        <v>235</v>
      </c>
      <c r="GK175" t="n">
        <v>142</v>
      </c>
      <c r="GL175" t="n">
        <v>121</v>
      </c>
      <c r="GM175" t="n">
        <v>0</v>
      </c>
      <c r="GN175" t="n">
        <v>108</v>
      </c>
      <c r="GO175" t="n">
        <v>118</v>
      </c>
      <c r="GP175" t="n">
        <v>126</v>
      </c>
      <c r="GQ175" t="n">
        <v>0</v>
      </c>
      <c r="GR175" t="n">
        <v>96</v>
      </c>
      <c r="GS175" t="n">
        <v>62</v>
      </c>
      <c r="GT175" t="n">
        <v>88</v>
      </c>
      <c r="GU175" t="n">
        <v>86</v>
      </c>
      <c r="GV175" t="n">
        <v>88</v>
      </c>
      <c r="GW175" t="n">
        <v>95</v>
      </c>
    </row>
    <row r="176" ht="15" customHeight="1" s="139" thickBot="1">
      <c r="FT176" s="33" t="n">
        <v>200</v>
      </c>
      <c r="FU176" s="33" t="n">
        <v>200</v>
      </c>
      <c r="FV176" s="33" t="n">
        <v>0</v>
      </c>
      <c r="FW176" s="33" t="n">
        <v>0</v>
      </c>
      <c r="FX176" s="33" t="n">
        <v>21</v>
      </c>
      <c r="FY176" s="33" t="n">
        <v>587</v>
      </c>
      <c r="FZ176" s="33" t="n">
        <v>392</v>
      </c>
      <c r="GA176" s="33" t="n">
        <v>0</v>
      </c>
      <c r="GB176" s="33" t="n">
        <v>185</v>
      </c>
      <c r="GC176" s="33" t="n">
        <v>128</v>
      </c>
      <c r="GD176" t="n">
        <v>326</v>
      </c>
      <c r="GE176" t="n">
        <v>52</v>
      </c>
      <c r="GF176" t="n">
        <v>227</v>
      </c>
      <c r="GG176" t="n">
        <v>151</v>
      </c>
      <c r="GH176" t="n">
        <v>332</v>
      </c>
      <c r="GI176" t="n">
        <v>130</v>
      </c>
      <c r="GJ176" t="n">
        <v>235</v>
      </c>
      <c r="GK176" t="n">
        <v>142</v>
      </c>
      <c r="GL176" t="n">
        <v>121</v>
      </c>
      <c r="GM176" t="n">
        <v>0</v>
      </c>
      <c r="GN176" t="n">
        <v>108</v>
      </c>
      <c r="GO176" t="n">
        <v>118</v>
      </c>
      <c r="GP176" t="n">
        <v>126</v>
      </c>
      <c r="GQ176" t="n">
        <v>0</v>
      </c>
      <c r="GR176" t="n">
        <v>52</v>
      </c>
      <c r="GS176" t="n">
        <v>62</v>
      </c>
      <c r="GT176" t="n">
        <v>89</v>
      </c>
      <c r="GU176" t="n">
        <v>86</v>
      </c>
      <c r="GV176" t="n">
        <v>87</v>
      </c>
      <c r="GW176" t="n">
        <v>95</v>
      </c>
      <c r="GX176" t="n">
        <v>82</v>
      </c>
    </row>
    <row r="177" ht="15" customHeight="1" s="139" thickBot="1">
      <c r="FU177" s="33" t="n">
        <v>200</v>
      </c>
      <c r="FV177" s="33" t="n">
        <v>200</v>
      </c>
      <c r="FW177" s="33" t="n">
        <v>0</v>
      </c>
      <c r="FX177" s="33" t="n">
        <v>21</v>
      </c>
      <c r="FY177" s="33" t="n">
        <v>587</v>
      </c>
      <c r="FZ177" s="33" t="n">
        <v>392</v>
      </c>
      <c r="GA177" s="33" t="n">
        <v>0</v>
      </c>
      <c r="GB177" s="33" t="n">
        <v>7</v>
      </c>
      <c r="GC177" s="33" t="n">
        <v>128</v>
      </c>
      <c r="GD177" s="33" t="n">
        <v>326</v>
      </c>
      <c r="GE177" t="n">
        <v>52</v>
      </c>
      <c r="GF177" t="n">
        <v>227</v>
      </c>
      <c r="GG177" t="n">
        <v>151</v>
      </c>
      <c r="GH177" t="n">
        <v>332</v>
      </c>
      <c r="GI177" t="n">
        <v>130</v>
      </c>
      <c r="GJ177" t="n">
        <v>235</v>
      </c>
      <c r="GK177" t="n">
        <v>142</v>
      </c>
      <c r="GL177" t="n">
        <v>121</v>
      </c>
      <c r="GM177" t="n">
        <v>0</v>
      </c>
      <c r="GN177" t="n">
        <v>108</v>
      </c>
      <c r="GO177" t="n">
        <v>118</v>
      </c>
      <c r="GP177" t="n">
        <v>126</v>
      </c>
      <c r="GQ177" t="n">
        <v>0</v>
      </c>
      <c r="GR177" t="n">
        <v>52</v>
      </c>
      <c r="GS177" t="n">
        <v>62</v>
      </c>
      <c r="GT177" t="n">
        <v>89</v>
      </c>
      <c r="GU177" t="n">
        <v>86</v>
      </c>
      <c r="GV177" t="n">
        <v>87</v>
      </c>
      <c r="GW177" t="n">
        <v>104</v>
      </c>
      <c r="GX177" t="n">
        <v>82</v>
      </c>
      <c r="GY177" t="n">
        <v>92</v>
      </c>
    </row>
    <row r="178" ht="15" customHeight="1" s="139" thickBot="1">
      <c r="FV178" s="33" t="n">
        <v>200</v>
      </c>
      <c r="FW178" s="33" t="n">
        <v>0</v>
      </c>
      <c r="FX178" s="33" t="n">
        <v>21</v>
      </c>
      <c r="FY178" s="33" t="n">
        <v>587</v>
      </c>
      <c r="FZ178" s="33" t="n">
        <v>392</v>
      </c>
      <c r="GA178" s="33" t="n">
        <v>0</v>
      </c>
      <c r="GB178" s="33" t="n">
        <v>7</v>
      </c>
      <c r="GC178" s="33" t="n">
        <v>128</v>
      </c>
      <c r="GD178" s="33" t="n">
        <v>326</v>
      </c>
      <c r="GE178" s="33" t="n">
        <v>52</v>
      </c>
      <c r="GF178" t="n">
        <v>227</v>
      </c>
      <c r="GG178" t="n">
        <v>151</v>
      </c>
      <c r="GH178" t="n">
        <v>344</v>
      </c>
      <c r="GI178" t="n">
        <v>130</v>
      </c>
      <c r="GJ178" t="n">
        <v>235</v>
      </c>
      <c r="GK178" t="n">
        <v>142</v>
      </c>
      <c r="GL178" t="n">
        <v>121</v>
      </c>
      <c r="GM178" t="n">
        <v>0</v>
      </c>
      <c r="GN178" t="n">
        <v>108</v>
      </c>
      <c r="GO178" t="n">
        <v>118</v>
      </c>
      <c r="GP178" t="n">
        <v>126</v>
      </c>
      <c r="GQ178" t="n">
        <v>0</v>
      </c>
      <c r="GR178" t="n">
        <v>52</v>
      </c>
      <c r="GS178" t="n">
        <v>62</v>
      </c>
      <c r="GT178" t="n">
        <v>76</v>
      </c>
      <c r="GU178" t="n">
        <v>86</v>
      </c>
      <c r="GV178" t="n">
        <v>150</v>
      </c>
      <c r="GW178" t="n">
        <v>104</v>
      </c>
      <c r="GX178" t="n">
        <v>84</v>
      </c>
      <c r="GY178" t="n">
        <v>92</v>
      </c>
      <c r="GZ178" t="n">
        <v>153</v>
      </c>
    </row>
    <row r="179" ht="15" customHeight="1" s="139" thickBot="1">
      <c r="FW179" s="33" t="n">
        <v>0</v>
      </c>
      <c r="FX179" s="33" t="n">
        <v>0</v>
      </c>
      <c r="FY179" s="33" t="n">
        <v>587</v>
      </c>
      <c r="FZ179" s="33" t="n">
        <v>392</v>
      </c>
      <c r="GA179" s="33" t="n">
        <v>0</v>
      </c>
      <c r="GB179" s="33" t="n">
        <v>7</v>
      </c>
      <c r="GC179" s="33" t="n">
        <v>128</v>
      </c>
      <c r="GD179" s="33" t="n">
        <v>487</v>
      </c>
      <c r="GE179" s="33" t="n">
        <v>52</v>
      </c>
      <c r="GF179" s="33" t="n">
        <v>227</v>
      </c>
      <c r="GG179" t="n">
        <v>151</v>
      </c>
      <c r="GH179" t="n">
        <v>296</v>
      </c>
      <c r="GI179" t="n">
        <v>130</v>
      </c>
      <c r="GJ179" t="n">
        <v>235</v>
      </c>
      <c r="GK179" t="n">
        <v>142</v>
      </c>
      <c r="GL179" t="n">
        <v>121</v>
      </c>
      <c r="GM179" t="n">
        <v>0</v>
      </c>
      <c r="GN179" t="n">
        <v>108</v>
      </c>
      <c r="GO179" t="n">
        <v>118</v>
      </c>
      <c r="GP179" t="n">
        <v>126</v>
      </c>
      <c r="GQ179" t="n">
        <v>0</v>
      </c>
      <c r="GR179" t="n">
        <v>52</v>
      </c>
      <c r="GS179" t="n">
        <v>62</v>
      </c>
      <c r="GT179" t="n">
        <v>76</v>
      </c>
      <c r="GU179" t="n">
        <v>383</v>
      </c>
      <c r="GV179" t="n">
        <v>150</v>
      </c>
      <c r="GW179" t="n">
        <v>8</v>
      </c>
      <c r="GX179" t="n">
        <v>62</v>
      </c>
      <c r="GY179" t="n">
        <v>154</v>
      </c>
      <c r="GZ179" t="n">
        <v>153</v>
      </c>
      <c r="HA179" t="n">
        <v>140</v>
      </c>
    </row>
    <row r="180" ht="15" customHeight="1" s="139" thickBot="1">
      <c r="FX180" s="33" t="n">
        <v>0</v>
      </c>
      <c r="FY180" s="33" t="n">
        <v>200</v>
      </c>
      <c r="FZ180" s="33" t="n">
        <v>392</v>
      </c>
      <c r="GA180" s="33" t="n">
        <v>0</v>
      </c>
      <c r="GB180" s="33" t="n">
        <v>7</v>
      </c>
      <c r="GC180" s="33" t="n">
        <v>128</v>
      </c>
      <c r="GD180" s="33" t="n">
        <v>487</v>
      </c>
      <c r="GE180" s="33" t="n">
        <v>380</v>
      </c>
      <c r="GF180" s="33" t="n">
        <v>227</v>
      </c>
      <c r="GG180" s="33" t="n">
        <v>151</v>
      </c>
      <c r="GH180" t="n">
        <v>149</v>
      </c>
      <c r="GI180" t="n">
        <v>18</v>
      </c>
      <c r="GJ180" t="n">
        <v>235</v>
      </c>
      <c r="GK180" t="n">
        <v>142</v>
      </c>
      <c r="GL180" t="n">
        <v>121</v>
      </c>
      <c r="GM180" t="n">
        <v>0</v>
      </c>
      <c r="GN180" t="n">
        <v>108</v>
      </c>
      <c r="GO180" t="n">
        <v>118</v>
      </c>
      <c r="GP180" t="n">
        <v>126</v>
      </c>
      <c r="GQ180" t="n">
        <v>0</v>
      </c>
      <c r="GR180" t="n">
        <v>52</v>
      </c>
      <c r="GS180" t="n">
        <v>62</v>
      </c>
      <c r="GT180" t="n">
        <v>76</v>
      </c>
      <c r="GU180" t="n">
        <v>383</v>
      </c>
      <c r="GV180" t="n">
        <v>29</v>
      </c>
      <c r="GW180" t="n">
        <v>8</v>
      </c>
      <c r="GX180" t="n">
        <v>62</v>
      </c>
      <c r="GY180" t="n">
        <v>154</v>
      </c>
      <c r="GZ180" t="n">
        <v>155</v>
      </c>
      <c r="HA180" t="n">
        <v>140</v>
      </c>
      <c r="HB180" t="n">
        <v>92</v>
      </c>
    </row>
    <row r="181" ht="15" customHeight="1" s="139" thickBot="1">
      <c r="FY181" s="33" t="n">
        <v>200</v>
      </c>
      <c r="FZ181" s="33" t="n">
        <v>200</v>
      </c>
      <c r="GA181" s="33" t="n">
        <v>0</v>
      </c>
      <c r="GB181" s="33" t="n">
        <v>7</v>
      </c>
      <c r="GC181" s="33" t="n">
        <v>128</v>
      </c>
      <c r="GD181" s="33" t="n">
        <v>487</v>
      </c>
      <c r="GE181" s="33" t="n">
        <v>380</v>
      </c>
      <c r="GF181" s="33" t="n">
        <v>282</v>
      </c>
      <c r="GG181" s="33" t="n">
        <v>285</v>
      </c>
      <c r="GH181" s="33" t="n">
        <v>180</v>
      </c>
      <c r="GI181" t="n">
        <v>117</v>
      </c>
      <c r="GJ181" t="n">
        <v>235</v>
      </c>
      <c r="GK181" t="n">
        <v>134</v>
      </c>
      <c r="GL181" t="n">
        <v>121</v>
      </c>
      <c r="GM181" t="n">
        <v>0</v>
      </c>
      <c r="GN181" t="n">
        <v>108</v>
      </c>
      <c r="GO181" t="n">
        <v>118</v>
      </c>
      <c r="GP181" t="n">
        <v>126</v>
      </c>
      <c r="GQ181" t="n">
        <v>0</v>
      </c>
      <c r="GR181" t="n">
        <v>52</v>
      </c>
      <c r="GS181" t="n">
        <v>62</v>
      </c>
      <c r="GT181" t="n">
        <v>76</v>
      </c>
      <c r="GU181" t="n">
        <v>383</v>
      </c>
      <c r="GV181" t="n">
        <v>29</v>
      </c>
      <c r="GW181" t="n">
        <v>83</v>
      </c>
      <c r="GX181" t="n">
        <v>170</v>
      </c>
      <c r="GY181" t="n">
        <v>225</v>
      </c>
      <c r="GZ181" t="n">
        <v>155</v>
      </c>
      <c r="HA181" t="n">
        <v>147</v>
      </c>
      <c r="HB181" t="n">
        <v>92</v>
      </c>
      <c r="HC181" t="n">
        <v>88</v>
      </c>
    </row>
    <row r="182" ht="15" customHeight="1" s="139" thickBot="1">
      <c r="FZ182" s="33" t="n">
        <v>200</v>
      </c>
      <c r="GA182" s="33" t="n">
        <v>200</v>
      </c>
      <c r="GB182" s="33" t="n">
        <v>7</v>
      </c>
      <c r="GC182" s="33" t="n">
        <v>128</v>
      </c>
      <c r="GD182" s="33" t="n">
        <v>487</v>
      </c>
      <c r="GE182" s="33" t="n">
        <v>380</v>
      </c>
      <c r="GF182" s="33" t="n">
        <v>282</v>
      </c>
      <c r="GG182" s="33" t="n">
        <v>82</v>
      </c>
      <c r="GH182" s="33" t="n">
        <v>180</v>
      </c>
      <c r="GI182" s="33" t="n">
        <v>130</v>
      </c>
      <c r="GJ182" t="n">
        <v>284</v>
      </c>
      <c r="GK182" t="n">
        <v>219</v>
      </c>
      <c r="GL182" t="n">
        <v>121</v>
      </c>
      <c r="GM182" t="n">
        <v>0</v>
      </c>
      <c r="GN182" t="n">
        <v>108</v>
      </c>
      <c r="GO182" t="n">
        <v>118</v>
      </c>
      <c r="GP182" t="n">
        <v>126</v>
      </c>
      <c r="GQ182" t="n">
        <v>0</v>
      </c>
      <c r="GR182" t="n">
        <v>52</v>
      </c>
      <c r="GS182" t="n">
        <v>62</v>
      </c>
      <c r="GT182" t="n">
        <v>76</v>
      </c>
      <c r="GU182" t="n">
        <v>383</v>
      </c>
      <c r="GV182" t="n">
        <v>29</v>
      </c>
      <c r="GW182" t="n">
        <v>83</v>
      </c>
      <c r="GX182" t="n">
        <v>177</v>
      </c>
      <c r="GY182" t="n">
        <v>225</v>
      </c>
      <c r="GZ182" t="n">
        <v>155</v>
      </c>
      <c r="HA182" t="n">
        <v>62</v>
      </c>
      <c r="HB182" t="n">
        <v>96</v>
      </c>
      <c r="HC182" t="n">
        <v>88</v>
      </c>
      <c r="HD182" t="n">
        <v>85</v>
      </c>
    </row>
    <row r="183" ht="15" customHeight="1" s="139" thickBot="1">
      <c r="GA183" s="33" t="n">
        <v>200</v>
      </c>
      <c r="GB183" s="33" t="n">
        <v>200</v>
      </c>
      <c r="GC183" s="33" t="n">
        <v>128</v>
      </c>
      <c r="GD183" s="33" t="n">
        <v>487</v>
      </c>
      <c r="GE183" s="33" t="n">
        <v>380</v>
      </c>
      <c r="GF183" s="33" t="n">
        <v>282</v>
      </c>
      <c r="GG183" s="33" t="n">
        <v>82</v>
      </c>
      <c r="GH183" s="33" t="n">
        <v>0</v>
      </c>
      <c r="GI183" s="33" t="n">
        <v>122</v>
      </c>
      <c r="GJ183" s="33" t="n">
        <v>273</v>
      </c>
      <c r="GK183" t="n">
        <v>181</v>
      </c>
      <c r="GL183" t="n">
        <v>69</v>
      </c>
      <c r="GM183" t="n">
        <v>0</v>
      </c>
      <c r="GN183" t="n">
        <v>108</v>
      </c>
      <c r="GO183" t="n">
        <v>118</v>
      </c>
      <c r="GP183" t="n">
        <v>126</v>
      </c>
      <c r="GQ183" t="n">
        <v>0</v>
      </c>
      <c r="GR183" t="n">
        <v>52</v>
      </c>
      <c r="GS183" t="n">
        <v>62</v>
      </c>
      <c r="GT183" t="n">
        <v>76</v>
      </c>
      <c r="GU183" t="n">
        <v>383</v>
      </c>
      <c r="GV183" t="n">
        <v>29</v>
      </c>
      <c r="GW183" t="n">
        <v>83</v>
      </c>
      <c r="GX183" t="n">
        <v>177</v>
      </c>
      <c r="GY183" t="n">
        <v>0</v>
      </c>
      <c r="GZ183" t="n">
        <v>118</v>
      </c>
      <c r="HA183" t="n">
        <v>62</v>
      </c>
      <c r="HB183" t="n">
        <v>96</v>
      </c>
      <c r="HC183" t="n">
        <v>85</v>
      </c>
      <c r="HD183" t="n">
        <v>85</v>
      </c>
      <c r="HE183" t="n">
        <v>97</v>
      </c>
    </row>
    <row r="184" ht="15" customHeight="1" s="139" thickBot="1">
      <c r="GB184" s="33" t="n">
        <v>200</v>
      </c>
      <c r="GC184" s="33" t="n">
        <v>200</v>
      </c>
      <c r="GD184" s="33" t="n">
        <v>487</v>
      </c>
      <c r="GE184" s="33" t="n">
        <v>380</v>
      </c>
      <c r="GF184" s="33" t="n">
        <v>282</v>
      </c>
      <c r="GG184" s="33" t="n">
        <v>82</v>
      </c>
      <c r="GH184" s="33" t="n">
        <v>0</v>
      </c>
      <c r="GI184" s="33" t="n">
        <v>122</v>
      </c>
      <c r="GJ184" s="33" t="n">
        <v>232</v>
      </c>
      <c r="GK184" s="33" t="n">
        <v>181</v>
      </c>
      <c r="GL184" t="n">
        <v>69</v>
      </c>
      <c r="GM184" t="n">
        <v>0</v>
      </c>
      <c r="GN184" t="n">
        <v>101</v>
      </c>
      <c r="GO184" t="n">
        <v>118</v>
      </c>
      <c r="GP184" t="n">
        <v>126</v>
      </c>
      <c r="GQ184" t="n">
        <v>0</v>
      </c>
      <c r="GR184" t="n">
        <v>52</v>
      </c>
      <c r="GS184" t="n">
        <v>62</v>
      </c>
      <c r="GT184" t="n">
        <v>76</v>
      </c>
      <c r="GU184" t="n">
        <v>383</v>
      </c>
      <c r="GV184" t="n">
        <v>29</v>
      </c>
      <c r="GW184" t="n">
        <v>83</v>
      </c>
      <c r="GX184" t="n">
        <v>177</v>
      </c>
      <c r="GY184" t="n">
        <v>0</v>
      </c>
      <c r="GZ184" t="n">
        <v>155</v>
      </c>
      <c r="HA184" t="n">
        <v>62</v>
      </c>
      <c r="HB184" t="n">
        <v>93</v>
      </c>
      <c r="HC184" t="n">
        <v>20</v>
      </c>
      <c r="HD184" t="n">
        <v>88</v>
      </c>
      <c r="HE184" t="n">
        <v>97</v>
      </c>
      <c r="HF184" t="n">
        <v>89</v>
      </c>
    </row>
    <row r="185" ht="15" customHeight="1" s="139" thickBot="1">
      <c r="GC185" s="33" t="n">
        <v>200</v>
      </c>
      <c r="GD185" s="33" t="n">
        <v>200</v>
      </c>
      <c r="GE185" s="33" t="n">
        <v>380</v>
      </c>
      <c r="GF185" s="33" t="n">
        <v>282</v>
      </c>
      <c r="GG185" s="33" t="n">
        <v>82</v>
      </c>
      <c r="GH185" s="33" t="n">
        <v>0</v>
      </c>
      <c r="GI185" s="33" t="n">
        <v>122</v>
      </c>
      <c r="GJ185" s="33" t="n">
        <v>515</v>
      </c>
      <c r="GK185" s="33" t="n">
        <v>181</v>
      </c>
      <c r="GL185" s="33" t="n">
        <v>69</v>
      </c>
      <c r="GM185" t="n">
        <v>0</v>
      </c>
      <c r="GN185" t="n">
        <v>29</v>
      </c>
      <c r="GO185" t="n">
        <v>118</v>
      </c>
      <c r="GP185" t="n">
        <v>126</v>
      </c>
      <c r="GQ185" t="n">
        <v>0</v>
      </c>
      <c r="GR185" t="n">
        <v>52</v>
      </c>
      <c r="GS185" t="n">
        <v>62</v>
      </c>
      <c r="GT185" t="n">
        <v>76</v>
      </c>
      <c r="GU185" t="n">
        <v>383</v>
      </c>
      <c r="GV185" t="n">
        <v>29</v>
      </c>
      <c r="GW185" t="n">
        <v>83</v>
      </c>
      <c r="GX185" t="n">
        <v>177</v>
      </c>
      <c r="GY185" t="n">
        <v>0</v>
      </c>
      <c r="GZ185" t="n">
        <v>155</v>
      </c>
      <c r="HA185" t="n">
        <v>82</v>
      </c>
      <c r="HB185" t="n">
        <v>137</v>
      </c>
      <c r="HC185" t="n">
        <v>36</v>
      </c>
      <c r="HD185" t="n">
        <v>88</v>
      </c>
      <c r="HE185" t="n">
        <v>108</v>
      </c>
      <c r="HF185" t="n">
        <v>89</v>
      </c>
      <c r="HG185" t="n">
        <v>91</v>
      </c>
    </row>
    <row r="186" ht="15" customHeight="1" s="139" thickBot="1">
      <c r="GD186" s="33" t="n">
        <v>200</v>
      </c>
      <c r="GE186" s="33" t="n">
        <v>200</v>
      </c>
      <c r="GF186" s="33" t="n">
        <v>282</v>
      </c>
      <c r="GG186" s="33" t="n">
        <v>82</v>
      </c>
      <c r="GH186" s="33" t="n">
        <v>0</v>
      </c>
      <c r="GI186" s="33" t="n">
        <v>122</v>
      </c>
      <c r="GJ186" s="33" t="n">
        <v>515</v>
      </c>
      <c r="GK186" s="33" t="n">
        <v>318</v>
      </c>
      <c r="GL186" s="33" t="n">
        <v>69</v>
      </c>
      <c r="GM186" s="33" t="n">
        <v>0</v>
      </c>
      <c r="GN186" t="n">
        <v>27</v>
      </c>
      <c r="GO186" t="n">
        <v>60</v>
      </c>
      <c r="GP186" t="n">
        <v>81</v>
      </c>
      <c r="GQ186" t="n">
        <v>0</v>
      </c>
      <c r="GR186" t="n">
        <v>52</v>
      </c>
      <c r="GS186" t="n">
        <v>62</v>
      </c>
      <c r="GT186" t="n">
        <v>76</v>
      </c>
      <c r="GU186" t="n">
        <v>383</v>
      </c>
      <c r="GV186" t="n">
        <v>29</v>
      </c>
      <c r="GW186" t="n">
        <v>83</v>
      </c>
      <c r="GX186" t="n">
        <v>177</v>
      </c>
      <c r="GY186" t="n">
        <v>0</v>
      </c>
      <c r="GZ186" t="n">
        <v>155</v>
      </c>
      <c r="HA186" t="n">
        <v>82</v>
      </c>
      <c r="HB186" t="n">
        <v>106</v>
      </c>
      <c r="HC186" t="n">
        <v>33</v>
      </c>
      <c r="HD186" t="n">
        <v>77</v>
      </c>
      <c r="HE186" t="n">
        <v>108</v>
      </c>
      <c r="HF186" t="n">
        <v>87</v>
      </c>
      <c r="HG186" t="n">
        <v>91</v>
      </c>
      <c r="HH186" t="n">
        <v>93</v>
      </c>
    </row>
    <row r="187" ht="15" customHeight="1" s="139" thickBot="1">
      <c r="GE187" s="33" t="n">
        <v>200</v>
      </c>
      <c r="GF187" s="33" t="n">
        <v>200</v>
      </c>
      <c r="GG187" s="33" t="n">
        <v>82</v>
      </c>
      <c r="GH187" s="33" t="n">
        <v>0</v>
      </c>
      <c r="GI187" s="33" t="n">
        <v>122</v>
      </c>
      <c r="GJ187" s="33" t="n">
        <v>515</v>
      </c>
      <c r="GK187" s="33" t="n">
        <v>318</v>
      </c>
      <c r="GL187" s="33" t="n">
        <v>149</v>
      </c>
      <c r="GM187" s="33" t="n">
        <v>0</v>
      </c>
      <c r="GN187" s="33" t="n">
        <v>27</v>
      </c>
      <c r="GO187" t="n">
        <v>0</v>
      </c>
      <c r="GP187" t="n">
        <v>81</v>
      </c>
      <c r="GQ187" t="n">
        <v>0</v>
      </c>
      <c r="GR187" t="n">
        <v>52</v>
      </c>
      <c r="GS187" t="n">
        <v>62</v>
      </c>
      <c r="GT187" t="n">
        <v>76</v>
      </c>
      <c r="GU187" t="n">
        <v>383</v>
      </c>
      <c r="GV187" t="n">
        <v>29</v>
      </c>
      <c r="GW187" t="n">
        <v>83</v>
      </c>
      <c r="GX187" t="n">
        <v>177</v>
      </c>
      <c r="GY187" t="n">
        <v>0</v>
      </c>
      <c r="GZ187" t="n">
        <v>155</v>
      </c>
      <c r="HA187" t="n">
        <v>82</v>
      </c>
      <c r="HB187" t="n">
        <v>106</v>
      </c>
      <c r="HC187" t="n">
        <v>41</v>
      </c>
      <c r="HD187" t="n">
        <v>164</v>
      </c>
      <c r="HE187" t="n">
        <v>133</v>
      </c>
      <c r="HF187" t="n">
        <v>87</v>
      </c>
      <c r="HG187" t="n">
        <v>159</v>
      </c>
      <c r="HH187" t="n">
        <v>93</v>
      </c>
      <c r="HI187" t="n">
        <v>96</v>
      </c>
    </row>
    <row r="188" ht="15" customHeight="1" s="139" thickBot="1">
      <c r="GF188" s="33" t="n">
        <v>200</v>
      </c>
      <c r="GG188" s="33" t="n">
        <v>200</v>
      </c>
      <c r="GH188" s="33" t="n">
        <v>0</v>
      </c>
      <c r="GI188" s="33" t="n">
        <v>122</v>
      </c>
      <c r="GJ188" s="33" t="n">
        <v>515</v>
      </c>
      <c r="GK188" s="33" t="n">
        <v>318</v>
      </c>
      <c r="GL188" s="33" t="n">
        <v>149</v>
      </c>
      <c r="GM188" s="33" t="n">
        <v>0</v>
      </c>
      <c r="GN188" s="33" t="n">
        <v>59</v>
      </c>
      <c r="GO188" s="33" t="n">
        <v>0</v>
      </c>
      <c r="GP188" t="n">
        <v>81</v>
      </c>
      <c r="GQ188" t="n">
        <v>0</v>
      </c>
      <c r="GR188" t="n">
        <v>42</v>
      </c>
      <c r="GS188" t="n">
        <v>62</v>
      </c>
      <c r="GT188" t="n">
        <v>76</v>
      </c>
      <c r="GU188" t="n">
        <v>383</v>
      </c>
      <c r="GV188" t="n">
        <v>29</v>
      </c>
      <c r="GW188" t="n">
        <v>83</v>
      </c>
      <c r="GX188" t="n">
        <v>177</v>
      </c>
      <c r="GY188" t="n">
        <v>0</v>
      </c>
      <c r="GZ188" t="n">
        <v>155</v>
      </c>
      <c r="HA188" t="n">
        <v>82</v>
      </c>
      <c r="HB188" t="n">
        <v>106</v>
      </c>
      <c r="HC188" t="n">
        <v>41</v>
      </c>
      <c r="HD188" t="n">
        <v>93</v>
      </c>
      <c r="HE188" t="n">
        <v>47</v>
      </c>
      <c r="HF188" t="n">
        <v>74</v>
      </c>
      <c r="HG188" t="n">
        <v>159</v>
      </c>
      <c r="HH188" t="n">
        <v>96</v>
      </c>
      <c r="HI188" t="n">
        <v>96</v>
      </c>
      <c r="HJ188" t="n">
        <v>83</v>
      </c>
    </row>
    <row r="189" ht="15" customHeight="1" s="139" thickBot="1">
      <c r="GG189" s="33" t="n">
        <v>200</v>
      </c>
      <c r="GH189" s="33" t="n">
        <v>200</v>
      </c>
      <c r="GI189" s="33" t="n">
        <v>122</v>
      </c>
      <c r="GJ189" s="33" t="n">
        <v>515</v>
      </c>
      <c r="GK189" s="33" t="n">
        <v>318</v>
      </c>
      <c r="GL189" s="33" t="n">
        <v>149</v>
      </c>
      <c r="GM189" s="33" t="n">
        <v>0</v>
      </c>
      <c r="GN189" s="33" t="n">
        <v>0</v>
      </c>
      <c r="GO189" s="33" t="n">
        <v>0</v>
      </c>
      <c r="GP189" s="33" t="n">
        <v>0</v>
      </c>
      <c r="GQ189" t="n">
        <v>0</v>
      </c>
      <c r="GR189" t="n">
        <v>0</v>
      </c>
      <c r="GS189" t="n">
        <v>0</v>
      </c>
      <c r="GT189" t="n">
        <v>76</v>
      </c>
      <c r="GU189" t="n">
        <v>383</v>
      </c>
      <c r="GV189" t="n">
        <v>29</v>
      </c>
      <c r="GW189" t="n">
        <v>83</v>
      </c>
      <c r="GX189" t="n">
        <v>177</v>
      </c>
      <c r="GY189" t="n">
        <v>0</v>
      </c>
      <c r="GZ189" t="n">
        <v>155</v>
      </c>
      <c r="HA189" t="n">
        <v>82</v>
      </c>
      <c r="HB189" t="n">
        <v>106</v>
      </c>
      <c r="HC189" t="n">
        <v>41</v>
      </c>
      <c r="HD189" t="n">
        <v>93</v>
      </c>
      <c r="HE189" t="n">
        <v>0</v>
      </c>
      <c r="HF189" t="n">
        <v>0</v>
      </c>
      <c r="HG189" t="n">
        <v>53</v>
      </c>
      <c r="HH189" t="n">
        <v>61</v>
      </c>
      <c r="HI189" t="n">
        <v>84</v>
      </c>
      <c r="HJ189" t="n">
        <v>83</v>
      </c>
      <c r="HK189" t="n">
        <v>97</v>
      </c>
    </row>
    <row r="190" ht="15" customHeight="1" s="139" thickBot="1">
      <c r="GH190" s="33" t="n">
        <v>200</v>
      </c>
      <c r="GI190" s="33" t="n">
        <v>200</v>
      </c>
      <c r="GJ190" s="33" t="n">
        <v>515</v>
      </c>
      <c r="GK190" s="33" t="n">
        <v>318</v>
      </c>
      <c r="GL190" s="33" t="n">
        <v>149</v>
      </c>
      <c r="GM190" s="33" t="n">
        <v>0</v>
      </c>
      <c r="GN190" s="33" t="n">
        <v>0</v>
      </c>
      <c r="GO190" s="33" t="n">
        <v>0</v>
      </c>
      <c r="GP190" s="33" t="n">
        <v>0</v>
      </c>
      <c r="GQ190" s="33" t="n">
        <v>30</v>
      </c>
      <c r="GR190" t="n">
        <v>0</v>
      </c>
      <c r="GS190" t="n">
        <v>9</v>
      </c>
      <c r="GT190" t="n">
        <v>40</v>
      </c>
      <c r="GU190" t="n">
        <v>383</v>
      </c>
      <c r="GV190" t="n">
        <v>29</v>
      </c>
      <c r="GW190" t="n">
        <v>83</v>
      </c>
      <c r="GX190" t="n">
        <v>177</v>
      </c>
      <c r="GY190" t="n">
        <v>0</v>
      </c>
      <c r="GZ190" t="n">
        <v>155</v>
      </c>
      <c r="HA190" t="n">
        <v>82</v>
      </c>
      <c r="HB190" t="n">
        <v>106</v>
      </c>
      <c r="HC190" t="n">
        <v>41</v>
      </c>
      <c r="HD190" t="n">
        <v>93</v>
      </c>
      <c r="HE190" t="n">
        <v>0</v>
      </c>
      <c r="HF190" t="n">
        <v>66</v>
      </c>
      <c r="HG190" t="n">
        <v>149</v>
      </c>
      <c r="HH190" t="n">
        <v>74</v>
      </c>
      <c r="HI190" t="n">
        <v>84</v>
      </c>
      <c r="HJ190" t="n">
        <v>115</v>
      </c>
      <c r="HK190" t="n">
        <v>97</v>
      </c>
      <c r="HL190" t="n">
        <v>97</v>
      </c>
    </row>
    <row r="191" ht="15" customHeight="1" s="139" thickBot="1">
      <c r="GI191" s="33" t="n">
        <v>200</v>
      </c>
      <c r="GJ191" s="33" t="n">
        <v>200</v>
      </c>
      <c r="GK191" s="33" t="n">
        <v>318</v>
      </c>
      <c r="GL191" s="33" t="n">
        <v>149</v>
      </c>
      <c r="GM191" s="33" t="n">
        <v>0</v>
      </c>
      <c r="GN191" s="33" t="n">
        <v>0</v>
      </c>
      <c r="GO191" s="33" t="n">
        <v>0</v>
      </c>
      <c r="GP191" s="33" t="n">
        <v>247</v>
      </c>
      <c r="GQ191" s="33" t="n">
        <v>90</v>
      </c>
      <c r="GR191" s="33" t="n">
        <v>96</v>
      </c>
      <c r="GS191" t="n">
        <v>9</v>
      </c>
      <c r="GT191" t="n">
        <v>185</v>
      </c>
      <c r="GU191" t="n">
        <v>383</v>
      </c>
      <c r="GV191" t="n">
        <v>29</v>
      </c>
      <c r="GW191" t="n">
        <v>83</v>
      </c>
      <c r="GX191" t="n">
        <v>177</v>
      </c>
      <c r="GY191" t="n">
        <v>0</v>
      </c>
      <c r="GZ191" t="n">
        <v>155</v>
      </c>
      <c r="HA191" t="n">
        <v>82</v>
      </c>
      <c r="HB191" t="n">
        <v>106</v>
      </c>
      <c r="HC191" t="n">
        <v>41</v>
      </c>
      <c r="HD191" t="n">
        <v>93</v>
      </c>
      <c r="HE191" t="n">
        <v>0</v>
      </c>
      <c r="HF191" t="n">
        <v>66</v>
      </c>
      <c r="HG191" t="n">
        <v>149</v>
      </c>
      <c r="HH191" t="n">
        <v>113</v>
      </c>
      <c r="HI191" t="n">
        <v>84</v>
      </c>
      <c r="HJ191" t="n">
        <v>0</v>
      </c>
      <c r="HK191" t="n">
        <v>83</v>
      </c>
      <c r="HL191" t="n">
        <v>97</v>
      </c>
      <c r="HM191" t="n">
        <v>93</v>
      </c>
    </row>
    <row r="192" ht="15" customHeight="1" s="139" thickBot="1">
      <c r="GJ192" s="33" t="n">
        <v>200</v>
      </c>
      <c r="GK192" s="33" t="n">
        <v>200</v>
      </c>
      <c r="GL192" s="33" t="n">
        <v>149</v>
      </c>
      <c r="GM192" s="33" t="n">
        <v>0</v>
      </c>
      <c r="GN192" s="33" t="n">
        <v>0</v>
      </c>
      <c r="GO192" s="33" t="n">
        <v>0</v>
      </c>
      <c r="GP192" s="33" t="n">
        <v>247</v>
      </c>
      <c r="GQ192" s="33" t="n">
        <v>206</v>
      </c>
      <c r="GR192" s="33" t="n">
        <v>96</v>
      </c>
      <c r="GS192" s="33" t="n">
        <v>9</v>
      </c>
      <c r="GT192" t="n">
        <v>185</v>
      </c>
      <c r="GU192" t="n">
        <v>44</v>
      </c>
      <c r="GV192" t="n">
        <v>0</v>
      </c>
      <c r="GW192" t="n">
        <v>83</v>
      </c>
      <c r="GX192" t="n">
        <v>177</v>
      </c>
      <c r="GY192" t="n">
        <v>0</v>
      </c>
      <c r="GZ192" t="n">
        <v>155</v>
      </c>
      <c r="HA192" t="n">
        <v>82</v>
      </c>
      <c r="HB192" t="n">
        <v>106</v>
      </c>
      <c r="HC192" t="n">
        <v>41</v>
      </c>
      <c r="HD192" t="n">
        <v>93</v>
      </c>
      <c r="HE192" t="n">
        <v>0</v>
      </c>
      <c r="HF192" t="n">
        <v>66</v>
      </c>
      <c r="HG192" t="n">
        <v>149</v>
      </c>
      <c r="HH192" t="n">
        <v>83</v>
      </c>
      <c r="HI192" t="n">
        <v>84</v>
      </c>
      <c r="HJ192" t="n">
        <v>42</v>
      </c>
      <c r="HK192" t="n">
        <v>83</v>
      </c>
      <c r="HL192" t="n">
        <v>101</v>
      </c>
      <c r="HM192" t="n">
        <v>93</v>
      </c>
      <c r="HN192" t="n">
        <v>91</v>
      </c>
    </row>
    <row r="193" ht="15" customHeight="1" s="139" thickBot="1">
      <c r="GK193" s="33" t="n">
        <v>200</v>
      </c>
      <c r="GL193" s="33" t="n">
        <v>0</v>
      </c>
      <c r="GM193" s="33" t="n">
        <v>0</v>
      </c>
      <c r="GN193" s="33" t="n">
        <v>0</v>
      </c>
      <c r="GO193" s="33" t="n">
        <v>0</v>
      </c>
      <c r="GP193" s="33" t="n">
        <v>247</v>
      </c>
      <c r="GQ193" s="33" t="n">
        <v>206</v>
      </c>
      <c r="GR193" s="33" t="n">
        <v>275</v>
      </c>
      <c r="GS193" s="33" t="n">
        <v>9</v>
      </c>
      <c r="GT193" s="33" t="n">
        <v>207</v>
      </c>
      <c r="GU193" t="n">
        <v>44</v>
      </c>
      <c r="GV193" t="n">
        <v>134</v>
      </c>
      <c r="GW193" t="n">
        <v>112</v>
      </c>
      <c r="GX193" t="n">
        <v>177</v>
      </c>
      <c r="GY193" t="n">
        <v>0</v>
      </c>
      <c r="GZ193" t="n">
        <v>155</v>
      </c>
      <c r="HA193" t="n">
        <v>82</v>
      </c>
      <c r="HB193" t="n">
        <v>106</v>
      </c>
      <c r="HC193" t="n">
        <v>41</v>
      </c>
      <c r="HD193" t="n">
        <v>93</v>
      </c>
      <c r="HE193" t="n">
        <v>0</v>
      </c>
      <c r="HF193" t="n">
        <v>66</v>
      </c>
      <c r="HG193" t="n">
        <v>149</v>
      </c>
      <c r="HH193" t="n">
        <v>83</v>
      </c>
      <c r="HI193" t="n">
        <v>250</v>
      </c>
      <c r="HJ193" t="n">
        <v>70</v>
      </c>
      <c r="HK193" t="n">
        <v>83</v>
      </c>
      <c r="HL193" t="n">
        <v>49</v>
      </c>
      <c r="HM193" t="n">
        <v>88</v>
      </c>
      <c r="HN193" t="n">
        <v>91</v>
      </c>
      <c r="HO193" t="n">
        <v>80</v>
      </c>
    </row>
    <row r="194" ht="15" customHeight="1" s="139" thickBot="1">
      <c r="GL194" s="33" t="n">
        <v>0</v>
      </c>
      <c r="GM194" s="33" t="n">
        <v>200</v>
      </c>
      <c r="GN194" s="33" t="n">
        <v>0</v>
      </c>
      <c r="GO194" s="33" t="n">
        <v>0</v>
      </c>
      <c r="GP194" s="33" t="n">
        <v>247</v>
      </c>
      <c r="GQ194" s="33" t="n">
        <v>206</v>
      </c>
      <c r="GR194" s="33" t="n">
        <v>275</v>
      </c>
      <c r="GS194" s="33" t="n">
        <v>0</v>
      </c>
      <c r="GT194" s="33" t="n">
        <v>4</v>
      </c>
      <c r="GU194" s="33" t="n">
        <v>22</v>
      </c>
      <c r="GV194" t="n">
        <v>134</v>
      </c>
      <c r="GW194" t="n">
        <v>112</v>
      </c>
      <c r="GX194" t="n">
        <v>148</v>
      </c>
      <c r="GY194" t="n">
        <v>0</v>
      </c>
      <c r="GZ194" t="n">
        <v>155</v>
      </c>
      <c r="HA194" t="n">
        <v>82</v>
      </c>
      <c r="HB194" t="n">
        <v>106</v>
      </c>
      <c r="HC194" t="n">
        <v>41</v>
      </c>
      <c r="HD194" t="n">
        <v>93</v>
      </c>
      <c r="HE194" t="n">
        <v>0</v>
      </c>
      <c r="HF194" t="n">
        <v>66</v>
      </c>
      <c r="HG194" t="n">
        <v>149</v>
      </c>
      <c r="HH194" t="n">
        <v>83</v>
      </c>
      <c r="HI194" t="n">
        <v>250</v>
      </c>
      <c r="HJ194" t="n">
        <v>0</v>
      </c>
      <c r="HK194" t="n">
        <v>83</v>
      </c>
      <c r="HL194" t="n">
        <v>124</v>
      </c>
      <c r="HM194" t="n">
        <v>88</v>
      </c>
      <c r="HN194" t="n">
        <v>168</v>
      </c>
      <c r="HO194" t="n">
        <v>80</v>
      </c>
      <c r="HP194" t="n">
        <v>97</v>
      </c>
    </row>
    <row r="195" ht="15" customHeight="1" s="139" thickBot="1">
      <c r="GM195" s="33" t="n">
        <v>200</v>
      </c>
      <c r="GN195" s="33" t="n">
        <v>200</v>
      </c>
      <c r="GO195" s="33" t="n">
        <v>0</v>
      </c>
      <c r="GP195" s="33" t="n">
        <v>247</v>
      </c>
      <c r="GQ195" s="33" t="n">
        <v>206</v>
      </c>
      <c r="GR195" s="33" t="n">
        <v>275</v>
      </c>
      <c r="GS195" s="33" t="n">
        <v>0</v>
      </c>
      <c r="GT195" s="33" t="n">
        <v>0</v>
      </c>
      <c r="GU195" s="33" t="n">
        <v>0</v>
      </c>
      <c r="GV195" s="33" t="n">
        <v>134</v>
      </c>
      <c r="GW195" t="n">
        <v>12</v>
      </c>
      <c r="GX195" t="n">
        <v>84</v>
      </c>
      <c r="GY195" t="n">
        <v>0</v>
      </c>
      <c r="GZ195" t="n">
        <v>155</v>
      </c>
      <c r="HA195" t="n">
        <v>82</v>
      </c>
      <c r="HB195" t="n">
        <v>106</v>
      </c>
      <c r="HC195" t="n">
        <v>41</v>
      </c>
      <c r="HD195" t="n">
        <v>93</v>
      </c>
      <c r="HE195" t="n">
        <v>0</v>
      </c>
      <c r="HF195" t="n">
        <v>66</v>
      </c>
      <c r="HG195" t="n">
        <v>149</v>
      </c>
      <c r="HH195" t="n">
        <v>83</v>
      </c>
      <c r="HI195" t="n">
        <v>250</v>
      </c>
      <c r="HJ195" t="n">
        <v>0</v>
      </c>
      <c r="HK195" t="n">
        <v>51</v>
      </c>
      <c r="HL195" t="n">
        <v>179</v>
      </c>
      <c r="HM195" t="n">
        <v>88</v>
      </c>
      <c r="HN195" t="n">
        <v>110</v>
      </c>
      <c r="HO195" t="n">
        <v>90</v>
      </c>
      <c r="HP195" t="n">
        <v>97</v>
      </c>
      <c r="HQ195" t="n">
        <v>86</v>
      </c>
    </row>
    <row r="196" ht="15" customHeight="1" s="139" thickBot="1">
      <c r="GN196" s="33" t="n">
        <v>200</v>
      </c>
      <c r="GO196" s="33" t="n">
        <v>0</v>
      </c>
      <c r="GP196" s="33" t="n">
        <v>247</v>
      </c>
      <c r="GQ196" s="33" t="n">
        <v>206</v>
      </c>
      <c r="GR196" s="33" t="n">
        <v>275</v>
      </c>
      <c r="GS196" s="33" t="n">
        <v>0</v>
      </c>
      <c r="GT196" s="33" t="n">
        <v>0</v>
      </c>
      <c r="GU196" s="33" t="n">
        <v>0</v>
      </c>
      <c r="GV196" s="33" t="n">
        <v>0</v>
      </c>
      <c r="GW196" s="33" t="n">
        <v>1</v>
      </c>
      <c r="GX196" t="n">
        <v>84</v>
      </c>
      <c r="GY196" t="n">
        <v>157</v>
      </c>
      <c r="GZ196" t="n">
        <v>155</v>
      </c>
      <c r="HA196" t="n">
        <v>82</v>
      </c>
      <c r="HB196" t="n">
        <v>106</v>
      </c>
      <c r="HC196" t="n">
        <v>41</v>
      </c>
      <c r="HD196" t="n">
        <v>93</v>
      </c>
      <c r="HE196" t="n">
        <v>0</v>
      </c>
      <c r="HF196" t="n">
        <v>66</v>
      </c>
      <c r="HG196" t="n">
        <v>149</v>
      </c>
      <c r="HH196" t="n">
        <v>83</v>
      </c>
      <c r="HI196" t="n">
        <v>250</v>
      </c>
      <c r="HJ196" t="n">
        <v>0</v>
      </c>
      <c r="HK196" t="n">
        <v>51</v>
      </c>
      <c r="HL196" t="n">
        <v>0</v>
      </c>
      <c r="HM196" t="n">
        <v>88</v>
      </c>
      <c r="HN196" t="n">
        <v>152</v>
      </c>
      <c r="HO196" t="n">
        <v>90</v>
      </c>
      <c r="HP196" t="n">
        <v>148</v>
      </c>
      <c r="HQ196" t="n">
        <v>86</v>
      </c>
      <c r="HR196" t="n">
        <v>82</v>
      </c>
    </row>
    <row r="197" ht="15" customHeight="1" s="139" thickBot="1">
      <c r="GO197" s="33" t="n">
        <v>0</v>
      </c>
      <c r="GP197" s="33" t="n">
        <v>0</v>
      </c>
      <c r="GQ197" s="33" t="n">
        <v>206</v>
      </c>
      <c r="GR197" s="33" t="n">
        <v>275</v>
      </c>
      <c r="GS197" s="33" t="n">
        <v>0</v>
      </c>
      <c r="GT197" s="33" t="n">
        <v>0</v>
      </c>
      <c r="GU197" s="33" t="n">
        <v>0</v>
      </c>
      <c r="GV197" s="33" t="n">
        <v>188</v>
      </c>
      <c r="GW197" s="33" t="n">
        <v>76</v>
      </c>
      <c r="GX197" s="33" t="n">
        <v>84</v>
      </c>
      <c r="GY197" t="n">
        <v>157</v>
      </c>
      <c r="GZ197" t="n">
        <v>41</v>
      </c>
      <c r="HA197" t="n">
        <v>82</v>
      </c>
      <c r="HB197" t="n">
        <v>106</v>
      </c>
      <c r="HC197" t="n">
        <v>41</v>
      </c>
      <c r="HD197" t="n">
        <v>93</v>
      </c>
      <c r="HE197" t="n">
        <v>0</v>
      </c>
      <c r="HF197" t="n">
        <v>66</v>
      </c>
      <c r="HG197" t="n">
        <v>149</v>
      </c>
      <c r="HH197" t="n">
        <v>83</v>
      </c>
      <c r="HI197" t="n">
        <v>250</v>
      </c>
      <c r="HJ197" t="n">
        <v>0</v>
      </c>
      <c r="HK197" t="n">
        <v>51</v>
      </c>
      <c r="HL197" t="n">
        <v>0</v>
      </c>
      <c r="HM197" t="n">
        <v>0</v>
      </c>
      <c r="HN197" t="n">
        <v>115</v>
      </c>
      <c r="HO197" t="n">
        <v>90</v>
      </c>
      <c r="HP197" t="n">
        <v>131</v>
      </c>
      <c r="HQ197" t="n">
        <v>81</v>
      </c>
      <c r="HR197" t="n">
        <v>82</v>
      </c>
      <c r="HS197" t="n">
        <v>95</v>
      </c>
    </row>
    <row r="198" ht="15" customHeight="1" s="139" thickBot="1">
      <c r="GP198" s="33" t="n">
        <v>0</v>
      </c>
      <c r="GQ198" s="33" t="n">
        <v>0</v>
      </c>
      <c r="GR198" s="33" t="n">
        <v>275</v>
      </c>
      <c r="GS198" s="33" t="n">
        <v>0</v>
      </c>
      <c r="GT198" s="33" t="n">
        <v>0</v>
      </c>
      <c r="GU198" s="33" t="n">
        <v>0</v>
      </c>
      <c r="GV198" s="33" t="n">
        <v>188</v>
      </c>
      <c r="GW198" s="33" t="n">
        <v>279</v>
      </c>
      <c r="GX198" s="33" t="n">
        <v>84</v>
      </c>
      <c r="GY198" s="33" t="n">
        <v>157</v>
      </c>
      <c r="GZ198" t="n">
        <v>155</v>
      </c>
      <c r="HA198" t="n">
        <v>84</v>
      </c>
      <c r="HB198" t="n">
        <v>106</v>
      </c>
      <c r="HC198" t="n">
        <v>41</v>
      </c>
      <c r="HD198" t="n">
        <v>93</v>
      </c>
      <c r="HE198" t="n">
        <v>0</v>
      </c>
      <c r="HF198" t="n">
        <v>66</v>
      </c>
      <c r="HG198" t="n">
        <v>149</v>
      </c>
      <c r="HH198" t="n">
        <v>83</v>
      </c>
      <c r="HI198" t="n">
        <v>250</v>
      </c>
      <c r="HJ198" t="n">
        <v>0</v>
      </c>
      <c r="HK198" t="n">
        <v>51</v>
      </c>
      <c r="HL198" t="n">
        <v>0</v>
      </c>
      <c r="HM198" t="n">
        <v>0</v>
      </c>
      <c r="HN198" t="n">
        <v>232</v>
      </c>
      <c r="HO198" t="n">
        <v>105</v>
      </c>
      <c r="HP198" t="n">
        <v>156</v>
      </c>
      <c r="HQ198" t="n">
        <v>81</v>
      </c>
      <c r="HR198" t="n">
        <v>159</v>
      </c>
      <c r="HS198" t="n">
        <v>95</v>
      </c>
      <c r="HT198" t="n">
        <v>87</v>
      </c>
    </row>
    <row r="199" ht="15" customHeight="1" s="139" thickBot="1">
      <c r="GQ199" s="33" t="n">
        <v>0</v>
      </c>
      <c r="GR199" s="33" t="n">
        <v>200</v>
      </c>
      <c r="GS199" s="33" t="n">
        <v>0</v>
      </c>
      <c r="GT199" s="33" t="n">
        <v>0</v>
      </c>
      <c r="GU199" s="33" t="n">
        <v>0</v>
      </c>
      <c r="GV199" s="33" t="n">
        <v>188</v>
      </c>
      <c r="GW199" s="33" t="n">
        <v>279</v>
      </c>
      <c r="GX199" s="33" t="n">
        <v>166</v>
      </c>
      <c r="GY199" s="33" t="n">
        <v>157</v>
      </c>
      <c r="GZ199" s="33" t="n">
        <v>155</v>
      </c>
      <c r="HA199" t="n">
        <v>96</v>
      </c>
      <c r="HB199" t="n">
        <v>209</v>
      </c>
      <c r="HC199" t="n">
        <v>41</v>
      </c>
      <c r="HD199" t="n">
        <v>93</v>
      </c>
      <c r="HE199" t="n">
        <v>0</v>
      </c>
      <c r="HF199" t="n">
        <v>66</v>
      </c>
      <c r="HG199" t="n">
        <v>149</v>
      </c>
      <c r="HH199" t="n">
        <v>83</v>
      </c>
      <c r="HI199" t="n">
        <v>250</v>
      </c>
      <c r="HJ199" t="n">
        <v>0</v>
      </c>
      <c r="HK199" t="n">
        <v>51</v>
      </c>
      <c r="HL199" t="n">
        <v>0</v>
      </c>
      <c r="HM199" t="n">
        <v>0</v>
      </c>
      <c r="HN199" t="n">
        <v>232</v>
      </c>
      <c r="HO199" t="n">
        <v>187</v>
      </c>
      <c r="HP199" t="n">
        <v>156</v>
      </c>
      <c r="HQ199" t="n">
        <v>81</v>
      </c>
      <c r="HR199" t="n">
        <v>119</v>
      </c>
      <c r="HS199" t="n">
        <v>96</v>
      </c>
      <c r="HT199" t="n">
        <v>87</v>
      </c>
      <c r="HU199" t="n">
        <v>92</v>
      </c>
    </row>
    <row r="200" ht="15" customHeight="1" s="139" thickBot="1">
      <c r="GR200" s="33" t="n">
        <v>200</v>
      </c>
      <c r="GS200" s="33" t="n">
        <v>0</v>
      </c>
      <c r="GT200" s="33" t="n">
        <v>0</v>
      </c>
      <c r="GU200" s="33" t="n">
        <v>0</v>
      </c>
      <c r="GV200" s="33" t="n">
        <v>0</v>
      </c>
      <c r="GW200" s="33" t="n">
        <v>0</v>
      </c>
      <c r="GX200" s="33" t="n">
        <v>0</v>
      </c>
      <c r="GY200" s="33" t="n">
        <v>0</v>
      </c>
      <c r="GZ200" s="33" t="n">
        <v>0</v>
      </c>
      <c r="HA200" s="33" t="n">
        <v>0</v>
      </c>
      <c r="HB200" t="n">
        <v>0</v>
      </c>
      <c r="HC200" t="n">
        <v>7</v>
      </c>
      <c r="HD200" t="n">
        <v>4</v>
      </c>
      <c r="HE200" t="n">
        <v>60</v>
      </c>
      <c r="HF200" t="n">
        <v>87</v>
      </c>
      <c r="HG200" t="n">
        <v>86</v>
      </c>
      <c r="HH200" t="n">
        <v>0</v>
      </c>
      <c r="HI200" t="n">
        <v>75</v>
      </c>
      <c r="HJ200" t="n">
        <v>14</v>
      </c>
      <c r="HK200" t="n">
        <v>27</v>
      </c>
      <c r="HL200" t="n">
        <v>0</v>
      </c>
      <c r="HM200" t="n">
        <v>116</v>
      </c>
      <c r="HN200" t="n">
        <v>347</v>
      </c>
      <c r="HO200" t="n">
        <v>251</v>
      </c>
      <c r="HP200" t="n">
        <v>91</v>
      </c>
      <c r="HQ200" t="n">
        <v>90</v>
      </c>
      <c r="HR200" t="n">
        <v>96</v>
      </c>
      <c r="HS200" t="n">
        <v>90</v>
      </c>
      <c r="HT200" t="n">
        <v>96</v>
      </c>
    </row>
    <row r="201" ht="15" customHeight="1" s="139" thickBot="1">
      <c r="GS201" s="33" t="n">
        <v>0</v>
      </c>
      <c r="GT201" s="33" t="n">
        <v>200</v>
      </c>
      <c r="GU201" s="33" t="n">
        <v>0</v>
      </c>
      <c r="GV201" s="33" t="n">
        <v>0</v>
      </c>
      <c r="GW201" s="33" t="n">
        <v>0</v>
      </c>
      <c r="GX201" s="33" t="n">
        <v>0</v>
      </c>
      <c r="GY201" s="33" t="n">
        <v>0</v>
      </c>
      <c r="GZ201" s="33" t="n">
        <v>0</v>
      </c>
      <c r="HA201" s="33" t="n">
        <v>0</v>
      </c>
      <c r="HB201" s="33" t="n">
        <v>0</v>
      </c>
      <c r="HC201" t="n">
        <v>0</v>
      </c>
      <c r="HD201" t="n">
        <v>0</v>
      </c>
      <c r="HE201" t="n">
        <v>60</v>
      </c>
      <c r="HF201" t="n">
        <v>87</v>
      </c>
      <c r="HG201" t="n">
        <v>86</v>
      </c>
      <c r="HH201" t="n">
        <v>0</v>
      </c>
      <c r="HI201" t="n">
        <v>75</v>
      </c>
      <c r="HJ201" t="n">
        <v>14</v>
      </c>
      <c r="HK201" t="n">
        <v>27</v>
      </c>
      <c r="HL201" t="n">
        <v>0</v>
      </c>
      <c r="HM201" t="n">
        <v>116</v>
      </c>
      <c r="HN201" t="n">
        <v>347</v>
      </c>
      <c r="HO201" t="n">
        <v>251</v>
      </c>
      <c r="HP201" t="n">
        <v>91</v>
      </c>
      <c r="HQ201" t="n">
        <v>0</v>
      </c>
      <c r="HR201" t="n">
        <v>4</v>
      </c>
      <c r="HS201" t="n">
        <v>97</v>
      </c>
      <c r="HT201" t="n">
        <v>96</v>
      </c>
      <c r="HU201" t="n">
        <v>97</v>
      </c>
    </row>
    <row r="202" ht="15" customHeight="1" s="139" thickBot="1">
      <c r="GT202" s="33" t="n">
        <v>200</v>
      </c>
      <c r="GU202" s="33" t="n">
        <v>0</v>
      </c>
      <c r="GV202" s="33" t="n">
        <v>0</v>
      </c>
      <c r="GW202" s="33" t="n">
        <v>0</v>
      </c>
      <c r="GX202" s="33" t="n">
        <v>0</v>
      </c>
      <c r="GY202" s="33" t="n">
        <v>0</v>
      </c>
      <c r="GZ202" s="33" t="n">
        <v>0</v>
      </c>
      <c r="HA202" s="33" t="n">
        <v>0</v>
      </c>
      <c r="HB202" s="33" t="n">
        <v>0</v>
      </c>
      <c r="HC202" s="33" t="n">
        <v>0</v>
      </c>
      <c r="HD202" t="n">
        <v>0</v>
      </c>
      <c r="HE202" t="n">
        <v>0</v>
      </c>
      <c r="HF202" t="n">
        <v>87</v>
      </c>
      <c r="HG202" t="n">
        <v>86</v>
      </c>
      <c r="HH202" t="n">
        <v>0</v>
      </c>
      <c r="HI202" t="n">
        <v>75</v>
      </c>
      <c r="HJ202" t="n">
        <v>14</v>
      </c>
      <c r="HK202" t="n">
        <v>27</v>
      </c>
      <c r="HL202" t="n">
        <v>0</v>
      </c>
      <c r="HM202" t="n">
        <v>116</v>
      </c>
      <c r="HN202" t="n">
        <v>347</v>
      </c>
      <c r="HO202" t="n">
        <v>251</v>
      </c>
      <c r="HP202" t="n">
        <v>91</v>
      </c>
      <c r="HQ202" t="n">
        <v>0</v>
      </c>
      <c r="HR202" t="n">
        <v>53</v>
      </c>
      <c r="HS202" t="n">
        <v>97</v>
      </c>
      <c r="HT202" t="n">
        <v>85</v>
      </c>
      <c r="HU202" t="n">
        <v>97</v>
      </c>
      <c r="HV202" t="n">
        <v>85</v>
      </c>
    </row>
    <row r="203" ht="15" customHeight="1" s="139" thickBot="1"/>
    <row r="204" ht="15" customHeight="1" s="139" thickBot="1"/>
    <row r="205" ht="15" customHeight="1" s="139" thickBot="1"/>
    <row r="206" ht="15" customHeight="1" s="139" thickBot="1"/>
    <row r="207" ht="15" customHeight="1" s="139" thickBot="1"/>
    <row r="208" ht="15" customHeight="1" s="139" thickBot="1"/>
    <row r="209" ht="15" customHeight="1" s="139" thickBot="1"/>
    <row r="210" ht="15" customHeight="1" s="139" thickBot="1"/>
    <row r="211" ht="15" customHeight="1" s="139" thickBot="1"/>
    <row r="212" ht="15" customHeight="1" s="139" thickBot="1"/>
    <row r="213" ht="15" customHeight="1" s="139" thickBot="1"/>
    <row r="214" ht="15" customHeight="1" s="139" thickBot="1"/>
    <row r="215" ht="15" customHeight="1" s="139" thickBot="1"/>
    <row r="216" ht="15" customHeight="1" s="139" thickBot="1"/>
    <row r="217" ht="15" customHeight="1" s="139" thickBot="1"/>
    <row r="218" ht="15" customHeight="1" s="139" thickBot="1"/>
    <row r="219" ht="15" customHeight="1" s="139" thickBot="1"/>
    <row r="220" ht="15" customHeight="1" s="139" thickBot="1"/>
    <row r="221" ht="15" customHeight="1" s="139" thickBot="1"/>
    <row r="222" ht="15" customHeight="1" s="139" thickBot="1"/>
    <row r="223" ht="15" customHeight="1" s="139" thickBot="1"/>
    <row r="224" ht="15" customHeight="1" s="139" thickBot="1"/>
    <row r="225" ht="15" customHeight="1" s="139" thickBot="1"/>
    <row r="226" ht="15" customHeight="1" s="139" thickBot="1"/>
    <row r="227" ht="15" customHeight="1" s="139" thickBot="1"/>
    <row r="228" ht="15" customHeight="1" s="139" thickBot="1"/>
    <row r="229" ht="15" customHeight="1" s="139" thickBot="1"/>
    <row r="230" ht="15" customHeight="1" s="139" thickBot="1"/>
    <row r="231" ht="15" customHeight="1" s="139" thickBot="1"/>
    <row r="232" ht="15" customHeight="1" s="139" thickBot="1"/>
    <row r="233" ht="15" customHeight="1" s="139" thickBot="1"/>
    <row r="234" ht="15" customHeight="1" s="139" thickBot="1"/>
    <row r="235" ht="15" customHeight="1" s="139" thickBot="1"/>
    <row r="236" ht="15" customHeight="1" s="139" thickBot="1"/>
    <row r="237" ht="15" customHeight="1" s="139" thickBot="1"/>
    <row r="238" ht="15" customHeight="1" s="139" thickBot="1"/>
    <row r="239" ht="15" customHeight="1" s="139" thickBot="1"/>
    <row r="240" ht="15" customHeight="1" s="139" thickBot="1"/>
    <row r="241" ht="15" customHeight="1" s="139" thickBot="1"/>
    <row r="242" ht="15" customHeight="1" s="139" thickBot="1"/>
    <row r="243" ht="15" customHeight="1" s="139" thickBot="1"/>
    <row r="244" ht="15" customHeight="1" s="139" thickBot="1"/>
    <row r="245" ht="15" customHeight="1" s="139" thickBot="1"/>
    <row r="246" ht="15" customHeight="1" s="139" thickBot="1"/>
    <row r="247" ht="15" customHeight="1" s="139" thickBot="1"/>
    <row r="248" ht="15" customHeight="1" s="139" thickBot="1"/>
    <row r="249" ht="15" customHeight="1" s="139" thickBot="1"/>
    <row r="250" ht="15" customHeight="1" s="139" thickBot="1"/>
    <row r="251" ht="15" customHeight="1" s="139" thickBot="1"/>
    <row r="252" ht="15" customHeight="1" s="139" thickBot="1"/>
    <row r="253" ht="15" customHeight="1" s="139" thickBot="1"/>
    <row r="254" ht="15" customHeight="1" s="139" thickBot="1"/>
    <row r="255" ht="15" customHeight="1" s="139" thickBot="1"/>
    <row r="256" ht="15" customHeight="1" s="139" thickBot="1"/>
    <row r="257" ht="15" customHeight="1" s="139" thickBot="1"/>
    <row r="258" ht="15" customHeight="1" s="139" thickBot="1"/>
    <row r="259" ht="15" customHeight="1" s="139" thickBot="1"/>
    <row r="260" ht="15" customHeight="1" s="139" thickBot="1"/>
    <row r="261" ht="15" customHeight="1" s="139" thickBot="1"/>
    <row r="262" ht="15" customHeight="1" s="139" thickBot="1"/>
    <row r="263" ht="15" customHeight="1" s="139" thickBot="1"/>
    <row r="264" ht="15" customHeight="1" s="139" thickBot="1"/>
    <row r="265" ht="15" customHeight="1" s="139" thickBot="1"/>
    <row r="266" ht="15" customHeight="1" s="139" thickBot="1"/>
    <row r="267" ht="15" customHeight="1" s="139" thickBot="1"/>
    <row r="268" ht="15" customHeight="1" s="139" thickBot="1"/>
    <row r="269" ht="15" customHeight="1" s="139" thickBot="1"/>
    <row r="270" ht="15" customHeight="1" s="139" thickBot="1"/>
    <row r="271" ht="15" customHeight="1" s="139" thickBot="1"/>
    <row r="272" ht="15" customHeight="1" s="139" thickBot="1"/>
    <row r="273" ht="15" customHeight="1" s="139" thickBot="1"/>
    <row r="274" ht="15" customHeight="1" s="139" thickBot="1"/>
    <row r="275" ht="15" customHeight="1" s="139" thickBot="1"/>
    <row r="276" ht="15" customHeight="1" s="139" thickBot="1"/>
    <row r="277" ht="15" customHeight="1" s="139" thickBot="1"/>
    <row r="278" ht="15" customHeight="1" s="139" thickBot="1"/>
    <row r="279" ht="15" customHeight="1" s="139" thickBot="1"/>
    <row r="280" ht="15" customHeight="1" s="139" thickBot="1"/>
    <row r="281" ht="15" customHeight="1" s="139" thickBot="1"/>
    <row r="282" ht="15" customHeight="1" s="139" thickBot="1"/>
    <row r="283" ht="15" customHeight="1" s="139" thickBot="1"/>
    <row r="284" ht="15" customHeight="1" s="139" thickBot="1"/>
    <row r="285" ht="15" customHeight="1" s="139" thickBot="1"/>
    <row r="286" ht="15" customHeight="1" s="139" thickBot="1"/>
    <row r="287" ht="15" customHeight="1" s="139" thickBot="1"/>
    <row r="288" ht="15" customHeight="1" s="139" thickBot="1"/>
    <row r="289" ht="15" customHeight="1" s="139" thickBot="1"/>
    <row r="290" ht="15" customHeight="1" s="139" thickBot="1"/>
    <row r="291" ht="15" customHeight="1" s="139" thickBot="1"/>
    <row r="292" ht="15" customHeight="1" s="139" thickBot="1"/>
    <row r="293" ht="15" customHeight="1" s="139" thickBot="1"/>
    <row r="294" ht="15" customHeight="1" s="139" thickBot="1"/>
    <row r="295" ht="15" customHeight="1" s="139" thickBot="1"/>
    <row r="296" ht="15" customHeight="1" s="139" thickBot="1"/>
    <row r="297" ht="15" customHeight="1" s="139" thickBot="1"/>
    <row r="298" ht="15" customHeight="1" s="139" thickBot="1"/>
    <row r="299" ht="15" customHeight="1" s="139" thickBot="1"/>
    <row r="300" ht="15" customHeight="1" s="139" thickBot="1"/>
    <row r="301" ht="15" customHeight="1" s="139" thickBot="1"/>
    <row r="302" ht="15" customHeight="1" s="139" thickBot="1"/>
    <row r="303" ht="15" customHeight="1" s="139" thickBot="1"/>
    <row r="304" ht="15" customHeight="1" s="139" thickBot="1"/>
    <row r="305" ht="15" customHeight="1" s="139" thickBot="1"/>
    <row r="306" ht="15" customHeight="1" s="139" thickBot="1"/>
    <row r="307" ht="15" customHeight="1" s="139" thickBot="1"/>
    <row r="308" ht="15" customHeight="1" s="139" thickBot="1"/>
    <row r="309" ht="15" customHeight="1" s="139" thickBot="1"/>
    <row r="310" ht="15" customHeight="1" s="139" thickBot="1"/>
    <row r="311" ht="15" customHeight="1" s="139" thickBot="1"/>
    <row r="312" ht="15" customHeight="1" s="139" thickBot="1"/>
    <row r="313" ht="15" customHeight="1" s="139" thickBot="1"/>
    <row r="314" ht="15" customHeight="1" s="139" thickBot="1"/>
    <row r="315" ht="15" customHeight="1" s="139" thickBot="1"/>
    <row r="316" ht="15" customHeight="1" s="139" thickBot="1"/>
    <row r="317" ht="15" customHeight="1" s="139" thickBot="1"/>
    <row r="318" ht="15" customHeight="1" s="139" thickBot="1"/>
    <row r="319" ht="15" customHeight="1" s="139" thickBot="1"/>
    <row r="320" ht="15" customHeight="1" s="139" thickBot="1"/>
    <row r="321" ht="15" customHeight="1" s="139" thickBot="1"/>
    <row r="322" ht="15" customHeight="1" s="139" thickBot="1"/>
    <row r="323" ht="15" customHeight="1" s="139" thickBot="1"/>
    <row r="324" ht="15" customHeight="1" s="139" thickBot="1"/>
    <row r="325" ht="15" customHeight="1" s="139" thickBot="1"/>
    <row r="326" ht="15" customHeight="1" s="139" thickBot="1"/>
    <row r="327" ht="15" customHeight="1" s="139" thickBot="1"/>
    <row r="328" ht="15" customHeight="1" s="139" thickBot="1"/>
    <row r="329" ht="15" customHeight="1" s="139" thickBot="1"/>
    <row r="330" ht="15" customHeight="1" s="139" thickBot="1"/>
    <row r="331" ht="15" customHeight="1" s="139" thickBot="1"/>
    <row r="332" ht="15" customHeight="1" s="139" thickBot="1"/>
    <row r="333" ht="15" customHeight="1" s="139" thickBot="1"/>
    <row r="334" ht="15" customHeight="1" s="139" thickBot="1"/>
    <row r="335" ht="15" customHeight="1" s="139" thickBot="1"/>
    <row r="336" ht="15" customHeight="1" s="139" thickBot="1"/>
    <row r="337" ht="15" customHeight="1" s="139" thickBot="1"/>
    <row r="338" ht="15" customHeight="1" s="139" thickBot="1"/>
    <row r="339" ht="15" customHeight="1" s="139" thickBot="1"/>
    <row r="340" ht="15" customHeight="1" s="139" thickBot="1"/>
    <row r="341" ht="15" customHeight="1" s="139" thickBot="1"/>
    <row r="342" ht="15" customHeight="1" s="139" thickBot="1"/>
    <row r="343" ht="15" customHeight="1" s="139" thickBot="1"/>
    <row r="344" ht="15" customHeight="1" s="139" thickBot="1"/>
    <row r="345" ht="15" customHeight="1" s="139" thickBot="1"/>
    <row r="346" ht="15" customHeight="1" s="139" thickBot="1"/>
    <row r="347" ht="15" customHeight="1" s="139" thickBot="1"/>
    <row r="348" ht="15" customHeight="1" s="139" thickBot="1"/>
    <row r="349" ht="15" customHeight="1" s="139" thickBot="1"/>
    <row r="350" ht="15" customHeight="1" s="139" thickBot="1"/>
    <row r="351" ht="15" customHeight="1" s="139" thickBot="1"/>
    <row r="352" ht="15" customHeight="1" s="139" thickBot="1"/>
    <row r="353" ht="15" customHeight="1" s="139" thickBot="1"/>
    <row r="354" ht="15" customHeight="1" s="139" thickBot="1"/>
    <row r="355" ht="15" customHeight="1" s="139" thickBot="1"/>
    <row r="356" ht="15" customHeight="1" s="139" thickBot="1"/>
    <row r="357" ht="15" customHeight="1" s="139" thickBot="1"/>
    <row r="358" ht="15" customHeight="1" s="139" thickBot="1"/>
    <row r="359" ht="15" customHeight="1" s="139" thickBot="1"/>
    <row r="360" ht="15" customHeight="1" s="139" thickBot="1"/>
    <row r="361" ht="15" customHeight="1" s="139" thickBot="1"/>
    <row r="362" ht="15" customHeight="1" s="139" thickBot="1"/>
    <row r="363" ht="15" customHeight="1" s="139" thickBot="1"/>
    <row r="364" ht="15" customHeight="1" s="139" thickBot="1"/>
    <row r="365" ht="15" customHeight="1" s="139" thickBot="1"/>
    <row r="366" ht="15" customHeight="1" s="139" thickBot="1"/>
    <row r="367" ht="15" customHeight="1" s="139" thickBot="1"/>
    <row r="368" ht="15" customHeight="1" s="139" thickBot="1"/>
    <row r="369" ht="15" customHeight="1" s="139" thickBot="1"/>
    <row r="370" ht="15" customHeight="1" s="139" thickBot="1"/>
    <row r="371" ht="15" customHeight="1" s="139" thickBot="1"/>
    <row r="372" ht="15" customHeight="1" s="139" thickBot="1"/>
    <row r="373" ht="15" customHeight="1" s="139" thickBot="1"/>
    <row r="374" ht="15" customHeight="1" s="139" thickBot="1"/>
    <row r="375" ht="15" customHeight="1" s="139" thickBot="1"/>
    <row r="376" ht="15" customHeight="1" s="139" thickBot="1"/>
    <row r="377" ht="15" customHeight="1" s="139" thickBot="1"/>
    <row r="378" ht="15" customHeight="1" s="139" thickBot="1"/>
    <row r="379" ht="15" customHeight="1" s="139" thickBot="1"/>
    <row r="380" ht="15" customHeight="1" s="139" thickBot="1"/>
    <row r="381" ht="15" customHeight="1" s="139" thickBot="1"/>
    <row r="382" ht="15" customHeight="1" s="139" thickBot="1"/>
    <row r="383" ht="15" customHeight="1" s="139" thickBot="1"/>
    <row r="384" ht="15" customHeight="1" s="139" thickBot="1"/>
    <row r="385" ht="15" customHeight="1" s="139" thickBot="1"/>
    <row r="386" ht="15" customHeight="1" s="139" thickBot="1"/>
    <row r="387" ht="15" customHeight="1" s="139" thickBot="1"/>
    <row r="388" ht="15" customHeight="1" s="139" thickBot="1"/>
    <row r="389" ht="15" customHeight="1" s="139" thickBot="1"/>
    <row r="390" ht="15" customHeight="1" s="139" thickBot="1"/>
    <row r="391" ht="15" customHeight="1" s="139" thickBot="1"/>
    <row r="392" ht="15" customHeight="1" s="139" thickBot="1"/>
    <row r="393" ht="15" customHeight="1" s="139" thickBot="1"/>
    <row r="394" ht="15" customHeight="1" s="139" thickBot="1"/>
    <row r="395" ht="15" customHeight="1" s="139" thickBot="1"/>
    <row r="396" ht="15" customHeight="1" s="139" thickBot="1"/>
    <row r="397" ht="15" customHeight="1" s="139" thickBot="1"/>
    <row r="398" ht="15" customHeight="1" s="139" thickBot="1"/>
    <row r="399" ht="15" customHeight="1" s="139" thickBot="1"/>
    <row r="400" ht="15" customHeight="1" s="139" thickBot="1"/>
    <row r="401" ht="15" customHeight="1" s="139" thickBot="1"/>
    <row r="402" ht="15" customHeight="1" s="139" thickBot="1"/>
    <row r="403" ht="15" customHeight="1" s="139" thickBot="1"/>
    <row r="404" ht="15" customHeight="1" s="139" thickBot="1"/>
    <row r="405" ht="15" customHeight="1" s="139" thickBot="1"/>
    <row r="406" ht="15" customHeight="1" s="139" thickBot="1"/>
    <row r="407" ht="15" customHeight="1" s="139" thickBot="1"/>
    <row r="408" ht="15" customHeight="1" s="139" thickBot="1"/>
    <row r="409" ht="15" customHeight="1" s="139" thickBot="1"/>
    <row r="410" ht="15" customHeight="1" s="139" thickBot="1"/>
    <row r="411" ht="15" customHeight="1" s="139" thickBot="1"/>
    <row r="412" ht="15" customHeight="1" s="139" thickBot="1"/>
    <row r="413" ht="15" customHeight="1" s="139" thickBot="1"/>
    <row r="414" ht="15" customHeight="1" s="139" thickBot="1"/>
    <row r="415" ht="15" customHeight="1" s="139" thickBot="1"/>
    <row r="416" ht="15" customHeight="1" s="139" thickBot="1"/>
    <row r="417" ht="15" customHeight="1" s="139" thickBot="1"/>
    <row r="418" ht="15" customHeight="1" s="139" thickBot="1"/>
    <row r="419" ht="15" customHeight="1" s="139" thickBot="1"/>
    <row r="420" ht="15" customHeight="1" s="139" thickBot="1"/>
    <row r="421" ht="15" customHeight="1" s="139" thickBot="1"/>
    <row r="422" ht="15" customHeight="1" s="139" thickBot="1"/>
    <row r="423" ht="15" customHeight="1" s="139" thickBot="1"/>
    <row r="424" ht="15" customHeight="1" s="139" thickBot="1"/>
    <row r="425" ht="15" customHeight="1" s="139" thickBot="1"/>
    <row r="426" ht="15" customHeight="1" s="139" thickBot="1"/>
    <row r="427" ht="15" customHeight="1" s="139" thickBot="1"/>
    <row r="428" ht="15" customHeight="1" s="139" thickBot="1"/>
    <row r="429" ht="15" customHeight="1" s="139" thickBot="1"/>
    <row r="430" ht="15" customHeight="1" s="139" thickBot="1"/>
    <row r="431" ht="15" customHeight="1" s="139" thickBot="1"/>
    <row r="432" ht="15" customHeight="1" s="139" thickBot="1"/>
    <row r="433" ht="15" customHeight="1" s="139" thickBot="1"/>
    <row r="434" ht="15" customHeight="1" s="139" thickBot="1"/>
    <row r="435" ht="15" customHeight="1" s="139" thickBot="1"/>
    <row r="436" ht="15" customHeight="1" s="139" thickBot="1"/>
    <row r="437" ht="15" customHeight="1" s="139" thickBot="1"/>
    <row r="438" ht="15" customHeight="1" s="139" thickBot="1"/>
    <row r="439" ht="15" customHeight="1" s="139" thickBot="1"/>
    <row r="440" ht="15" customHeight="1" s="139" thickBot="1"/>
    <row r="441" ht="15" customHeight="1" s="139" thickBot="1"/>
    <row r="442" ht="15" customHeight="1" s="139" thickBot="1"/>
    <row r="443" ht="15" customHeight="1" s="139" thickBot="1"/>
    <row r="444" ht="15" customHeight="1" s="139" thickBot="1"/>
    <row r="445" ht="15" customHeight="1" s="139" thickBot="1"/>
    <row r="446" ht="15" customHeight="1" s="139" thickBot="1"/>
    <row r="447" ht="15" customHeight="1" s="139" thickBot="1"/>
    <row r="448" ht="15" customHeight="1" s="139" thickBot="1"/>
    <row r="449" ht="15" customHeight="1" s="139" thickBot="1"/>
    <row r="450" ht="15" customHeight="1" s="139" thickBot="1"/>
    <row r="451" ht="15" customHeight="1" s="139" thickBot="1"/>
    <row r="452" ht="15" customHeight="1" s="139" thickBot="1"/>
    <row r="453" ht="15" customHeight="1" s="139" thickBot="1"/>
    <row r="454" ht="15" customHeight="1" s="139" thickBot="1"/>
    <row r="455" ht="15" customHeight="1" s="139" thickBot="1"/>
    <row r="456" ht="15" customHeight="1" s="139" thickBot="1"/>
    <row r="457" ht="15" customHeight="1" s="139" thickBot="1"/>
    <row r="458" ht="15" customHeight="1" s="139" thickBot="1"/>
    <row r="459" ht="15" customHeight="1" s="139" thickBot="1"/>
    <row r="460" ht="15" customHeight="1" s="139" thickBot="1"/>
    <row r="461" ht="15" customHeight="1" s="139" thickBot="1"/>
    <row r="462" ht="15" customHeight="1" s="139" thickBot="1"/>
    <row r="463" ht="15" customHeight="1" s="139" thickBot="1"/>
    <row r="464" ht="15" customHeight="1" s="139" thickBot="1"/>
    <row r="465" ht="15" customHeight="1" s="139" thickBot="1"/>
    <row r="466" ht="15" customHeight="1" s="139" thickBot="1"/>
    <row r="467" ht="15" customHeight="1" s="139" thickBot="1"/>
    <row r="468" ht="15" customHeight="1" s="139" thickBot="1"/>
    <row r="469" ht="15" customHeight="1" s="139" thickBot="1"/>
    <row r="470" ht="15" customHeight="1" s="139" thickBot="1"/>
    <row r="471" ht="15" customHeight="1" s="139" thickBot="1"/>
    <row r="472" ht="15" customHeight="1" s="139" thickBot="1"/>
    <row r="473" ht="15" customHeight="1" s="139" thickBot="1"/>
    <row r="474" ht="15" customHeight="1" s="139" thickBot="1"/>
    <row r="475" ht="15" customHeight="1" s="139" thickBot="1"/>
    <row r="476" ht="15" customHeight="1" s="139" thickBot="1"/>
    <row r="477" ht="15" customHeight="1" s="139" thickBot="1"/>
    <row r="478" ht="15" customHeight="1" s="139" thickBot="1"/>
    <row r="479" ht="15" customHeight="1" s="139" thickBot="1"/>
    <row r="480" ht="15" customHeight="1" s="139" thickBot="1"/>
    <row r="481" ht="15" customHeight="1" s="139" thickBot="1"/>
    <row r="482" ht="15" customHeight="1" s="139" thickBot="1"/>
    <row r="483" ht="15" customHeight="1" s="139" thickBot="1"/>
    <row r="484" ht="15" customHeight="1" s="139" thickBot="1"/>
    <row r="485" ht="15" customHeight="1" s="139" thickBot="1"/>
    <row r="486" ht="15" customHeight="1" s="139" thickBot="1"/>
    <row r="487" ht="15" customHeight="1" s="139" thickBot="1"/>
    <row r="488" ht="15" customHeight="1" s="139" thickBot="1"/>
    <row r="489" ht="15" customHeight="1" s="139" thickBot="1"/>
    <row r="490" ht="15" customHeight="1" s="139" thickBot="1"/>
    <row r="491" ht="15" customHeight="1" s="139" thickBot="1"/>
    <row r="492" ht="15" customHeight="1" s="139" thickBot="1"/>
    <row r="493" ht="15" customHeight="1" s="139" thickBot="1"/>
    <row r="494" ht="15" customHeight="1" s="139" thickBot="1"/>
    <row r="495" ht="15" customHeight="1" s="139" thickBot="1"/>
    <row r="496" ht="15" customHeight="1" s="139" thickBot="1"/>
    <row r="497" ht="15" customHeight="1" s="139" thickBot="1"/>
    <row r="498" ht="15" customHeight="1" s="139" thickBot="1"/>
    <row r="499" ht="15" customHeight="1" s="139" thickBot="1"/>
    <row r="500" ht="15" customHeight="1" s="139" thickBot="1"/>
    <row r="501" ht="15" customHeight="1" s="139" thickBot="1"/>
    <row r="502" ht="15" customHeight="1" s="139" thickBot="1"/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tabColor rgb="FFFFFF00"/>
    <outlinePr summaryBelow="1" summaryRight="1"/>
    <pageSetUpPr/>
  </sheetPr>
  <dimension ref="A1:HV202"/>
  <sheetViews>
    <sheetView zoomScaleNormal="100" workbookViewId="0">
      <selection activeCell="J22" sqref="J22"/>
    </sheetView>
  </sheetViews>
  <sheetFormatPr baseColWidth="10" defaultColWidth="9.140625" defaultRowHeight="15.75" thickBottom="1"/>
  <cols>
    <col width="4.28515625" customWidth="1" style="22" min="1" max="1"/>
    <col width="4.7109375" customWidth="1" style="20" min="2" max="2"/>
    <col width="4" bestFit="1" customWidth="1" style="33" min="3" max="11"/>
    <col width="4.28515625" bestFit="1" customWidth="1" style="33" min="12" max="26"/>
    <col width="4" bestFit="1" customWidth="1" style="33" min="27" max="32"/>
    <col width="4.28515625" bestFit="1" customWidth="1" style="33" min="33" max="45"/>
    <col width="4" bestFit="1" customWidth="1" style="33" min="46" max="63"/>
    <col width="2" bestFit="1" customWidth="1" style="33" min="64" max="64"/>
    <col width="4" bestFit="1" customWidth="1" style="33" min="65" max="66"/>
    <col width="2" bestFit="1" customWidth="1" style="33" min="67" max="67"/>
    <col width="4" bestFit="1" customWidth="1" style="33" min="68" max="85"/>
    <col width="4.140625" bestFit="1" customWidth="1" style="33" min="86" max="90"/>
    <col width="2.140625" bestFit="1" customWidth="1" style="33" min="91" max="91"/>
    <col width="4.140625" bestFit="1" customWidth="1" style="33" min="92" max="92"/>
    <col width="2.140625" bestFit="1" customWidth="1" style="33" min="93" max="93"/>
    <col width="4.140625" bestFit="1" customWidth="1" style="33" min="94" max="94"/>
    <col width="2.140625" bestFit="1" customWidth="1" style="33" min="95" max="95"/>
    <col width="4.140625" bestFit="1" customWidth="1" style="33" min="96" max="96"/>
    <col width="2.140625" bestFit="1" customWidth="1" style="33" min="97" max="97"/>
    <col width="4.140625" bestFit="1" customWidth="1" style="33" min="98" max="106"/>
    <col width="2.140625" bestFit="1" customWidth="1" style="33" min="107" max="107"/>
    <col width="4.140625" bestFit="1" customWidth="1" style="33" min="108" max="120"/>
    <col width="2.140625" bestFit="1" customWidth="1" style="33" min="121" max="121"/>
    <col width="4.140625" bestFit="1" customWidth="1" style="33" min="122" max="158"/>
    <col width="2.140625" bestFit="1" customWidth="1" style="33" min="159" max="159"/>
    <col width="4.140625" bestFit="1" customWidth="1" style="33" min="160" max="160"/>
    <col width="2.140625" bestFit="1" customWidth="1" style="33" min="161" max="161"/>
    <col width="4.140625" bestFit="1" customWidth="1" style="33" min="162" max="200"/>
    <col width="2.140625" bestFit="1" customWidth="1" style="33" min="201" max="201"/>
    <col width="4.140625" bestFit="1" customWidth="1" style="33" min="202" max="213"/>
    <col width="2.140625" bestFit="1" customWidth="1" style="33" min="214" max="214"/>
    <col width="4.140625" bestFit="1" customWidth="1" style="33" min="215" max="231"/>
    <col width="9.140625" customWidth="1" style="33" min="232" max="238"/>
    <col width="9.140625" customWidth="1" style="33" min="239" max="16384"/>
  </cols>
  <sheetData>
    <row r="1" ht="20.25" customFormat="1" customHeight="1" s="16">
      <c r="A1" s="131" t="inlineStr">
        <is>
          <t>PDP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20" thickBot="1">
      <c r="A2" s="133" t="n"/>
      <c r="B2" s="134" t="n"/>
      <c r="C2" s="20" t="inlineStr">
        <is>
          <t>S2</t>
        </is>
      </c>
      <c r="D2" s="20" t="inlineStr">
        <is>
          <t>S3</t>
        </is>
      </c>
      <c r="E2" s="20" t="inlineStr">
        <is>
          <t>S4</t>
        </is>
      </c>
      <c r="F2" s="20" t="inlineStr">
        <is>
          <t>S5</t>
        </is>
      </c>
      <c r="G2" s="20" t="inlineStr">
        <is>
          <t>S6</t>
        </is>
      </c>
      <c r="H2" s="20" t="inlineStr">
        <is>
          <t>S7</t>
        </is>
      </c>
      <c r="I2" s="20" t="inlineStr">
        <is>
          <t>S8</t>
        </is>
      </c>
      <c r="J2" s="20" t="inlineStr">
        <is>
          <t>S9</t>
        </is>
      </c>
      <c r="K2" s="20" t="inlineStr">
        <is>
          <t>S10</t>
        </is>
      </c>
      <c r="L2" s="20" t="inlineStr">
        <is>
          <t>S11</t>
        </is>
      </c>
      <c r="M2" s="20" t="inlineStr">
        <is>
          <t>S12</t>
        </is>
      </c>
      <c r="N2" s="20" t="inlineStr">
        <is>
          <t>S13</t>
        </is>
      </c>
      <c r="O2" s="20" t="inlineStr">
        <is>
          <t>S14</t>
        </is>
      </c>
      <c r="P2" s="20" t="inlineStr">
        <is>
          <t>S15</t>
        </is>
      </c>
      <c r="Q2" s="20" t="inlineStr">
        <is>
          <t>S16</t>
        </is>
      </c>
      <c r="R2" s="20" t="inlineStr">
        <is>
          <t>S17</t>
        </is>
      </c>
      <c r="S2" s="20" t="inlineStr">
        <is>
          <t>S18</t>
        </is>
      </c>
      <c r="T2" s="20" t="inlineStr">
        <is>
          <t>S19</t>
        </is>
      </c>
      <c r="U2" s="20" t="inlineStr">
        <is>
          <t>S20</t>
        </is>
      </c>
      <c r="V2" s="20" t="inlineStr">
        <is>
          <t>S21</t>
        </is>
      </c>
      <c r="W2" s="20" t="inlineStr">
        <is>
          <t>S22</t>
        </is>
      </c>
      <c r="X2" s="20" t="inlineStr">
        <is>
          <t>S23</t>
        </is>
      </c>
      <c r="Y2" s="20" t="inlineStr">
        <is>
          <t>S24</t>
        </is>
      </c>
      <c r="Z2" s="20" t="inlineStr">
        <is>
          <t>S25</t>
        </is>
      </c>
      <c r="AA2" s="20" t="inlineStr">
        <is>
          <t>S26</t>
        </is>
      </c>
      <c r="AB2" s="20" t="inlineStr">
        <is>
          <t>S27</t>
        </is>
      </c>
      <c r="AC2" s="20" t="inlineStr">
        <is>
          <t>S28</t>
        </is>
      </c>
      <c r="AD2" s="20" t="inlineStr">
        <is>
          <t>S29</t>
        </is>
      </c>
      <c r="AE2" s="20" t="inlineStr">
        <is>
          <t>S30</t>
        </is>
      </c>
      <c r="AF2" s="20" t="inlineStr">
        <is>
          <t>S31</t>
        </is>
      </c>
      <c r="AG2" s="20" t="inlineStr">
        <is>
          <t>S32</t>
        </is>
      </c>
      <c r="AH2" s="20" t="inlineStr">
        <is>
          <t>S33</t>
        </is>
      </c>
      <c r="AI2" s="20" t="inlineStr">
        <is>
          <t>S34</t>
        </is>
      </c>
      <c r="AJ2" s="20" t="inlineStr">
        <is>
          <t>S35</t>
        </is>
      </c>
      <c r="AK2" s="20" t="inlineStr">
        <is>
          <t>S36</t>
        </is>
      </c>
      <c r="AL2" s="20" t="inlineStr">
        <is>
          <t>S37</t>
        </is>
      </c>
      <c r="AM2" s="20" t="inlineStr">
        <is>
          <t>S38</t>
        </is>
      </c>
      <c r="AN2" s="20" t="inlineStr">
        <is>
          <t>S39</t>
        </is>
      </c>
      <c r="AO2" s="20" t="inlineStr">
        <is>
          <t>S40</t>
        </is>
      </c>
      <c r="AP2" s="20" t="inlineStr">
        <is>
          <t>S41</t>
        </is>
      </c>
      <c r="AQ2" s="20" t="inlineStr">
        <is>
          <t>S42</t>
        </is>
      </c>
      <c r="AR2" s="20" t="inlineStr">
        <is>
          <t>S43</t>
        </is>
      </c>
      <c r="AS2" s="20" t="inlineStr">
        <is>
          <t>S44</t>
        </is>
      </c>
      <c r="AT2" s="20" t="inlineStr">
        <is>
          <t>S45</t>
        </is>
      </c>
      <c r="AU2" s="20" t="inlineStr">
        <is>
          <t>S46</t>
        </is>
      </c>
      <c r="AV2" s="20" t="inlineStr">
        <is>
          <t>S47</t>
        </is>
      </c>
      <c r="AW2" s="20" t="inlineStr">
        <is>
          <t>S48</t>
        </is>
      </c>
      <c r="AX2" s="20" t="inlineStr">
        <is>
          <t>S49</t>
        </is>
      </c>
      <c r="AY2" s="20" t="inlineStr">
        <is>
          <t>S50</t>
        </is>
      </c>
      <c r="AZ2" s="20" t="inlineStr">
        <is>
          <t>S51</t>
        </is>
      </c>
      <c r="BA2" s="20" t="inlineStr">
        <is>
          <t>S52</t>
        </is>
      </c>
      <c r="BB2" s="20" t="inlineStr">
        <is>
          <t>S53</t>
        </is>
      </c>
      <c r="BC2" s="20" t="inlineStr">
        <is>
          <t>S54</t>
        </is>
      </c>
      <c r="BD2" s="20" t="inlineStr">
        <is>
          <t>S55</t>
        </is>
      </c>
      <c r="BE2" s="20" t="inlineStr">
        <is>
          <t>S56</t>
        </is>
      </c>
      <c r="BF2" s="20" t="inlineStr">
        <is>
          <t>S57</t>
        </is>
      </c>
      <c r="BG2" s="20" t="inlineStr">
        <is>
          <t>S58</t>
        </is>
      </c>
      <c r="BH2" s="20" t="inlineStr">
        <is>
          <t>S59</t>
        </is>
      </c>
      <c r="BI2" s="20" t="inlineStr">
        <is>
          <t>S60</t>
        </is>
      </c>
      <c r="BJ2" s="20" t="inlineStr">
        <is>
          <t>S61</t>
        </is>
      </c>
      <c r="BK2" s="20" t="inlineStr">
        <is>
          <t>S62</t>
        </is>
      </c>
      <c r="BL2" s="20" t="inlineStr">
        <is>
          <t>S63</t>
        </is>
      </c>
      <c r="BM2" s="20" t="inlineStr">
        <is>
          <t>S64</t>
        </is>
      </c>
      <c r="BN2" s="20" t="inlineStr">
        <is>
          <t>S65</t>
        </is>
      </c>
      <c r="BO2" s="20" t="inlineStr">
        <is>
          <t>S66</t>
        </is>
      </c>
      <c r="BP2" s="20" t="inlineStr">
        <is>
          <t>S67</t>
        </is>
      </c>
      <c r="BQ2" s="20" t="inlineStr">
        <is>
          <t>S68</t>
        </is>
      </c>
      <c r="BR2" s="20" t="inlineStr">
        <is>
          <t>S69</t>
        </is>
      </c>
      <c r="BS2" s="20" t="inlineStr">
        <is>
          <t>S70</t>
        </is>
      </c>
      <c r="BT2" s="20" t="inlineStr">
        <is>
          <t>S71</t>
        </is>
      </c>
      <c r="BU2" s="20" t="inlineStr">
        <is>
          <t>S72</t>
        </is>
      </c>
      <c r="BV2" s="20" t="inlineStr">
        <is>
          <t>S73</t>
        </is>
      </c>
      <c r="BW2" s="20" t="inlineStr">
        <is>
          <t>S74</t>
        </is>
      </c>
      <c r="BX2" s="20" t="inlineStr">
        <is>
          <t>S75</t>
        </is>
      </c>
      <c r="BY2" s="20" t="inlineStr">
        <is>
          <t>S76</t>
        </is>
      </c>
      <c r="BZ2" s="20" t="inlineStr">
        <is>
          <t>S77</t>
        </is>
      </c>
      <c r="CA2" s="20" t="inlineStr">
        <is>
          <t>S78</t>
        </is>
      </c>
      <c r="CB2" s="20" t="inlineStr">
        <is>
          <t>S79</t>
        </is>
      </c>
      <c r="CC2" s="20" t="inlineStr">
        <is>
          <t>S80</t>
        </is>
      </c>
      <c r="CD2" s="20" t="inlineStr">
        <is>
          <t>S81</t>
        </is>
      </c>
      <c r="CE2" s="20" t="inlineStr">
        <is>
          <t>S82</t>
        </is>
      </c>
      <c r="CF2" s="20" t="inlineStr">
        <is>
          <t>S83</t>
        </is>
      </c>
      <c r="CG2" s="20" t="inlineStr">
        <is>
          <t>S84</t>
        </is>
      </c>
      <c r="CH2" s="20" t="inlineStr">
        <is>
          <t>S85</t>
        </is>
      </c>
      <c r="CI2" s="20" t="inlineStr">
        <is>
          <t>S86</t>
        </is>
      </c>
      <c r="CJ2" s="20" t="inlineStr">
        <is>
          <t>S87</t>
        </is>
      </c>
      <c r="CK2" s="20" t="inlineStr">
        <is>
          <t>S88</t>
        </is>
      </c>
      <c r="CL2" s="20" t="inlineStr">
        <is>
          <t>S89</t>
        </is>
      </c>
      <c r="CM2" s="20" t="inlineStr">
        <is>
          <t>S90</t>
        </is>
      </c>
      <c r="CN2" s="20" t="inlineStr">
        <is>
          <t>S91</t>
        </is>
      </c>
      <c r="CO2" s="20" t="inlineStr">
        <is>
          <t>S92</t>
        </is>
      </c>
      <c r="CP2" s="20" t="inlineStr">
        <is>
          <t>S93</t>
        </is>
      </c>
      <c r="CQ2" s="20" t="inlineStr">
        <is>
          <t>S94</t>
        </is>
      </c>
      <c r="CR2" s="20" t="inlineStr">
        <is>
          <t>S95</t>
        </is>
      </c>
      <c r="CS2" s="20" t="inlineStr">
        <is>
          <t>S96</t>
        </is>
      </c>
      <c r="CT2" s="20" t="inlineStr">
        <is>
          <t>S97</t>
        </is>
      </c>
      <c r="CU2" s="20" t="inlineStr">
        <is>
          <t>S98</t>
        </is>
      </c>
      <c r="CV2" s="20" t="inlineStr">
        <is>
          <t>S99</t>
        </is>
      </c>
      <c r="CW2" s="20" t="inlineStr">
        <is>
          <t>S100</t>
        </is>
      </c>
      <c r="CX2" s="20" t="inlineStr">
        <is>
          <t>S101</t>
        </is>
      </c>
      <c r="CY2" s="20" t="inlineStr">
        <is>
          <t>S102</t>
        </is>
      </c>
      <c r="CZ2" s="20" t="inlineStr">
        <is>
          <t>S103</t>
        </is>
      </c>
      <c r="DA2" s="20" t="inlineStr">
        <is>
          <t>S104</t>
        </is>
      </c>
      <c r="DB2" s="20" t="inlineStr">
        <is>
          <t>S105</t>
        </is>
      </c>
      <c r="DC2" s="20" t="inlineStr">
        <is>
          <t>S106</t>
        </is>
      </c>
      <c r="DD2" s="20" t="inlineStr">
        <is>
          <t>S107</t>
        </is>
      </c>
      <c r="DE2" s="20" t="inlineStr">
        <is>
          <t>S108</t>
        </is>
      </c>
      <c r="DF2" s="20" t="inlineStr">
        <is>
          <t>S109</t>
        </is>
      </c>
      <c r="DG2" s="20" t="inlineStr">
        <is>
          <t>S110</t>
        </is>
      </c>
    </row>
    <row r="3" s="139" thickBot="1">
      <c r="A3" s="129" t="inlineStr">
        <is>
          <t>Ordres placés en semaine</t>
        </is>
      </c>
      <c r="B3" s="20" t="inlineStr">
        <is>
          <t>S2</t>
        </is>
      </c>
      <c r="C3" s="46" t="n">
        <v>120</v>
      </c>
      <c r="D3" s="46" t="n">
        <v>280</v>
      </c>
      <c r="E3" s="46" t="n">
        <v>460</v>
      </c>
      <c r="F3" s="46" t="n">
        <v>327</v>
      </c>
      <c r="G3" s="46" t="n">
        <v>290</v>
      </c>
      <c r="H3" s="46" t="n">
        <v>483</v>
      </c>
      <c r="I3" s="46" t="n">
        <v>680</v>
      </c>
      <c r="J3" s="46" t="n">
        <v>448</v>
      </c>
      <c r="K3" s="46" t="n">
        <v>762</v>
      </c>
      <c r="L3" s="46" t="n">
        <v>600</v>
      </c>
      <c r="M3" s="46" t="n">
        <v>530</v>
      </c>
      <c r="N3" s="36" t="n">
        <v>860</v>
      </c>
      <c r="O3" s="36" t="n">
        <v>390</v>
      </c>
      <c r="P3" s="36" t="n">
        <v>620</v>
      </c>
      <c r="Q3" s="36" t="n">
        <v>434</v>
      </c>
      <c r="R3" s="36" t="n">
        <v>686</v>
      </c>
      <c r="S3" s="36" t="n">
        <v>550</v>
      </c>
      <c r="T3" s="36" t="n">
        <v>620</v>
      </c>
      <c r="U3" s="36" t="n">
        <v>1000</v>
      </c>
      <c r="V3" s="36" t="n">
        <v>710</v>
      </c>
      <c r="W3" s="36" t="n">
        <v>450</v>
      </c>
      <c r="X3" s="36" t="n">
        <v>237</v>
      </c>
      <c r="Y3" s="36" t="n">
        <v>256</v>
      </c>
      <c r="Z3" s="36" t="n">
        <v>132</v>
      </c>
      <c r="AA3" s="36" t="n"/>
      <c r="AB3" s="36" t="n"/>
      <c r="AC3" s="36" t="n"/>
      <c r="AD3" s="36" t="n"/>
      <c r="AE3" s="47" t="n"/>
    </row>
    <row r="4" s="139" thickBot="1">
      <c r="A4" s="130" t="n"/>
      <c r="B4" s="20" t="inlineStr">
        <is>
          <t>S3</t>
        </is>
      </c>
      <c r="D4" s="45" t="n">
        <v>280</v>
      </c>
      <c r="E4" s="45" t="n">
        <v>460</v>
      </c>
      <c r="F4" s="36" t="n">
        <v>327</v>
      </c>
      <c r="G4" s="36" t="n">
        <v>290</v>
      </c>
      <c r="H4" s="36" t="n">
        <v>0</v>
      </c>
      <c r="I4" s="36" t="n">
        <v>263</v>
      </c>
      <c r="J4" s="36" t="n">
        <v>350</v>
      </c>
      <c r="K4" s="36" t="n">
        <v>860</v>
      </c>
      <c r="L4" s="36" t="n">
        <v>600</v>
      </c>
      <c r="M4" s="36" t="n">
        <v>530</v>
      </c>
      <c r="N4" s="36" t="n">
        <v>860</v>
      </c>
      <c r="O4" s="36" t="n">
        <v>390</v>
      </c>
      <c r="P4" s="36" t="n">
        <v>620</v>
      </c>
      <c r="Q4" s="36" t="n">
        <v>420</v>
      </c>
      <c r="R4" s="36" t="n">
        <v>700</v>
      </c>
      <c r="S4" s="36" t="n">
        <v>550</v>
      </c>
      <c r="T4" s="36" t="n">
        <v>620</v>
      </c>
      <c r="U4" s="36" t="n">
        <v>1000</v>
      </c>
      <c r="V4" s="36" t="n">
        <v>710</v>
      </c>
      <c r="W4" s="36" t="n">
        <v>450</v>
      </c>
      <c r="X4" s="36" t="n">
        <v>220</v>
      </c>
      <c r="Y4" s="36" t="n">
        <v>210</v>
      </c>
      <c r="Z4" s="36" t="n">
        <v>40</v>
      </c>
      <c r="AA4" s="36" t="n">
        <v>40</v>
      </c>
      <c r="AB4" s="36" t="n"/>
      <c r="AC4" s="36" t="n"/>
      <c r="AD4" s="36" t="n"/>
      <c r="AE4" s="36" t="n"/>
      <c r="AF4" s="47" t="n"/>
    </row>
    <row r="5" s="139" thickBot="1">
      <c r="A5" s="130" t="n"/>
      <c r="B5" s="20" t="inlineStr">
        <is>
          <t>S4</t>
        </is>
      </c>
      <c r="E5" s="45" t="n">
        <v>460</v>
      </c>
      <c r="F5" s="45" t="n">
        <v>327</v>
      </c>
      <c r="G5" s="36" t="n">
        <v>290</v>
      </c>
      <c r="H5" s="36" t="n">
        <v>0</v>
      </c>
      <c r="I5" s="36" t="n">
        <v>773</v>
      </c>
      <c r="J5" s="36" t="n">
        <v>370</v>
      </c>
      <c r="K5" s="36" t="n">
        <v>990</v>
      </c>
      <c r="L5" s="36" t="n">
        <v>720</v>
      </c>
      <c r="M5" s="36" t="n">
        <v>570</v>
      </c>
      <c r="N5" s="36" t="n">
        <v>620</v>
      </c>
      <c r="O5" s="36" t="n">
        <v>140</v>
      </c>
      <c r="P5" s="36" t="n">
        <v>410</v>
      </c>
      <c r="Q5" s="36" t="n">
        <v>470</v>
      </c>
      <c r="R5" s="36" t="n">
        <v>760</v>
      </c>
      <c r="S5" s="36" t="n">
        <v>610</v>
      </c>
      <c r="T5" s="36" t="n">
        <v>700</v>
      </c>
      <c r="U5" s="36" t="n">
        <v>1100</v>
      </c>
      <c r="V5" s="36" t="n">
        <v>800</v>
      </c>
      <c r="W5" s="36" t="n">
        <v>480</v>
      </c>
      <c r="X5" s="36" t="n">
        <v>240</v>
      </c>
      <c r="Y5" s="36" t="n">
        <v>220</v>
      </c>
      <c r="Z5" s="36" t="n">
        <v>40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47" t="n"/>
    </row>
    <row r="6" s="139" thickBot="1">
      <c r="A6" s="130" t="n"/>
      <c r="B6" s="20" t="inlineStr">
        <is>
          <t>S5</t>
        </is>
      </c>
      <c r="F6" s="45" t="n">
        <v>327</v>
      </c>
      <c r="G6" s="45" t="n">
        <v>290</v>
      </c>
      <c r="H6" s="36" t="n">
        <v>0</v>
      </c>
      <c r="I6" s="36" t="n">
        <v>773</v>
      </c>
      <c r="J6" s="36" t="n">
        <v>260</v>
      </c>
      <c r="K6" s="36" t="n">
        <v>730</v>
      </c>
      <c r="L6" s="36" t="n">
        <v>720</v>
      </c>
      <c r="M6" s="36" t="n">
        <v>560</v>
      </c>
      <c r="N6" s="36" t="n">
        <v>990</v>
      </c>
      <c r="O6" s="36" t="n">
        <v>490</v>
      </c>
      <c r="P6" s="36" t="n">
        <v>380</v>
      </c>
      <c r="Q6" s="36" t="n">
        <v>140</v>
      </c>
      <c r="R6" s="36" t="n">
        <v>560</v>
      </c>
      <c r="S6" s="36" t="n">
        <v>550</v>
      </c>
      <c r="T6" s="36" t="n">
        <v>700</v>
      </c>
      <c r="U6" s="36" t="n">
        <v>1110</v>
      </c>
      <c r="V6" s="36" t="n">
        <v>800</v>
      </c>
      <c r="W6" s="36" t="n">
        <v>470</v>
      </c>
      <c r="X6" s="36" t="n">
        <v>260</v>
      </c>
      <c r="Y6" s="36" t="n">
        <v>210</v>
      </c>
      <c r="Z6" s="36" t="n">
        <v>40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47" t="n"/>
    </row>
    <row r="7" s="139" thickBot="1">
      <c r="A7" s="130" t="n"/>
      <c r="B7" s="20" t="inlineStr">
        <is>
          <t>S6</t>
        </is>
      </c>
      <c r="G7" s="45" t="n">
        <v>290</v>
      </c>
      <c r="H7" s="45" t="n">
        <v>0</v>
      </c>
      <c r="I7" s="36" t="n">
        <v>773</v>
      </c>
      <c r="J7" s="36" t="n">
        <v>260</v>
      </c>
      <c r="K7" s="36" t="n">
        <v>730</v>
      </c>
      <c r="L7" s="36" t="n">
        <v>720</v>
      </c>
      <c r="M7" s="36" t="n">
        <v>560</v>
      </c>
      <c r="N7" s="36" t="n">
        <v>990</v>
      </c>
      <c r="O7" s="36" t="n">
        <v>490</v>
      </c>
      <c r="P7" s="36" t="n">
        <v>380</v>
      </c>
      <c r="Q7" s="36" t="n">
        <v>140</v>
      </c>
      <c r="R7" s="36" t="n">
        <v>560</v>
      </c>
      <c r="S7" s="36" t="n">
        <v>550</v>
      </c>
      <c r="T7" s="36" t="n">
        <v>700</v>
      </c>
      <c r="U7" s="36" t="n">
        <v>1110</v>
      </c>
      <c r="V7" s="36" t="n">
        <v>800</v>
      </c>
      <c r="W7" s="36" t="n">
        <v>470</v>
      </c>
      <c r="X7" s="36" t="n">
        <v>260</v>
      </c>
      <c r="Y7" s="36" t="n">
        <v>210</v>
      </c>
      <c r="Z7" s="36" t="n">
        <v>40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47" t="n"/>
    </row>
    <row r="8" s="139" thickBot="1">
      <c r="A8" s="130" t="n"/>
      <c r="B8" s="20" t="inlineStr">
        <is>
          <t>S7</t>
        </is>
      </c>
      <c r="H8" s="45" t="n">
        <v>0</v>
      </c>
      <c r="I8" s="45" t="n">
        <v>773</v>
      </c>
      <c r="J8" s="36" t="n">
        <v>260</v>
      </c>
      <c r="K8" s="36" t="n">
        <v>730</v>
      </c>
      <c r="L8" s="36" t="n">
        <v>600</v>
      </c>
      <c r="M8" s="36" t="n">
        <v>560</v>
      </c>
      <c r="N8" s="36" t="n">
        <v>1000</v>
      </c>
      <c r="O8" s="36" t="n">
        <v>500</v>
      </c>
      <c r="P8" s="36" t="n">
        <v>750</v>
      </c>
      <c r="Q8" s="36" t="n">
        <v>180</v>
      </c>
      <c r="R8" s="36" t="n">
        <v>520</v>
      </c>
      <c r="S8" s="36" t="n">
        <v>330</v>
      </c>
      <c r="T8" s="36" t="n">
        <v>540</v>
      </c>
      <c r="U8" s="36" t="n">
        <v>1100</v>
      </c>
      <c r="V8" s="36" t="n">
        <v>800</v>
      </c>
      <c r="W8" s="36" t="n">
        <v>480</v>
      </c>
      <c r="X8" s="36" t="n">
        <v>240</v>
      </c>
      <c r="Y8" s="36" t="n">
        <v>220</v>
      </c>
      <c r="Z8" s="36" t="n">
        <v>40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47" t="n"/>
    </row>
    <row r="9" s="139" thickBot="1">
      <c r="A9" s="130" t="n"/>
      <c r="B9" s="20" t="inlineStr">
        <is>
          <t>S8</t>
        </is>
      </c>
      <c r="I9" s="45" t="n">
        <v>773</v>
      </c>
      <c r="J9" s="45" t="n">
        <v>260</v>
      </c>
      <c r="K9" s="36" t="n">
        <v>730</v>
      </c>
      <c r="L9" s="36" t="n">
        <v>600</v>
      </c>
      <c r="M9" s="36" t="n">
        <v>420</v>
      </c>
      <c r="N9" s="36" t="n">
        <v>990</v>
      </c>
      <c r="O9" s="36" t="n">
        <v>500</v>
      </c>
      <c r="P9" s="36" t="n">
        <v>750</v>
      </c>
      <c r="Q9" s="36" t="n">
        <v>560</v>
      </c>
      <c r="R9" s="36" t="n">
        <v>560</v>
      </c>
      <c r="S9" s="36" t="n">
        <v>250</v>
      </c>
      <c r="T9" s="36" t="n">
        <v>530</v>
      </c>
      <c r="U9" s="36" t="n">
        <v>770</v>
      </c>
      <c r="V9" s="36" t="n">
        <v>810</v>
      </c>
      <c r="W9" s="36" t="n">
        <v>480</v>
      </c>
      <c r="X9" s="36" t="n">
        <v>230</v>
      </c>
      <c r="Y9" s="36" t="n">
        <v>220</v>
      </c>
      <c r="Z9" s="36" t="n">
        <v>40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47" t="n"/>
    </row>
    <row r="10" s="139" thickBot="1">
      <c r="A10" s="130" t="n"/>
      <c r="B10" s="20" t="inlineStr">
        <is>
          <t>S9</t>
        </is>
      </c>
      <c r="J10" t="n">
        <v>260</v>
      </c>
      <c r="K10" t="n">
        <v>730</v>
      </c>
      <c r="L10" t="n">
        <v>600</v>
      </c>
      <c r="M10" t="n">
        <v>420</v>
      </c>
      <c r="N10" t="n">
        <v>710</v>
      </c>
      <c r="O10" t="n">
        <v>440</v>
      </c>
      <c r="P10" t="n">
        <v>750</v>
      </c>
      <c r="Q10" t="n">
        <v>550</v>
      </c>
      <c r="R10" t="n">
        <v>780</v>
      </c>
      <c r="S10" t="n">
        <v>690</v>
      </c>
      <c r="T10" t="n">
        <v>480</v>
      </c>
      <c r="U10" t="n">
        <v>680</v>
      </c>
      <c r="V10" t="n">
        <v>690</v>
      </c>
      <c r="W10" t="n">
        <v>260</v>
      </c>
      <c r="X10" t="n">
        <v>130</v>
      </c>
      <c r="Y10" t="n">
        <v>220</v>
      </c>
      <c r="Z10" t="n">
        <v>40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</row>
    <row r="11" s="139" thickBot="1">
      <c r="A11" s="130" t="n"/>
      <c r="B11" s="20" t="inlineStr">
        <is>
          <t>S10</t>
        </is>
      </c>
      <c r="K11" t="n">
        <v>730</v>
      </c>
      <c r="L11" t="n">
        <v>600</v>
      </c>
      <c r="M11" t="n">
        <v>420</v>
      </c>
      <c r="N11" t="n">
        <v>710</v>
      </c>
      <c r="O11" t="n">
        <v>440</v>
      </c>
      <c r="P11" t="n">
        <v>750</v>
      </c>
      <c r="Q11" t="n">
        <v>550</v>
      </c>
      <c r="R11" t="n">
        <v>780</v>
      </c>
      <c r="S11" t="n">
        <v>690</v>
      </c>
      <c r="T11" t="n">
        <v>480</v>
      </c>
      <c r="U11" t="n">
        <v>680</v>
      </c>
      <c r="V11" t="n">
        <v>690</v>
      </c>
      <c r="W11" t="n">
        <v>260</v>
      </c>
      <c r="X11" t="n">
        <v>130</v>
      </c>
      <c r="Y11" t="n">
        <v>220</v>
      </c>
      <c r="Z11" t="n">
        <v>40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</row>
    <row r="12" s="139" thickBot="1">
      <c r="A12" s="130" t="n"/>
      <c r="B12" s="20" t="inlineStr">
        <is>
          <t>S11</t>
        </is>
      </c>
      <c r="L12" t="n">
        <v>600</v>
      </c>
      <c r="M12" t="n">
        <v>420</v>
      </c>
      <c r="N12" t="n">
        <v>710</v>
      </c>
      <c r="O12" t="n">
        <v>440</v>
      </c>
      <c r="P12" t="n">
        <v>630</v>
      </c>
      <c r="Q12" t="n">
        <v>550</v>
      </c>
      <c r="R12" t="n">
        <v>790</v>
      </c>
      <c r="S12" t="n">
        <v>670</v>
      </c>
      <c r="T12" t="n">
        <v>720</v>
      </c>
      <c r="U12" t="n">
        <v>710</v>
      </c>
      <c r="V12" t="n">
        <v>610</v>
      </c>
      <c r="W12" t="n">
        <v>250</v>
      </c>
      <c r="X12" t="n">
        <v>140</v>
      </c>
      <c r="Y12" t="n">
        <v>210</v>
      </c>
      <c r="Z12" t="n">
        <v>40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</row>
    <row r="13" s="139" thickBot="1">
      <c r="A13" s="130" t="n"/>
      <c r="B13" s="20" t="inlineStr">
        <is>
          <t>S12</t>
        </is>
      </c>
      <c r="M13" t="n">
        <v>420</v>
      </c>
      <c r="N13" t="n">
        <v>710</v>
      </c>
      <c r="O13" t="n">
        <v>440</v>
      </c>
      <c r="P13" t="n">
        <v>630</v>
      </c>
      <c r="Q13" t="n">
        <v>410</v>
      </c>
      <c r="R13" t="n">
        <v>780</v>
      </c>
      <c r="S13" t="n">
        <v>690</v>
      </c>
      <c r="T13" t="n">
        <v>700</v>
      </c>
      <c r="U13" t="n">
        <v>1180</v>
      </c>
      <c r="V13" t="n">
        <v>620</v>
      </c>
      <c r="W13" t="n">
        <v>230</v>
      </c>
      <c r="X13" t="n">
        <v>100</v>
      </c>
      <c r="Y13" t="n">
        <v>190</v>
      </c>
      <c r="Z13" t="n">
        <v>40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</row>
    <row r="14" ht="11.25" customHeight="1" s="139" thickBot="1">
      <c r="A14" s="130" t="n"/>
      <c r="B14" s="20" t="inlineStr">
        <is>
          <t>S13</t>
        </is>
      </c>
      <c r="N14" t="n">
        <v>710</v>
      </c>
      <c r="O14" t="n">
        <v>440</v>
      </c>
      <c r="P14" t="n">
        <v>630</v>
      </c>
      <c r="Q14" t="n">
        <v>410</v>
      </c>
      <c r="R14" t="n">
        <v>670</v>
      </c>
      <c r="S14" t="n">
        <v>480</v>
      </c>
      <c r="T14" t="n">
        <v>700</v>
      </c>
      <c r="U14" t="n">
        <v>1170</v>
      </c>
      <c r="V14" t="n">
        <v>770</v>
      </c>
      <c r="W14" t="n">
        <v>560</v>
      </c>
      <c r="X14" t="n">
        <v>120</v>
      </c>
      <c r="Y14" t="n">
        <v>190</v>
      </c>
      <c r="Z14" t="n">
        <v>40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</row>
    <row r="15" s="139" thickBot="1">
      <c r="A15" s="130" t="n"/>
      <c r="B15" s="20" t="inlineStr">
        <is>
          <t>S14</t>
        </is>
      </c>
      <c r="O15" t="n">
        <v>440</v>
      </c>
      <c r="P15" t="n">
        <v>630</v>
      </c>
      <c r="Q15" t="n">
        <v>410</v>
      </c>
      <c r="R15" t="n">
        <v>670</v>
      </c>
      <c r="S15" t="n">
        <v>480</v>
      </c>
      <c r="T15" t="n">
        <v>700</v>
      </c>
      <c r="U15" t="n">
        <v>1170</v>
      </c>
      <c r="V15" t="n">
        <v>770</v>
      </c>
      <c r="W15" t="n">
        <v>560</v>
      </c>
      <c r="X15" t="n">
        <v>120</v>
      </c>
      <c r="Y15" t="n">
        <v>190</v>
      </c>
      <c r="Z15" t="n">
        <v>40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</row>
    <row r="16" s="139" thickBot="1">
      <c r="A16" s="130" t="n"/>
      <c r="B16" s="20" t="inlineStr">
        <is>
          <t>S15</t>
        </is>
      </c>
      <c r="P16" t="n">
        <v>630</v>
      </c>
      <c r="Q16" t="n">
        <v>410</v>
      </c>
      <c r="R16" t="n">
        <v>670</v>
      </c>
      <c r="S16" t="n">
        <v>480</v>
      </c>
      <c r="T16" t="n">
        <v>530</v>
      </c>
      <c r="U16" t="n">
        <v>1150</v>
      </c>
      <c r="V16" t="n">
        <v>790</v>
      </c>
      <c r="W16" t="n">
        <v>550</v>
      </c>
      <c r="X16" t="n">
        <v>260</v>
      </c>
      <c r="Y16" t="n">
        <v>210</v>
      </c>
      <c r="Z16" t="n">
        <v>40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</row>
    <row r="17" s="139" thickBot="1">
      <c r="A17" s="130" t="n"/>
      <c r="B17" s="20" t="inlineStr">
        <is>
          <t>S16</t>
        </is>
      </c>
      <c r="Q17" t="n">
        <v>410</v>
      </c>
      <c r="R17" t="n">
        <v>670</v>
      </c>
      <c r="S17" t="n">
        <v>480</v>
      </c>
      <c r="T17" t="n">
        <v>530</v>
      </c>
      <c r="U17" t="n">
        <v>1030</v>
      </c>
      <c r="V17" t="n">
        <v>760</v>
      </c>
      <c r="W17" t="n">
        <v>550</v>
      </c>
      <c r="X17" t="n">
        <v>290</v>
      </c>
      <c r="Y17" t="n">
        <v>210</v>
      </c>
      <c r="Z17" t="n">
        <v>40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</row>
    <row r="18" s="139" thickBot="1">
      <c r="A18" s="130" t="n"/>
      <c r="B18" s="20" t="inlineStr">
        <is>
          <t>S17</t>
        </is>
      </c>
      <c r="R18" t="n">
        <v>670</v>
      </c>
      <c r="S18" t="n">
        <v>480</v>
      </c>
      <c r="T18" t="n">
        <v>530</v>
      </c>
      <c r="U18" t="n">
        <v>1030</v>
      </c>
      <c r="V18" t="n">
        <v>530</v>
      </c>
      <c r="W18" t="n">
        <v>410</v>
      </c>
      <c r="X18" t="n">
        <v>280</v>
      </c>
      <c r="Y18" t="n">
        <v>220</v>
      </c>
      <c r="Z18" t="n">
        <v>40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</row>
    <row r="19" s="139" thickBot="1">
      <c r="A19" s="130" t="n"/>
      <c r="B19" s="20" t="inlineStr">
        <is>
          <t>S18</t>
        </is>
      </c>
      <c r="S19" t="n">
        <v>480</v>
      </c>
      <c r="T19" t="n">
        <v>530</v>
      </c>
      <c r="U19" t="n">
        <v>1030</v>
      </c>
      <c r="V19" t="n">
        <v>530</v>
      </c>
      <c r="W19" t="n">
        <v>410</v>
      </c>
      <c r="X19" t="n">
        <v>280</v>
      </c>
      <c r="Y19" t="n">
        <v>220</v>
      </c>
      <c r="Z19" t="n">
        <v>40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</row>
    <row r="20" s="139" thickBot="1">
      <c r="A20" s="130" t="n"/>
      <c r="B20" s="20" t="inlineStr">
        <is>
          <t>S19</t>
        </is>
      </c>
      <c r="T20" t="n">
        <v>530</v>
      </c>
      <c r="U20" t="n">
        <v>1030</v>
      </c>
      <c r="V20" t="n">
        <v>530</v>
      </c>
      <c r="W20" t="n">
        <v>410</v>
      </c>
      <c r="X20" t="n">
        <v>200</v>
      </c>
      <c r="Y20" t="n">
        <v>210</v>
      </c>
      <c r="Z20" t="n">
        <v>40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</row>
    <row r="21" s="139" thickBot="1">
      <c r="A21" s="130" t="n"/>
      <c r="B21" s="20" t="inlineStr">
        <is>
          <t>S20</t>
        </is>
      </c>
      <c r="U21" t="n">
        <v>1030</v>
      </c>
      <c r="V21" t="n">
        <v>530</v>
      </c>
      <c r="W21" t="n">
        <v>410</v>
      </c>
      <c r="X21" t="n">
        <v>200</v>
      </c>
      <c r="Y21" t="n">
        <v>0</v>
      </c>
      <c r="Z21" t="n">
        <v>30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</row>
    <row r="22" s="139" thickBot="1">
      <c r="A22" s="130" t="n"/>
      <c r="B22" s="20" t="inlineStr">
        <is>
          <t>S21</t>
        </is>
      </c>
      <c r="V22" t="n">
        <v>530</v>
      </c>
      <c r="W22" t="n">
        <v>410</v>
      </c>
      <c r="X22" t="n">
        <v>200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</row>
    <row r="23" s="139" thickBot="1">
      <c r="A23" s="130" t="n"/>
      <c r="B23" s="20" t="inlineStr">
        <is>
          <t>S22</t>
        </is>
      </c>
      <c r="W23" t="n">
        <v>410</v>
      </c>
      <c r="X23" t="n">
        <v>200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</row>
    <row r="24" s="139" thickBot="1">
      <c r="A24" s="130" t="n"/>
      <c r="B24" s="20" t="inlineStr">
        <is>
          <t>S23</t>
        </is>
      </c>
      <c r="X24" t="n">
        <v>200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</row>
    <row r="25" s="139" thickBot="1">
      <c r="A25" s="130" t="n"/>
      <c r="B25" s="20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</row>
    <row r="26" s="139" thickBot="1">
      <c r="A26" s="130" t="n"/>
      <c r="B26" s="20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20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20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20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20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20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20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20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20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20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20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20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20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20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20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20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20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20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20" t="inlineStr">
        <is>
          <t>S43</t>
        </is>
      </c>
    </row>
    <row r="45" ht="15" customHeight="1" s="139" thickBot="1">
      <c r="B45" s="20" t="inlineStr">
        <is>
          <t>S44</t>
        </is>
      </c>
    </row>
    <row r="46" ht="15" customHeight="1" s="139" thickBot="1">
      <c r="B46" s="20" t="inlineStr">
        <is>
          <t>S45</t>
        </is>
      </c>
    </row>
    <row r="47" ht="15" customHeight="1" s="139" thickBot="1">
      <c r="B47" s="20" t="inlineStr">
        <is>
          <t>S46</t>
        </is>
      </c>
    </row>
    <row r="48" ht="15" customHeight="1" s="139" thickBot="1">
      <c r="B48" s="20" t="inlineStr">
        <is>
          <t>S47</t>
        </is>
      </c>
    </row>
    <row r="49" ht="15" customHeight="1" s="139" thickBot="1">
      <c r="B49" s="20" t="inlineStr">
        <is>
          <t>S48</t>
        </is>
      </c>
    </row>
    <row r="50" ht="15" customHeight="1" s="139" thickBot="1">
      <c r="B50" s="20" t="inlineStr">
        <is>
          <t>S49</t>
        </is>
      </c>
    </row>
    <row r="51" ht="15" customHeight="1" s="139" thickBot="1">
      <c r="B51" s="20" t="inlineStr">
        <is>
          <t>S50</t>
        </is>
      </c>
    </row>
    <row r="52" ht="15" customHeight="1" s="139" thickBot="1">
      <c r="B52" s="20" t="inlineStr">
        <is>
          <t>S51</t>
        </is>
      </c>
    </row>
    <row r="53" ht="15" customHeight="1" s="139" thickBot="1">
      <c r="B53" s="20" t="inlineStr">
        <is>
          <t>S52</t>
        </is>
      </c>
    </row>
    <row r="54" ht="15" customHeight="1" s="139" thickBot="1">
      <c r="B54" s="20" t="inlineStr">
        <is>
          <t>S53</t>
        </is>
      </c>
    </row>
    <row r="55" ht="15" customHeight="1" s="139" thickBot="1">
      <c r="B55" s="20" t="inlineStr">
        <is>
          <t>S54</t>
        </is>
      </c>
    </row>
    <row r="56" ht="15" customHeight="1" s="139" thickBot="1">
      <c r="B56" s="20" t="inlineStr">
        <is>
          <t>S55</t>
        </is>
      </c>
    </row>
    <row r="57" ht="15" customHeight="1" s="139" thickBot="1">
      <c r="B57" s="20" t="inlineStr">
        <is>
          <t>S56</t>
        </is>
      </c>
    </row>
    <row r="58" ht="15" customHeight="1" s="139" thickBot="1">
      <c r="B58" s="20" t="inlineStr">
        <is>
          <t>S57</t>
        </is>
      </c>
    </row>
    <row r="59" ht="15" customHeight="1" s="139" thickBot="1">
      <c r="B59" s="20" t="inlineStr">
        <is>
          <t>S58</t>
        </is>
      </c>
      <c r="BG59" s="29" t="n"/>
      <c r="BH59" s="30" t="n"/>
      <c r="BI59" s="30" t="n"/>
      <c r="BJ59" s="30" t="n"/>
      <c r="BK59" s="30" t="n"/>
      <c r="BL59" s="30" t="n"/>
      <c r="BM59" s="30" t="n"/>
      <c r="BN59" s="30" t="n"/>
      <c r="BO59" s="30" t="n"/>
      <c r="BP59" s="30" t="n"/>
      <c r="BQ59" s="30" t="n"/>
      <c r="BR59" s="30" t="n"/>
      <c r="BS59" s="30" t="n"/>
      <c r="BT59" s="30" t="n"/>
      <c r="BU59" s="30" t="n"/>
      <c r="BV59" s="30" t="n"/>
      <c r="BW59" s="30" t="n"/>
      <c r="BX59" s="30" t="n"/>
      <c r="BY59" s="30" t="n"/>
      <c r="BZ59" s="30" t="n"/>
      <c r="CA59" s="30" t="n"/>
      <c r="CB59" s="30" t="n"/>
      <c r="CC59" s="30" t="n"/>
      <c r="CD59" s="30" t="n"/>
      <c r="CE59" s="30" t="n"/>
      <c r="CF59" s="30" t="n"/>
      <c r="CG59" s="30" t="n"/>
      <c r="CH59" s="30" t="n"/>
      <c r="CI59" s="30" t="n"/>
      <c r="CJ59" s="31" t="n"/>
    </row>
    <row r="60" ht="15" customHeight="1" s="139" thickBot="1">
      <c r="B60" s="20" t="inlineStr">
        <is>
          <t>S59</t>
        </is>
      </c>
    </row>
    <row r="61" ht="15" customHeight="1" s="139" thickBot="1">
      <c r="B61" s="20" t="inlineStr">
        <is>
          <t>S60</t>
        </is>
      </c>
    </row>
    <row r="62" ht="15" customHeight="1" s="139" thickBot="1">
      <c r="B62" s="20" t="inlineStr">
        <is>
          <t>S61</t>
        </is>
      </c>
    </row>
    <row r="63" ht="15" customHeight="1" s="139" thickBot="1">
      <c r="B63" s="20" t="inlineStr">
        <is>
          <t>S62</t>
        </is>
      </c>
    </row>
    <row r="64" ht="15" customHeight="1" s="139" thickBot="1">
      <c r="B64" s="20" t="inlineStr">
        <is>
          <t>S63</t>
        </is>
      </c>
    </row>
    <row r="65" ht="15" customHeight="1" s="139" thickBot="1">
      <c r="B65" s="20" t="inlineStr">
        <is>
          <t>S64</t>
        </is>
      </c>
    </row>
    <row r="66" ht="15" customHeight="1" s="139" thickBot="1">
      <c r="B66" s="20" t="inlineStr">
        <is>
          <t>S65</t>
        </is>
      </c>
    </row>
    <row r="67" ht="15" customHeight="1" s="139" thickBot="1">
      <c r="B67" s="20" t="inlineStr">
        <is>
          <t>S66</t>
        </is>
      </c>
    </row>
    <row r="68" ht="15" customHeight="1" s="139" thickBot="1">
      <c r="B68" s="20" t="inlineStr">
        <is>
          <t>S67</t>
        </is>
      </c>
    </row>
    <row r="69" ht="15" customHeight="1" s="139" thickBot="1">
      <c r="B69" s="20" t="inlineStr">
        <is>
          <t>S68</t>
        </is>
      </c>
    </row>
    <row r="70" ht="15" customHeight="1" s="139" thickBot="1">
      <c r="B70" s="20" t="inlineStr">
        <is>
          <t>S69</t>
        </is>
      </c>
    </row>
    <row r="71" ht="15" customHeight="1" s="139" thickBot="1">
      <c r="B71" s="20" t="inlineStr">
        <is>
          <t>S70</t>
        </is>
      </c>
    </row>
    <row r="72" ht="15" customHeight="1" s="139" thickBot="1">
      <c r="B72" s="20" t="inlineStr">
        <is>
          <t>S71</t>
        </is>
      </c>
    </row>
    <row r="73" ht="15" customHeight="1" s="139" thickBot="1">
      <c r="B73" s="20" t="inlineStr">
        <is>
          <t>S72</t>
        </is>
      </c>
    </row>
    <row r="74" ht="15" customHeight="1" s="139" thickBot="1">
      <c r="B74" s="20" t="inlineStr">
        <is>
          <t>S73</t>
        </is>
      </c>
    </row>
    <row r="75" ht="15" customHeight="1" s="139" thickBot="1">
      <c r="B75" s="20" t="inlineStr">
        <is>
          <t>S74</t>
        </is>
      </c>
    </row>
    <row r="76" ht="15" customHeight="1" s="139" thickBot="1">
      <c r="B76" s="20" t="inlineStr">
        <is>
          <t>S75</t>
        </is>
      </c>
    </row>
    <row r="77" ht="15" customHeight="1" s="139" thickBot="1">
      <c r="B77" s="20" t="inlineStr">
        <is>
          <t>S76</t>
        </is>
      </c>
    </row>
    <row r="78" ht="15" customHeight="1" s="139" thickBot="1">
      <c r="B78" s="20" t="inlineStr">
        <is>
          <t>S77</t>
        </is>
      </c>
    </row>
    <row r="79" ht="15" customHeight="1" s="139" thickBot="1">
      <c r="B79" s="20" t="inlineStr">
        <is>
          <t>S78</t>
        </is>
      </c>
    </row>
    <row r="80" ht="15" customHeight="1" s="139" thickBot="1">
      <c r="B80" s="20" t="inlineStr">
        <is>
          <t>S79</t>
        </is>
      </c>
    </row>
    <row r="81" ht="15" customHeight="1" s="139" thickBot="1">
      <c r="B81" s="20" t="inlineStr">
        <is>
          <t>S80</t>
        </is>
      </c>
    </row>
    <row r="82" ht="15" customHeight="1" s="139" thickBot="1">
      <c r="B82" s="20" t="inlineStr">
        <is>
          <t>S81</t>
        </is>
      </c>
    </row>
    <row r="83" ht="15" customHeight="1" s="139" thickBot="1">
      <c r="B83" s="20" t="inlineStr">
        <is>
          <t>S82</t>
        </is>
      </c>
    </row>
    <row r="84" ht="15" customHeight="1" s="139" thickBot="1">
      <c r="B84" s="20" t="inlineStr">
        <is>
          <t>S83</t>
        </is>
      </c>
    </row>
    <row r="85" ht="15" customHeight="1" s="139" thickBot="1">
      <c r="B85" s="20" t="inlineStr">
        <is>
          <t>S84</t>
        </is>
      </c>
    </row>
    <row r="86" ht="15" customHeight="1" s="139" thickBot="1">
      <c r="B86" s="20" t="inlineStr">
        <is>
          <t>S85</t>
        </is>
      </c>
    </row>
    <row r="87" ht="15" customHeight="1" s="139" thickBot="1">
      <c r="B87" s="20" t="inlineStr">
        <is>
          <t>S86</t>
        </is>
      </c>
    </row>
    <row r="88" ht="15" customHeight="1" s="139" thickBot="1">
      <c r="B88" s="20" t="inlineStr">
        <is>
          <t>S87</t>
        </is>
      </c>
    </row>
    <row r="89" ht="15" customHeight="1" s="139" thickBot="1">
      <c r="B89" s="20" t="inlineStr">
        <is>
          <t>S88</t>
        </is>
      </c>
    </row>
    <row r="90" ht="15" customHeight="1" s="139" thickBot="1">
      <c r="B90" s="20" t="inlineStr">
        <is>
          <t>S89</t>
        </is>
      </c>
    </row>
    <row r="91" ht="15" customHeight="1" s="139" thickBot="1">
      <c r="B91" s="20" t="inlineStr">
        <is>
          <t>S90</t>
        </is>
      </c>
      <c r="CM91" s="29" t="n"/>
      <c r="CN91" s="128" t="n"/>
      <c r="CO91" s="128" t="n"/>
      <c r="CP91" s="128" t="n"/>
      <c r="CQ91" s="128" t="n"/>
      <c r="CR91" s="128" t="n"/>
      <c r="CS91" s="128" t="n"/>
      <c r="CT91" s="128" t="n"/>
      <c r="CU91" s="128" t="n"/>
      <c r="CV91" s="128" t="n"/>
      <c r="CW91" s="128" t="n"/>
      <c r="CX91" s="128" t="n"/>
      <c r="CY91" s="128" t="n"/>
      <c r="CZ91" s="128" t="n"/>
      <c r="DA91" s="128" t="n"/>
      <c r="DB91" s="128" t="n"/>
      <c r="DC91" s="128" t="n"/>
      <c r="DD91" s="128" t="n"/>
      <c r="DE91" s="128" t="n"/>
      <c r="DF91" s="128" t="n"/>
      <c r="DG91" s="128" t="n"/>
      <c r="DH91" s="128" t="n"/>
      <c r="DI91" s="128" t="n"/>
      <c r="DJ91" s="128" t="n"/>
      <c r="DK91" s="128" t="n"/>
      <c r="DL91" s="128" t="n"/>
      <c r="DM91" s="128" t="n"/>
      <c r="DN91" s="128" t="n"/>
      <c r="DO91" s="128" t="n"/>
      <c r="DP91" s="132" t="n"/>
    </row>
    <row r="92" ht="15" customHeight="1" s="139" thickBot="1">
      <c r="B92" s="20" t="inlineStr">
        <is>
          <t>S91</t>
        </is>
      </c>
      <c r="CN92" s="29" t="n"/>
      <c r="CO92" s="30" t="n"/>
      <c r="CP92" s="30" t="n"/>
      <c r="CQ92" s="30" t="n"/>
      <c r="CR92" s="30" t="n"/>
      <c r="CS92" s="30" t="n"/>
      <c r="CT92" s="30" t="n"/>
      <c r="CU92" s="30" t="n"/>
      <c r="CV92" s="30" t="n"/>
      <c r="CW92" s="30" t="n"/>
      <c r="CX92" s="30" t="n"/>
      <c r="CY92" s="30" t="n"/>
      <c r="CZ92" s="30" t="n"/>
      <c r="DA92" s="30" t="n"/>
      <c r="DB92" s="30" t="n"/>
      <c r="DC92" s="30" t="n"/>
      <c r="DD92" s="30" t="n"/>
      <c r="DE92" s="30" t="n"/>
      <c r="DF92" s="30" t="n"/>
      <c r="DG92" s="30" t="n"/>
      <c r="DH92" s="30" t="n"/>
      <c r="DI92" s="30" t="n"/>
      <c r="DJ92" s="30" t="n"/>
      <c r="DK92" s="30" t="n"/>
      <c r="DL92" s="30" t="n"/>
      <c r="DM92" s="30" t="n"/>
      <c r="DN92" s="30" t="n"/>
      <c r="DO92" s="30" t="n"/>
      <c r="DP92" s="30" t="n"/>
      <c r="DQ92" s="31" t="n"/>
    </row>
    <row r="93" ht="15" customHeight="1" s="139" thickBot="1">
      <c r="B93" s="20" t="inlineStr">
        <is>
          <t>S92</t>
        </is>
      </c>
    </row>
    <row r="94" ht="15" customHeight="1" s="139" thickBot="1">
      <c r="B94" s="20" t="inlineStr">
        <is>
          <t>S93</t>
        </is>
      </c>
    </row>
    <row r="95" ht="15" customHeight="1" s="139" thickBot="1">
      <c r="B95" s="20" t="inlineStr">
        <is>
          <t>S94</t>
        </is>
      </c>
    </row>
    <row r="96" ht="15" customHeight="1" s="139" thickBot="1">
      <c r="B96" s="20" t="inlineStr">
        <is>
          <t>S95</t>
        </is>
      </c>
    </row>
    <row r="97" ht="15" customHeight="1" s="139" thickBot="1">
      <c r="B97" s="20" t="inlineStr">
        <is>
          <t>S96</t>
        </is>
      </c>
    </row>
    <row r="98" ht="15" customHeight="1" s="139" thickBot="1">
      <c r="B98" s="20" t="inlineStr">
        <is>
          <t>S97</t>
        </is>
      </c>
    </row>
    <row r="99" ht="15" customHeight="1" s="139" thickBot="1">
      <c r="B99" s="20" t="inlineStr">
        <is>
          <t>S98</t>
        </is>
      </c>
    </row>
    <row r="100" ht="15" customHeight="1" s="139">
      <c r="B100" s="20" t="inlineStr">
        <is>
          <t>S99</t>
        </is>
      </c>
    </row>
    <row r="101" ht="15" customHeight="1" s="139">
      <c r="B101" s="20" t="inlineStr">
        <is>
          <t>S100</t>
        </is>
      </c>
    </row>
    <row r="102" ht="15" customHeight="1" s="139">
      <c r="B102" s="20" t="inlineStr">
        <is>
          <t>S101</t>
        </is>
      </c>
    </row>
    <row r="103" ht="15" customHeight="1" s="139">
      <c r="B103" s="20" t="inlineStr">
        <is>
          <t>S102</t>
        </is>
      </c>
    </row>
    <row r="104" ht="15" customHeight="1" s="139">
      <c r="B104" s="20" t="inlineStr">
        <is>
          <t>S103</t>
        </is>
      </c>
    </row>
    <row r="105" ht="15" customHeight="1" s="139">
      <c r="B105" s="20" t="inlineStr">
        <is>
          <t>S104</t>
        </is>
      </c>
    </row>
    <row r="106" ht="15" customHeight="1" s="139">
      <c r="B106" s="20" t="inlineStr">
        <is>
          <t>S105</t>
        </is>
      </c>
    </row>
    <row r="107" ht="15" customHeight="1" s="139">
      <c r="B107" s="20" t="inlineStr">
        <is>
          <t>S106</t>
        </is>
      </c>
    </row>
    <row r="108" ht="15" customHeight="1" s="139">
      <c r="B108" s="20" t="inlineStr">
        <is>
          <t>S107</t>
        </is>
      </c>
    </row>
    <row r="109" ht="15" customHeight="1" s="139">
      <c r="B109" s="20" t="inlineStr">
        <is>
          <t>S108</t>
        </is>
      </c>
    </row>
    <row r="110" ht="15" customHeight="1" s="139">
      <c r="B110" s="20" t="inlineStr">
        <is>
          <t>S109</t>
        </is>
      </c>
    </row>
    <row r="111" ht="15" customHeight="1" s="139">
      <c r="B111" s="20" t="inlineStr">
        <is>
          <t>S110</t>
        </is>
      </c>
    </row>
    <row r="112" ht="15" customHeight="1" s="139">
      <c r="B112" s="20" t="inlineStr">
        <is>
          <t>S111</t>
        </is>
      </c>
    </row>
    <row r="113" ht="15" customHeight="1" s="139">
      <c r="B113" s="20" t="inlineStr">
        <is>
          <t>S112</t>
        </is>
      </c>
    </row>
    <row r="114" ht="15" customHeight="1" s="139">
      <c r="B114" s="20" t="inlineStr">
        <is>
          <t>S113</t>
        </is>
      </c>
    </row>
    <row r="115" ht="15" customHeight="1" s="139">
      <c r="B115" s="20" t="inlineStr">
        <is>
          <t>S114</t>
        </is>
      </c>
    </row>
    <row r="116" ht="15" customHeight="1" s="139">
      <c r="B116" s="20" t="inlineStr">
        <is>
          <t>S115</t>
        </is>
      </c>
    </row>
    <row r="117" ht="15" customHeight="1" s="139">
      <c r="B117" s="20" t="inlineStr">
        <is>
          <t>S116</t>
        </is>
      </c>
    </row>
    <row r="118" ht="15" customHeight="1" s="139">
      <c r="B118" s="20" t="inlineStr">
        <is>
          <t>S117</t>
        </is>
      </c>
    </row>
    <row r="119" ht="15" customHeight="1" s="139">
      <c r="B119" s="20" t="inlineStr">
        <is>
          <t>S118</t>
        </is>
      </c>
    </row>
    <row r="120" ht="15" customHeight="1" s="139"/>
    <row r="121" ht="15" customHeight="1" s="139"/>
    <row r="122" ht="15" customHeight="1" s="139">
      <c r="ET122" t="n">
        <v>200</v>
      </c>
    </row>
    <row r="123" ht="15" customHeight="1" s="139">
      <c r="ET123" t="n">
        <v>0</v>
      </c>
      <c r="EU123" t="n">
        <v>0</v>
      </c>
    </row>
    <row r="124" ht="15" customHeight="1" s="139">
      <c r="ET124" t="n">
        <v>200</v>
      </c>
      <c r="EU124" t="n">
        <v>0</v>
      </c>
      <c r="EV124" t="n">
        <v>200</v>
      </c>
    </row>
    <row r="125" ht="15" customHeight="1" s="139">
      <c r="ET125" t="n">
        <v>200</v>
      </c>
      <c r="EU125" t="n">
        <v>0</v>
      </c>
      <c r="EV125" t="n">
        <v>200</v>
      </c>
      <c r="EW125" t="n">
        <v>200</v>
      </c>
    </row>
    <row r="126" ht="15" customHeight="1" s="139">
      <c r="ET126" t="n">
        <v>200</v>
      </c>
      <c r="EU126" t="n">
        <v>200</v>
      </c>
      <c r="EV126" t="n">
        <v>0</v>
      </c>
      <c r="EW126" t="n">
        <v>200</v>
      </c>
      <c r="EX126" t="n">
        <v>0</v>
      </c>
    </row>
    <row r="127" ht="15" customHeight="1" s="139">
      <c r="ET127" t="n">
        <v>200</v>
      </c>
      <c r="EU127" t="n">
        <v>200</v>
      </c>
      <c r="EV127" t="n">
        <v>0</v>
      </c>
      <c r="EW127" t="n">
        <v>0</v>
      </c>
      <c r="EX127" t="n">
        <v>200</v>
      </c>
      <c r="EY127" t="n">
        <v>200</v>
      </c>
    </row>
    <row r="128" ht="15" customHeight="1" s="139">
      <c r="ET128" t="n">
        <v>200</v>
      </c>
      <c r="EU128" t="n">
        <v>200</v>
      </c>
      <c r="EV128" t="n">
        <v>0</v>
      </c>
      <c r="EW128" t="n">
        <v>0</v>
      </c>
      <c r="EX128" t="n">
        <v>0</v>
      </c>
      <c r="EY128" t="n">
        <v>200</v>
      </c>
      <c r="EZ128" t="n">
        <v>200</v>
      </c>
    </row>
    <row r="129" ht="15" customHeight="1" s="139">
      <c r="ET129" t="n">
        <v>200</v>
      </c>
      <c r="EU129" t="n">
        <v>200</v>
      </c>
      <c r="EV129" t="n">
        <v>0</v>
      </c>
      <c r="EW129" t="n">
        <v>0</v>
      </c>
      <c r="EX129" t="n">
        <v>200</v>
      </c>
      <c r="EY129" t="n">
        <v>200</v>
      </c>
      <c r="EZ129" t="n">
        <v>200</v>
      </c>
      <c r="FA129" t="n">
        <v>200</v>
      </c>
    </row>
    <row r="130" ht="15" customHeight="1" s="139">
      <c r="ET130" t="n">
        <v>200</v>
      </c>
      <c r="EU130" t="n">
        <v>200</v>
      </c>
      <c r="EV130" t="n">
        <v>0</v>
      </c>
      <c r="EW130" t="n">
        <v>0</v>
      </c>
      <c r="EX130" t="n">
        <v>200</v>
      </c>
      <c r="EY130" t="n">
        <v>0</v>
      </c>
      <c r="EZ130" t="n">
        <v>200</v>
      </c>
      <c r="FA130" t="n">
        <v>0</v>
      </c>
      <c r="FB130" t="n">
        <v>200</v>
      </c>
    </row>
    <row r="131" ht="15" customHeight="1" s="139">
      <c r="ET131" t="n">
        <v>200</v>
      </c>
      <c r="EU131" t="n">
        <v>200</v>
      </c>
      <c r="EV131" t="n">
        <v>0</v>
      </c>
      <c r="EW131" t="n">
        <v>0</v>
      </c>
      <c r="EX131" t="n">
        <v>200</v>
      </c>
      <c r="EY131" t="n">
        <v>0</v>
      </c>
      <c r="EZ131" t="n">
        <v>0</v>
      </c>
      <c r="FA131" t="n">
        <v>200</v>
      </c>
      <c r="FB131" t="n">
        <v>0</v>
      </c>
      <c r="FC131" t="n">
        <v>200</v>
      </c>
    </row>
    <row r="132" ht="15" customHeight="1" s="139">
      <c r="ET132" t="n">
        <v>200</v>
      </c>
      <c r="EU132" t="n">
        <v>200</v>
      </c>
      <c r="EV132" t="n">
        <v>0</v>
      </c>
      <c r="EW132" t="n">
        <v>0</v>
      </c>
      <c r="EX132" t="n">
        <v>200</v>
      </c>
      <c r="EY132" t="n">
        <v>0</v>
      </c>
      <c r="EZ132" t="n">
        <v>200</v>
      </c>
      <c r="FA132" t="n">
        <v>0</v>
      </c>
      <c r="FB132" t="n">
        <v>200</v>
      </c>
      <c r="FC132" t="n">
        <v>200</v>
      </c>
      <c r="FD132" t="n">
        <v>0</v>
      </c>
    </row>
    <row r="133" ht="15" customHeight="1" s="139">
      <c r="ET133" t="n">
        <v>200</v>
      </c>
      <c r="EU133" t="n">
        <v>200</v>
      </c>
      <c r="EV133" t="n">
        <v>0</v>
      </c>
      <c r="EW133" t="n">
        <v>0</v>
      </c>
      <c r="EX133" t="n">
        <v>200</v>
      </c>
      <c r="EY133" t="n">
        <v>0</v>
      </c>
      <c r="EZ133" t="n">
        <v>200</v>
      </c>
      <c r="FA133" t="n">
        <v>200</v>
      </c>
      <c r="FB133" t="n">
        <v>0</v>
      </c>
      <c r="FC133" t="n">
        <v>200</v>
      </c>
      <c r="FD133" t="n">
        <v>200</v>
      </c>
      <c r="FE133" t="n">
        <v>0</v>
      </c>
    </row>
    <row r="134" ht="15" customHeight="1" s="139">
      <c r="ET134" t="n">
        <v>200</v>
      </c>
      <c r="EU134" t="n">
        <v>200</v>
      </c>
      <c r="EV134" t="n">
        <v>0</v>
      </c>
      <c r="EW134" t="n">
        <v>0</v>
      </c>
      <c r="EX134" t="n">
        <v>200</v>
      </c>
      <c r="EY134" t="n">
        <v>0</v>
      </c>
      <c r="EZ134" t="n">
        <v>200</v>
      </c>
      <c r="FA134" t="n">
        <v>200</v>
      </c>
      <c r="FB134" t="n">
        <v>200</v>
      </c>
      <c r="FC134" t="n">
        <v>0</v>
      </c>
      <c r="FD134" t="n">
        <v>0</v>
      </c>
      <c r="FE134" t="n">
        <v>0</v>
      </c>
      <c r="FF134" t="n">
        <v>200</v>
      </c>
    </row>
    <row r="135" ht="15" customHeight="1" s="139">
      <c r="ET135" t="n">
        <v>200</v>
      </c>
      <c r="EU135" t="n">
        <v>200</v>
      </c>
      <c r="EV135" t="n">
        <v>0</v>
      </c>
      <c r="EW135" t="n">
        <v>0</v>
      </c>
      <c r="EX135" t="n">
        <v>200</v>
      </c>
      <c r="EY135" t="n">
        <v>0</v>
      </c>
      <c r="EZ135" t="n">
        <v>200</v>
      </c>
      <c r="FA135" t="n">
        <v>200</v>
      </c>
      <c r="FB135" t="n">
        <v>200</v>
      </c>
      <c r="FC135" t="n">
        <v>0</v>
      </c>
      <c r="FD135" t="n">
        <v>0</v>
      </c>
      <c r="FE135" t="n">
        <v>0</v>
      </c>
      <c r="FF135" t="n">
        <v>0</v>
      </c>
      <c r="FG135" t="n">
        <v>200</v>
      </c>
    </row>
    <row r="136" ht="15" customHeight="1" s="139">
      <c r="ET136" t="n">
        <v>200</v>
      </c>
      <c r="EU136" t="n">
        <v>200</v>
      </c>
      <c r="EV136" t="n">
        <v>0</v>
      </c>
      <c r="EW136" t="n">
        <v>0</v>
      </c>
      <c r="EX136" t="n">
        <v>200</v>
      </c>
      <c r="EY136" t="n">
        <v>0</v>
      </c>
      <c r="EZ136" t="n">
        <v>200</v>
      </c>
      <c r="FA136" t="n">
        <v>200</v>
      </c>
      <c r="FB136" t="n">
        <v>200</v>
      </c>
      <c r="FC136" t="n">
        <v>0</v>
      </c>
      <c r="FD136" t="n">
        <v>0</v>
      </c>
      <c r="FE136" t="n">
        <v>0</v>
      </c>
      <c r="FF136" t="n">
        <v>200</v>
      </c>
      <c r="FG136" t="n">
        <v>200</v>
      </c>
      <c r="FH136" t="n">
        <v>0</v>
      </c>
    </row>
    <row r="137" ht="15" customHeight="1" s="139">
      <c r="ET137" t="n">
        <v>200</v>
      </c>
      <c r="EU137" t="n">
        <v>200</v>
      </c>
      <c r="EV137" t="n">
        <v>0</v>
      </c>
      <c r="EW137" t="n">
        <v>0</v>
      </c>
      <c r="EX137" t="n">
        <v>200</v>
      </c>
      <c r="EY137" t="n">
        <v>0</v>
      </c>
      <c r="EZ137" t="n">
        <v>200</v>
      </c>
      <c r="FA137" t="n">
        <v>200</v>
      </c>
      <c r="FB137" t="n">
        <v>200</v>
      </c>
      <c r="FC137" t="n">
        <v>0</v>
      </c>
      <c r="FD137" t="n">
        <v>0</v>
      </c>
      <c r="FE137" t="n">
        <v>200</v>
      </c>
      <c r="FF137" t="n">
        <v>200</v>
      </c>
      <c r="FG137" t="n">
        <v>0</v>
      </c>
      <c r="FH137" t="n">
        <v>0</v>
      </c>
      <c r="FI137" t="n">
        <v>0</v>
      </c>
    </row>
    <row r="138" ht="15" customHeight="1" s="139">
      <c r="ET138" t="n">
        <v>0</v>
      </c>
      <c r="EU138" t="n">
        <v>200</v>
      </c>
      <c r="EV138" t="n">
        <v>0</v>
      </c>
      <c r="EW138" t="n">
        <v>0</v>
      </c>
      <c r="EX138" t="n">
        <v>200</v>
      </c>
      <c r="EY138" t="n">
        <v>0</v>
      </c>
      <c r="EZ138" t="n">
        <v>200</v>
      </c>
      <c r="FA138" t="n">
        <v>200</v>
      </c>
      <c r="FB138" t="n">
        <v>200</v>
      </c>
      <c r="FC138" t="n">
        <v>0</v>
      </c>
      <c r="FD138" t="n">
        <v>0</v>
      </c>
      <c r="FE138" t="n">
        <v>200</v>
      </c>
      <c r="FF138" t="n">
        <v>0</v>
      </c>
      <c r="FG138" t="n">
        <v>0</v>
      </c>
      <c r="FH138" t="n">
        <v>0</v>
      </c>
      <c r="FI138" t="n">
        <v>0</v>
      </c>
      <c r="FJ138" t="n">
        <v>200</v>
      </c>
    </row>
    <row r="139" ht="15" customHeight="1" s="139">
      <c r="ET139" t="n">
        <v>200</v>
      </c>
      <c r="EU139" t="n">
        <v>0</v>
      </c>
      <c r="EV139" t="n">
        <v>0</v>
      </c>
      <c r="EW139" t="n">
        <v>0</v>
      </c>
      <c r="EX139" t="n">
        <v>200</v>
      </c>
      <c r="EY139" t="n">
        <v>0</v>
      </c>
      <c r="EZ139" t="n">
        <v>200</v>
      </c>
      <c r="FA139" t="n">
        <v>200</v>
      </c>
      <c r="FB139" t="n">
        <v>200</v>
      </c>
      <c r="FC139" t="n">
        <v>0</v>
      </c>
      <c r="FD139" t="n">
        <v>0</v>
      </c>
      <c r="FE139" t="n">
        <v>200</v>
      </c>
      <c r="FF139" t="n">
        <v>0</v>
      </c>
      <c r="FG139" t="n">
        <v>0</v>
      </c>
      <c r="FH139" t="n">
        <v>200</v>
      </c>
      <c r="FI139" t="n">
        <v>0</v>
      </c>
      <c r="FJ139" t="n">
        <v>200</v>
      </c>
      <c r="FK139" t="n">
        <v>200</v>
      </c>
    </row>
    <row r="140" ht="15" customHeight="1" s="139">
      <c r="ET140" t="n">
        <v>0</v>
      </c>
      <c r="EU140" t="n">
        <v>0</v>
      </c>
      <c r="EV140" t="n">
        <v>0</v>
      </c>
      <c r="EW140" t="n">
        <v>0</v>
      </c>
      <c r="EX140" t="n">
        <v>200</v>
      </c>
      <c r="EY140" t="n">
        <v>0</v>
      </c>
      <c r="EZ140" t="n">
        <v>200</v>
      </c>
      <c r="FA140" t="n">
        <v>200</v>
      </c>
      <c r="FB140" t="n">
        <v>200</v>
      </c>
      <c r="FC140" t="n">
        <v>0</v>
      </c>
      <c r="FD140" t="n">
        <v>0</v>
      </c>
      <c r="FE140" t="n">
        <v>200</v>
      </c>
      <c r="FF140" t="n">
        <v>0</v>
      </c>
      <c r="FG140" t="n">
        <v>0</v>
      </c>
      <c r="FH140" t="n">
        <v>200</v>
      </c>
      <c r="FI140" t="n">
        <v>0</v>
      </c>
      <c r="FJ140" t="n">
        <v>0</v>
      </c>
      <c r="FK140" t="n">
        <v>0</v>
      </c>
      <c r="FL140" t="n">
        <v>0</v>
      </c>
    </row>
    <row r="141" ht="15" customHeight="1" s="139">
      <c r="ET141" t="n">
        <v>0</v>
      </c>
      <c r="EU141" t="n">
        <v>0</v>
      </c>
      <c r="EV141" t="n">
        <v>0</v>
      </c>
      <c r="EW141" t="n">
        <v>200</v>
      </c>
      <c r="EX141" t="n">
        <v>200</v>
      </c>
      <c r="EY141" t="n">
        <v>0</v>
      </c>
      <c r="EZ141" t="n">
        <v>200</v>
      </c>
      <c r="FA141" t="n">
        <v>200</v>
      </c>
      <c r="FB141" t="n">
        <v>200</v>
      </c>
      <c r="FC141" t="n">
        <v>0</v>
      </c>
      <c r="FD141" t="n">
        <v>0</v>
      </c>
      <c r="FE141" t="n">
        <v>200</v>
      </c>
      <c r="FF141" t="n">
        <v>0</v>
      </c>
      <c r="FG141" t="n">
        <v>0</v>
      </c>
      <c r="FH141" t="n">
        <v>200</v>
      </c>
      <c r="FI141" t="n">
        <v>0</v>
      </c>
      <c r="FJ141" t="n">
        <v>0</v>
      </c>
      <c r="FK141" t="n">
        <v>200</v>
      </c>
      <c r="FL141" t="n">
        <v>0</v>
      </c>
      <c r="FM141" t="n">
        <v>200</v>
      </c>
    </row>
    <row r="142" ht="15" customHeight="1" s="139">
      <c r="ET142" t="n">
        <v>0</v>
      </c>
      <c r="EU142" t="n">
        <v>0</v>
      </c>
      <c r="EV142" t="n">
        <v>0</v>
      </c>
      <c r="EW142" t="n">
        <v>200</v>
      </c>
      <c r="EX142" t="n">
        <v>200</v>
      </c>
      <c r="EY142" t="n">
        <v>0</v>
      </c>
      <c r="EZ142" t="n">
        <v>200</v>
      </c>
      <c r="FA142" t="n">
        <v>200</v>
      </c>
      <c r="FB142" t="n">
        <v>200</v>
      </c>
      <c r="FC142" t="n">
        <v>0</v>
      </c>
      <c r="FD142" t="n">
        <v>0</v>
      </c>
      <c r="FE142" t="n">
        <v>200</v>
      </c>
      <c r="FF142" t="n">
        <v>0</v>
      </c>
      <c r="FG142" t="n">
        <v>0</v>
      </c>
      <c r="FH142" t="n">
        <v>200</v>
      </c>
      <c r="FI142" t="n">
        <v>0</v>
      </c>
      <c r="FJ142" t="n">
        <v>0</v>
      </c>
      <c r="FK142" t="n">
        <v>0</v>
      </c>
      <c r="FL142" t="n">
        <v>200</v>
      </c>
      <c r="FM142" t="n">
        <v>0</v>
      </c>
      <c r="FN142" t="n">
        <v>0</v>
      </c>
    </row>
    <row r="143" ht="15" customHeight="1" s="139">
      <c r="ET143" t="n">
        <v>0</v>
      </c>
      <c r="EU143" t="n">
        <v>0</v>
      </c>
      <c r="EV143" t="n">
        <v>0</v>
      </c>
      <c r="EW143" t="n">
        <v>200</v>
      </c>
      <c r="EX143" t="n">
        <v>200</v>
      </c>
      <c r="EY143" t="n">
        <v>0</v>
      </c>
      <c r="EZ143" t="n">
        <v>200</v>
      </c>
      <c r="FA143" t="n">
        <v>200</v>
      </c>
      <c r="FB143" t="n">
        <v>200</v>
      </c>
      <c r="FC143" t="n">
        <v>0</v>
      </c>
      <c r="FD143" t="n">
        <v>0</v>
      </c>
      <c r="FE143" t="n">
        <v>200</v>
      </c>
      <c r="FF143" t="n">
        <v>0</v>
      </c>
      <c r="FG143" t="n">
        <v>0</v>
      </c>
      <c r="FH143" t="n">
        <v>200</v>
      </c>
      <c r="FI143" t="n">
        <v>0</v>
      </c>
      <c r="FJ143" t="n">
        <v>0</v>
      </c>
      <c r="FK143" t="n">
        <v>200</v>
      </c>
      <c r="FL143" t="n">
        <v>200</v>
      </c>
      <c r="FM143" t="n">
        <v>0</v>
      </c>
      <c r="FN143" t="n">
        <v>0</v>
      </c>
      <c r="FO143" t="n">
        <v>200</v>
      </c>
    </row>
    <row r="144" ht="15" customHeight="1" s="139">
      <c r="ET144" t="n">
        <v>0</v>
      </c>
      <c r="EU144" t="n">
        <v>0</v>
      </c>
      <c r="EV144" t="n">
        <v>0</v>
      </c>
      <c r="EW144" t="n">
        <v>200</v>
      </c>
      <c r="EX144" t="n">
        <v>200</v>
      </c>
      <c r="EY144" t="n">
        <v>0</v>
      </c>
      <c r="EZ144" t="n">
        <v>200</v>
      </c>
      <c r="FA144" t="n">
        <v>200</v>
      </c>
      <c r="FB144" t="n">
        <v>200</v>
      </c>
      <c r="FC144" t="n">
        <v>0</v>
      </c>
      <c r="FD144" t="n">
        <v>0</v>
      </c>
      <c r="FE144" t="n">
        <v>200</v>
      </c>
      <c r="FF144" t="n">
        <v>0</v>
      </c>
      <c r="FG144" t="n">
        <v>0</v>
      </c>
      <c r="FH144" t="n">
        <v>200</v>
      </c>
      <c r="FI144" t="n">
        <v>0</v>
      </c>
      <c r="FJ144" t="n">
        <v>0</v>
      </c>
      <c r="FK144" t="n">
        <v>200</v>
      </c>
      <c r="FL144" t="n">
        <v>0</v>
      </c>
      <c r="FM144" t="n">
        <v>0</v>
      </c>
      <c r="FN144" t="n">
        <v>0</v>
      </c>
      <c r="FO144" t="n">
        <v>200</v>
      </c>
      <c r="FP144" t="n">
        <v>0</v>
      </c>
    </row>
    <row r="145" ht="15" customHeight="1" s="139">
      <c r="ET145" t="n">
        <v>0</v>
      </c>
      <c r="EU145" t="n">
        <v>0</v>
      </c>
      <c r="EV145" t="n">
        <v>200</v>
      </c>
      <c r="EW145" t="n">
        <v>0</v>
      </c>
      <c r="EX145" t="n">
        <v>200</v>
      </c>
      <c r="EY145" t="n">
        <v>0</v>
      </c>
      <c r="EZ145" t="n">
        <v>200</v>
      </c>
      <c r="FA145" t="n">
        <v>200</v>
      </c>
      <c r="FB145" t="n">
        <v>200</v>
      </c>
      <c r="FC145" t="n">
        <v>0</v>
      </c>
      <c r="FD145" t="n">
        <v>0</v>
      </c>
      <c r="FE145" t="n">
        <v>200</v>
      </c>
      <c r="FF145" t="n">
        <v>0</v>
      </c>
      <c r="FG145" t="n">
        <v>0</v>
      </c>
      <c r="FH145" t="n">
        <v>200</v>
      </c>
      <c r="FI145" t="n">
        <v>0</v>
      </c>
      <c r="FJ145" t="n">
        <v>0</v>
      </c>
      <c r="FK145" t="n">
        <v>200</v>
      </c>
      <c r="FL145" t="n">
        <v>0</v>
      </c>
      <c r="FM145" t="n">
        <v>200</v>
      </c>
      <c r="FN145" t="n">
        <v>200</v>
      </c>
      <c r="FO145" t="n">
        <v>0</v>
      </c>
      <c r="FP145" t="n">
        <v>200</v>
      </c>
      <c r="FQ145" t="n">
        <v>200</v>
      </c>
    </row>
    <row r="146" ht="15" customHeight="1" s="139">
      <c r="ET146" t="n">
        <v>0</v>
      </c>
      <c r="EU146" t="n">
        <v>0</v>
      </c>
      <c r="EV146" t="n">
        <v>200</v>
      </c>
      <c r="EW146" t="n">
        <v>200</v>
      </c>
      <c r="EX146" t="n">
        <v>0</v>
      </c>
      <c r="EY146" t="n">
        <v>0</v>
      </c>
      <c r="EZ146" t="n">
        <v>200</v>
      </c>
      <c r="FA146" t="n">
        <v>200</v>
      </c>
      <c r="FB146" t="n">
        <v>200</v>
      </c>
      <c r="FC146" t="n">
        <v>0</v>
      </c>
      <c r="FD146" t="n">
        <v>0</v>
      </c>
      <c r="FE146" t="n">
        <v>200</v>
      </c>
      <c r="FF146" t="n">
        <v>0</v>
      </c>
      <c r="FG146" t="n">
        <v>0</v>
      </c>
      <c r="FH146" t="n">
        <v>200</v>
      </c>
      <c r="FI146" t="n">
        <v>0</v>
      </c>
      <c r="FJ146" t="n">
        <v>0</v>
      </c>
      <c r="FK146" t="n">
        <v>200</v>
      </c>
      <c r="FL146" t="n">
        <v>0</v>
      </c>
      <c r="FM146" t="n">
        <v>200</v>
      </c>
      <c r="FN146" t="n">
        <v>0</v>
      </c>
      <c r="FO146" t="n">
        <v>200</v>
      </c>
      <c r="FP146" t="n">
        <v>0</v>
      </c>
      <c r="FQ146" t="n">
        <v>200</v>
      </c>
      <c r="FR146" t="n">
        <v>0</v>
      </c>
    </row>
    <row r="147" ht="15" customHeight="1" s="139">
      <c r="ET147" t="n">
        <v>0</v>
      </c>
      <c r="EU147" t="n">
        <v>0</v>
      </c>
      <c r="EV147" t="n">
        <v>200</v>
      </c>
      <c r="EW147" t="n">
        <v>200</v>
      </c>
      <c r="EX147" t="n">
        <v>200</v>
      </c>
      <c r="EY147" t="n">
        <v>0</v>
      </c>
      <c r="EZ147" t="n">
        <v>0</v>
      </c>
      <c r="FA147" t="n">
        <v>200</v>
      </c>
      <c r="FB147" t="n">
        <v>0</v>
      </c>
      <c r="FC147" t="n">
        <v>0</v>
      </c>
      <c r="FD147" t="n">
        <v>0</v>
      </c>
      <c r="FE147" t="n">
        <v>200</v>
      </c>
      <c r="FF147" t="n">
        <v>0</v>
      </c>
      <c r="FG147" t="n">
        <v>0</v>
      </c>
      <c r="FH147" t="n">
        <v>200</v>
      </c>
      <c r="FI147" t="n">
        <v>0</v>
      </c>
      <c r="FJ147" t="n">
        <v>0</v>
      </c>
      <c r="FK147" t="n">
        <v>200</v>
      </c>
      <c r="FL147" t="n">
        <v>0</v>
      </c>
      <c r="FM147" t="n">
        <v>200</v>
      </c>
      <c r="FN147" t="n">
        <v>0</v>
      </c>
      <c r="FO147" t="n">
        <v>200</v>
      </c>
      <c r="FP147" t="n">
        <v>0</v>
      </c>
      <c r="FQ147" t="n">
        <v>0</v>
      </c>
      <c r="FR147" t="n">
        <v>0</v>
      </c>
      <c r="FS147" t="n">
        <v>200</v>
      </c>
    </row>
    <row r="148" ht="15" customHeight="1" s="139">
      <c r="ET148" t="n">
        <v>0</v>
      </c>
      <c r="EU148" t="n">
        <v>0</v>
      </c>
      <c r="EV148" t="n">
        <v>200</v>
      </c>
      <c r="EW148" t="n">
        <v>200</v>
      </c>
      <c r="EX148" t="n">
        <v>200</v>
      </c>
      <c r="EY148" t="n">
        <v>0</v>
      </c>
      <c r="EZ148" t="n">
        <v>0</v>
      </c>
      <c r="FA148" t="n">
        <v>200</v>
      </c>
      <c r="FB148" t="n">
        <v>0</v>
      </c>
      <c r="FC148" t="n">
        <v>200</v>
      </c>
      <c r="FD148" t="n">
        <v>0</v>
      </c>
      <c r="FE148" t="n">
        <v>200</v>
      </c>
      <c r="FF148" t="n">
        <v>0</v>
      </c>
      <c r="FG148" t="n">
        <v>0</v>
      </c>
      <c r="FH148" t="n">
        <v>200</v>
      </c>
      <c r="FI148" t="n">
        <v>0</v>
      </c>
      <c r="FJ148" t="n">
        <v>0</v>
      </c>
      <c r="FK148" t="n">
        <v>200</v>
      </c>
      <c r="FL148" t="n">
        <v>0</v>
      </c>
      <c r="FM148" t="n">
        <v>200</v>
      </c>
      <c r="FN148" t="n">
        <v>0</v>
      </c>
      <c r="FO148" t="n">
        <v>200</v>
      </c>
      <c r="FP148" t="n">
        <v>200</v>
      </c>
      <c r="FQ148" t="n">
        <v>0</v>
      </c>
      <c r="FR148" t="n">
        <v>200</v>
      </c>
      <c r="FS148" t="n">
        <v>0</v>
      </c>
      <c r="FT148" t="n">
        <v>0</v>
      </c>
    </row>
    <row r="149" ht="15" customHeight="1" s="139">
      <c r="ET149" t="n">
        <v>0</v>
      </c>
      <c r="EU149" t="n">
        <v>0</v>
      </c>
      <c r="EV149" t="n">
        <v>200</v>
      </c>
      <c r="EW149" t="n">
        <v>200</v>
      </c>
      <c r="EX149" t="n">
        <v>200</v>
      </c>
      <c r="EY149" t="n">
        <v>0</v>
      </c>
      <c r="EZ149" t="n">
        <v>0</v>
      </c>
      <c r="FA149" t="n">
        <v>0</v>
      </c>
      <c r="FB149" t="n">
        <v>200</v>
      </c>
      <c r="FC149" t="n">
        <v>200</v>
      </c>
      <c r="FD149" t="n">
        <v>0</v>
      </c>
      <c r="FE149" t="n">
        <v>200</v>
      </c>
      <c r="FF149" t="n">
        <v>0</v>
      </c>
      <c r="FG149" t="n">
        <v>0</v>
      </c>
      <c r="FH149" t="n">
        <v>200</v>
      </c>
      <c r="FI149" t="n">
        <v>0</v>
      </c>
      <c r="FJ149" t="n">
        <v>0</v>
      </c>
      <c r="FK149" t="n">
        <v>200</v>
      </c>
      <c r="FL149" t="n">
        <v>0</v>
      </c>
      <c r="FM149" t="n">
        <v>200</v>
      </c>
      <c r="FN149" t="n">
        <v>0</v>
      </c>
      <c r="FO149" t="n">
        <v>200</v>
      </c>
      <c r="FP149" t="n">
        <v>200</v>
      </c>
      <c r="FQ149" t="n">
        <v>0</v>
      </c>
      <c r="FR149" t="n">
        <v>200</v>
      </c>
      <c r="FS149" t="n">
        <v>0</v>
      </c>
      <c r="FT149" t="n">
        <v>200</v>
      </c>
      <c r="FU149" t="n">
        <v>0</v>
      </c>
    </row>
    <row r="150" ht="15" customHeight="1" s="139">
      <c r="ET150" t="n">
        <v>0</v>
      </c>
      <c r="EU150" t="n">
        <v>0</v>
      </c>
      <c r="EV150" t="n">
        <v>200</v>
      </c>
      <c r="EW150" t="n">
        <v>200</v>
      </c>
      <c r="EX150" t="n">
        <v>200</v>
      </c>
      <c r="EY150" t="n">
        <v>0</v>
      </c>
      <c r="EZ150" t="n">
        <v>0</v>
      </c>
      <c r="FA150" t="n">
        <v>0</v>
      </c>
      <c r="FB150" t="n">
        <v>200</v>
      </c>
      <c r="FC150" t="n">
        <v>0</v>
      </c>
      <c r="FD150" t="n">
        <v>200</v>
      </c>
      <c r="FE150" t="n">
        <v>200</v>
      </c>
      <c r="FF150" t="n">
        <v>0</v>
      </c>
      <c r="FG150" t="n">
        <v>0</v>
      </c>
      <c r="FH150" t="n">
        <v>200</v>
      </c>
      <c r="FI150" t="n">
        <v>0</v>
      </c>
      <c r="FJ150" t="n">
        <v>0</v>
      </c>
      <c r="FK150" t="n">
        <v>200</v>
      </c>
      <c r="FL150" t="n">
        <v>0</v>
      </c>
      <c r="FM150" t="n">
        <v>200</v>
      </c>
      <c r="FN150" t="n">
        <v>0</v>
      </c>
      <c r="FO150" t="n">
        <v>200</v>
      </c>
      <c r="FP150" t="n">
        <v>200</v>
      </c>
      <c r="FQ150" t="n">
        <v>0</v>
      </c>
      <c r="FR150" t="n">
        <v>0</v>
      </c>
      <c r="FS150" t="n">
        <v>0</v>
      </c>
      <c r="FT150" t="n">
        <v>0</v>
      </c>
      <c r="FU150" t="n">
        <v>200</v>
      </c>
      <c r="FV150" t="n">
        <v>0</v>
      </c>
    </row>
    <row r="151" ht="15" customHeight="1" s="139">
      <c r="EU151" t="n">
        <v>0</v>
      </c>
      <c r="EV151" t="n">
        <v>200</v>
      </c>
      <c r="EW151" t="n">
        <v>200</v>
      </c>
      <c r="EX151" t="n">
        <v>200</v>
      </c>
      <c r="EY151" t="n">
        <v>0</v>
      </c>
      <c r="EZ151" t="n">
        <v>0</v>
      </c>
      <c r="FA151" t="n">
        <v>0</v>
      </c>
      <c r="FB151" t="n">
        <v>200</v>
      </c>
      <c r="FC151" t="n">
        <v>0</v>
      </c>
      <c r="FD151" t="n">
        <v>200</v>
      </c>
      <c r="FE151" t="n">
        <v>0</v>
      </c>
      <c r="FF151" t="n">
        <v>0</v>
      </c>
      <c r="FG151" t="n">
        <v>0</v>
      </c>
      <c r="FH151" t="n">
        <v>200</v>
      </c>
      <c r="FI151" t="n">
        <v>0</v>
      </c>
      <c r="FJ151" t="n">
        <v>0</v>
      </c>
      <c r="FK151" t="n">
        <v>200</v>
      </c>
      <c r="FL151" t="n">
        <v>0</v>
      </c>
      <c r="FM151" t="n">
        <v>200</v>
      </c>
      <c r="FN151" t="n">
        <v>0</v>
      </c>
      <c r="FO151" t="n">
        <v>200</v>
      </c>
      <c r="FP151" t="n">
        <v>200</v>
      </c>
      <c r="FQ151" t="n">
        <v>0</v>
      </c>
      <c r="FR151" t="n">
        <v>0</v>
      </c>
      <c r="FS151" t="n">
        <v>200</v>
      </c>
      <c r="FT151" t="n">
        <v>0</v>
      </c>
      <c r="FU151" t="n">
        <v>200</v>
      </c>
      <c r="FV151" t="n">
        <v>0</v>
      </c>
      <c r="FW151" t="n">
        <v>0</v>
      </c>
    </row>
    <row r="152" ht="15" customHeight="1" s="139">
      <c r="EV152" t="n">
        <v>200</v>
      </c>
      <c r="EW152" t="n">
        <v>200</v>
      </c>
      <c r="EX152" t="n">
        <v>200</v>
      </c>
      <c r="EY152" t="n">
        <v>0</v>
      </c>
      <c r="EZ152" t="n">
        <v>0</v>
      </c>
      <c r="FA152" t="n">
        <v>0</v>
      </c>
      <c r="FB152" t="n">
        <v>200</v>
      </c>
      <c r="FC152" t="n">
        <v>200</v>
      </c>
      <c r="FD152" t="n">
        <v>0</v>
      </c>
      <c r="FE152" t="n">
        <v>0</v>
      </c>
      <c r="FF152" t="n">
        <v>0</v>
      </c>
      <c r="FG152" t="n">
        <v>200</v>
      </c>
      <c r="FH152" t="n">
        <v>0</v>
      </c>
      <c r="FI152" t="n">
        <v>0</v>
      </c>
      <c r="FJ152" t="n">
        <v>0</v>
      </c>
      <c r="FK152" t="n">
        <v>200</v>
      </c>
      <c r="FL152" t="n">
        <v>0</v>
      </c>
      <c r="FM152" t="n">
        <v>200</v>
      </c>
      <c r="FN152" t="n">
        <v>0</v>
      </c>
      <c r="FO152" t="n">
        <v>200</v>
      </c>
      <c r="FP152" t="n">
        <v>200</v>
      </c>
      <c r="FQ152" t="n">
        <v>0</v>
      </c>
      <c r="FR152" t="n">
        <v>0</v>
      </c>
      <c r="FS152" t="n">
        <v>200</v>
      </c>
      <c r="FT152" t="n">
        <v>200</v>
      </c>
      <c r="FU152" t="n">
        <v>0</v>
      </c>
      <c r="FV152" t="n">
        <v>200</v>
      </c>
      <c r="FW152" t="n">
        <v>0</v>
      </c>
      <c r="FX152" t="n">
        <v>200</v>
      </c>
    </row>
    <row r="153" ht="15" customHeight="1" s="139">
      <c r="EW153" t="n">
        <v>200</v>
      </c>
      <c r="EX153" t="n">
        <v>200</v>
      </c>
      <c r="EY153" t="n">
        <v>0</v>
      </c>
      <c r="EZ153" t="n">
        <v>0</v>
      </c>
      <c r="FA153" t="n">
        <v>0</v>
      </c>
      <c r="FB153" t="n">
        <v>200</v>
      </c>
      <c r="FC153" t="n">
        <v>200</v>
      </c>
      <c r="FD153" t="n">
        <v>200</v>
      </c>
      <c r="FE153" t="n">
        <v>0</v>
      </c>
      <c r="FF153" t="n">
        <v>0</v>
      </c>
      <c r="FG153" t="n">
        <v>0</v>
      </c>
      <c r="FH153" t="n">
        <v>0</v>
      </c>
      <c r="FI153" t="n">
        <v>0</v>
      </c>
      <c r="FJ153" t="n">
        <v>0</v>
      </c>
      <c r="FK153" t="n">
        <v>200</v>
      </c>
      <c r="FL153" t="n">
        <v>0</v>
      </c>
      <c r="FM153" t="n">
        <v>200</v>
      </c>
      <c r="FN153" t="n">
        <v>0</v>
      </c>
      <c r="FO153" t="n">
        <v>200</v>
      </c>
      <c r="FP153" t="n">
        <v>200</v>
      </c>
      <c r="FQ153" t="n">
        <v>0</v>
      </c>
      <c r="FR153" t="n">
        <v>0</v>
      </c>
      <c r="FS153" t="n">
        <v>200</v>
      </c>
      <c r="FT153" t="n">
        <v>200</v>
      </c>
      <c r="FU153" t="n">
        <v>0</v>
      </c>
      <c r="FV153" t="n">
        <v>0</v>
      </c>
      <c r="FW153" t="n">
        <v>0</v>
      </c>
      <c r="FX153" t="n">
        <v>200</v>
      </c>
      <c r="FY153" t="n">
        <v>200</v>
      </c>
    </row>
    <row r="154" ht="15" customHeight="1" s="139">
      <c r="EX154" t="n">
        <v>200</v>
      </c>
      <c r="EY154" t="n">
        <v>0</v>
      </c>
      <c r="EZ154" t="n">
        <v>0</v>
      </c>
      <c r="FA154" t="n">
        <v>0</v>
      </c>
      <c r="FB154" t="n">
        <v>200</v>
      </c>
      <c r="FC154" t="n">
        <v>200</v>
      </c>
      <c r="FD154" t="n">
        <v>200</v>
      </c>
      <c r="FE154" t="n">
        <v>0</v>
      </c>
      <c r="FF154" t="n">
        <v>0</v>
      </c>
      <c r="FG154" t="n">
        <v>0</v>
      </c>
      <c r="FH154" t="n">
        <v>200</v>
      </c>
      <c r="FI154" t="n">
        <v>0</v>
      </c>
      <c r="FJ154" t="n">
        <v>0</v>
      </c>
      <c r="FK154" t="n">
        <v>200</v>
      </c>
      <c r="FL154" t="n">
        <v>0</v>
      </c>
      <c r="FM154" t="n">
        <v>200</v>
      </c>
      <c r="FN154" t="n">
        <v>0</v>
      </c>
      <c r="FO154" t="n">
        <v>200</v>
      </c>
      <c r="FP154" t="n">
        <v>200</v>
      </c>
      <c r="FQ154" t="n">
        <v>0</v>
      </c>
      <c r="FR154" t="n">
        <v>0</v>
      </c>
      <c r="FS154" t="n">
        <v>200</v>
      </c>
      <c r="FT154" t="n">
        <v>200</v>
      </c>
      <c r="FU154" t="n">
        <v>0</v>
      </c>
      <c r="FV154" t="n">
        <v>200</v>
      </c>
      <c r="FW154" t="n">
        <v>200</v>
      </c>
      <c r="FX154" t="n">
        <v>0</v>
      </c>
      <c r="FY154" t="n">
        <v>200</v>
      </c>
      <c r="FZ154" t="n">
        <v>200</v>
      </c>
    </row>
    <row r="155" ht="15" customHeight="1" s="139">
      <c r="EY155" t="n">
        <v>0</v>
      </c>
      <c r="EZ155" t="n">
        <v>0</v>
      </c>
      <c r="FA155" t="n">
        <v>0</v>
      </c>
      <c r="FB155" t="n">
        <v>200</v>
      </c>
      <c r="FC155" t="n">
        <v>200</v>
      </c>
      <c r="FD155" t="n">
        <v>200</v>
      </c>
      <c r="FE155" t="n">
        <v>0</v>
      </c>
      <c r="FF155" t="n">
        <v>0</v>
      </c>
      <c r="FG155" t="n">
        <v>0</v>
      </c>
      <c r="FH155" t="n">
        <v>200</v>
      </c>
      <c r="FI155" t="n">
        <v>0</v>
      </c>
      <c r="FJ155" t="n">
        <v>0</v>
      </c>
      <c r="FK155" t="n">
        <v>200</v>
      </c>
      <c r="FL155" t="n">
        <v>0</v>
      </c>
      <c r="FM155" t="n">
        <v>200</v>
      </c>
      <c r="FN155" t="n">
        <v>0</v>
      </c>
      <c r="FO155" t="n">
        <v>200</v>
      </c>
      <c r="FP155" t="n">
        <v>200</v>
      </c>
      <c r="FQ155" t="n">
        <v>0</v>
      </c>
      <c r="FR155" t="n">
        <v>0</v>
      </c>
      <c r="FS155" t="n">
        <v>200</v>
      </c>
      <c r="FT155" t="n">
        <v>200</v>
      </c>
      <c r="FU155" t="n">
        <v>0</v>
      </c>
      <c r="FV155" t="n">
        <v>200</v>
      </c>
      <c r="FW155" t="n">
        <v>200</v>
      </c>
      <c r="FX155" t="n">
        <v>200</v>
      </c>
      <c r="FY155" t="n">
        <v>200</v>
      </c>
      <c r="FZ155" t="n">
        <v>200</v>
      </c>
      <c r="GA155" t="n">
        <v>200</v>
      </c>
    </row>
    <row r="156" ht="15" customHeight="1" s="139">
      <c r="EZ156" t="n">
        <v>0</v>
      </c>
      <c r="FA156" t="n">
        <v>0</v>
      </c>
      <c r="FB156" t="n">
        <v>200</v>
      </c>
      <c r="FC156" t="n">
        <v>200</v>
      </c>
      <c r="FD156" t="n">
        <v>200</v>
      </c>
      <c r="FE156" t="n">
        <v>0</v>
      </c>
      <c r="FF156" t="n">
        <v>0</v>
      </c>
      <c r="FG156" t="n">
        <v>0</v>
      </c>
      <c r="FH156" t="n">
        <v>200</v>
      </c>
      <c r="FI156" t="n">
        <v>0</v>
      </c>
      <c r="FJ156" t="n">
        <v>0</v>
      </c>
      <c r="FK156" t="n">
        <v>0</v>
      </c>
      <c r="FL156" t="n">
        <v>0</v>
      </c>
      <c r="FM156" t="n">
        <v>200</v>
      </c>
      <c r="FN156" t="n">
        <v>0</v>
      </c>
      <c r="FO156" t="n">
        <v>200</v>
      </c>
      <c r="FP156" t="n">
        <v>200</v>
      </c>
      <c r="FQ156" t="n">
        <v>0</v>
      </c>
      <c r="FR156" t="n">
        <v>0</v>
      </c>
      <c r="FS156" t="n">
        <v>200</v>
      </c>
      <c r="FT156" t="n">
        <v>200</v>
      </c>
      <c r="FU156" t="n">
        <v>0</v>
      </c>
      <c r="FV156" t="n">
        <v>200</v>
      </c>
      <c r="FW156" t="n">
        <v>200</v>
      </c>
      <c r="FX156" t="n">
        <v>0</v>
      </c>
      <c r="FY156" t="n">
        <v>0</v>
      </c>
      <c r="FZ156" t="n">
        <v>200</v>
      </c>
      <c r="GA156" t="n">
        <v>200</v>
      </c>
      <c r="GB156" t="n">
        <v>200</v>
      </c>
    </row>
    <row r="157" ht="15" customHeight="1" s="139">
      <c r="FA157" t="n">
        <v>0</v>
      </c>
      <c r="FB157" t="n">
        <v>200</v>
      </c>
      <c r="FC157" t="n">
        <v>200</v>
      </c>
      <c r="FD157" t="n">
        <v>200</v>
      </c>
      <c r="FE157" t="n">
        <v>0</v>
      </c>
      <c r="FF157" t="n">
        <v>0</v>
      </c>
      <c r="FG157" t="n">
        <v>0</v>
      </c>
      <c r="FH157" t="n">
        <v>200</v>
      </c>
      <c r="FI157" t="n">
        <v>0</v>
      </c>
      <c r="FJ157" t="n">
        <v>0</v>
      </c>
      <c r="FK157" t="n">
        <v>200</v>
      </c>
      <c r="FL157" t="n">
        <v>0</v>
      </c>
      <c r="FM157" t="n">
        <v>200</v>
      </c>
      <c r="FN157" t="n">
        <v>0</v>
      </c>
      <c r="FO157" t="n">
        <v>200</v>
      </c>
      <c r="FP157" t="n">
        <v>200</v>
      </c>
      <c r="FQ157" t="n">
        <v>0</v>
      </c>
      <c r="FR157" t="n">
        <v>0</v>
      </c>
      <c r="FS157" t="n">
        <v>200</v>
      </c>
      <c r="FT157" t="n">
        <v>200</v>
      </c>
      <c r="FU157" t="n">
        <v>0</v>
      </c>
      <c r="FV157" t="n">
        <v>200</v>
      </c>
      <c r="FW157" t="n">
        <v>200</v>
      </c>
      <c r="FX157" t="n">
        <v>0</v>
      </c>
      <c r="FY157" t="n">
        <v>0</v>
      </c>
      <c r="FZ157" t="n">
        <v>200</v>
      </c>
      <c r="GA157" t="n">
        <v>200</v>
      </c>
      <c r="GB157" t="n">
        <v>200</v>
      </c>
      <c r="GC157" t="n">
        <v>200</v>
      </c>
    </row>
    <row r="158" ht="15" customHeight="1" s="139">
      <c r="FB158" t="n">
        <v>200</v>
      </c>
      <c r="FC158" t="n">
        <v>200</v>
      </c>
      <c r="FD158" t="n">
        <v>200</v>
      </c>
      <c r="FE158" t="n">
        <v>0</v>
      </c>
      <c r="FF158" t="n">
        <v>0</v>
      </c>
      <c r="FG158" t="n">
        <v>0</v>
      </c>
      <c r="FH158" t="n">
        <v>200</v>
      </c>
      <c r="FI158" t="n">
        <v>200</v>
      </c>
      <c r="FJ158" t="n">
        <v>0</v>
      </c>
      <c r="FK158" t="n">
        <v>0</v>
      </c>
      <c r="FL158" t="n">
        <v>0</v>
      </c>
      <c r="FM158" t="n">
        <v>200</v>
      </c>
      <c r="FN158" t="n">
        <v>0</v>
      </c>
      <c r="FO158" t="n">
        <v>200</v>
      </c>
      <c r="FP158" t="n">
        <v>200</v>
      </c>
      <c r="FQ158" t="n">
        <v>0</v>
      </c>
      <c r="FR158" t="n">
        <v>0</v>
      </c>
      <c r="FS158" t="n">
        <v>200</v>
      </c>
      <c r="FT158" t="n">
        <v>200</v>
      </c>
      <c r="FU158" t="n">
        <v>0</v>
      </c>
      <c r="FV158" t="n">
        <v>200</v>
      </c>
      <c r="FW158" t="n">
        <v>200</v>
      </c>
      <c r="FX158" t="n">
        <v>0</v>
      </c>
      <c r="FY158" t="n">
        <v>0</v>
      </c>
      <c r="FZ158" t="n">
        <v>200</v>
      </c>
      <c r="GA158" t="n">
        <v>200</v>
      </c>
      <c r="GB158" t="n">
        <v>200</v>
      </c>
      <c r="GC158" t="n">
        <v>200</v>
      </c>
      <c r="GD158" t="n">
        <v>200</v>
      </c>
    </row>
    <row r="159" ht="15" customHeight="1" s="139">
      <c r="FC159" t="n">
        <v>200</v>
      </c>
      <c r="FD159" t="n">
        <v>200</v>
      </c>
      <c r="FE159" t="n">
        <v>0</v>
      </c>
      <c r="FF159" t="n">
        <v>0</v>
      </c>
      <c r="FG159" t="n">
        <v>0</v>
      </c>
      <c r="FH159" t="n">
        <v>200</v>
      </c>
      <c r="FI159" t="n">
        <v>200</v>
      </c>
      <c r="FJ159" t="n">
        <v>200</v>
      </c>
      <c r="FK159" t="n">
        <v>0</v>
      </c>
      <c r="FL159" t="n">
        <v>0</v>
      </c>
      <c r="FM159" t="n">
        <v>0</v>
      </c>
      <c r="FN159" t="n">
        <v>200</v>
      </c>
      <c r="FO159" t="n">
        <v>200</v>
      </c>
      <c r="FP159" t="n">
        <v>200</v>
      </c>
      <c r="FQ159" t="n">
        <v>0</v>
      </c>
      <c r="FR159" t="n">
        <v>0</v>
      </c>
      <c r="FS159" t="n">
        <v>200</v>
      </c>
      <c r="FT159" t="n">
        <v>200</v>
      </c>
      <c r="FU159" t="n">
        <v>0</v>
      </c>
      <c r="FV159" t="n">
        <v>200</v>
      </c>
      <c r="FW159" t="n">
        <v>200</v>
      </c>
      <c r="FX159" t="n">
        <v>0</v>
      </c>
      <c r="FY159" t="n">
        <v>0</v>
      </c>
      <c r="FZ159" t="n">
        <v>200</v>
      </c>
      <c r="GA159" t="n">
        <v>200</v>
      </c>
      <c r="GB159" t="n">
        <v>200</v>
      </c>
      <c r="GC159" t="n">
        <v>200</v>
      </c>
      <c r="GD159" t="n">
        <v>200</v>
      </c>
      <c r="GE159" t="n">
        <v>200</v>
      </c>
    </row>
    <row r="160" ht="15" customHeight="1" s="139">
      <c r="FD160" t="n">
        <v>200</v>
      </c>
      <c r="FE160" t="n">
        <v>0</v>
      </c>
      <c r="FF160" t="n">
        <v>0</v>
      </c>
      <c r="FG160" t="n">
        <v>0</v>
      </c>
      <c r="FH160" t="n">
        <v>200</v>
      </c>
      <c r="FI160" t="n">
        <v>200</v>
      </c>
      <c r="FJ160" t="n">
        <v>200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200</v>
      </c>
      <c r="FQ160" t="n">
        <v>0</v>
      </c>
      <c r="FR160" t="n">
        <v>0</v>
      </c>
      <c r="FS160" t="n">
        <v>200</v>
      </c>
      <c r="FT160" t="n">
        <v>200</v>
      </c>
      <c r="FU160" t="n">
        <v>0</v>
      </c>
      <c r="FV160" t="n">
        <v>200</v>
      </c>
      <c r="FW160" t="n">
        <v>200</v>
      </c>
      <c r="FX160" t="n">
        <v>0</v>
      </c>
      <c r="FY160" t="n">
        <v>0</v>
      </c>
      <c r="FZ160" t="n">
        <v>200</v>
      </c>
      <c r="GA160" t="n">
        <v>200</v>
      </c>
      <c r="GB160" t="n">
        <v>200</v>
      </c>
      <c r="GC160" t="n">
        <v>200</v>
      </c>
      <c r="GD160" t="n">
        <v>200</v>
      </c>
      <c r="GE160" t="n">
        <v>200</v>
      </c>
      <c r="GF160" t="n">
        <v>200</v>
      </c>
    </row>
    <row r="161" ht="15" customHeight="1" s="139">
      <c r="FE161" t="n">
        <v>0</v>
      </c>
      <c r="FF161" t="n">
        <v>0</v>
      </c>
      <c r="FG161" t="n">
        <v>0</v>
      </c>
      <c r="FH161" t="n">
        <v>200</v>
      </c>
      <c r="FI161" t="n">
        <v>200</v>
      </c>
      <c r="FJ161" t="n">
        <v>200</v>
      </c>
      <c r="FK161" t="n">
        <v>0</v>
      </c>
      <c r="FL161" t="n">
        <v>0</v>
      </c>
      <c r="FM161" t="n">
        <v>0</v>
      </c>
      <c r="FN161" t="n">
        <v>0</v>
      </c>
      <c r="FO161" t="n">
        <v>200</v>
      </c>
      <c r="FP161" t="n">
        <v>0</v>
      </c>
      <c r="FQ161" t="n">
        <v>200</v>
      </c>
      <c r="FR161" t="n">
        <v>0</v>
      </c>
      <c r="FS161" t="n">
        <v>200</v>
      </c>
      <c r="FT161" t="n">
        <v>200</v>
      </c>
      <c r="FU161" t="n">
        <v>0</v>
      </c>
      <c r="FV161" t="n">
        <v>200</v>
      </c>
      <c r="FW161" t="n">
        <v>200</v>
      </c>
      <c r="FX161" t="n">
        <v>0</v>
      </c>
      <c r="FY161" t="n">
        <v>0</v>
      </c>
      <c r="FZ161" t="n">
        <v>200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200</v>
      </c>
      <c r="GG161" t="n">
        <v>200</v>
      </c>
    </row>
    <row r="162" ht="15" customHeight="1" s="139">
      <c r="FF162" t="n">
        <v>0</v>
      </c>
      <c r="FG162" t="n">
        <v>0</v>
      </c>
      <c r="FH162" t="n">
        <v>200</v>
      </c>
      <c r="FI162" t="n">
        <v>200</v>
      </c>
      <c r="FJ162" t="n">
        <v>200</v>
      </c>
      <c r="FK162" t="n">
        <v>0</v>
      </c>
      <c r="FL162" t="n">
        <v>0</v>
      </c>
      <c r="FM162" t="n">
        <v>0</v>
      </c>
      <c r="FN162" t="n">
        <v>0</v>
      </c>
      <c r="FO162" t="n">
        <v>0</v>
      </c>
      <c r="FP162" t="n">
        <v>0</v>
      </c>
      <c r="FQ162" t="n">
        <v>200</v>
      </c>
      <c r="FR162" t="n">
        <v>0</v>
      </c>
      <c r="FS162" t="n">
        <v>200</v>
      </c>
      <c r="FT162" t="n">
        <v>200</v>
      </c>
      <c r="FU162" t="n">
        <v>0</v>
      </c>
      <c r="FV162" t="n">
        <v>200</v>
      </c>
      <c r="FW162" t="n">
        <v>200</v>
      </c>
      <c r="FX162" t="n">
        <v>0</v>
      </c>
      <c r="FY162" t="n">
        <v>0</v>
      </c>
      <c r="FZ162" t="n">
        <v>200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200</v>
      </c>
      <c r="GH162" t="n">
        <v>200</v>
      </c>
    </row>
    <row r="163" ht="15" customHeight="1" s="139">
      <c r="FG163" t="n">
        <v>0</v>
      </c>
      <c r="FH163" t="n">
        <v>200</v>
      </c>
      <c r="FI163" t="n">
        <v>200</v>
      </c>
      <c r="FJ163" t="n">
        <v>200</v>
      </c>
      <c r="FK163" t="n">
        <v>0</v>
      </c>
      <c r="FL163" t="n">
        <v>0</v>
      </c>
      <c r="FM163" t="n">
        <v>0</v>
      </c>
      <c r="FN163" t="n">
        <v>0</v>
      </c>
      <c r="FO163" t="n">
        <v>200</v>
      </c>
      <c r="FP163" t="n">
        <v>0</v>
      </c>
      <c r="FQ163" t="n">
        <v>0</v>
      </c>
      <c r="FR163" t="n">
        <v>0</v>
      </c>
      <c r="FS163" t="n">
        <v>200</v>
      </c>
      <c r="FT163" t="n">
        <v>200</v>
      </c>
      <c r="FU163" t="n">
        <v>0</v>
      </c>
      <c r="FV163" t="n">
        <v>200</v>
      </c>
      <c r="FW163" t="n">
        <v>200</v>
      </c>
      <c r="FX163" t="n">
        <v>0</v>
      </c>
      <c r="FY163" t="n">
        <v>0</v>
      </c>
      <c r="FZ163" t="n">
        <v>200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200</v>
      </c>
      <c r="GI163" t="n">
        <v>200</v>
      </c>
    </row>
    <row r="164" ht="15" customHeight="1" s="139">
      <c r="FH164" t="n">
        <v>200</v>
      </c>
      <c r="FI164" t="n">
        <v>200</v>
      </c>
      <c r="FJ164" t="n">
        <v>200</v>
      </c>
      <c r="FK164" t="n">
        <v>0</v>
      </c>
      <c r="FL164" t="n">
        <v>0</v>
      </c>
      <c r="FM164" t="n">
        <v>0</v>
      </c>
      <c r="FN164" t="n">
        <v>0</v>
      </c>
      <c r="FO164" t="n">
        <v>200</v>
      </c>
      <c r="FP164" t="n">
        <v>0</v>
      </c>
      <c r="FQ164" t="n">
        <v>200</v>
      </c>
      <c r="FR164" t="n">
        <v>0</v>
      </c>
      <c r="FS164" t="n">
        <v>200</v>
      </c>
      <c r="FT164" t="n">
        <v>200</v>
      </c>
      <c r="FU164" t="n">
        <v>0</v>
      </c>
      <c r="FV164" t="n">
        <v>200</v>
      </c>
      <c r="FW164" t="n">
        <v>200</v>
      </c>
      <c r="FX164" t="n">
        <v>0</v>
      </c>
      <c r="FY164" t="n">
        <v>0</v>
      </c>
      <c r="FZ164" t="n">
        <v>200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200</v>
      </c>
      <c r="GJ164" t="n">
        <v>200</v>
      </c>
    </row>
    <row r="165" ht="15" customHeight="1" s="139">
      <c r="FI165" t="n">
        <v>200</v>
      </c>
      <c r="FJ165" t="n">
        <v>200</v>
      </c>
      <c r="FK165" t="n">
        <v>0</v>
      </c>
      <c r="FL165" t="n">
        <v>0</v>
      </c>
      <c r="FM165" t="n">
        <v>0</v>
      </c>
      <c r="FN165" t="n">
        <v>0</v>
      </c>
      <c r="FO165" t="n">
        <v>200</v>
      </c>
      <c r="FP165" t="n">
        <v>200</v>
      </c>
      <c r="FQ165" t="n">
        <v>0</v>
      </c>
      <c r="FR165" t="n">
        <v>0</v>
      </c>
      <c r="FS165" t="n">
        <v>0</v>
      </c>
      <c r="FT165" t="n">
        <v>200</v>
      </c>
      <c r="FU165" t="n">
        <v>200</v>
      </c>
      <c r="FV165" t="n">
        <v>200</v>
      </c>
      <c r="FW165" t="n">
        <v>200</v>
      </c>
      <c r="FX165" t="n">
        <v>0</v>
      </c>
      <c r="FY165" t="n">
        <v>0</v>
      </c>
      <c r="FZ165" t="n">
        <v>200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200</v>
      </c>
      <c r="GK165" t="n">
        <v>0</v>
      </c>
    </row>
    <row r="166" ht="15" customHeight="1" s="139">
      <c r="FJ166" t="n">
        <v>200</v>
      </c>
      <c r="FK166" t="n">
        <v>0</v>
      </c>
      <c r="FL166" t="n">
        <v>0</v>
      </c>
      <c r="FM166" t="n">
        <v>0</v>
      </c>
      <c r="FN166" t="n">
        <v>0</v>
      </c>
      <c r="FO166" t="n">
        <v>200</v>
      </c>
      <c r="FP166" t="n">
        <v>200</v>
      </c>
      <c r="FQ166" t="n">
        <v>0</v>
      </c>
      <c r="FR166" t="n">
        <v>0</v>
      </c>
      <c r="FS166" t="n">
        <v>0</v>
      </c>
      <c r="FT166" t="n">
        <v>200</v>
      </c>
      <c r="FU166" t="n">
        <v>200</v>
      </c>
      <c r="FV166" t="n">
        <v>200</v>
      </c>
      <c r="FW166" t="n">
        <v>200</v>
      </c>
      <c r="FX166" t="n">
        <v>0</v>
      </c>
      <c r="FY166" t="n">
        <v>0</v>
      </c>
      <c r="FZ166" t="n">
        <v>200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200</v>
      </c>
      <c r="GI166" t="n">
        <v>200</v>
      </c>
      <c r="GJ166" t="n">
        <v>200</v>
      </c>
      <c r="GK166" t="n">
        <v>200</v>
      </c>
      <c r="GL166" t="n">
        <v>200</v>
      </c>
    </row>
    <row r="167" ht="15" customHeight="1" s="139">
      <c r="FK167" t="n">
        <v>0</v>
      </c>
      <c r="FL167" t="n">
        <v>0</v>
      </c>
      <c r="FM167" t="n">
        <v>0</v>
      </c>
      <c r="FN167" t="n">
        <v>0</v>
      </c>
      <c r="FO167" t="n">
        <v>200</v>
      </c>
      <c r="FP167" t="n">
        <v>200</v>
      </c>
      <c r="FQ167" t="n">
        <v>0</v>
      </c>
      <c r="FR167" t="n">
        <v>0</v>
      </c>
      <c r="FS167" t="n">
        <v>0</v>
      </c>
      <c r="FT167" t="n">
        <v>200</v>
      </c>
      <c r="FU167" t="n">
        <v>200</v>
      </c>
      <c r="FV167" t="n">
        <v>200</v>
      </c>
      <c r="FW167" t="n">
        <v>200</v>
      </c>
      <c r="FX167" t="n">
        <v>0</v>
      </c>
      <c r="FY167" t="n">
        <v>0</v>
      </c>
      <c r="FZ167" t="n">
        <v>200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200</v>
      </c>
      <c r="GI167" t="n">
        <v>200</v>
      </c>
      <c r="GJ167" t="n">
        <v>200</v>
      </c>
      <c r="GK167" t="n">
        <v>200</v>
      </c>
      <c r="GL167" t="n">
        <v>200</v>
      </c>
      <c r="GM167" t="n">
        <v>200</v>
      </c>
    </row>
    <row r="168" ht="15" customHeight="1" s="139">
      <c r="FL168" t="n">
        <v>0</v>
      </c>
      <c r="FM168" t="n">
        <v>0</v>
      </c>
      <c r="FN168" t="n">
        <v>0</v>
      </c>
      <c r="FO168" t="n">
        <v>200</v>
      </c>
      <c r="FP168" t="n">
        <v>200</v>
      </c>
      <c r="FQ168" t="n">
        <v>0</v>
      </c>
      <c r="FR168" t="n">
        <v>0</v>
      </c>
      <c r="FS168" t="n">
        <v>0</v>
      </c>
      <c r="FT168" t="n">
        <v>200</v>
      </c>
      <c r="FU168" t="n">
        <v>0</v>
      </c>
      <c r="FV168" t="n">
        <v>200</v>
      </c>
      <c r="FW168" t="n">
        <v>200</v>
      </c>
      <c r="FX168" t="n">
        <v>200</v>
      </c>
      <c r="FY168" t="n">
        <v>0</v>
      </c>
      <c r="FZ168" t="n">
        <v>200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200</v>
      </c>
      <c r="GI168" t="n">
        <v>200</v>
      </c>
      <c r="GJ168" t="n">
        <v>200</v>
      </c>
      <c r="GK168" t="n">
        <v>200</v>
      </c>
      <c r="GL168" t="n">
        <v>200</v>
      </c>
      <c r="GM168" t="n">
        <v>0</v>
      </c>
      <c r="GN168" t="n">
        <v>200</v>
      </c>
    </row>
    <row r="169" ht="15" customHeight="1" s="139">
      <c r="FM169" t="n">
        <v>0</v>
      </c>
      <c r="FN169" t="n">
        <v>0</v>
      </c>
      <c r="FO169" t="n">
        <v>200</v>
      </c>
      <c r="FP169" t="n">
        <v>200</v>
      </c>
      <c r="FQ169" t="n">
        <v>0</v>
      </c>
      <c r="FR169" t="n">
        <v>0</v>
      </c>
      <c r="FS169" t="n">
        <v>0</v>
      </c>
      <c r="FT169" t="n">
        <v>200</v>
      </c>
      <c r="FU169" t="n">
        <v>0</v>
      </c>
      <c r="FV169" t="n">
        <v>200</v>
      </c>
      <c r="FW169" t="n">
        <v>200</v>
      </c>
      <c r="FX169" t="n">
        <v>200</v>
      </c>
      <c r="FY169" t="n">
        <v>200</v>
      </c>
      <c r="FZ169" t="n">
        <v>200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200</v>
      </c>
      <c r="GI169" t="n">
        <v>200</v>
      </c>
      <c r="GJ169" t="n">
        <v>200</v>
      </c>
      <c r="GK169" t="n">
        <v>0</v>
      </c>
      <c r="GL169" t="n">
        <v>200</v>
      </c>
      <c r="GM169" t="n">
        <v>0</v>
      </c>
      <c r="GN169" t="n">
        <v>200</v>
      </c>
      <c r="GO169" t="n">
        <v>0</v>
      </c>
    </row>
    <row r="170" ht="15" customHeight="1" s="139">
      <c r="FN170" t="n">
        <v>0</v>
      </c>
      <c r="FO170" t="n">
        <v>200</v>
      </c>
      <c r="FP170" t="n">
        <v>200</v>
      </c>
      <c r="FQ170" t="n">
        <v>0</v>
      </c>
      <c r="FR170" t="n">
        <v>0</v>
      </c>
      <c r="FS170" t="n">
        <v>0</v>
      </c>
      <c r="FT170" t="n">
        <v>200</v>
      </c>
      <c r="FU170" t="n">
        <v>200</v>
      </c>
      <c r="FV170" t="n">
        <v>0</v>
      </c>
      <c r="FW170" t="n">
        <v>200</v>
      </c>
      <c r="FX170" t="n">
        <v>0</v>
      </c>
      <c r="FY170" t="n">
        <v>200</v>
      </c>
      <c r="FZ170" t="n">
        <v>200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200</v>
      </c>
      <c r="GI170" t="n">
        <v>200</v>
      </c>
      <c r="GJ170" t="n">
        <v>200</v>
      </c>
      <c r="GK170" t="n">
        <v>0</v>
      </c>
      <c r="GL170" t="n">
        <v>200</v>
      </c>
      <c r="GM170" t="n">
        <v>200</v>
      </c>
      <c r="GN170" t="n">
        <v>0</v>
      </c>
      <c r="GO170" t="n">
        <v>0</v>
      </c>
      <c r="GP170" t="n">
        <v>200</v>
      </c>
    </row>
    <row r="171" ht="15" customHeight="1" s="139">
      <c r="FO171" t="n">
        <v>200</v>
      </c>
      <c r="FP171" t="n">
        <v>200</v>
      </c>
      <c r="FQ171" t="n">
        <v>0</v>
      </c>
      <c r="FR171" t="n">
        <v>0</v>
      </c>
      <c r="FS171" t="n">
        <v>0</v>
      </c>
      <c r="FT171" t="n">
        <v>200</v>
      </c>
      <c r="FU171" t="n">
        <v>200</v>
      </c>
      <c r="FV171" t="n">
        <v>200</v>
      </c>
      <c r="FW171" t="n">
        <v>0</v>
      </c>
      <c r="FX171" t="n">
        <v>0</v>
      </c>
      <c r="FY171" t="n">
        <v>200</v>
      </c>
      <c r="FZ171" t="n">
        <v>200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200</v>
      </c>
      <c r="GI171" t="n">
        <v>200</v>
      </c>
      <c r="GJ171" t="n">
        <v>200</v>
      </c>
      <c r="GK171" t="n">
        <v>0</v>
      </c>
      <c r="GL171" t="n">
        <v>200</v>
      </c>
      <c r="GM171" t="n">
        <v>0</v>
      </c>
      <c r="GN171" t="n">
        <v>200</v>
      </c>
      <c r="GO171" t="n">
        <v>0</v>
      </c>
      <c r="GP171" t="n">
        <v>200</v>
      </c>
      <c r="GQ171" t="n">
        <v>0</v>
      </c>
    </row>
    <row r="172" ht="15" customHeight="1" s="139">
      <c r="FP172" t="n">
        <v>200</v>
      </c>
      <c r="FQ172" t="n">
        <v>0</v>
      </c>
      <c r="FR172" t="n">
        <v>0</v>
      </c>
      <c r="FS172" t="n">
        <v>0</v>
      </c>
      <c r="FT172" t="n">
        <v>200</v>
      </c>
      <c r="FU172" t="n">
        <v>200</v>
      </c>
      <c r="FV172" t="n">
        <v>200</v>
      </c>
      <c r="FW172" t="n">
        <v>0</v>
      </c>
      <c r="FX172" t="n">
        <v>0</v>
      </c>
      <c r="FY172" t="n">
        <v>200</v>
      </c>
      <c r="FZ172" t="n">
        <v>200</v>
      </c>
      <c r="GA172" t="n">
        <v>200</v>
      </c>
      <c r="GB172" t="n">
        <v>200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200</v>
      </c>
      <c r="GI172" t="n">
        <v>200</v>
      </c>
      <c r="GJ172" t="n">
        <v>200</v>
      </c>
      <c r="GK172" t="n">
        <v>0</v>
      </c>
      <c r="GL172" t="n">
        <v>200</v>
      </c>
      <c r="GM172" t="n">
        <v>0</v>
      </c>
      <c r="GN172" t="n">
        <v>200</v>
      </c>
      <c r="GO172" t="n">
        <v>200</v>
      </c>
      <c r="GP172" t="n">
        <v>0</v>
      </c>
      <c r="GQ172" t="n">
        <v>0</v>
      </c>
      <c r="GR172" t="n">
        <v>0</v>
      </c>
    </row>
    <row r="173" ht="15" customHeight="1" s="139">
      <c r="FQ173" t="n">
        <v>0</v>
      </c>
      <c r="FR173" t="n">
        <v>0</v>
      </c>
      <c r="FS173" t="n">
        <v>0</v>
      </c>
      <c r="FT173" t="n">
        <v>200</v>
      </c>
      <c r="FU173" t="n">
        <v>200</v>
      </c>
      <c r="FV173" t="n">
        <v>200</v>
      </c>
      <c r="FW173" t="n">
        <v>0</v>
      </c>
      <c r="FX173" t="n">
        <v>0</v>
      </c>
      <c r="FY173" t="n">
        <v>200</v>
      </c>
      <c r="FZ173" t="n">
        <v>200</v>
      </c>
      <c r="GA173" t="n">
        <v>200</v>
      </c>
      <c r="GB173" t="n">
        <v>200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200</v>
      </c>
      <c r="GI173" t="n">
        <v>200</v>
      </c>
      <c r="GJ173" t="n">
        <v>200</v>
      </c>
      <c r="GK173" t="n">
        <v>0</v>
      </c>
      <c r="GL173" t="n">
        <v>200</v>
      </c>
      <c r="GM173" t="n">
        <v>0</v>
      </c>
      <c r="GN173" t="n">
        <v>200</v>
      </c>
      <c r="GO173" t="n">
        <v>200</v>
      </c>
      <c r="GP173" t="n">
        <v>0</v>
      </c>
      <c r="GQ173" t="n">
        <v>0</v>
      </c>
      <c r="GR173" t="n">
        <v>200</v>
      </c>
      <c r="GS173" t="n">
        <v>0</v>
      </c>
    </row>
    <row r="174" ht="15" customHeight="1" s="139">
      <c r="FR174" t="n">
        <v>0</v>
      </c>
      <c r="FS174" t="n">
        <v>0</v>
      </c>
      <c r="FT174" t="n">
        <v>200</v>
      </c>
      <c r="FU174" t="n">
        <v>200</v>
      </c>
      <c r="FV174" t="n">
        <v>200</v>
      </c>
      <c r="FW174" t="n">
        <v>0</v>
      </c>
      <c r="FX174" t="n">
        <v>0</v>
      </c>
      <c r="FY174" t="n">
        <v>200</v>
      </c>
      <c r="FZ174" t="n">
        <v>200</v>
      </c>
      <c r="GA174" t="n">
        <v>200</v>
      </c>
      <c r="GB174" t="n">
        <v>200</v>
      </c>
      <c r="GC174" t="n">
        <v>200</v>
      </c>
      <c r="GD174" t="n">
        <v>200</v>
      </c>
      <c r="GE174" t="n">
        <v>200</v>
      </c>
      <c r="GF174" t="n">
        <v>200</v>
      </c>
      <c r="GG174" t="n">
        <v>200</v>
      </c>
      <c r="GH174" t="n">
        <v>200</v>
      </c>
      <c r="GI174" t="n">
        <v>200</v>
      </c>
      <c r="GJ174" t="n">
        <v>200</v>
      </c>
      <c r="GK174" t="n">
        <v>0</v>
      </c>
      <c r="GL174" t="n">
        <v>200</v>
      </c>
      <c r="GM174" t="n">
        <v>0</v>
      </c>
      <c r="GN174" t="n">
        <v>200</v>
      </c>
      <c r="GO174" t="n">
        <v>200</v>
      </c>
      <c r="GP174" t="n">
        <v>200</v>
      </c>
      <c r="GQ174" t="n">
        <v>0</v>
      </c>
      <c r="GR174" t="n">
        <v>0</v>
      </c>
      <c r="GS174" t="n">
        <v>200</v>
      </c>
      <c r="GT174" t="n">
        <v>0</v>
      </c>
    </row>
    <row r="175" ht="15" customHeight="1" s="139">
      <c r="FS175" t="n">
        <v>0</v>
      </c>
      <c r="FT175" t="n">
        <v>200</v>
      </c>
      <c r="FU175" t="n">
        <v>200</v>
      </c>
      <c r="FV175" t="n">
        <v>200</v>
      </c>
      <c r="FW175" t="n">
        <v>0</v>
      </c>
      <c r="FX175" t="n">
        <v>0</v>
      </c>
      <c r="FY175" t="n">
        <v>200</v>
      </c>
      <c r="FZ175" t="n">
        <v>200</v>
      </c>
      <c r="GA175" t="n">
        <v>200</v>
      </c>
      <c r="GB175" t="n">
        <v>200</v>
      </c>
      <c r="GC175" t="n">
        <v>200</v>
      </c>
      <c r="GD175" t="n">
        <v>200</v>
      </c>
      <c r="GE175" t="n">
        <v>200</v>
      </c>
      <c r="GF175" t="n">
        <v>200</v>
      </c>
      <c r="GG175" t="n">
        <v>200</v>
      </c>
      <c r="GH175" t="n">
        <v>200</v>
      </c>
      <c r="GI175" t="n">
        <v>200</v>
      </c>
      <c r="GJ175" t="n">
        <v>200</v>
      </c>
      <c r="GK175" t="n">
        <v>0</v>
      </c>
      <c r="GL175" t="n">
        <v>200</v>
      </c>
      <c r="GM175" t="n">
        <v>0</v>
      </c>
      <c r="GN175" t="n">
        <v>200</v>
      </c>
      <c r="GO175" t="n">
        <v>200</v>
      </c>
      <c r="GP175" t="n">
        <v>200</v>
      </c>
      <c r="GQ175" t="n">
        <v>0</v>
      </c>
      <c r="GR175" t="n">
        <v>0</v>
      </c>
      <c r="GS175" t="n">
        <v>0</v>
      </c>
      <c r="GT175" t="n">
        <v>200</v>
      </c>
      <c r="GU175" t="n">
        <v>0</v>
      </c>
    </row>
    <row r="176" ht="15" customHeight="1" s="139">
      <c r="FT176" t="n">
        <v>200</v>
      </c>
      <c r="FU176" t="n">
        <v>200</v>
      </c>
      <c r="FV176" t="n">
        <v>200</v>
      </c>
      <c r="FW176" t="n">
        <v>0</v>
      </c>
      <c r="FX176" t="n">
        <v>0</v>
      </c>
      <c r="FY176" t="n">
        <v>200</v>
      </c>
      <c r="FZ176" t="n">
        <v>200</v>
      </c>
      <c r="GA176" t="n">
        <v>200</v>
      </c>
      <c r="GB176" t="n">
        <v>200</v>
      </c>
      <c r="GC176" t="n">
        <v>200</v>
      </c>
      <c r="GD176" t="n">
        <v>200</v>
      </c>
      <c r="GE176" t="n">
        <v>200</v>
      </c>
      <c r="GF176" t="n">
        <v>200</v>
      </c>
      <c r="GG176" t="n">
        <v>200</v>
      </c>
      <c r="GH176" t="n">
        <v>200</v>
      </c>
      <c r="GI176" t="n">
        <v>200</v>
      </c>
      <c r="GJ176" t="n">
        <v>200</v>
      </c>
      <c r="GK176" t="n">
        <v>0</v>
      </c>
      <c r="GL176" t="n">
        <v>200</v>
      </c>
      <c r="GM176" t="n">
        <v>0</v>
      </c>
      <c r="GN176" t="n">
        <v>200</v>
      </c>
      <c r="GO176" t="n">
        <v>200</v>
      </c>
      <c r="GP176" t="n">
        <v>200</v>
      </c>
      <c r="GQ176" t="n">
        <v>0</v>
      </c>
      <c r="GR176" t="n">
        <v>0</v>
      </c>
      <c r="GS176" t="n">
        <v>0</v>
      </c>
      <c r="GT176" t="n">
        <v>0</v>
      </c>
      <c r="GU176" t="n">
        <v>200</v>
      </c>
      <c r="GV176" t="n">
        <v>0</v>
      </c>
    </row>
    <row r="177" ht="15" customHeight="1" s="139">
      <c r="FU177" t="n">
        <v>200</v>
      </c>
      <c r="FV177" t="n">
        <v>200</v>
      </c>
      <c r="FW177" t="n">
        <v>0</v>
      </c>
      <c r="FX177" t="n">
        <v>0</v>
      </c>
      <c r="FY177" t="n">
        <v>200</v>
      </c>
      <c r="FZ177" t="n">
        <v>200</v>
      </c>
      <c r="GA177" t="n">
        <v>200</v>
      </c>
      <c r="GB177" t="n">
        <v>200</v>
      </c>
      <c r="GC177" t="n">
        <v>200</v>
      </c>
      <c r="GD177" t="n">
        <v>200</v>
      </c>
      <c r="GE177" t="n">
        <v>200</v>
      </c>
      <c r="GF177" t="n">
        <v>200</v>
      </c>
      <c r="GG177" t="n">
        <v>200</v>
      </c>
      <c r="GH177" t="n">
        <v>200</v>
      </c>
      <c r="GI177" t="n">
        <v>200</v>
      </c>
      <c r="GJ177" t="n">
        <v>200</v>
      </c>
      <c r="GK177" t="n">
        <v>0</v>
      </c>
      <c r="GL177" t="n">
        <v>200</v>
      </c>
      <c r="GM177" t="n">
        <v>0</v>
      </c>
      <c r="GN177" t="n">
        <v>200</v>
      </c>
      <c r="GO177" t="n">
        <v>200</v>
      </c>
      <c r="GP177" t="n">
        <v>200</v>
      </c>
      <c r="GQ177" t="n">
        <v>0</v>
      </c>
      <c r="GR177" t="n">
        <v>0</v>
      </c>
      <c r="GS177" t="n">
        <v>0</v>
      </c>
      <c r="GT177" t="n">
        <v>0</v>
      </c>
      <c r="GU177" t="n">
        <v>200</v>
      </c>
      <c r="GV177" t="n">
        <v>0</v>
      </c>
      <c r="GW177" t="n">
        <v>200</v>
      </c>
    </row>
    <row r="178" ht="15" customHeight="1" s="139">
      <c r="FV178" t="n">
        <v>200</v>
      </c>
      <c r="FW178" t="n">
        <v>0</v>
      </c>
      <c r="FX178" t="n">
        <v>0</v>
      </c>
      <c r="FY178" t="n">
        <v>200</v>
      </c>
      <c r="FZ178" t="n">
        <v>200</v>
      </c>
      <c r="GA178" t="n">
        <v>200</v>
      </c>
      <c r="GB178" t="n">
        <v>200</v>
      </c>
      <c r="GC178" t="n">
        <v>200</v>
      </c>
      <c r="GD178" t="n">
        <v>200</v>
      </c>
      <c r="GE178" t="n">
        <v>200</v>
      </c>
      <c r="GF178" t="n">
        <v>200</v>
      </c>
      <c r="GG178" t="n">
        <v>200</v>
      </c>
      <c r="GH178" t="n">
        <v>200</v>
      </c>
      <c r="GI178" t="n">
        <v>200</v>
      </c>
      <c r="GJ178" t="n">
        <v>200</v>
      </c>
      <c r="GK178" t="n">
        <v>0</v>
      </c>
      <c r="GL178" t="n">
        <v>200</v>
      </c>
      <c r="GM178" t="n">
        <v>0</v>
      </c>
      <c r="GN178" t="n">
        <v>200</v>
      </c>
      <c r="GO178" t="n">
        <v>200</v>
      </c>
      <c r="GP178" t="n">
        <v>200</v>
      </c>
      <c r="GQ178" t="n">
        <v>0</v>
      </c>
      <c r="GR178" t="n">
        <v>0</v>
      </c>
      <c r="GS178" t="n">
        <v>0</v>
      </c>
      <c r="GT178" t="n">
        <v>0</v>
      </c>
      <c r="GU178" t="n">
        <v>200</v>
      </c>
      <c r="GV178" t="n">
        <v>200</v>
      </c>
      <c r="GW178" t="n">
        <v>0</v>
      </c>
      <c r="GX178" t="n">
        <v>200</v>
      </c>
    </row>
    <row r="179" ht="15" customHeight="1" s="139">
      <c r="FW179" t="n">
        <v>0</v>
      </c>
      <c r="FX179" t="n">
        <v>0</v>
      </c>
      <c r="FY179" t="n">
        <v>200</v>
      </c>
      <c r="FZ179" t="n">
        <v>200</v>
      </c>
      <c r="GA179" t="n">
        <v>200</v>
      </c>
      <c r="GB179" t="n">
        <v>200</v>
      </c>
      <c r="GC179" t="n">
        <v>200</v>
      </c>
      <c r="GD179" t="n">
        <v>200</v>
      </c>
      <c r="GE179" t="n">
        <v>200</v>
      </c>
      <c r="GF179" t="n">
        <v>200</v>
      </c>
      <c r="GG179" t="n">
        <v>200</v>
      </c>
      <c r="GH179" t="n">
        <v>200</v>
      </c>
      <c r="GI179" t="n">
        <v>200</v>
      </c>
      <c r="GJ179" t="n">
        <v>200</v>
      </c>
      <c r="GK179" t="n">
        <v>0</v>
      </c>
      <c r="GL179" t="n">
        <v>200</v>
      </c>
      <c r="GM179" t="n">
        <v>200</v>
      </c>
      <c r="GN179" t="n">
        <v>200</v>
      </c>
      <c r="GO179" t="n">
        <v>200</v>
      </c>
      <c r="GP179" t="n">
        <v>200</v>
      </c>
      <c r="GQ179" t="n">
        <v>0</v>
      </c>
      <c r="GR179" t="n">
        <v>0</v>
      </c>
      <c r="GS179" t="n">
        <v>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200</v>
      </c>
    </row>
    <row r="180" ht="15" customHeight="1" s="139">
      <c r="FX180" t="n">
        <v>0</v>
      </c>
      <c r="FY180" t="n">
        <v>200</v>
      </c>
      <c r="FZ180" t="n">
        <v>200</v>
      </c>
      <c r="GA180" t="n">
        <v>200</v>
      </c>
      <c r="GB180" t="n">
        <v>200</v>
      </c>
      <c r="GC180" t="n">
        <v>200</v>
      </c>
      <c r="GD180" t="n">
        <v>200</v>
      </c>
      <c r="GE180" t="n">
        <v>200</v>
      </c>
      <c r="GF180" t="n">
        <v>200</v>
      </c>
      <c r="GG180" t="n">
        <v>200</v>
      </c>
      <c r="GH180" t="n">
        <v>200</v>
      </c>
      <c r="GI180" t="n">
        <v>0</v>
      </c>
      <c r="GJ180" t="n">
        <v>200</v>
      </c>
      <c r="GK180" t="n">
        <v>0</v>
      </c>
      <c r="GL180" t="n">
        <v>200</v>
      </c>
      <c r="GM180" t="n">
        <v>200</v>
      </c>
      <c r="GN180" t="n">
        <v>200</v>
      </c>
      <c r="GO180" t="n">
        <v>200</v>
      </c>
      <c r="GP180" t="n">
        <v>200</v>
      </c>
      <c r="GQ180" t="n">
        <v>0</v>
      </c>
      <c r="GR180" t="n">
        <v>0</v>
      </c>
      <c r="GS180" t="n">
        <v>0</v>
      </c>
      <c r="GT180" t="n">
        <v>0</v>
      </c>
      <c r="GU180" t="n">
        <v>200</v>
      </c>
      <c r="GV180" t="n">
        <v>0</v>
      </c>
      <c r="GW180" t="n">
        <v>0</v>
      </c>
      <c r="GX180" t="n">
        <v>200</v>
      </c>
      <c r="GY180" t="n">
        <v>0</v>
      </c>
      <c r="GZ180" t="n">
        <v>200</v>
      </c>
    </row>
    <row r="181" ht="15" customHeight="1" s="139">
      <c r="FY181" t="n">
        <v>200</v>
      </c>
      <c r="FZ181" t="n">
        <v>200</v>
      </c>
      <c r="GA181" t="n">
        <v>200</v>
      </c>
      <c r="GB181" t="n">
        <v>200</v>
      </c>
      <c r="GC181" t="n">
        <v>200</v>
      </c>
      <c r="GD181" t="n">
        <v>200</v>
      </c>
      <c r="GE181" t="n">
        <v>200</v>
      </c>
      <c r="GF181" t="n">
        <v>200</v>
      </c>
      <c r="GG181" t="n">
        <v>200</v>
      </c>
      <c r="GH181" t="n">
        <v>200</v>
      </c>
      <c r="GI181" t="n">
        <v>200</v>
      </c>
      <c r="GJ181" t="n">
        <v>200</v>
      </c>
      <c r="GK181" t="n">
        <v>0</v>
      </c>
      <c r="GL181" t="n">
        <v>200</v>
      </c>
      <c r="GM181" t="n">
        <v>200</v>
      </c>
      <c r="GN181" t="n">
        <v>200</v>
      </c>
      <c r="GO181" t="n">
        <v>200</v>
      </c>
      <c r="GP181" t="n">
        <v>200</v>
      </c>
      <c r="GQ181" t="n">
        <v>0</v>
      </c>
      <c r="GR181" t="n">
        <v>0</v>
      </c>
      <c r="GS181" t="n">
        <v>0</v>
      </c>
      <c r="GT181" t="n">
        <v>0</v>
      </c>
      <c r="GU181" t="n">
        <v>200</v>
      </c>
      <c r="GV181" t="n">
        <v>0</v>
      </c>
      <c r="GW181" t="n">
        <v>0</v>
      </c>
      <c r="GX181" t="n">
        <v>200</v>
      </c>
      <c r="GY181" t="n">
        <v>200</v>
      </c>
      <c r="GZ181" t="n">
        <v>200</v>
      </c>
      <c r="HA181" t="n">
        <v>200</v>
      </c>
    </row>
    <row r="182" ht="15" customHeight="1" s="139">
      <c r="FZ182" t="n">
        <v>200</v>
      </c>
      <c r="GA182" t="n">
        <v>200</v>
      </c>
      <c r="GB182" t="n">
        <v>200</v>
      </c>
      <c r="GC182" t="n">
        <v>200</v>
      </c>
      <c r="GD182" t="n">
        <v>200</v>
      </c>
      <c r="GE182" t="n">
        <v>200</v>
      </c>
      <c r="GF182" t="n">
        <v>200</v>
      </c>
      <c r="GG182" t="n">
        <v>200</v>
      </c>
      <c r="GH182" t="n">
        <v>200</v>
      </c>
      <c r="GI182" t="n">
        <v>200</v>
      </c>
      <c r="GJ182" t="n">
        <v>200</v>
      </c>
      <c r="GK182" t="n">
        <v>200</v>
      </c>
      <c r="GL182" t="n">
        <v>200</v>
      </c>
      <c r="GM182" t="n">
        <v>200</v>
      </c>
      <c r="GN182" t="n">
        <v>200</v>
      </c>
      <c r="GO182" t="n">
        <v>200</v>
      </c>
      <c r="GP182" t="n">
        <v>200</v>
      </c>
      <c r="GQ182" t="n">
        <v>0</v>
      </c>
      <c r="GR182" t="n">
        <v>0</v>
      </c>
      <c r="GS182" t="n">
        <v>0</v>
      </c>
      <c r="GT182" t="n">
        <v>0</v>
      </c>
      <c r="GU182" t="n">
        <v>200</v>
      </c>
      <c r="GV182" t="n">
        <v>0</v>
      </c>
      <c r="GW182" t="n">
        <v>0</v>
      </c>
      <c r="GX182" t="n">
        <v>200</v>
      </c>
      <c r="GY182" t="n">
        <v>200</v>
      </c>
      <c r="GZ182" t="n">
        <v>200</v>
      </c>
      <c r="HA182" t="n">
        <v>0</v>
      </c>
      <c r="HB182" t="n">
        <v>200</v>
      </c>
    </row>
    <row r="183" ht="15" customHeight="1" s="139">
      <c r="GA183" t="n">
        <v>200</v>
      </c>
      <c r="GB183" t="n">
        <v>200</v>
      </c>
      <c r="GC183" t="n">
        <v>200</v>
      </c>
      <c r="GD183" t="n">
        <v>200</v>
      </c>
      <c r="GE183" t="n">
        <v>200</v>
      </c>
      <c r="GF183" t="n">
        <v>200</v>
      </c>
      <c r="GG183" t="n">
        <v>200</v>
      </c>
      <c r="GH183" t="n">
        <v>200</v>
      </c>
      <c r="GI183" t="n">
        <v>200</v>
      </c>
      <c r="GJ183" t="n">
        <v>200</v>
      </c>
      <c r="GK183" t="n">
        <v>200</v>
      </c>
      <c r="GL183" t="n">
        <v>0</v>
      </c>
      <c r="GM183" t="n">
        <v>0</v>
      </c>
      <c r="GN183" t="n">
        <v>200</v>
      </c>
      <c r="GO183" t="n">
        <v>200</v>
      </c>
      <c r="GP183" t="n">
        <v>200</v>
      </c>
      <c r="GQ183" t="n">
        <v>0</v>
      </c>
      <c r="GR183" t="n">
        <v>0</v>
      </c>
      <c r="GS183" t="n">
        <v>0</v>
      </c>
      <c r="GT183" t="n">
        <v>0</v>
      </c>
      <c r="GU183" t="n">
        <v>200</v>
      </c>
      <c r="GV183" t="n">
        <v>0</v>
      </c>
      <c r="GW183" t="n">
        <v>0</v>
      </c>
      <c r="GX183" t="n">
        <v>200</v>
      </c>
      <c r="GY183" t="n">
        <v>200</v>
      </c>
      <c r="GZ183" t="n">
        <v>200</v>
      </c>
      <c r="HA183" t="n">
        <v>0</v>
      </c>
      <c r="HB183" t="n">
        <v>200</v>
      </c>
      <c r="HC183" t="n">
        <v>0</v>
      </c>
    </row>
    <row r="184" ht="15" customHeight="1" s="139">
      <c r="GB184" t="n">
        <v>200</v>
      </c>
      <c r="GC184" t="n">
        <v>200</v>
      </c>
      <c r="GD184" t="n">
        <v>200</v>
      </c>
      <c r="GE184" t="n">
        <v>200</v>
      </c>
      <c r="GF184" t="n">
        <v>200</v>
      </c>
      <c r="GG184" t="n">
        <v>200</v>
      </c>
      <c r="GH184" t="n">
        <v>200</v>
      </c>
      <c r="GI184" t="n">
        <v>200</v>
      </c>
      <c r="GJ184" t="n">
        <v>200</v>
      </c>
      <c r="GK184" t="n">
        <v>200</v>
      </c>
      <c r="GL184" t="n">
        <v>200</v>
      </c>
      <c r="GM184" t="n">
        <v>0</v>
      </c>
      <c r="GN184" t="n">
        <v>0</v>
      </c>
      <c r="GO184" t="n">
        <v>200</v>
      </c>
      <c r="GP184" t="n">
        <v>200</v>
      </c>
      <c r="GQ184" t="n">
        <v>0</v>
      </c>
      <c r="GR184" t="n">
        <v>0</v>
      </c>
      <c r="GS184" t="n">
        <v>0</v>
      </c>
      <c r="GT184" t="n">
        <v>0</v>
      </c>
      <c r="GU184" t="n">
        <v>200</v>
      </c>
      <c r="GV184" t="n">
        <v>0</v>
      </c>
      <c r="GW184" t="n">
        <v>0</v>
      </c>
      <c r="GX184" t="n">
        <v>200</v>
      </c>
      <c r="GY184" t="n">
        <v>200</v>
      </c>
      <c r="GZ184" t="n">
        <v>200</v>
      </c>
      <c r="HA184" t="n">
        <v>200</v>
      </c>
      <c r="HB184" t="n">
        <v>0</v>
      </c>
      <c r="HC184" t="n">
        <v>0</v>
      </c>
      <c r="HD184" t="n">
        <v>200</v>
      </c>
    </row>
    <row r="185" ht="15" customHeight="1" s="139">
      <c r="GC185" t="n">
        <v>200</v>
      </c>
      <c r="GD185" t="n">
        <v>200</v>
      </c>
      <c r="GE185" t="n">
        <v>200</v>
      </c>
      <c r="GF185" t="n">
        <v>200</v>
      </c>
      <c r="GG185" t="n">
        <v>200</v>
      </c>
      <c r="GH185" t="n">
        <v>200</v>
      </c>
      <c r="GI185" t="n">
        <v>200</v>
      </c>
      <c r="GJ185" t="n">
        <v>200</v>
      </c>
      <c r="GK185" t="n">
        <v>200</v>
      </c>
      <c r="GL185" t="n">
        <v>200</v>
      </c>
      <c r="GM185" t="n">
        <v>0</v>
      </c>
      <c r="GN185" t="n">
        <v>0</v>
      </c>
      <c r="GO185" t="n">
        <v>0</v>
      </c>
      <c r="GP185" t="n">
        <v>200</v>
      </c>
      <c r="GQ185" t="n">
        <v>0</v>
      </c>
      <c r="GR185" t="n">
        <v>0</v>
      </c>
      <c r="GS185" t="n">
        <v>0</v>
      </c>
      <c r="GT185" t="n">
        <v>0</v>
      </c>
      <c r="GU185" t="n">
        <v>200</v>
      </c>
      <c r="GV185" t="n">
        <v>0</v>
      </c>
      <c r="GW185" t="n">
        <v>0</v>
      </c>
      <c r="GX185" t="n">
        <v>200</v>
      </c>
      <c r="GY185" t="n">
        <v>200</v>
      </c>
      <c r="GZ185" t="n">
        <v>200</v>
      </c>
      <c r="HA185" t="n">
        <v>200</v>
      </c>
      <c r="HB185" t="n">
        <v>200</v>
      </c>
      <c r="HC185" t="n">
        <v>0</v>
      </c>
      <c r="HD185" t="n">
        <v>200</v>
      </c>
      <c r="HE185" t="n">
        <v>0</v>
      </c>
    </row>
    <row r="186" ht="15" customHeight="1" s="139">
      <c r="GD186" t="n">
        <v>200</v>
      </c>
      <c r="GE186" t="n">
        <v>200</v>
      </c>
      <c r="GF186" t="n">
        <v>200</v>
      </c>
      <c r="GG186" t="n">
        <v>200</v>
      </c>
      <c r="GH186" t="n">
        <v>200</v>
      </c>
      <c r="GI186" t="n">
        <v>200</v>
      </c>
      <c r="GJ186" t="n">
        <v>200</v>
      </c>
      <c r="GK186" t="n">
        <v>200</v>
      </c>
      <c r="GL186" t="n">
        <v>0</v>
      </c>
      <c r="GM186" t="n">
        <v>0</v>
      </c>
      <c r="GN186" t="n">
        <v>0</v>
      </c>
      <c r="GO186" t="n">
        <v>200</v>
      </c>
      <c r="GP186" t="n">
        <v>0</v>
      </c>
      <c r="GQ186" t="n">
        <v>0</v>
      </c>
      <c r="GR186" t="n">
        <v>0</v>
      </c>
      <c r="GS186" t="n">
        <v>0</v>
      </c>
      <c r="GT186" t="n">
        <v>0</v>
      </c>
      <c r="GU186" t="n">
        <v>200</v>
      </c>
      <c r="GV186" t="n">
        <v>0</v>
      </c>
      <c r="GW186" t="n">
        <v>0</v>
      </c>
      <c r="GX186" t="n">
        <v>200</v>
      </c>
      <c r="GY186" t="n">
        <v>200</v>
      </c>
      <c r="GZ186" t="n">
        <v>200</v>
      </c>
      <c r="HA186" t="n">
        <v>200</v>
      </c>
      <c r="HB186" t="n">
        <v>200</v>
      </c>
      <c r="HC186" t="n">
        <v>0</v>
      </c>
      <c r="HD186" t="n">
        <v>200</v>
      </c>
      <c r="HE186" t="n">
        <v>0</v>
      </c>
      <c r="HF186" t="n">
        <v>200</v>
      </c>
    </row>
    <row r="187" ht="15" customHeight="1" s="139">
      <c r="GE187" t="n">
        <v>200</v>
      </c>
      <c r="GF187" t="n">
        <v>200</v>
      </c>
      <c r="GG187" t="n">
        <v>200</v>
      </c>
      <c r="GH187" t="n">
        <v>200</v>
      </c>
      <c r="GI187" t="n">
        <v>200</v>
      </c>
      <c r="GJ187" t="n">
        <v>200</v>
      </c>
      <c r="GK187" t="n">
        <v>200</v>
      </c>
      <c r="GL187" t="n">
        <v>0</v>
      </c>
      <c r="GM187" t="n">
        <v>0</v>
      </c>
      <c r="GN187" t="n">
        <v>0</v>
      </c>
      <c r="GO187" t="n">
        <v>0</v>
      </c>
      <c r="GP187" t="n">
        <v>200</v>
      </c>
      <c r="GQ187" t="n">
        <v>0</v>
      </c>
      <c r="GR187" t="n">
        <v>0</v>
      </c>
      <c r="GS187" t="n">
        <v>0</v>
      </c>
      <c r="GT187" t="n">
        <v>0</v>
      </c>
      <c r="GU187" t="n">
        <v>200</v>
      </c>
      <c r="GV187" t="n">
        <v>0</v>
      </c>
      <c r="GW187" t="n">
        <v>0</v>
      </c>
      <c r="GX187" t="n">
        <v>200</v>
      </c>
      <c r="GY187" t="n">
        <v>200</v>
      </c>
      <c r="GZ187" t="n">
        <v>200</v>
      </c>
      <c r="HA187" t="n">
        <v>200</v>
      </c>
      <c r="HB187" t="n">
        <v>200</v>
      </c>
      <c r="HC187" t="n">
        <v>0</v>
      </c>
      <c r="HD187" t="n">
        <v>200</v>
      </c>
      <c r="HE187" t="n">
        <v>200</v>
      </c>
      <c r="HF187" t="n">
        <v>0</v>
      </c>
      <c r="HG187" t="n">
        <v>200</v>
      </c>
    </row>
    <row r="188" ht="15" customHeight="1" s="139">
      <c r="GF188" t="n">
        <v>200</v>
      </c>
      <c r="GG188" t="n">
        <v>200</v>
      </c>
      <c r="GH188" t="n">
        <v>200</v>
      </c>
      <c r="GI188" t="n">
        <v>200</v>
      </c>
      <c r="GJ188" t="n">
        <v>200</v>
      </c>
      <c r="GK188" t="n">
        <v>200</v>
      </c>
      <c r="GL188" t="n">
        <v>0</v>
      </c>
      <c r="GM188" t="n">
        <v>200</v>
      </c>
      <c r="GN188" t="n">
        <v>0</v>
      </c>
      <c r="GO188" t="n">
        <v>0</v>
      </c>
      <c r="GP188" t="n">
        <v>200</v>
      </c>
      <c r="GQ188" t="n">
        <v>0</v>
      </c>
      <c r="GR188" t="n">
        <v>0</v>
      </c>
      <c r="GS188" t="n">
        <v>0</v>
      </c>
      <c r="GT188" t="n">
        <v>0</v>
      </c>
      <c r="GU188" t="n">
        <v>200</v>
      </c>
      <c r="GV188" t="n">
        <v>0</v>
      </c>
      <c r="GW188" t="n">
        <v>0</v>
      </c>
      <c r="GX188" t="n">
        <v>200</v>
      </c>
      <c r="GY188" t="n">
        <v>200</v>
      </c>
      <c r="GZ188" t="n">
        <v>200</v>
      </c>
      <c r="HA188" t="n">
        <v>200</v>
      </c>
      <c r="HB188" t="n">
        <v>200</v>
      </c>
      <c r="HC188" t="n">
        <v>0</v>
      </c>
      <c r="HD188" t="n">
        <v>0</v>
      </c>
      <c r="HE188" t="n">
        <v>200</v>
      </c>
      <c r="HF188" t="n">
        <v>0</v>
      </c>
      <c r="HG188" t="n">
        <v>200</v>
      </c>
      <c r="HH188" t="n">
        <v>0</v>
      </c>
    </row>
    <row r="189" ht="15" customHeight="1" s="139">
      <c r="GG189" t="n">
        <v>200</v>
      </c>
      <c r="GH189" t="n">
        <v>200</v>
      </c>
      <c r="GI189" t="n">
        <v>200</v>
      </c>
      <c r="GJ189" t="n">
        <v>200</v>
      </c>
      <c r="GK189" t="n">
        <v>200</v>
      </c>
      <c r="GL189" t="n">
        <v>0</v>
      </c>
      <c r="GM189" t="n">
        <v>200</v>
      </c>
      <c r="GN189" t="n">
        <v>200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0</v>
      </c>
      <c r="GW189" t="n">
        <v>0</v>
      </c>
      <c r="GX189" t="n">
        <v>200</v>
      </c>
      <c r="GY189" t="n">
        <v>200</v>
      </c>
      <c r="GZ189" t="n">
        <v>200</v>
      </c>
      <c r="HA189" t="n">
        <v>200</v>
      </c>
      <c r="HB189" t="n">
        <v>200</v>
      </c>
      <c r="HC189" t="n">
        <v>0</v>
      </c>
      <c r="HD189" t="n">
        <v>0</v>
      </c>
      <c r="HE189" t="n">
        <v>0</v>
      </c>
      <c r="HF189" t="n">
        <v>0</v>
      </c>
      <c r="HG189" t="n">
        <v>0</v>
      </c>
      <c r="HH189" t="n">
        <v>200</v>
      </c>
      <c r="HI189" t="n">
        <v>0</v>
      </c>
    </row>
    <row r="190" ht="15" customHeight="1" s="139">
      <c r="GH190" t="n">
        <v>200</v>
      </c>
      <c r="GI190" t="n">
        <v>200</v>
      </c>
      <c r="GJ190" t="n">
        <v>200</v>
      </c>
      <c r="GK190" t="n">
        <v>200</v>
      </c>
      <c r="GL190" t="n">
        <v>0</v>
      </c>
      <c r="GM190" t="n">
        <v>200</v>
      </c>
      <c r="GN190" t="n">
        <v>200</v>
      </c>
      <c r="GO190" t="n">
        <v>0</v>
      </c>
      <c r="GP190" t="n">
        <v>0</v>
      </c>
      <c r="GQ190" t="n">
        <v>0</v>
      </c>
      <c r="GR190" t="n">
        <v>0</v>
      </c>
      <c r="GS190" t="n">
        <v>200</v>
      </c>
      <c r="GT190" t="n">
        <v>0</v>
      </c>
      <c r="GU190" t="n">
        <v>200</v>
      </c>
      <c r="GV190" t="n">
        <v>0</v>
      </c>
      <c r="GW190" t="n">
        <v>0</v>
      </c>
      <c r="GX190" t="n">
        <v>200</v>
      </c>
      <c r="GY190" t="n">
        <v>200</v>
      </c>
      <c r="GZ190" t="n">
        <v>200</v>
      </c>
      <c r="HA190" t="n">
        <v>200</v>
      </c>
      <c r="HB190" t="n">
        <v>200</v>
      </c>
      <c r="HC190" t="n">
        <v>0</v>
      </c>
      <c r="HD190" t="n">
        <v>0</v>
      </c>
      <c r="HE190" t="n">
        <v>0</v>
      </c>
      <c r="HF190" t="n">
        <v>0</v>
      </c>
      <c r="HG190" t="n">
        <v>200</v>
      </c>
      <c r="HH190" t="n">
        <v>0</v>
      </c>
      <c r="HI190" t="n">
        <v>0</v>
      </c>
      <c r="HJ190" t="n">
        <v>200</v>
      </c>
    </row>
    <row r="191" ht="15" customHeight="1" s="139">
      <c r="GI191" t="n">
        <v>200</v>
      </c>
      <c r="GJ191" t="n">
        <v>200</v>
      </c>
      <c r="GK191" t="n">
        <v>200</v>
      </c>
      <c r="GL191" t="n">
        <v>0</v>
      </c>
      <c r="GM191" t="n">
        <v>200</v>
      </c>
      <c r="GN191" t="n">
        <v>200</v>
      </c>
      <c r="GO191" t="n">
        <v>0</v>
      </c>
      <c r="GP191" t="n">
        <v>0</v>
      </c>
      <c r="GQ191" t="n">
        <v>0</v>
      </c>
      <c r="GR191" t="n">
        <v>200</v>
      </c>
      <c r="GS191" t="n">
        <v>0</v>
      </c>
      <c r="GT191" t="n">
        <v>200</v>
      </c>
      <c r="GU191" t="n">
        <v>200</v>
      </c>
      <c r="GV191" t="n">
        <v>0</v>
      </c>
      <c r="GW191" t="n">
        <v>0</v>
      </c>
      <c r="GX191" t="n">
        <v>200</v>
      </c>
      <c r="GY191" t="n">
        <v>200</v>
      </c>
      <c r="GZ191" t="n">
        <v>200</v>
      </c>
      <c r="HA191" t="n">
        <v>200</v>
      </c>
      <c r="HB191" t="n">
        <v>200</v>
      </c>
      <c r="HC191" t="n">
        <v>0</v>
      </c>
      <c r="HD191" t="n">
        <v>0</v>
      </c>
      <c r="HE191" t="n">
        <v>0</v>
      </c>
      <c r="HF191" t="n">
        <v>0</v>
      </c>
      <c r="HG191" t="n">
        <v>200</v>
      </c>
      <c r="HH191" t="n">
        <v>0</v>
      </c>
      <c r="HI191" t="n">
        <v>200</v>
      </c>
      <c r="HJ191" t="n">
        <v>0</v>
      </c>
      <c r="HK191" t="n">
        <v>0</v>
      </c>
    </row>
    <row r="192" ht="15" customHeight="1" s="139">
      <c r="GJ192" t="n">
        <v>200</v>
      </c>
      <c r="GK192" t="n">
        <v>200</v>
      </c>
      <c r="GL192" t="n">
        <v>0</v>
      </c>
      <c r="GM192" t="n">
        <v>200</v>
      </c>
      <c r="GN192" t="n">
        <v>200</v>
      </c>
      <c r="GO192" t="n">
        <v>0</v>
      </c>
      <c r="GP192" t="n">
        <v>0</v>
      </c>
      <c r="GQ192" t="n">
        <v>0</v>
      </c>
      <c r="GR192" t="n">
        <v>200</v>
      </c>
      <c r="GS192" t="n">
        <v>0</v>
      </c>
      <c r="GT192" t="n">
        <v>200</v>
      </c>
      <c r="GU192" t="n">
        <v>0</v>
      </c>
      <c r="GV192" t="n">
        <v>0</v>
      </c>
      <c r="GW192" t="n">
        <v>0</v>
      </c>
      <c r="GX192" t="n">
        <v>200</v>
      </c>
      <c r="GY192" t="n">
        <v>200</v>
      </c>
      <c r="GZ192" t="n">
        <v>200</v>
      </c>
      <c r="HA192" t="n">
        <v>200</v>
      </c>
      <c r="HB192" t="n">
        <v>200</v>
      </c>
      <c r="HC192" t="n">
        <v>0</v>
      </c>
      <c r="HD192" t="n">
        <v>0</v>
      </c>
      <c r="HE192" t="n">
        <v>0</v>
      </c>
      <c r="HF192" t="n">
        <v>0</v>
      </c>
      <c r="HG192" t="n">
        <v>200</v>
      </c>
      <c r="HH192" t="n">
        <v>0</v>
      </c>
      <c r="HI192" t="n">
        <v>0</v>
      </c>
      <c r="HJ192" t="n">
        <v>0</v>
      </c>
      <c r="HK192" t="n">
        <v>0</v>
      </c>
      <c r="HL192" t="n">
        <v>200</v>
      </c>
    </row>
    <row r="193" ht="15" customHeight="1" s="139">
      <c r="GK193" t="n">
        <v>200</v>
      </c>
      <c r="GL193" t="n">
        <v>0</v>
      </c>
      <c r="GM193" t="n">
        <v>200</v>
      </c>
      <c r="GN193" t="n">
        <v>200</v>
      </c>
      <c r="GO193" t="n">
        <v>0</v>
      </c>
      <c r="GP193" t="n">
        <v>0</v>
      </c>
      <c r="GQ193" t="n">
        <v>0</v>
      </c>
      <c r="GR193" t="n">
        <v>200</v>
      </c>
      <c r="GS193" t="n">
        <v>0</v>
      </c>
      <c r="GT193" t="n">
        <v>200</v>
      </c>
      <c r="GU193" t="n">
        <v>0</v>
      </c>
      <c r="GV193" t="n">
        <v>200</v>
      </c>
      <c r="GW193" t="n">
        <v>200</v>
      </c>
      <c r="GX193" t="n">
        <v>200</v>
      </c>
      <c r="GY193" t="n">
        <v>200</v>
      </c>
      <c r="GZ193" t="n">
        <v>200</v>
      </c>
      <c r="HA193" t="n">
        <v>200</v>
      </c>
      <c r="HB193" t="n">
        <v>200</v>
      </c>
      <c r="HC193" t="n">
        <v>0</v>
      </c>
      <c r="HD193" t="n">
        <v>0</v>
      </c>
      <c r="HE193" t="n">
        <v>0</v>
      </c>
      <c r="HF193" t="n">
        <v>0</v>
      </c>
      <c r="HG193" t="n">
        <v>200</v>
      </c>
      <c r="HH193" t="n">
        <v>0</v>
      </c>
      <c r="HI193" t="n">
        <v>0</v>
      </c>
      <c r="HJ193" t="n">
        <v>0</v>
      </c>
      <c r="HK193" t="n">
        <v>0</v>
      </c>
      <c r="HL193" t="n">
        <v>200</v>
      </c>
      <c r="HM193" t="n">
        <v>0</v>
      </c>
    </row>
    <row r="194" ht="15" customHeight="1" s="139">
      <c r="GL194" t="n">
        <v>0</v>
      </c>
      <c r="GM194" t="n">
        <v>200</v>
      </c>
      <c r="GN194" t="n">
        <v>200</v>
      </c>
      <c r="GO194" t="n">
        <v>0</v>
      </c>
      <c r="GP194" t="n">
        <v>0</v>
      </c>
      <c r="GQ194" t="n">
        <v>0</v>
      </c>
      <c r="GR194" t="n">
        <v>200</v>
      </c>
      <c r="GS194" t="n">
        <v>200</v>
      </c>
      <c r="GT194" t="n">
        <v>0</v>
      </c>
      <c r="GU194" t="n">
        <v>0</v>
      </c>
      <c r="GV194" t="n">
        <v>200</v>
      </c>
      <c r="GW194" t="n">
        <v>0</v>
      </c>
      <c r="GX194" t="n">
        <v>200</v>
      </c>
      <c r="GY194" t="n">
        <v>200</v>
      </c>
      <c r="GZ194" t="n">
        <v>200</v>
      </c>
      <c r="HA194" t="n">
        <v>200</v>
      </c>
      <c r="HB194" t="n">
        <v>200</v>
      </c>
      <c r="HC194" t="n">
        <v>0</v>
      </c>
      <c r="HD194" t="n">
        <v>0</v>
      </c>
      <c r="HE194" t="n">
        <v>0</v>
      </c>
      <c r="HF194" t="n">
        <v>0</v>
      </c>
      <c r="HG194" t="n">
        <v>200</v>
      </c>
      <c r="HH194" t="n">
        <v>0</v>
      </c>
      <c r="HI194" t="n">
        <v>0</v>
      </c>
      <c r="HJ194" t="n">
        <v>0</v>
      </c>
      <c r="HK194" t="n">
        <v>200</v>
      </c>
      <c r="HL194" t="n">
        <v>0</v>
      </c>
      <c r="HM194" t="n">
        <v>200</v>
      </c>
      <c r="HN194" t="n">
        <v>200</v>
      </c>
    </row>
    <row r="195" ht="15" customHeight="1" s="139">
      <c r="GM195" t="n">
        <v>200</v>
      </c>
      <c r="GN195" t="n">
        <v>200</v>
      </c>
      <c r="GO195" t="n">
        <v>0</v>
      </c>
      <c r="GP195" t="n">
        <v>0</v>
      </c>
      <c r="GQ195" t="n">
        <v>0</v>
      </c>
      <c r="GR195" t="n">
        <v>200</v>
      </c>
      <c r="GS195" t="n">
        <v>200</v>
      </c>
      <c r="GT195" t="n">
        <v>200</v>
      </c>
      <c r="GU195" t="n">
        <v>0</v>
      </c>
      <c r="GV195" t="n">
        <v>200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0</v>
      </c>
      <c r="HD195" t="n">
        <v>0</v>
      </c>
      <c r="HE195" t="n">
        <v>0</v>
      </c>
      <c r="HF195" t="n">
        <v>0</v>
      </c>
      <c r="HG195" t="n">
        <v>200</v>
      </c>
      <c r="HH195" t="n">
        <v>0</v>
      </c>
      <c r="HI195" t="n">
        <v>0</v>
      </c>
      <c r="HJ195" t="n">
        <v>0</v>
      </c>
      <c r="HK195" t="n">
        <v>200</v>
      </c>
      <c r="HL195" t="n">
        <v>200</v>
      </c>
      <c r="HM195" t="n">
        <v>200</v>
      </c>
      <c r="HN195" t="n">
        <v>0</v>
      </c>
      <c r="HO195" t="n">
        <v>200</v>
      </c>
    </row>
    <row r="196" ht="15" customHeight="1" s="139">
      <c r="GN196" t="n">
        <v>200</v>
      </c>
      <c r="GO196" t="n">
        <v>0</v>
      </c>
      <c r="GP196" t="n">
        <v>0</v>
      </c>
      <c r="GQ196" t="n">
        <v>0</v>
      </c>
      <c r="GR196" t="n">
        <v>200</v>
      </c>
      <c r="GS196" t="n">
        <v>200</v>
      </c>
      <c r="GT196" t="n">
        <v>200</v>
      </c>
      <c r="GU196" t="n">
        <v>0</v>
      </c>
      <c r="GV196" t="n">
        <v>0</v>
      </c>
      <c r="GW196" t="n">
        <v>0</v>
      </c>
      <c r="GX196" t="n">
        <v>0</v>
      </c>
      <c r="GY196" t="n">
        <v>200</v>
      </c>
      <c r="GZ196" t="n">
        <v>200</v>
      </c>
      <c r="HA196" t="n">
        <v>200</v>
      </c>
      <c r="HB196" t="n">
        <v>200</v>
      </c>
      <c r="HC196" t="n">
        <v>0</v>
      </c>
      <c r="HD196" t="n">
        <v>0</v>
      </c>
      <c r="HE196" t="n">
        <v>0</v>
      </c>
      <c r="HF196" t="n">
        <v>0</v>
      </c>
      <c r="HG196" t="n">
        <v>200</v>
      </c>
      <c r="HH196" t="n">
        <v>0</v>
      </c>
      <c r="HI196" t="n">
        <v>0</v>
      </c>
      <c r="HJ196" t="n">
        <v>0</v>
      </c>
      <c r="HK196" t="n">
        <v>200</v>
      </c>
      <c r="HL196" t="n">
        <v>200</v>
      </c>
      <c r="HM196" t="n">
        <v>0</v>
      </c>
      <c r="HN196" t="n">
        <v>200</v>
      </c>
      <c r="HO196" t="n">
        <v>0</v>
      </c>
      <c r="HP196" t="n">
        <v>200</v>
      </c>
    </row>
    <row r="197" ht="15" customHeight="1" s="139">
      <c r="GO197" t="n">
        <v>0</v>
      </c>
      <c r="GP197" t="n">
        <v>0</v>
      </c>
      <c r="GQ197" t="n">
        <v>0</v>
      </c>
      <c r="GR197" t="n">
        <v>200</v>
      </c>
      <c r="GS197" t="n">
        <v>200</v>
      </c>
      <c r="GT197" t="n">
        <v>200</v>
      </c>
      <c r="GU197" t="n">
        <v>0</v>
      </c>
      <c r="GV197" t="n">
        <v>0</v>
      </c>
      <c r="GW197" t="n">
        <v>0</v>
      </c>
      <c r="GX197" t="n">
        <v>200</v>
      </c>
      <c r="GY197" t="n">
        <v>0</v>
      </c>
      <c r="GZ197" t="n">
        <v>200</v>
      </c>
      <c r="HA197" t="n">
        <v>0</v>
      </c>
      <c r="HB197" t="n">
        <v>200</v>
      </c>
      <c r="HC197" t="n">
        <v>0</v>
      </c>
      <c r="HD197" t="n">
        <v>0</v>
      </c>
      <c r="HE197" t="n">
        <v>0</v>
      </c>
      <c r="HF197" t="n">
        <v>0</v>
      </c>
      <c r="HG197" t="n">
        <v>200</v>
      </c>
      <c r="HH197" t="n">
        <v>0</v>
      </c>
      <c r="HI197" t="n">
        <v>0</v>
      </c>
      <c r="HJ197" t="n">
        <v>0</v>
      </c>
      <c r="HK197" t="n">
        <v>200</v>
      </c>
      <c r="HL197" t="n">
        <v>200</v>
      </c>
      <c r="HM197" t="n">
        <v>0</v>
      </c>
      <c r="HN197" t="n">
        <v>200</v>
      </c>
      <c r="HO197" t="n">
        <v>0</v>
      </c>
      <c r="HP197" t="n">
        <v>200</v>
      </c>
      <c r="HQ197" t="n">
        <v>0</v>
      </c>
    </row>
    <row r="198" ht="15" customHeight="1" s="139">
      <c r="GP198" t="n">
        <v>0</v>
      </c>
      <c r="GQ198" t="n">
        <v>0</v>
      </c>
      <c r="GR198" t="n">
        <v>200</v>
      </c>
      <c r="GS198" t="n">
        <v>200</v>
      </c>
      <c r="GT198" t="n">
        <v>200</v>
      </c>
      <c r="GU198" t="n">
        <v>0</v>
      </c>
      <c r="GV198" t="n">
        <v>0</v>
      </c>
      <c r="GW198" t="n">
        <v>0</v>
      </c>
      <c r="GX198" t="n">
        <v>200</v>
      </c>
      <c r="GY198" t="n">
        <v>0</v>
      </c>
      <c r="GZ198" t="n">
        <v>200</v>
      </c>
      <c r="HA198" t="n">
        <v>200</v>
      </c>
      <c r="HB198" t="n">
        <v>200</v>
      </c>
      <c r="HC198" t="n">
        <v>0</v>
      </c>
      <c r="HD198" t="n">
        <v>0</v>
      </c>
      <c r="HE198" t="n">
        <v>0</v>
      </c>
      <c r="HF198" t="n">
        <v>0</v>
      </c>
      <c r="HG198" t="n">
        <v>200</v>
      </c>
      <c r="HH198" t="n">
        <v>0</v>
      </c>
      <c r="HI198" t="n">
        <v>0</v>
      </c>
      <c r="HJ198" t="n">
        <v>0</v>
      </c>
      <c r="HK198" t="n">
        <v>200</v>
      </c>
      <c r="HL198" t="n">
        <v>200</v>
      </c>
      <c r="HM198" t="n">
        <v>0</v>
      </c>
      <c r="HN198" t="n">
        <v>200</v>
      </c>
      <c r="HO198" t="n">
        <v>0</v>
      </c>
      <c r="HP198" t="n">
        <v>200</v>
      </c>
      <c r="HQ198" t="n">
        <v>200</v>
      </c>
      <c r="HR198" t="n">
        <v>0</v>
      </c>
    </row>
    <row r="199" ht="15" customHeight="1" s="139">
      <c r="GQ199" t="n">
        <v>0</v>
      </c>
      <c r="GR199" t="n">
        <v>200</v>
      </c>
      <c r="GS199" t="n">
        <v>200</v>
      </c>
      <c r="GT199" t="n">
        <v>200</v>
      </c>
      <c r="GU199" t="n">
        <v>0</v>
      </c>
      <c r="GV199" t="n">
        <v>0</v>
      </c>
      <c r="GW199" t="n">
        <v>0</v>
      </c>
      <c r="GX199" t="n">
        <v>200</v>
      </c>
      <c r="GY199" t="n">
        <v>0</v>
      </c>
      <c r="GZ199" t="n">
        <v>200</v>
      </c>
      <c r="HA199" t="n">
        <v>200</v>
      </c>
      <c r="HB199" t="n">
        <v>200</v>
      </c>
      <c r="HC199" t="n">
        <v>0</v>
      </c>
      <c r="HD199" t="n">
        <v>0</v>
      </c>
      <c r="HE199" t="n">
        <v>0</v>
      </c>
      <c r="HF199" t="n">
        <v>0</v>
      </c>
      <c r="HG199" t="n">
        <v>200</v>
      </c>
      <c r="HH199" t="n">
        <v>0</v>
      </c>
      <c r="HI199" t="n">
        <v>0</v>
      </c>
      <c r="HJ199" t="n">
        <v>0</v>
      </c>
      <c r="HK199" t="n">
        <v>200</v>
      </c>
      <c r="HL199" t="n">
        <v>200</v>
      </c>
      <c r="HM199" t="n">
        <v>0</v>
      </c>
      <c r="HN199" t="n">
        <v>200</v>
      </c>
      <c r="HO199" t="n">
        <v>200</v>
      </c>
      <c r="HP199" t="n">
        <v>200</v>
      </c>
      <c r="HQ199" t="n">
        <v>200</v>
      </c>
      <c r="HR199" t="n">
        <v>0</v>
      </c>
      <c r="HS199" t="n">
        <v>200</v>
      </c>
    </row>
    <row r="200" ht="15" customHeight="1" s="139">
      <c r="GR200" t="n">
        <v>200</v>
      </c>
      <c r="GS200" t="n">
        <v>0</v>
      </c>
      <c r="GT200" t="n">
        <v>200</v>
      </c>
      <c r="GU200" t="n">
        <v>0</v>
      </c>
      <c r="GV200" t="n">
        <v>0</v>
      </c>
      <c r="GW200" t="n">
        <v>0</v>
      </c>
      <c r="GX200" t="n">
        <v>200</v>
      </c>
      <c r="GY200" t="n">
        <v>0</v>
      </c>
      <c r="GZ200" t="n">
        <v>0</v>
      </c>
      <c r="HA200" t="n">
        <v>200</v>
      </c>
      <c r="HB200" t="n">
        <v>0</v>
      </c>
      <c r="HC200" t="n">
        <v>0</v>
      </c>
      <c r="HD200" t="n">
        <v>200</v>
      </c>
      <c r="HE200" t="n">
        <v>0</v>
      </c>
      <c r="HF200" t="n">
        <v>0</v>
      </c>
      <c r="HG200" t="n">
        <v>0</v>
      </c>
      <c r="HH200" t="n">
        <v>0</v>
      </c>
      <c r="HI200" t="n">
        <v>0</v>
      </c>
      <c r="HJ200" t="n">
        <v>0</v>
      </c>
      <c r="HK200" t="n">
        <v>0</v>
      </c>
      <c r="HL200" t="n">
        <v>0</v>
      </c>
      <c r="HM200" t="n">
        <v>0</v>
      </c>
      <c r="HN200" t="n">
        <v>200</v>
      </c>
      <c r="HO200" t="n">
        <v>200</v>
      </c>
      <c r="HP200" t="n">
        <v>0</v>
      </c>
      <c r="HQ200" t="n">
        <v>200</v>
      </c>
      <c r="HR200" t="n">
        <v>0</v>
      </c>
      <c r="HS200" t="n">
        <v>0</v>
      </c>
      <c r="HT200" t="n">
        <v>0</v>
      </c>
    </row>
    <row r="201" ht="15" customHeight="1" s="139">
      <c r="GS201" t="n">
        <v>0</v>
      </c>
      <c r="GT201" t="n">
        <v>200</v>
      </c>
      <c r="GU201" t="n">
        <v>0</v>
      </c>
      <c r="GV201" t="n">
        <v>0</v>
      </c>
      <c r="GW201" t="n">
        <v>0</v>
      </c>
      <c r="GX201" t="n">
        <v>0</v>
      </c>
      <c r="GY201" t="n">
        <v>200</v>
      </c>
      <c r="GZ201" t="n">
        <v>200</v>
      </c>
      <c r="HA201" t="n">
        <v>200</v>
      </c>
      <c r="HB201" t="n">
        <v>0</v>
      </c>
      <c r="HC201" t="n">
        <v>0</v>
      </c>
      <c r="HD201" t="n">
        <v>200</v>
      </c>
      <c r="HE201" t="n">
        <v>0</v>
      </c>
      <c r="HF201" t="n">
        <v>0</v>
      </c>
      <c r="HG201" t="n">
        <v>0</v>
      </c>
      <c r="HH201" t="n">
        <v>0</v>
      </c>
      <c r="HI201" t="n">
        <v>0</v>
      </c>
      <c r="HJ201" t="n">
        <v>0</v>
      </c>
      <c r="HK201" t="n">
        <v>0</v>
      </c>
      <c r="HL201" t="n">
        <v>0</v>
      </c>
      <c r="HM201" t="n">
        <v>0</v>
      </c>
      <c r="HN201" t="n">
        <v>200</v>
      </c>
      <c r="HO201" t="n">
        <v>200</v>
      </c>
      <c r="HP201" t="n">
        <v>0</v>
      </c>
      <c r="HQ201" t="n">
        <v>0</v>
      </c>
      <c r="HR201" t="n">
        <v>0</v>
      </c>
      <c r="HS201" t="n">
        <v>0</v>
      </c>
      <c r="HT201" t="n">
        <v>200</v>
      </c>
      <c r="HU201" t="n">
        <v>0</v>
      </c>
    </row>
    <row r="202" ht="15" customHeight="1" s="139">
      <c r="GT202" t="n">
        <v>200</v>
      </c>
      <c r="GU202" t="n">
        <v>0</v>
      </c>
      <c r="GV202" t="n">
        <v>0</v>
      </c>
      <c r="GW202" t="n">
        <v>0</v>
      </c>
      <c r="GX202" t="n">
        <v>0</v>
      </c>
      <c r="GY202" t="n">
        <v>0</v>
      </c>
      <c r="GZ202" t="n">
        <v>200</v>
      </c>
      <c r="HA202" t="n">
        <v>200</v>
      </c>
      <c r="HB202" t="n">
        <v>200</v>
      </c>
      <c r="HC202" t="n">
        <v>0</v>
      </c>
      <c r="HD202" t="n">
        <v>200</v>
      </c>
      <c r="HE202" t="n">
        <v>0</v>
      </c>
      <c r="HF202" t="n">
        <v>0</v>
      </c>
      <c r="HG202" t="n">
        <v>0</v>
      </c>
      <c r="HH202" t="n">
        <v>0</v>
      </c>
      <c r="HI202" t="n">
        <v>0</v>
      </c>
      <c r="HJ202" t="n">
        <v>0</v>
      </c>
      <c r="HK202" t="n">
        <v>0</v>
      </c>
      <c r="HL202" t="n">
        <v>0</v>
      </c>
      <c r="HM202" t="n">
        <v>0</v>
      </c>
      <c r="HN202" t="n">
        <v>200</v>
      </c>
      <c r="HO202" t="n">
        <v>200</v>
      </c>
      <c r="HP202" t="n">
        <v>0</v>
      </c>
      <c r="HQ202" t="n">
        <v>0</v>
      </c>
      <c r="HR202" t="n">
        <v>0</v>
      </c>
      <c r="HS202" t="n">
        <v>200</v>
      </c>
      <c r="HT202" t="n">
        <v>0</v>
      </c>
      <c r="HU202" t="n">
        <v>0</v>
      </c>
      <c r="HV202" t="n">
        <v>0</v>
      </c>
    </row>
    <row r="203" ht="15" customHeight="1" s="139"/>
    <row r="204" ht="15" customHeight="1" s="139"/>
    <row r="205" ht="15" customHeight="1" s="139"/>
    <row r="206" ht="15" customHeight="1" s="139"/>
    <row r="207" ht="15" customHeight="1" s="139"/>
    <row r="208" ht="15" customHeight="1" s="139"/>
    <row r="209" ht="15" customHeight="1" s="139"/>
    <row r="210" ht="15" customHeight="1" s="139"/>
    <row r="211" ht="15" customHeight="1" s="139"/>
    <row r="212" ht="15" customHeight="1" s="139"/>
    <row r="213" ht="15" customHeight="1" s="139"/>
    <row r="214" ht="15" customHeight="1" s="139"/>
    <row r="215" ht="15" customHeight="1" s="139"/>
    <row r="216" ht="15" customHeight="1" s="139"/>
    <row r="217" ht="15" customHeight="1" s="139"/>
    <row r="218" ht="15" customHeight="1" s="139"/>
    <row r="219" ht="15" customHeight="1" s="139"/>
    <row r="220" ht="15" customHeight="1" s="139"/>
    <row r="221" ht="15" customHeight="1" s="139"/>
    <row r="222" ht="15" customHeight="1" s="139"/>
    <row r="223" ht="15" customHeight="1" s="139"/>
    <row r="224" ht="15" customHeight="1" s="139"/>
    <row r="225" ht="15" customHeight="1" s="139"/>
    <row r="226" ht="15" customHeight="1" s="139"/>
    <row r="227" ht="15" customHeight="1" s="139"/>
    <row r="228" ht="15" customHeight="1" s="139"/>
    <row r="229" ht="15" customHeight="1" s="139"/>
    <row r="230" ht="15" customHeight="1" s="139"/>
    <row r="231" ht="15" customHeight="1" s="139"/>
    <row r="232" ht="15" customHeight="1" s="139"/>
    <row r="233" ht="15" customHeight="1" s="139"/>
    <row r="234" ht="15" customHeight="1" s="139"/>
    <row r="235" ht="15" customHeight="1" s="139"/>
    <row r="236" ht="15" customHeight="1" s="139"/>
    <row r="237" ht="15" customHeight="1" s="139"/>
    <row r="238" ht="15" customHeight="1" s="139"/>
    <row r="239" ht="15" customHeight="1" s="139"/>
    <row r="240" ht="15" customHeight="1" s="139"/>
    <row r="241" ht="15" customHeight="1" s="139"/>
    <row r="242" ht="15" customHeight="1" s="139"/>
    <row r="243" ht="15" customHeight="1" s="139"/>
    <row r="244" ht="15" customHeight="1" s="139"/>
    <row r="245" ht="15" customHeight="1" s="139"/>
    <row r="246" ht="15" customHeight="1" s="139"/>
    <row r="247" ht="15" customHeight="1" s="139"/>
    <row r="248" ht="15" customHeight="1" s="139"/>
    <row r="249" ht="15" customHeight="1" s="139"/>
    <row r="250" ht="15" customHeight="1" s="139"/>
    <row r="251" ht="15" customHeight="1" s="139"/>
    <row r="252" ht="15" customHeight="1" s="139"/>
    <row r="253" ht="15" customHeight="1" s="139"/>
    <row r="254" ht="15" customHeight="1" s="139"/>
    <row r="255" ht="15" customHeight="1" s="139"/>
    <row r="256" ht="15" customHeight="1" s="139"/>
    <row r="257" ht="15" customHeight="1" s="139"/>
    <row r="258" ht="15" customHeight="1" s="139"/>
    <row r="259" ht="15" customHeight="1" s="139"/>
    <row r="260" ht="15" customHeight="1" s="139"/>
    <row r="261" ht="15" customHeight="1" s="139"/>
    <row r="262" ht="15" customHeight="1" s="139"/>
    <row r="263" ht="15" customHeight="1" s="139"/>
    <row r="264" ht="15" customHeight="1" s="139"/>
    <row r="265" ht="15" customHeight="1" s="139"/>
    <row r="266" ht="15" customHeight="1" s="139"/>
    <row r="267" ht="15" customHeight="1" s="139"/>
    <row r="268" ht="15" customHeight="1" s="139"/>
    <row r="269" ht="15" customHeight="1" s="139"/>
    <row r="270" ht="15" customHeight="1" s="139"/>
    <row r="271" ht="15" customHeight="1" s="139"/>
    <row r="272" ht="15" customHeight="1" s="139"/>
    <row r="273" ht="15" customHeight="1" s="139"/>
    <row r="274" ht="15" customHeight="1" s="139"/>
    <row r="275" ht="15" customHeight="1" s="139"/>
    <row r="276" ht="15" customHeight="1" s="139"/>
    <row r="277" ht="15" customHeight="1" s="139"/>
    <row r="278" ht="15" customHeight="1" s="139"/>
    <row r="279" ht="15" customHeight="1" s="139"/>
    <row r="280" ht="15" customHeight="1" s="139"/>
    <row r="281" ht="15" customHeight="1" s="139"/>
    <row r="282" ht="15" customHeight="1" s="139"/>
    <row r="283" ht="15" customHeight="1" s="139"/>
    <row r="284" ht="15" customHeight="1" s="139"/>
    <row r="285" ht="15" customHeight="1" s="139"/>
    <row r="286" ht="15" customHeight="1" s="139"/>
    <row r="287" ht="15" customHeight="1" s="139"/>
    <row r="288" ht="15" customHeight="1" s="139"/>
    <row r="289" ht="15" customHeight="1" s="139"/>
    <row r="290" ht="15" customHeight="1" s="139"/>
    <row r="291" ht="15" customHeight="1" s="139"/>
    <row r="292" ht="15" customHeight="1" s="139"/>
    <row r="293" ht="15" customHeight="1" s="139"/>
    <row r="294" ht="15" customHeight="1" s="139"/>
    <row r="295" ht="15" customHeight="1" s="139"/>
    <row r="296" ht="15" customHeight="1" s="139"/>
    <row r="297" ht="15" customHeight="1" s="139"/>
    <row r="298" ht="15" customHeight="1" s="139"/>
    <row r="299" ht="15" customHeight="1" s="139"/>
    <row r="300" ht="15" customHeight="1" s="139"/>
    <row r="301" ht="15" customHeight="1" s="139"/>
    <row r="302" ht="15" customHeight="1" s="139"/>
    <row r="303" ht="15" customHeight="1" s="139"/>
    <row r="304" ht="15" customHeight="1" s="139"/>
    <row r="305" ht="15" customHeight="1" s="139"/>
    <row r="306" ht="15" customHeight="1" s="139"/>
    <row r="307" ht="15" customHeight="1" s="139"/>
    <row r="308" ht="15" customHeight="1" s="139"/>
    <row r="309" ht="15" customHeight="1" s="139"/>
    <row r="310" ht="15" customHeight="1" s="139"/>
    <row r="311" ht="15" customHeight="1" s="139"/>
    <row r="312" ht="15" customHeight="1" s="139"/>
    <row r="313" ht="15" customHeight="1" s="139"/>
    <row r="314" ht="15" customHeight="1" s="139"/>
    <row r="315" ht="15" customHeight="1" s="139"/>
    <row r="316" ht="15" customHeight="1" s="139"/>
    <row r="317" ht="15" customHeight="1" s="139"/>
    <row r="318" ht="15" customHeight="1" s="139"/>
    <row r="319" ht="15" customHeight="1" s="139"/>
    <row r="320" ht="15" customHeight="1" s="139"/>
    <row r="321" ht="15" customHeight="1" s="139"/>
    <row r="322" ht="15" customHeight="1" s="139"/>
    <row r="323" ht="15" customHeight="1" s="139"/>
    <row r="324" ht="15" customHeight="1" s="139"/>
    <row r="325" ht="15" customHeight="1" s="139"/>
    <row r="326" ht="15" customHeight="1" s="139"/>
    <row r="327" ht="15" customHeight="1" s="139"/>
    <row r="328" ht="15" customHeight="1" s="139"/>
    <row r="329" ht="15" customHeight="1" s="139"/>
    <row r="330" ht="15" customHeight="1" s="139"/>
    <row r="331" ht="15" customHeight="1" s="139"/>
    <row r="332" ht="15" customHeight="1" s="139"/>
    <row r="333" ht="15" customHeight="1" s="139"/>
    <row r="334" ht="15" customHeight="1" s="139"/>
    <row r="335" ht="15" customHeight="1" s="139"/>
    <row r="336" ht="15" customHeight="1" s="139"/>
    <row r="337" ht="15" customHeight="1" s="139"/>
    <row r="338" ht="15" customHeight="1" s="139"/>
    <row r="339" ht="15" customHeight="1" s="139"/>
    <row r="340" ht="15" customHeight="1" s="139"/>
    <row r="341" ht="15" customHeight="1" s="139"/>
    <row r="342" ht="15" customHeight="1" s="139"/>
    <row r="343" ht="15" customHeight="1" s="139"/>
    <row r="344" ht="15" customHeight="1" s="139"/>
    <row r="345" ht="15" customHeight="1" s="139"/>
    <row r="346" ht="15" customHeight="1" s="139"/>
    <row r="347" ht="15" customHeight="1" s="139"/>
    <row r="348" ht="15" customHeight="1" s="139"/>
    <row r="349" ht="15" customHeight="1" s="139"/>
    <row r="350" ht="15" customHeight="1" s="139"/>
    <row r="351" ht="15" customHeight="1" s="139"/>
    <row r="352" ht="15" customHeight="1" s="139"/>
    <row r="353" ht="15" customHeight="1" s="139"/>
    <row r="354" ht="15" customHeight="1" s="139"/>
    <row r="355" ht="15" customHeight="1" s="139"/>
    <row r="356" ht="15" customHeight="1" s="139"/>
    <row r="357" ht="15" customHeight="1" s="139"/>
    <row r="358" ht="15" customHeight="1" s="139"/>
    <row r="359" ht="15" customHeight="1" s="139"/>
    <row r="360" ht="15" customHeight="1" s="139"/>
    <row r="361" ht="15" customHeight="1" s="139"/>
    <row r="362" ht="15" customHeight="1" s="139"/>
    <row r="363" ht="15" customHeight="1" s="139"/>
    <row r="364" ht="15" customHeight="1" s="139"/>
    <row r="365" ht="15" customHeight="1" s="139"/>
    <row r="366" ht="15" customHeight="1" s="139"/>
    <row r="367" ht="15" customHeight="1" s="139"/>
    <row r="368" ht="15" customHeight="1" s="139"/>
    <row r="369" ht="15" customHeight="1" s="139"/>
    <row r="370" ht="15" customHeight="1" s="139"/>
    <row r="371" ht="15" customHeight="1" s="139"/>
    <row r="372" ht="15" customHeight="1" s="139"/>
    <row r="373" ht="15" customHeight="1" s="139"/>
    <row r="374" ht="15" customHeight="1" s="139"/>
    <row r="375" ht="15" customHeight="1" s="139"/>
    <row r="376" ht="15" customHeight="1" s="139"/>
    <row r="377" ht="15" customHeight="1" s="139"/>
    <row r="378" ht="15" customHeight="1" s="139"/>
    <row r="379" ht="15" customHeight="1" s="139"/>
    <row r="380" ht="15" customHeight="1" s="139"/>
    <row r="381" ht="15" customHeight="1" s="139"/>
    <row r="382" ht="15" customHeight="1" s="139"/>
    <row r="383" ht="15" customHeight="1" s="139"/>
    <row r="384" ht="15" customHeight="1" s="139"/>
    <row r="385" ht="15" customHeight="1" s="139"/>
    <row r="386" ht="15" customHeight="1" s="139"/>
    <row r="387" ht="15" customHeight="1" s="139"/>
    <row r="388" ht="15" customHeight="1" s="139"/>
    <row r="389" ht="15" customHeight="1" s="139"/>
    <row r="390" ht="15" customHeight="1" s="139"/>
    <row r="391" ht="15" customHeight="1" s="139"/>
    <row r="392" ht="15" customHeight="1" s="139"/>
    <row r="393" ht="15" customHeight="1" s="139"/>
    <row r="394" ht="15" customHeight="1" s="139"/>
    <row r="395" ht="15" customHeight="1" s="139"/>
    <row r="396" ht="15" customHeight="1" s="139"/>
    <row r="397" ht="15" customHeight="1" s="139"/>
    <row r="398" ht="15" customHeight="1" s="139"/>
    <row r="399" ht="15" customHeight="1" s="139"/>
    <row r="400" ht="15" customHeight="1" s="139"/>
    <row r="401" ht="15" customHeight="1" s="139"/>
    <row r="402" ht="15" customHeight="1" s="139"/>
    <row r="403" ht="15" customHeight="1" s="139"/>
    <row r="404" ht="15" customHeight="1" s="139"/>
    <row r="405" ht="15" customHeight="1" s="139"/>
    <row r="406" ht="15" customHeight="1" s="139"/>
    <row r="407" ht="15" customHeight="1" s="139"/>
    <row r="408" ht="15" customHeight="1" s="139"/>
    <row r="409" ht="15" customHeight="1" s="139"/>
    <row r="410" ht="15" customHeight="1" s="139"/>
    <row r="411" ht="15" customHeight="1" s="139"/>
    <row r="412" ht="15" customHeight="1" s="139"/>
    <row r="413" ht="15" customHeight="1" s="139"/>
    <row r="414" ht="15" customHeight="1" s="139"/>
    <row r="415" ht="15" customHeight="1" s="139"/>
    <row r="416" ht="15" customHeight="1" s="139"/>
    <row r="417" ht="15" customHeight="1" s="139"/>
    <row r="418" ht="15" customHeight="1" s="139"/>
    <row r="419" ht="15" customHeight="1" s="139"/>
    <row r="420" ht="15" customHeight="1" s="139"/>
    <row r="421" ht="15" customHeight="1" s="139"/>
    <row r="422" ht="15" customHeight="1" s="139"/>
    <row r="423" ht="15" customHeight="1" s="139"/>
    <row r="424" ht="15" customHeight="1" s="139"/>
    <row r="425" ht="15" customHeight="1" s="139"/>
    <row r="426" ht="15" customHeight="1" s="139"/>
    <row r="427" ht="15" customHeight="1" s="139"/>
    <row r="428" ht="15" customHeight="1" s="139"/>
    <row r="429" ht="15" customHeight="1" s="139"/>
    <row r="430" ht="15" customHeight="1" s="139"/>
    <row r="431" ht="15" customHeight="1" s="139"/>
    <row r="432" ht="15" customHeight="1" s="139"/>
    <row r="433" ht="15" customHeight="1" s="139"/>
    <row r="434" ht="15" customHeight="1" s="139"/>
    <row r="435" ht="15" customHeight="1" s="139"/>
    <row r="436" ht="15" customHeight="1" s="139"/>
    <row r="437" ht="15" customHeight="1" s="139"/>
    <row r="438" ht="15" customHeight="1" s="139"/>
    <row r="439" ht="15" customHeight="1" s="139"/>
    <row r="440" ht="15" customHeight="1" s="139"/>
    <row r="441" ht="15" customHeight="1" s="139"/>
    <row r="442" ht="15" customHeight="1" s="139"/>
    <row r="443" ht="15" customHeight="1" s="139"/>
    <row r="444" ht="15" customHeight="1" s="139"/>
    <row r="445" ht="15" customHeight="1" s="139"/>
    <row r="446" ht="15" customHeight="1" s="139"/>
    <row r="447" ht="15" customHeight="1" s="139"/>
    <row r="448" ht="15" customHeight="1" s="139"/>
    <row r="449" ht="15" customHeight="1" s="139"/>
    <row r="450" ht="15" customHeight="1" s="139"/>
    <row r="451" ht="15" customHeight="1" s="139"/>
    <row r="452" ht="15" customHeight="1" s="139"/>
    <row r="453" ht="15" customHeight="1" s="139"/>
    <row r="454" ht="15" customHeight="1" s="139"/>
    <row r="455" ht="15" customHeight="1" s="139"/>
    <row r="456" ht="15" customHeight="1" s="139"/>
    <row r="457" ht="15" customHeight="1" s="139"/>
    <row r="458" ht="15" customHeight="1" s="139"/>
    <row r="459" ht="15" customHeight="1" s="139"/>
    <row r="460" ht="15" customHeight="1" s="139"/>
    <row r="461" ht="15" customHeight="1" s="139"/>
    <row r="462" ht="15" customHeight="1" s="139"/>
    <row r="463" ht="15" customHeight="1" s="139"/>
    <row r="464" ht="15" customHeight="1" s="139"/>
    <row r="465" ht="15" customHeight="1" s="139"/>
    <row r="466" ht="15" customHeight="1" s="139"/>
    <row r="467" ht="15" customHeight="1" s="139"/>
    <row r="468" ht="15" customHeight="1" s="139"/>
    <row r="469" ht="15" customHeight="1" s="139"/>
    <row r="470" ht="15" customHeight="1" s="139"/>
    <row r="471" ht="15" customHeight="1" s="139"/>
    <row r="472" ht="15" customHeight="1" s="139"/>
    <row r="473" ht="15" customHeight="1" s="139"/>
    <row r="474" ht="15" customHeight="1" s="139"/>
    <row r="475" ht="15" customHeight="1" s="139"/>
    <row r="476" ht="15" customHeight="1" s="139"/>
    <row r="477" ht="15" customHeight="1" s="139"/>
    <row r="478" ht="15" customHeight="1" s="139"/>
    <row r="479" ht="15" customHeight="1" s="139"/>
    <row r="480" ht="15" customHeight="1" s="139"/>
    <row r="481" ht="15" customHeight="1" s="139"/>
    <row r="482" ht="15" customHeight="1" s="139"/>
    <row r="483" ht="15" customHeight="1" s="139"/>
    <row r="484" ht="15" customHeight="1" s="139"/>
    <row r="485" ht="15" customHeight="1" s="139"/>
    <row r="486" ht="15" customHeight="1" s="139"/>
    <row r="487" ht="15" customHeight="1" s="139"/>
    <row r="488" ht="15" customHeight="1" s="139"/>
    <row r="489" ht="15" customHeight="1" s="139"/>
    <row r="490" ht="15" customHeight="1" s="139"/>
    <row r="491" ht="15" customHeight="1" s="139"/>
    <row r="492" ht="15" customHeight="1" s="139"/>
    <row r="493" ht="15" customHeight="1" s="139"/>
    <row r="494" ht="15" customHeight="1" s="139"/>
    <row r="495" ht="15" customHeight="1" s="139"/>
    <row r="496" ht="15" customHeight="1" s="139"/>
    <row r="497" ht="15" customHeight="1" s="139"/>
    <row r="498" ht="15" customHeight="1" s="139"/>
    <row r="499" ht="15" customHeight="1" s="139"/>
    <row r="500" ht="15" customHeight="1" s="139"/>
    <row r="501" ht="15" customHeight="1" s="139"/>
    <row r="502" ht="15" customHeight="1" s="139"/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tabColor rgb="FFFF0000"/>
    <outlinePr summaryBelow="1" summaryRight="1"/>
    <pageSetUpPr/>
  </sheetPr>
  <dimension ref="A1:SQ502"/>
  <sheetViews>
    <sheetView topLeftCell="M1" zoomScaleNormal="100" workbookViewId="0">
      <selection activeCell="AT21" sqref="AT21"/>
    </sheetView>
  </sheetViews>
  <sheetFormatPr baseColWidth="10" defaultColWidth="9.140625" defaultRowHeight="15.75" thickBottom="1"/>
  <cols>
    <col width="4.28515625" customWidth="1" style="2" min="1" max="1"/>
    <col width="4.7109375" customWidth="1" style="8" min="2" max="2"/>
    <col width="4" bestFit="1" customWidth="1" style="139" min="3" max="11"/>
    <col width="4.28515625" bestFit="1" customWidth="1" style="139" min="12" max="26"/>
    <col width="4" bestFit="1" customWidth="1" style="139" min="27" max="57"/>
    <col width="3.140625" bestFit="1" customWidth="1" style="139" min="58" max="60"/>
    <col width="4.140625" bestFit="1" customWidth="1" style="139" min="61" max="62"/>
    <col width="3.140625" bestFit="1" customWidth="1" style="139" min="63" max="64"/>
    <col width="4.140625" bestFit="1" customWidth="1" style="139" min="65" max="65"/>
    <col width="3.140625" bestFit="1" customWidth="1" style="139" min="66" max="68"/>
    <col width="4.140625" bestFit="1" customWidth="1" style="139" min="69" max="70"/>
    <col width="3.140625" bestFit="1" customWidth="1" style="139" min="71" max="72"/>
    <col width="4.140625" bestFit="1" customWidth="1" style="139" min="73" max="73"/>
    <col width="3.140625" bestFit="1" customWidth="1" style="139" min="74" max="76"/>
    <col width="4.140625" bestFit="1" customWidth="1" style="139" min="77" max="77"/>
    <col width="2.140625" bestFit="1" customWidth="1" style="139" min="78" max="78"/>
    <col width="4.140625" bestFit="1" customWidth="1" style="139" min="79" max="81"/>
    <col width="3.140625" bestFit="1" customWidth="1" style="139" min="82" max="82"/>
    <col width="2.140625" bestFit="1" customWidth="1" style="139" min="83" max="83"/>
    <col width="4.140625" bestFit="1" customWidth="1" style="139" min="84" max="87"/>
    <col width="3.140625" bestFit="1" customWidth="1" style="139" min="88" max="89"/>
    <col width="4.140625" bestFit="1" customWidth="1" style="139" min="90" max="91"/>
    <col width="2.140625" bestFit="1" customWidth="1" style="139" min="92" max="92"/>
    <col width="3.140625" bestFit="1" customWidth="1" style="139" min="93" max="93"/>
    <col width="4.140625" bestFit="1" customWidth="1" style="139" min="94" max="95"/>
    <col width="3.140625" bestFit="1" customWidth="1" style="139" min="96" max="98"/>
    <col width="4.140625" bestFit="1" customWidth="1" style="139" min="99" max="122"/>
    <col width="3.140625" bestFit="1" customWidth="1" style="139" min="123" max="124"/>
    <col width="4.140625" bestFit="1" customWidth="1" style="139" min="125" max="126"/>
    <col width="3.140625" bestFit="1" customWidth="1" style="139" min="127" max="128"/>
    <col width="4.140625" bestFit="1" customWidth="1" style="139" min="129" max="129"/>
    <col width="3.140625" bestFit="1" customWidth="1" style="139" min="130" max="130"/>
    <col width="4.140625" bestFit="1" customWidth="1" style="139" min="131" max="131"/>
    <col width="2.140625" bestFit="1" customWidth="1" style="139" min="132" max="132"/>
    <col width="4.140625" bestFit="1" customWidth="1" style="139" min="133" max="135"/>
    <col width="4" bestFit="1" customWidth="1" style="139" min="136" max="136"/>
    <col width="4.140625" bestFit="1" customWidth="1" style="139" min="137" max="137"/>
    <col width="2.140625" bestFit="1" customWidth="1" style="139" min="138" max="138"/>
    <col width="4.140625" bestFit="1" customWidth="1" style="139" min="139" max="139"/>
    <col width="3.140625" bestFit="1" customWidth="1" style="139" min="140" max="140"/>
    <col width="4.140625" bestFit="1" customWidth="1" style="139" min="141" max="141"/>
    <col width="3.140625" bestFit="1" customWidth="1" style="139" min="142" max="143"/>
    <col width="4.140625" bestFit="1" customWidth="1" style="139" min="144" max="144"/>
    <col width="3.140625" bestFit="1" customWidth="1" style="139" min="145" max="145"/>
    <col width="4.140625" bestFit="1" customWidth="1" style="139" min="146" max="146"/>
    <col width="2.140625" bestFit="1" customWidth="1" style="139" min="147" max="147"/>
    <col width="4.140625" bestFit="1" customWidth="1" style="139" min="148" max="150"/>
    <col width="3.140625" bestFit="1" customWidth="1" style="139" min="151" max="151"/>
    <col width="4.140625" bestFit="1" customWidth="1" style="139" min="152" max="152"/>
    <col width="3.140625" bestFit="1" customWidth="1" style="139" min="153" max="154"/>
    <col width="4.140625" bestFit="1" customWidth="1" style="139" min="155" max="155"/>
    <col width="3.140625" bestFit="1" customWidth="1" style="139" min="156" max="156"/>
    <col width="4.140625" bestFit="1" customWidth="1" style="139" min="157" max="157"/>
    <col width="3.140625" bestFit="1" customWidth="1" style="139" min="158" max="158"/>
    <col width="4.140625" bestFit="1" customWidth="1" style="139" min="159" max="159"/>
    <col width="2.140625" bestFit="1" customWidth="1" style="139" min="160" max="160"/>
    <col width="4.140625" bestFit="1" customWidth="1" style="139" min="161" max="161"/>
    <col width="3.140625" bestFit="1" customWidth="1" style="139" min="162" max="162"/>
    <col width="4.140625" bestFit="1" customWidth="1" style="139" min="163" max="163"/>
    <col width="3.140625" bestFit="1" customWidth="1" style="139" min="164" max="164"/>
    <col width="4.140625" bestFit="1" customWidth="1" style="139" min="165" max="165"/>
    <col width="3.140625" bestFit="1" customWidth="1" style="139" min="166" max="168"/>
    <col width="4.140625" bestFit="1" customWidth="1" style="139" min="169" max="169"/>
    <col width="3.140625" bestFit="1" customWidth="1" style="139" min="170" max="171"/>
    <col width="4.140625" bestFit="1" customWidth="1" style="139" min="172" max="172"/>
    <col width="3.140625" bestFit="1" customWidth="1" style="139" min="173" max="174"/>
    <col width="4.140625" bestFit="1" customWidth="1" style="139" min="175" max="175"/>
    <col width="2.140625" bestFit="1" customWidth="1" style="139" min="176" max="176"/>
    <col width="3.140625" bestFit="1" customWidth="1" style="139" min="177" max="178"/>
    <col width="4.140625" bestFit="1" customWidth="1" style="139" min="179" max="179"/>
    <col width="3.140625" bestFit="1" customWidth="1" style="139" min="180" max="180"/>
    <col width="4.140625" bestFit="1" customWidth="1" style="139" min="181" max="181"/>
    <col width="3.140625" bestFit="1" customWidth="1" style="139" min="182" max="182"/>
    <col width="4.140625" bestFit="1" customWidth="1" style="139" min="183" max="184"/>
    <col width="3.140625" bestFit="1" customWidth="1" style="139" min="185" max="186"/>
    <col width="4.140625" bestFit="1" customWidth="1" style="139" min="187" max="187"/>
    <col width="2.140625" bestFit="1" customWidth="1" style="139" min="188" max="188"/>
    <col width="4.140625" bestFit="1" customWidth="1" style="139" min="189" max="189"/>
    <col width="2.140625" bestFit="1" customWidth="1" style="139" min="190" max="190"/>
    <col width="4.140625" bestFit="1" customWidth="1" style="139" min="191" max="192"/>
    <col width="3.140625" bestFit="1" customWidth="1" style="139" min="193" max="195"/>
    <col width="4.140625" bestFit="1" customWidth="1" style="139" min="196" max="197"/>
    <col width="3.140625" bestFit="1" customWidth="1" style="139" min="198" max="198"/>
    <col width="4.140625" bestFit="1" customWidth="1" style="139" min="199" max="200"/>
    <col width="3.140625" bestFit="1" customWidth="1" style="139" min="201" max="202"/>
    <col width="4.140625" bestFit="1" customWidth="1" style="139" min="203" max="203"/>
    <col width="3.140625" bestFit="1" customWidth="1" style="139" min="204" max="204"/>
    <col width="2.140625" bestFit="1" customWidth="1" style="139" min="205" max="205"/>
    <col width="3.140625" bestFit="1" customWidth="1" style="139" min="206" max="206"/>
    <col width="4.140625" bestFit="1" customWidth="1" style="139" min="207" max="207"/>
    <col width="2.140625" bestFit="1" customWidth="1" style="139" min="208" max="208"/>
    <col width="4.140625" bestFit="1" customWidth="1" style="139" min="209" max="209"/>
    <col width="3.140625" bestFit="1" customWidth="1" style="139" min="210" max="214"/>
    <col width="4.140625" bestFit="1" customWidth="1" style="139" min="215" max="216"/>
    <col width="3.140625" bestFit="1" customWidth="1" style="139" min="217" max="217"/>
    <col width="2.140625" bestFit="1" customWidth="1" style="139" min="218" max="218"/>
    <col width="3.140625" bestFit="1" customWidth="1" style="139" min="219" max="219"/>
    <col width="4.140625" bestFit="1" customWidth="1" style="139" min="220" max="221"/>
    <col width="2.140625" bestFit="1" customWidth="1" style="139" min="222" max="222"/>
    <col width="3.140625" bestFit="1" customWidth="1" style="139" min="223" max="223"/>
    <col width="4.140625" bestFit="1" customWidth="1" style="139" min="224" max="225"/>
    <col width="3.140625" bestFit="1" customWidth="1" style="139" min="226" max="227"/>
    <col width="4.140625" bestFit="1" customWidth="1" style="139" min="228" max="229"/>
    <col width="3.140625" bestFit="1" customWidth="1" style="139" min="230" max="232"/>
    <col width="4.140625" bestFit="1" customWidth="1" style="139" min="233" max="233"/>
    <col width="3.140625" bestFit="1" customWidth="1" style="139" min="234" max="235"/>
    <col width="2.140625" bestFit="1" customWidth="1" style="139" min="236" max="236"/>
    <col width="4.140625" bestFit="1" customWidth="1" style="139" min="237" max="237"/>
    <col width="3.140625" bestFit="1" customWidth="1" style="139" min="238" max="240"/>
    <col width="4.140625" bestFit="1" customWidth="1" style="139" min="241" max="243"/>
    <col width="3.140625" bestFit="1" customWidth="1" style="139" min="244" max="247"/>
    <col width="2.140625" bestFit="1" customWidth="1" style="139" min="248" max="248"/>
    <col width="4.140625" bestFit="1" customWidth="1" style="139" min="249" max="249"/>
    <col width="3.140625" bestFit="1" customWidth="1" style="139" min="250" max="250"/>
    <col width="4.140625" bestFit="1" customWidth="1" style="139" min="251" max="251"/>
    <col width="2.140625" bestFit="1" customWidth="1" style="139" min="252" max="252"/>
    <col width="4.140625" bestFit="1" customWidth="1" style="139" min="253" max="253"/>
    <col width="3.140625" bestFit="1" customWidth="1" style="139" min="254" max="256"/>
    <col width="4.140625" bestFit="1" customWidth="1" style="139" min="257" max="257"/>
    <col width="3.140625" bestFit="1" customWidth="1" style="139" min="258" max="258"/>
    <col width="4.140625" bestFit="1" customWidth="1" style="139" min="259" max="259"/>
    <col width="3.140625" bestFit="1" customWidth="1" style="139" min="260" max="260"/>
    <col width="4.140625" bestFit="1" customWidth="1" style="139" min="261" max="261"/>
    <col width="3.140625" bestFit="1" customWidth="1" style="139" min="262" max="264"/>
    <col width="4.140625" bestFit="1" customWidth="1" style="139" min="265" max="267"/>
    <col width="3.140625" bestFit="1" customWidth="1" style="139" min="268" max="268"/>
    <col width="4.140625" bestFit="1" customWidth="1" style="139" min="269" max="271"/>
    <col width="2.140625" bestFit="1" customWidth="1" style="139" min="272" max="272"/>
    <col width="4.140625" bestFit="1" customWidth="1" style="139" min="273" max="273"/>
    <col width="3.140625" bestFit="1" customWidth="1" style="139" min="274" max="275"/>
    <col width="2.140625" bestFit="1" customWidth="1" style="139" min="276" max="276"/>
    <col width="4.140625" bestFit="1" customWidth="1" style="139" min="277" max="277"/>
    <col width="3.140625" bestFit="1" customWidth="1" style="139" min="278" max="278"/>
    <col width="4.140625" bestFit="1" customWidth="1" style="139" min="279" max="279"/>
    <col width="2.140625" bestFit="1" customWidth="1" style="139" min="280" max="280"/>
    <col width="4.140625" bestFit="1" customWidth="1" style="139" min="281" max="281"/>
    <col width="3.140625" bestFit="1" customWidth="1" style="139" min="282" max="283"/>
    <col width="2.140625" bestFit="1" customWidth="1" style="139" min="284" max="284"/>
    <col width="4.140625" bestFit="1" customWidth="1" style="139" min="285" max="285"/>
    <col width="3.140625" bestFit="1" customWidth="1" style="139" min="286" max="287"/>
    <col width="2.140625" bestFit="1" customWidth="1" style="139" min="288" max="288"/>
    <col width="4.140625" bestFit="1" customWidth="1" style="139" min="289" max="290"/>
    <col width="3.140625" bestFit="1" customWidth="1" style="139" min="291" max="291"/>
    <col width="4.140625" bestFit="1" customWidth="1" style="139" min="292" max="294"/>
    <col width="3.140625" bestFit="1" customWidth="1" style="139" min="295" max="297"/>
    <col width="4.140625" bestFit="1" customWidth="1" style="139" min="298" max="299"/>
    <col width="3.140625" bestFit="1" customWidth="1" style="139" min="300" max="300"/>
    <col width="4.140625" bestFit="1" customWidth="1" style="139" min="301" max="301"/>
    <col width="3.140625" bestFit="1" customWidth="1" style="139" min="302" max="304"/>
    <col width="4.140625" bestFit="1" customWidth="1" style="139" min="305" max="305"/>
    <col width="3.140625" bestFit="1" customWidth="1" style="139" min="306" max="307"/>
    <col width="4.140625" bestFit="1" customWidth="1" style="139" min="308" max="308"/>
    <col width="3.140625" bestFit="1" customWidth="1" style="139" min="309" max="309"/>
    <col width="4.140625" bestFit="1" customWidth="1" style="139" min="310" max="310"/>
    <col width="3.140625" bestFit="1" customWidth="1" style="139" min="311" max="311"/>
    <col width="4.140625" bestFit="1" customWidth="1" style="139" min="312" max="312"/>
    <col width="3.140625" bestFit="1" customWidth="1" style="139" min="313" max="316"/>
    <col width="4.140625" bestFit="1" customWidth="1" style="139" min="317" max="317"/>
    <col width="3.140625" bestFit="1" customWidth="1" style="139" min="318" max="320"/>
    <col width="4.140625" bestFit="1" customWidth="1" style="139" min="321" max="321"/>
    <col width="3.140625" bestFit="1" customWidth="1" style="139" min="322" max="323"/>
    <col width="4.140625" bestFit="1" customWidth="1" style="139" min="324" max="324"/>
    <col width="3.140625" bestFit="1" customWidth="1" style="139" min="325" max="326"/>
    <col width="4.140625" bestFit="1" customWidth="1" style="139" min="327" max="327"/>
    <col width="2.140625" bestFit="1" customWidth="1" style="139" min="328" max="328"/>
    <col width="4.140625" bestFit="1" customWidth="1" style="139" min="329" max="329"/>
    <col width="3.140625" bestFit="1" customWidth="1" style="139" min="330" max="332"/>
    <col width="4.140625" bestFit="1" customWidth="1" style="139" min="333" max="333"/>
    <col width="3.140625" bestFit="1" customWidth="1" style="139" min="334" max="334"/>
    <col width="4.140625" bestFit="1" customWidth="1" style="139" min="335" max="335"/>
    <col width="3.140625" bestFit="1" customWidth="1" style="139" min="336" max="336"/>
    <col width="4.140625" bestFit="1" customWidth="1" style="139" min="337" max="337"/>
    <col width="3.140625" bestFit="1" customWidth="1" style="139" min="338" max="339"/>
    <col width="2.140625" bestFit="1" customWidth="1" style="139" min="340" max="340"/>
    <col width="4.140625" bestFit="1" customWidth="1" style="139" min="341" max="341"/>
    <col width="3.140625" bestFit="1" customWidth="1" style="139" min="342" max="343"/>
    <col width="2.140625" bestFit="1" customWidth="1" style="139" min="344" max="344"/>
    <col width="3.140625" bestFit="1" customWidth="1" style="139" min="345" max="345"/>
    <col width="4.140625" bestFit="1" customWidth="1" style="139" min="346" max="348"/>
    <col width="3.140625" bestFit="1" customWidth="1" style="139" min="349" max="351"/>
    <col width="4.140625" bestFit="1" customWidth="1" style="139" min="352" max="353"/>
    <col width="2.140625" bestFit="1" customWidth="1" style="139" min="354" max="354"/>
    <col width="4.140625" bestFit="1" customWidth="1" style="139" min="355" max="355"/>
    <col width="3.140625" bestFit="1" customWidth="1" style="139" min="356" max="358"/>
    <col width="4.140625" bestFit="1" customWidth="1" style="139" min="359" max="359"/>
    <col width="3.140625" bestFit="1" customWidth="1" style="139" min="360" max="360"/>
    <col width="4.140625" bestFit="1" customWidth="1" style="139" min="361" max="361"/>
    <col width="3.140625" bestFit="1" customWidth="1" style="139" min="362" max="362"/>
    <col width="4.140625" bestFit="1" customWidth="1" style="139" min="363" max="364"/>
    <col width="3.140625" bestFit="1" customWidth="1" style="139" min="365" max="366"/>
    <col width="4.140625" bestFit="1" customWidth="1" style="139" min="367" max="368"/>
    <col width="3.140625" bestFit="1" customWidth="1" style="139" min="369" max="371"/>
    <col width="4.140625" bestFit="1" customWidth="1" style="139" min="372" max="373"/>
    <col width="3.140625" bestFit="1" customWidth="1" style="139" min="374" max="374"/>
    <col width="4.140625" bestFit="1" customWidth="1" style="139" min="375" max="375"/>
    <col width="3.140625" bestFit="1" customWidth="1" style="139" min="376" max="378"/>
    <col width="4.140625" bestFit="1" customWidth="1" style="139" min="379" max="379"/>
    <col width="3.140625" bestFit="1" customWidth="1" style="139" min="380" max="380"/>
    <col width="4.140625" bestFit="1" customWidth="1" style="139" min="381" max="381"/>
    <col width="3.140625" bestFit="1" customWidth="1" style="139" min="382" max="382"/>
    <col width="4.140625" bestFit="1" customWidth="1" style="139" min="383" max="383"/>
    <col width="3.140625" bestFit="1" customWidth="1" style="139" min="384" max="384"/>
    <col width="4.140625" bestFit="1" customWidth="1" style="139" min="385" max="385"/>
    <col width="3.140625" bestFit="1" customWidth="1" style="139" min="386" max="387"/>
    <col width="2.140625" bestFit="1" customWidth="1" style="139" min="388" max="388"/>
    <col width="4.140625" bestFit="1" customWidth="1" style="139" min="389" max="391"/>
    <col width="2.140625" bestFit="1" customWidth="1" style="139" min="392" max="392"/>
    <col width="4.140625" bestFit="1" customWidth="1" style="139" min="393" max="394"/>
    <col width="3.140625" bestFit="1" customWidth="1" style="139" min="395" max="397"/>
    <col width="4.140625" bestFit="1" customWidth="1" style="139" min="398" max="399"/>
    <col width="3.140625" bestFit="1" customWidth="1" style="139" min="400" max="400"/>
    <col width="4.140625" bestFit="1" customWidth="1" style="139" min="401" max="403"/>
    <col width="2.140625" bestFit="1" customWidth="1" style="139" min="404" max="404"/>
    <col width="4.140625" bestFit="1" customWidth="1" style="139" min="405" max="405"/>
    <col width="3.140625" bestFit="1" customWidth="1" style="139" min="406" max="406"/>
    <col width="4.140625" bestFit="1" customWidth="1" style="139" min="407" max="407"/>
    <col width="3.140625" bestFit="1" customWidth="1" style="139" min="408" max="410"/>
    <col width="4.140625" bestFit="1" customWidth="1" style="139" min="411" max="411"/>
    <col width="3.140625" bestFit="1" customWidth="1" style="139" min="412" max="412"/>
    <col width="4.140625" bestFit="1" customWidth="1" style="139" min="413" max="413"/>
    <col width="2.140625" bestFit="1" customWidth="1" style="139" min="414" max="414"/>
    <col width="3.140625" bestFit="1" customWidth="1" style="139" min="415" max="415"/>
    <col width="2.140625" bestFit="1" customWidth="1" style="139" min="416" max="416"/>
    <col width="4.140625" bestFit="1" customWidth="1" style="139" min="417" max="417"/>
    <col width="3.140625" bestFit="1" customWidth="1" style="139" min="418" max="420"/>
    <col width="4.140625" bestFit="1" customWidth="1" style="139" min="421" max="421"/>
    <col width="3.140625" bestFit="1" customWidth="1" style="139" min="422" max="422"/>
    <col width="4.140625" bestFit="1" customWidth="1" style="139" min="423" max="423"/>
    <col width="3.140625" bestFit="1" customWidth="1" style="139" min="424" max="424"/>
    <col width="4.140625" bestFit="1" customWidth="1" style="139" min="425" max="425"/>
    <col width="2.140625" bestFit="1" customWidth="1" style="139" min="426" max="426"/>
    <col width="4.140625" bestFit="1" customWidth="1" style="139" min="427" max="427"/>
    <col width="2.140625" bestFit="1" customWidth="1" style="139" min="428" max="428"/>
    <col width="4.140625" bestFit="1" customWidth="1" style="139" min="429" max="429"/>
    <col width="3.140625" bestFit="1" customWidth="1" style="139" min="430" max="430"/>
    <col width="4.140625" bestFit="1" customWidth="1" style="139" min="431" max="431"/>
    <col width="3.140625" bestFit="1" customWidth="1" style="139" min="432" max="432"/>
    <col width="4.140625" bestFit="1" customWidth="1" style="139" min="433" max="433"/>
    <col width="3.140625" bestFit="1" customWidth="1" style="139" min="434" max="434"/>
    <col width="4.140625" bestFit="1" customWidth="1" style="139" min="435" max="435"/>
    <col width="3.140625" bestFit="1" customWidth="1" style="139" min="436" max="436"/>
    <col width="4.140625" bestFit="1" customWidth="1" style="139" min="437" max="437"/>
    <col width="3.140625" bestFit="1" customWidth="1" style="139" min="438" max="440"/>
    <col width="4.140625" bestFit="1" customWidth="1" style="139" min="441" max="443"/>
    <col width="3.140625" bestFit="1" customWidth="1" style="139" min="444" max="445"/>
    <col width="4.140625" bestFit="1" customWidth="1" style="139" min="446" max="447"/>
    <col width="3.140625" bestFit="1" customWidth="1" style="139" min="448" max="448"/>
    <col width="4.140625" bestFit="1" customWidth="1" style="139" min="449" max="449"/>
    <col width="3.140625" bestFit="1" customWidth="1" style="139" min="450" max="450"/>
    <col width="4.140625" bestFit="1" customWidth="1" style="139" min="451" max="451"/>
    <col width="3.140625" bestFit="1" customWidth="1" style="139" min="452" max="452"/>
    <col width="4.140625" bestFit="1" customWidth="1" style="139" min="453" max="453"/>
    <col width="3.140625" bestFit="1" customWidth="1" style="139" min="454" max="456"/>
    <col width="4.140625" bestFit="1" customWidth="1" style="139" min="457" max="457"/>
    <col width="3.140625" bestFit="1" customWidth="1" style="139" min="458" max="460"/>
    <col width="4.140625" bestFit="1" customWidth="1" style="139" min="461" max="461"/>
    <col width="3.140625" bestFit="1" customWidth="1" style="139" min="462" max="463"/>
    <col width="4.140625" bestFit="1" customWidth="1" style="139" min="464" max="466"/>
    <col width="3.140625" bestFit="1" customWidth="1" style="139" min="467" max="467"/>
    <col width="4.140625" bestFit="1" customWidth="1" style="139" min="468" max="469"/>
    <col width="3.140625" bestFit="1" customWidth="1" style="139" min="470" max="470"/>
    <col width="4.140625" bestFit="1" customWidth="1" style="139" min="471" max="474"/>
    <col width="3.140625" bestFit="1" customWidth="1" style="139" min="475" max="476"/>
    <col width="4.140625" bestFit="1" customWidth="1" style="139" min="477" max="478"/>
    <col width="3.140625" bestFit="1" customWidth="1" style="139" min="479" max="480"/>
    <col width="4.140625" bestFit="1" customWidth="1" style="139" min="481" max="481"/>
    <col width="3.140625" bestFit="1" customWidth="1" style="139" min="482" max="482"/>
    <col width="4.140625" bestFit="1" customWidth="1" style="139" min="483" max="483"/>
    <col width="3.140625" bestFit="1" customWidth="1" style="139" min="484" max="487"/>
    <col width="4.140625" bestFit="1" customWidth="1" style="139" min="488" max="489"/>
    <col width="3.140625" bestFit="1" customWidth="1" style="139" min="490" max="490"/>
    <col width="4.140625" bestFit="1" customWidth="1" style="139" min="491" max="491"/>
    <col width="3.140625" bestFit="1" customWidth="1" style="139" min="492" max="492"/>
    <col width="4.140625" bestFit="1" customWidth="1" style="139" min="493" max="493"/>
    <col width="3.140625" bestFit="1" customWidth="1" style="139" min="494" max="496"/>
    <col width="4.140625" bestFit="1" customWidth="1" style="139" min="497" max="497"/>
    <col width="3.140625" bestFit="1" customWidth="1" style="139" min="498" max="498"/>
    <col width="4.140625" bestFit="1" customWidth="1" style="139" min="499" max="501"/>
    <col width="3.140625" bestFit="1" customWidth="1" style="139" min="502" max="503"/>
    <col width="4.140625" bestFit="1" customWidth="1" style="139" min="504" max="504"/>
    <col width="3.140625" bestFit="1" customWidth="1" style="139" min="505" max="506"/>
    <col width="2.140625" bestFit="1" customWidth="1" style="139" min="507" max="507"/>
    <col width="4.140625" bestFit="1" customWidth="1" style="139" min="508" max="509"/>
    <col width="2.140625" bestFit="1" customWidth="1" style="139" min="510" max="511"/>
  </cols>
  <sheetData>
    <row r="1" ht="20.25" customFormat="1" customHeight="1" s="5">
      <c r="A1" s="131" t="inlineStr">
        <is>
          <t>PA</t>
        </is>
      </c>
      <c r="B1" s="132" t="n"/>
      <c r="C1" s="127" t="inlineStr">
        <is>
          <t>Pour livraison en semaine</t>
        </is>
      </c>
      <c r="D1" s="128" t="n"/>
      <c r="E1" s="128" t="n"/>
      <c r="F1" s="128" t="n"/>
      <c r="G1" s="128" t="n"/>
      <c r="H1" s="128" t="n"/>
      <c r="I1" s="128" t="n"/>
      <c r="J1" s="128" t="n"/>
      <c r="K1" s="128" t="n"/>
      <c r="L1" s="128" t="n"/>
      <c r="M1" s="128" t="n"/>
      <c r="N1" s="128" t="n"/>
      <c r="O1" s="128" t="n"/>
      <c r="P1" s="128" t="n"/>
      <c r="Q1" s="128" t="n"/>
      <c r="R1" s="128" t="n"/>
      <c r="S1" s="128" t="n"/>
      <c r="T1" s="128" t="n"/>
      <c r="U1" s="128" t="n"/>
      <c r="V1" s="128" t="n"/>
      <c r="W1" s="128" t="n"/>
      <c r="X1" s="128" t="n"/>
    </row>
    <row r="2" ht="15" customFormat="1" customHeight="1" s="4" thickBot="1">
      <c r="A2" s="133" t="n"/>
      <c r="B2" s="134" t="n"/>
      <c r="C2" s="4" t="inlineStr">
        <is>
          <t>S2</t>
        </is>
      </c>
      <c r="D2" s="4" t="inlineStr">
        <is>
          <t>S3</t>
        </is>
      </c>
      <c r="E2" s="4" t="inlineStr">
        <is>
          <t>S4</t>
        </is>
      </c>
      <c r="F2" s="4" t="inlineStr">
        <is>
          <t>S5</t>
        </is>
      </c>
      <c r="G2" s="4" t="inlineStr">
        <is>
          <t>S6</t>
        </is>
      </c>
      <c r="H2" s="4" t="inlineStr">
        <is>
          <t>S7</t>
        </is>
      </c>
      <c r="I2" s="4" t="inlineStr">
        <is>
          <t>S8</t>
        </is>
      </c>
      <c r="J2" s="4" t="inlineStr">
        <is>
          <t>S9</t>
        </is>
      </c>
      <c r="K2" s="4" t="inlineStr">
        <is>
          <t>S10</t>
        </is>
      </c>
      <c r="L2" s="4" t="inlineStr">
        <is>
          <t>S11</t>
        </is>
      </c>
      <c r="M2" s="4" t="inlineStr">
        <is>
          <t>S12</t>
        </is>
      </c>
      <c r="N2" s="4" t="inlineStr">
        <is>
          <t>S13</t>
        </is>
      </c>
      <c r="O2" s="4" t="inlineStr">
        <is>
          <t>S14</t>
        </is>
      </c>
      <c r="P2" s="4" t="inlineStr">
        <is>
          <t>S15</t>
        </is>
      </c>
      <c r="Q2" s="4" t="inlineStr">
        <is>
          <t>S16</t>
        </is>
      </c>
      <c r="R2" s="4" t="inlineStr">
        <is>
          <t>S17</t>
        </is>
      </c>
      <c r="S2" s="4" t="inlineStr">
        <is>
          <t>S18</t>
        </is>
      </c>
      <c r="T2" s="4" t="inlineStr">
        <is>
          <t>S19</t>
        </is>
      </c>
      <c r="U2" s="4" t="inlineStr">
        <is>
          <t>S20</t>
        </is>
      </c>
      <c r="V2" s="4" t="inlineStr">
        <is>
          <t>S21</t>
        </is>
      </c>
      <c r="W2" s="4" t="inlineStr">
        <is>
          <t>S22</t>
        </is>
      </c>
      <c r="X2" s="4" t="inlineStr">
        <is>
          <t>S23</t>
        </is>
      </c>
      <c r="Y2" s="4" t="inlineStr">
        <is>
          <t>S24</t>
        </is>
      </c>
      <c r="Z2" s="4" t="inlineStr">
        <is>
          <t>S25</t>
        </is>
      </c>
      <c r="AA2" s="4" t="inlineStr">
        <is>
          <t>S26</t>
        </is>
      </c>
      <c r="AB2" s="4" t="inlineStr">
        <is>
          <t>S27</t>
        </is>
      </c>
      <c r="AC2" s="4" t="inlineStr">
        <is>
          <t>S28</t>
        </is>
      </c>
      <c r="AD2" s="4" t="inlineStr">
        <is>
          <t>S29</t>
        </is>
      </c>
      <c r="AE2" s="4" t="inlineStr">
        <is>
          <t>S30</t>
        </is>
      </c>
      <c r="AF2" s="4" t="inlineStr">
        <is>
          <t>S31</t>
        </is>
      </c>
      <c r="AG2" s="4" t="inlineStr">
        <is>
          <t>S32</t>
        </is>
      </c>
      <c r="AH2" s="4" t="inlineStr">
        <is>
          <t>S33</t>
        </is>
      </c>
      <c r="AI2" s="4" t="inlineStr">
        <is>
          <t>S34</t>
        </is>
      </c>
      <c r="AJ2" s="4" t="inlineStr">
        <is>
          <t>S35</t>
        </is>
      </c>
      <c r="AK2" s="4" t="inlineStr">
        <is>
          <t>S36</t>
        </is>
      </c>
      <c r="AL2" s="4" t="inlineStr">
        <is>
          <t>S37</t>
        </is>
      </c>
      <c r="AM2" s="4" t="inlineStr">
        <is>
          <t>S38</t>
        </is>
      </c>
      <c r="AN2" s="4" t="inlineStr">
        <is>
          <t>S39</t>
        </is>
      </c>
      <c r="AO2" s="4" t="inlineStr">
        <is>
          <t>S40</t>
        </is>
      </c>
      <c r="AP2" s="4" t="inlineStr">
        <is>
          <t>S41</t>
        </is>
      </c>
      <c r="AQ2" s="4" t="inlineStr">
        <is>
          <t>S42</t>
        </is>
      </c>
      <c r="AR2" s="4" t="inlineStr">
        <is>
          <t>S43</t>
        </is>
      </c>
      <c r="AS2" s="4" t="inlineStr">
        <is>
          <t>S44</t>
        </is>
      </c>
      <c r="AT2" s="4" t="inlineStr">
        <is>
          <t>S45</t>
        </is>
      </c>
      <c r="AU2" s="4" t="inlineStr">
        <is>
          <t>S46</t>
        </is>
      </c>
      <c r="AV2" s="4" t="inlineStr">
        <is>
          <t>S47</t>
        </is>
      </c>
      <c r="AW2" s="4" t="inlineStr">
        <is>
          <t>S48</t>
        </is>
      </c>
      <c r="AX2" s="4" t="inlineStr">
        <is>
          <t>S49</t>
        </is>
      </c>
      <c r="AY2" s="4" t="inlineStr">
        <is>
          <t>S50</t>
        </is>
      </c>
      <c r="AZ2" s="4" t="inlineStr">
        <is>
          <t>S51</t>
        </is>
      </c>
      <c r="BA2" s="4" t="inlineStr">
        <is>
          <t>S52</t>
        </is>
      </c>
      <c r="BB2" s="4" t="inlineStr">
        <is>
          <t>S53</t>
        </is>
      </c>
      <c r="BC2" s="4" t="inlineStr">
        <is>
          <t>S54</t>
        </is>
      </c>
      <c r="BD2" s="4" t="inlineStr">
        <is>
          <t>S55</t>
        </is>
      </c>
      <c r="BE2" s="4" t="inlineStr">
        <is>
          <t>S56</t>
        </is>
      </c>
      <c r="BF2" s="4" t="inlineStr">
        <is>
          <t>S57</t>
        </is>
      </c>
      <c r="BG2" s="4" t="inlineStr">
        <is>
          <t>S58</t>
        </is>
      </c>
      <c r="BH2" s="4" t="inlineStr">
        <is>
          <t>S59</t>
        </is>
      </c>
      <c r="BI2" s="4" t="inlineStr">
        <is>
          <t>S60</t>
        </is>
      </c>
      <c r="BJ2" s="4" t="inlineStr">
        <is>
          <t>S61</t>
        </is>
      </c>
      <c r="BK2" s="4" t="inlineStr">
        <is>
          <t>S62</t>
        </is>
      </c>
      <c r="BL2" s="4" t="inlineStr">
        <is>
          <t>S63</t>
        </is>
      </c>
      <c r="BM2" s="4" t="inlineStr">
        <is>
          <t>S64</t>
        </is>
      </c>
      <c r="BN2" s="4" t="inlineStr">
        <is>
          <t>S65</t>
        </is>
      </c>
      <c r="BO2" s="4" t="inlineStr">
        <is>
          <t>S66</t>
        </is>
      </c>
      <c r="BP2" s="4" t="inlineStr">
        <is>
          <t>S67</t>
        </is>
      </c>
      <c r="BQ2" s="4" t="inlineStr">
        <is>
          <t>S68</t>
        </is>
      </c>
      <c r="BR2" s="4" t="inlineStr">
        <is>
          <t>S69</t>
        </is>
      </c>
      <c r="BS2" s="4" t="inlineStr">
        <is>
          <t>S70</t>
        </is>
      </c>
      <c r="BT2" s="4" t="inlineStr">
        <is>
          <t>S71</t>
        </is>
      </c>
      <c r="BU2" s="4" t="inlineStr">
        <is>
          <t>S72</t>
        </is>
      </c>
      <c r="BV2" s="4" t="inlineStr">
        <is>
          <t>S73</t>
        </is>
      </c>
      <c r="BW2" s="4" t="inlineStr">
        <is>
          <t>S74</t>
        </is>
      </c>
      <c r="BX2" s="4" t="inlineStr">
        <is>
          <t>S75</t>
        </is>
      </c>
      <c r="BY2" s="4" t="inlineStr">
        <is>
          <t>S76</t>
        </is>
      </c>
      <c r="BZ2" s="4" t="inlineStr">
        <is>
          <t>S77</t>
        </is>
      </c>
      <c r="CA2" s="4" t="inlineStr">
        <is>
          <t>S78</t>
        </is>
      </c>
      <c r="CB2" s="4" t="inlineStr">
        <is>
          <t>S79</t>
        </is>
      </c>
      <c r="CC2" s="4" t="inlineStr">
        <is>
          <t>S80</t>
        </is>
      </c>
      <c r="CD2" s="4" t="inlineStr">
        <is>
          <t>S81</t>
        </is>
      </c>
      <c r="CE2" s="4" t="inlineStr">
        <is>
          <t>S82</t>
        </is>
      </c>
      <c r="CF2" s="4" t="inlineStr">
        <is>
          <t>S83</t>
        </is>
      </c>
      <c r="CG2" s="4" t="inlineStr">
        <is>
          <t>S84</t>
        </is>
      </c>
    </row>
    <row r="3" s="139" thickBot="1">
      <c r="A3" s="129" t="inlineStr">
        <is>
          <t>Ordres placés en semaine</t>
        </is>
      </c>
      <c r="B3" s="4" t="inlineStr">
        <is>
          <t>S2</t>
        </is>
      </c>
      <c r="C3" s="24" t="n">
        <v>0</v>
      </c>
      <c r="D3" s="25" t="n">
        <v>0</v>
      </c>
      <c r="E3" s="25" t="n">
        <v>0</v>
      </c>
      <c r="F3" s="25" t="n">
        <v>0</v>
      </c>
      <c r="G3" s="25" t="n">
        <v>0</v>
      </c>
      <c r="H3" s="25" t="n">
        <v>0</v>
      </c>
      <c r="I3" s="25" t="n">
        <v>0</v>
      </c>
      <c r="J3" s="25" t="n">
        <v>0</v>
      </c>
      <c r="K3" s="25" t="n">
        <v>0</v>
      </c>
      <c r="L3" s="25" t="n">
        <v>0</v>
      </c>
      <c r="M3" s="25" t="n">
        <v>0</v>
      </c>
      <c r="N3" s="25" t="n">
        <v>0</v>
      </c>
      <c r="O3" s="25" t="n">
        <v>0</v>
      </c>
      <c r="P3" s="25" t="n">
        <v>0</v>
      </c>
      <c r="Q3" s="25" t="n">
        <v>0</v>
      </c>
      <c r="R3" s="25" t="n">
        <v>0</v>
      </c>
      <c r="S3" s="25" t="n">
        <v>0</v>
      </c>
      <c r="T3" s="25" t="n">
        <v>0</v>
      </c>
      <c r="U3" s="25" t="n">
        <v>0</v>
      </c>
      <c r="V3" s="25" t="n">
        <v>0</v>
      </c>
      <c r="W3" s="25" t="n">
        <v>0</v>
      </c>
      <c r="X3" s="25" t="n">
        <v>0</v>
      </c>
      <c r="Y3" s="25" t="n">
        <v>0</v>
      </c>
      <c r="Z3" s="25" t="n">
        <v>0</v>
      </c>
      <c r="AA3" s="25" t="n"/>
      <c r="AB3" s="25" t="n"/>
      <c r="AC3" s="25" t="n"/>
      <c r="AD3" s="25" t="n"/>
      <c r="AE3" s="36" t="n"/>
      <c r="AF3" s="42" t="n"/>
    </row>
    <row r="4" s="139" thickBot="1">
      <c r="A4" s="130" t="n"/>
      <c r="B4" s="4" t="inlineStr">
        <is>
          <t>S3</t>
        </is>
      </c>
      <c r="D4" s="45" t="n">
        <v>0</v>
      </c>
      <c r="E4" s="45" t="n">
        <v>0</v>
      </c>
      <c r="F4" s="36" t="n">
        <v>0</v>
      </c>
      <c r="G4" s="36" t="n">
        <v>0</v>
      </c>
      <c r="H4" s="36" t="n">
        <v>0</v>
      </c>
      <c r="I4" s="36" t="n">
        <v>0</v>
      </c>
      <c r="J4" s="36" t="n">
        <v>0</v>
      </c>
      <c r="K4" s="36" t="n">
        <v>0</v>
      </c>
      <c r="L4" s="36" t="n">
        <v>0</v>
      </c>
      <c r="M4" s="36" t="n">
        <v>0</v>
      </c>
      <c r="N4" s="36" t="n">
        <v>0</v>
      </c>
      <c r="O4" s="36" t="n">
        <v>0</v>
      </c>
      <c r="P4" s="36" t="n">
        <v>0</v>
      </c>
      <c r="Q4" s="36" t="n">
        <v>0</v>
      </c>
      <c r="R4" s="36" t="n">
        <v>0</v>
      </c>
      <c r="S4" s="36" t="n">
        <v>0</v>
      </c>
      <c r="T4" s="36" t="n">
        <v>0</v>
      </c>
      <c r="U4" s="36" t="n">
        <v>0</v>
      </c>
      <c r="V4" s="36" t="n">
        <v>0</v>
      </c>
      <c r="W4" s="36" t="n">
        <v>0</v>
      </c>
      <c r="X4" s="36" t="n">
        <v>0</v>
      </c>
      <c r="Y4" s="36" t="n">
        <v>0</v>
      </c>
      <c r="Z4" s="36" t="n">
        <v>0</v>
      </c>
      <c r="AA4" s="36" t="n">
        <v>0</v>
      </c>
      <c r="AB4" s="36" t="n"/>
      <c r="AC4" s="36" t="n"/>
      <c r="AD4" s="36" t="n"/>
      <c r="AE4" s="36" t="n"/>
      <c r="AF4" s="36" t="n"/>
      <c r="AG4" s="42" t="n"/>
      <c r="AH4" s="33" t="n"/>
    </row>
    <row r="5" s="139" thickBot="1">
      <c r="A5" s="130" t="n"/>
      <c r="B5" s="4" t="inlineStr">
        <is>
          <t>S4</t>
        </is>
      </c>
      <c r="E5" s="45" t="n">
        <v>0</v>
      </c>
      <c r="F5" s="45" t="n">
        <v>0</v>
      </c>
      <c r="G5" s="36" t="n">
        <v>0</v>
      </c>
      <c r="H5" s="36" t="n">
        <v>0</v>
      </c>
      <c r="I5" s="36" t="n">
        <v>0</v>
      </c>
      <c r="J5" s="36" t="n">
        <v>0</v>
      </c>
      <c r="K5" s="36" t="n">
        <v>0</v>
      </c>
      <c r="L5" s="36" t="n">
        <v>0</v>
      </c>
      <c r="M5" s="36" t="n">
        <v>0</v>
      </c>
      <c r="N5" s="36" t="n">
        <v>0</v>
      </c>
      <c r="O5" s="36" t="n">
        <v>0</v>
      </c>
      <c r="P5" s="36" t="n">
        <v>0</v>
      </c>
      <c r="Q5" s="36" t="n">
        <v>0</v>
      </c>
      <c r="R5" s="36" t="n">
        <v>0</v>
      </c>
      <c r="S5" s="36" t="n">
        <v>0</v>
      </c>
      <c r="T5" s="36" t="n">
        <v>0</v>
      </c>
      <c r="U5" s="36" t="n">
        <v>0</v>
      </c>
      <c r="V5" s="36" t="n">
        <v>0</v>
      </c>
      <c r="W5" s="36" t="n">
        <v>0</v>
      </c>
      <c r="X5" s="36" t="n">
        <v>0</v>
      </c>
      <c r="Y5" s="36" t="n">
        <v>0</v>
      </c>
      <c r="Z5" s="36" t="n">
        <v>0</v>
      </c>
      <c r="AA5" s="36" t="n">
        <v>0</v>
      </c>
      <c r="AB5" s="36" t="n">
        <v>0</v>
      </c>
      <c r="AC5" s="36" t="n"/>
      <c r="AD5" s="36" t="n"/>
      <c r="AE5" s="36" t="n"/>
      <c r="AF5" s="36" t="n"/>
      <c r="AG5" s="36" t="n"/>
      <c r="AH5" s="42" t="n"/>
      <c r="AI5" s="33" t="n"/>
    </row>
    <row r="6" s="139" thickBot="1">
      <c r="A6" s="130" t="n"/>
      <c r="B6" s="4" t="inlineStr">
        <is>
          <t>S5</t>
        </is>
      </c>
      <c r="F6" s="45" t="n">
        <v>0</v>
      </c>
      <c r="G6" s="45" t="n">
        <v>0</v>
      </c>
      <c r="H6" s="36" t="n">
        <v>0</v>
      </c>
      <c r="I6" s="36" t="n">
        <v>0</v>
      </c>
      <c r="J6" s="36" t="n">
        <v>0</v>
      </c>
      <c r="K6" s="36" t="n">
        <v>0</v>
      </c>
      <c r="L6" s="36" t="n">
        <v>0</v>
      </c>
      <c r="M6" s="36" t="n">
        <v>0</v>
      </c>
      <c r="N6" s="36" t="n">
        <v>0</v>
      </c>
      <c r="O6" s="36" t="n">
        <v>0</v>
      </c>
      <c r="P6" s="36" t="n">
        <v>0</v>
      </c>
      <c r="Q6" s="36" t="n">
        <v>0</v>
      </c>
      <c r="R6" s="36" t="n">
        <v>0</v>
      </c>
      <c r="S6" s="36" t="n">
        <v>0</v>
      </c>
      <c r="T6" s="36" t="n">
        <v>0</v>
      </c>
      <c r="U6" s="36" t="n">
        <v>0</v>
      </c>
      <c r="V6" s="36" t="n">
        <v>0</v>
      </c>
      <c r="W6" s="36" t="n">
        <v>0</v>
      </c>
      <c r="X6" s="36" t="n">
        <v>0</v>
      </c>
      <c r="Y6" s="36" t="n">
        <v>0</v>
      </c>
      <c r="Z6" s="36" t="n">
        <v>0</v>
      </c>
      <c r="AA6" s="36" t="n">
        <v>0</v>
      </c>
      <c r="AB6" s="36" t="n">
        <v>0</v>
      </c>
      <c r="AC6" s="36" t="n">
        <v>0</v>
      </c>
      <c r="AD6" s="36" t="n"/>
      <c r="AE6" s="36" t="n"/>
      <c r="AF6" s="36" t="n"/>
      <c r="AG6" s="36" t="n"/>
      <c r="AH6" s="36" t="n"/>
      <c r="AI6" s="42" t="n"/>
      <c r="AJ6" s="33" t="n"/>
    </row>
    <row r="7" s="139" thickBot="1">
      <c r="A7" s="130" t="n"/>
      <c r="B7" s="4" t="inlineStr">
        <is>
          <t>S6</t>
        </is>
      </c>
      <c r="G7" s="45" t="n">
        <v>0</v>
      </c>
      <c r="H7" s="45" t="n">
        <v>0</v>
      </c>
      <c r="I7" s="36" t="n">
        <v>0</v>
      </c>
      <c r="J7" s="36" t="n">
        <v>0</v>
      </c>
      <c r="K7" s="36" t="n">
        <v>0</v>
      </c>
      <c r="L7" s="36" t="n">
        <v>0</v>
      </c>
      <c r="M7" s="36" t="n">
        <v>0</v>
      </c>
      <c r="N7" s="36" t="n">
        <v>0</v>
      </c>
      <c r="O7" s="36" t="n">
        <v>0</v>
      </c>
      <c r="P7" s="36" t="n">
        <v>0</v>
      </c>
      <c r="Q7" s="36" t="n">
        <v>0</v>
      </c>
      <c r="R7" s="36" t="n">
        <v>0</v>
      </c>
      <c r="S7" s="36" t="n">
        <v>0</v>
      </c>
      <c r="T7" s="36" t="n">
        <v>0</v>
      </c>
      <c r="U7" s="36" t="n">
        <v>0</v>
      </c>
      <c r="V7" s="36" t="n">
        <v>0</v>
      </c>
      <c r="W7" s="36" t="n">
        <v>0</v>
      </c>
      <c r="X7" s="36" t="n">
        <v>0</v>
      </c>
      <c r="Y7" s="36" t="n">
        <v>0</v>
      </c>
      <c r="Z7" s="36" t="n">
        <v>0</v>
      </c>
      <c r="AA7" s="36" t="n">
        <v>0</v>
      </c>
      <c r="AB7" s="36" t="n">
        <v>0</v>
      </c>
      <c r="AC7" s="36" t="n">
        <v>0</v>
      </c>
      <c r="AD7" s="36" t="n">
        <v>0</v>
      </c>
      <c r="AE7" s="36" t="n"/>
      <c r="AF7" s="36" t="n"/>
      <c r="AG7" s="36" t="n"/>
      <c r="AH7" s="36" t="n"/>
      <c r="AI7" s="36" t="n"/>
      <c r="AJ7" s="42" t="n"/>
      <c r="AK7" s="33" t="n"/>
    </row>
    <row r="8" s="139" thickBot="1">
      <c r="A8" s="130" t="n"/>
      <c r="B8" s="4" t="inlineStr">
        <is>
          <t>S7</t>
        </is>
      </c>
      <c r="H8" s="45" t="n">
        <v>0</v>
      </c>
      <c r="I8" s="45" t="n">
        <v>0</v>
      </c>
      <c r="J8" s="36" t="n">
        <v>0</v>
      </c>
      <c r="K8" s="36" t="n">
        <v>0</v>
      </c>
      <c r="L8" s="36" t="n">
        <v>0</v>
      </c>
      <c r="M8" s="36" t="n">
        <v>0</v>
      </c>
      <c r="N8" s="36" t="n">
        <v>0</v>
      </c>
      <c r="O8" s="36" t="n">
        <v>0</v>
      </c>
      <c r="P8" s="36" t="n">
        <v>0</v>
      </c>
      <c r="Q8" s="36" t="n">
        <v>0</v>
      </c>
      <c r="R8" s="36" t="n">
        <v>0</v>
      </c>
      <c r="S8" s="36" t="n">
        <v>0</v>
      </c>
      <c r="T8" s="36" t="n">
        <v>0</v>
      </c>
      <c r="U8" s="36" t="n">
        <v>0</v>
      </c>
      <c r="V8" s="36" t="n">
        <v>0</v>
      </c>
      <c r="W8" s="36" t="n">
        <v>0</v>
      </c>
      <c r="X8" s="36" t="n">
        <v>0</v>
      </c>
      <c r="Y8" s="36" t="n">
        <v>0</v>
      </c>
      <c r="Z8" s="36" t="n">
        <v>0</v>
      </c>
      <c r="AA8" s="36" t="n">
        <v>0</v>
      </c>
      <c r="AB8" s="36" t="n">
        <v>0</v>
      </c>
      <c r="AC8" s="36" t="n">
        <v>0</v>
      </c>
      <c r="AD8" s="36" t="n">
        <v>0</v>
      </c>
      <c r="AE8" s="36" t="n">
        <v>0</v>
      </c>
      <c r="AF8" s="36" t="n"/>
      <c r="AG8" s="36" t="n"/>
      <c r="AH8" s="36" t="n"/>
      <c r="AI8" s="36" t="n"/>
      <c r="AJ8" s="36" t="n"/>
      <c r="AK8" s="42" t="n"/>
      <c r="AL8" s="33" t="n"/>
    </row>
    <row r="9" s="139" thickBot="1">
      <c r="A9" s="130" t="n"/>
      <c r="B9" s="4" t="inlineStr">
        <is>
          <t>S8</t>
        </is>
      </c>
      <c r="I9" s="45" t="n">
        <v>0</v>
      </c>
      <c r="J9" s="45" t="n">
        <v>0</v>
      </c>
      <c r="K9" s="36" t="n">
        <v>0</v>
      </c>
      <c r="L9" s="36" t="n">
        <v>0</v>
      </c>
      <c r="M9" s="36" t="n">
        <v>0</v>
      </c>
      <c r="N9" s="36" t="n">
        <v>0</v>
      </c>
      <c r="O9" s="36" t="n">
        <v>0</v>
      </c>
      <c r="P9" s="36" t="n">
        <v>0</v>
      </c>
      <c r="Q9" s="36" t="n">
        <v>0</v>
      </c>
      <c r="R9" s="36" t="n">
        <v>0</v>
      </c>
      <c r="S9" s="36" t="n">
        <v>0</v>
      </c>
      <c r="T9" s="36" t="n">
        <v>0</v>
      </c>
      <c r="U9" s="36" t="n">
        <v>0</v>
      </c>
      <c r="V9" s="36" t="n">
        <v>0</v>
      </c>
      <c r="W9" s="36" t="n">
        <v>0</v>
      </c>
      <c r="X9" s="36" t="n">
        <v>0</v>
      </c>
      <c r="Y9" s="36" t="n">
        <v>0</v>
      </c>
      <c r="Z9" s="36" t="n">
        <v>0</v>
      </c>
      <c r="AA9" s="36" t="n">
        <v>0</v>
      </c>
      <c r="AB9" s="36" t="n">
        <v>0</v>
      </c>
      <c r="AC9" s="36" t="n">
        <v>0</v>
      </c>
      <c r="AD9" s="36" t="n">
        <v>0</v>
      </c>
      <c r="AE9" s="36" t="n">
        <v>0</v>
      </c>
      <c r="AF9" s="36" t="n">
        <v>0</v>
      </c>
      <c r="AG9" s="36" t="n"/>
      <c r="AH9" s="36" t="n"/>
      <c r="AI9" s="36" t="n"/>
      <c r="AJ9" s="36" t="n"/>
      <c r="AK9" s="36" t="n"/>
      <c r="AL9" s="42" t="n"/>
      <c r="AM9" s="33" t="n"/>
    </row>
    <row r="10" s="139" thickBot="1">
      <c r="A10" s="130" t="n"/>
      <c r="B10" s="4" t="inlineStr">
        <is>
          <t>S9</t>
        </is>
      </c>
      <c r="J10" s="45" t="n">
        <v>0</v>
      </c>
      <c r="K10" s="45" t="n">
        <v>0</v>
      </c>
      <c r="L10" s="36" t="n">
        <v>0</v>
      </c>
      <c r="M10" s="36" t="n">
        <v>0</v>
      </c>
      <c r="N10" s="36" t="n">
        <v>0</v>
      </c>
      <c r="O10" s="36" t="n">
        <v>0</v>
      </c>
      <c r="P10" s="36" t="n">
        <v>0</v>
      </c>
      <c r="Q10" s="36" t="n">
        <v>0</v>
      </c>
      <c r="R10" s="36" t="n">
        <v>0</v>
      </c>
      <c r="S10" s="36" t="n">
        <v>0</v>
      </c>
      <c r="T10" s="36" t="n">
        <v>0</v>
      </c>
      <c r="U10" s="36" t="n">
        <v>0</v>
      </c>
      <c r="V10" s="36" t="n">
        <v>0</v>
      </c>
      <c r="W10" s="36" t="n">
        <v>0</v>
      </c>
      <c r="X10" s="36" t="n">
        <v>0</v>
      </c>
      <c r="Y10" s="36" t="n">
        <v>0</v>
      </c>
      <c r="Z10" s="36" t="n">
        <v>0</v>
      </c>
      <c r="AA10" s="36" t="n">
        <v>0</v>
      </c>
      <c r="AB10" s="36" t="n">
        <v>0</v>
      </c>
      <c r="AC10" s="36" t="n">
        <v>0</v>
      </c>
      <c r="AD10" s="36" t="n">
        <v>0</v>
      </c>
      <c r="AE10" s="36" t="n">
        <v>0</v>
      </c>
      <c r="AF10" s="36" t="n">
        <v>0</v>
      </c>
      <c r="AG10" s="36" t="n">
        <v>0</v>
      </c>
      <c r="AH10" s="36" t="n"/>
      <c r="AI10" s="36" t="n"/>
      <c r="AJ10" s="36" t="n"/>
      <c r="AK10" s="36" t="n"/>
      <c r="AL10" s="36" t="n"/>
      <c r="AM10" s="42" t="n"/>
    </row>
    <row r="11" s="139" thickBot="1">
      <c r="A11" s="130" t="n"/>
      <c r="B11" s="4" t="inlineStr">
        <is>
          <t>S10</t>
        </is>
      </c>
      <c r="K11" s="45" t="n">
        <v>0</v>
      </c>
      <c r="L11" s="45" t="n">
        <v>0</v>
      </c>
      <c r="M11" s="36" t="n">
        <v>0</v>
      </c>
      <c r="N11" s="36" t="n">
        <v>0</v>
      </c>
      <c r="O11" s="36" t="n">
        <v>0</v>
      </c>
      <c r="P11" s="36" t="n">
        <v>0</v>
      </c>
      <c r="Q11" s="36" t="n">
        <v>0</v>
      </c>
      <c r="R11" s="36" t="n">
        <v>0</v>
      </c>
      <c r="S11" s="36" t="n">
        <v>0</v>
      </c>
      <c r="T11" s="36" t="n">
        <v>0</v>
      </c>
      <c r="U11" s="36" t="n">
        <v>0</v>
      </c>
      <c r="V11" s="36" t="n">
        <v>0</v>
      </c>
      <c r="W11" s="36" t="n">
        <v>0</v>
      </c>
      <c r="X11" s="36" t="n">
        <v>0</v>
      </c>
      <c r="Y11" s="36" t="n">
        <v>0</v>
      </c>
      <c r="Z11" s="36" t="n">
        <v>0</v>
      </c>
      <c r="AA11" s="36" t="n">
        <v>0</v>
      </c>
      <c r="AB11" s="36" t="n">
        <v>0</v>
      </c>
      <c r="AC11" s="36" t="n">
        <v>0</v>
      </c>
      <c r="AD11" s="36" t="n">
        <v>0</v>
      </c>
      <c r="AE11" s="36" t="n">
        <v>0</v>
      </c>
      <c r="AF11" s="36" t="n">
        <v>0</v>
      </c>
      <c r="AG11" s="36" t="n">
        <v>0</v>
      </c>
      <c r="AH11" s="36" t="n">
        <v>0</v>
      </c>
      <c r="AI11" s="36" t="n"/>
      <c r="AJ11" s="36" t="n"/>
      <c r="AK11" s="36" t="n"/>
      <c r="AL11" s="36" t="n"/>
      <c r="AM11" s="36" t="n"/>
      <c r="AN11" s="42" t="n"/>
    </row>
    <row r="12" s="139" thickBot="1">
      <c r="A12" s="130" t="n"/>
      <c r="B12" s="4" t="inlineStr">
        <is>
          <t>S11</t>
        </is>
      </c>
      <c r="L12" s="45" t="n">
        <v>0</v>
      </c>
      <c r="M12" s="45" t="n">
        <v>0</v>
      </c>
      <c r="N12" s="36" t="n">
        <v>0</v>
      </c>
      <c r="O12" s="36" t="n">
        <v>0</v>
      </c>
      <c r="P12" s="36" t="n">
        <v>0</v>
      </c>
      <c r="Q12" s="36" t="n">
        <v>0</v>
      </c>
      <c r="R12" s="36" t="n">
        <v>0</v>
      </c>
      <c r="S12" s="36" t="n">
        <v>0</v>
      </c>
      <c r="T12" s="36" t="n">
        <v>0</v>
      </c>
      <c r="U12" s="36" t="n">
        <v>0</v>
      </c>
      <c r="V12" s="36" t="n">
        <v>0</v>
      </c>
      <c r="W12" s="36" t="n">
        <v>0</v>
      </c>
      <c r="X12" s="36" t="n">
        <v>0</v>
      </c>
      <c r="Y12" s="36" t="n">
        <v>0</v>
      </c>
      <c r="Z12" s="36" t="n">
        <v>0</v>
      </c>
      <c r="AA12" s="36" t="n">
        <v>0</v>
      </c>
      <c r="AB12" s="36" t="n">
        <v>0</v>
      </c>
      <c r="AC12" s="36" t="n">
        <v>0</v>
      </c>
      <c r="AD12" s="36" t="n">
        <v>0</v>
      </c>
      <c r="AE12" s="36" t="n">
        <v>0</v>
      </c>
      <c r="AF12" s="36" t="n">
        <v>0</v>
      </c>
      <c r="AG12" s="36" t="n">
        <v>0</v>
      </c>
      <c r="AH12" s="36" t="n">
        <v>0</v>
      </c>
      <c r="AI12" s="36" t="n">
        <v>0</v>
      </c>
      <c r="AJ12" s="36" t="n"/>
      <c r="AK12" s="36" t="n"/>
      <c r="AL12" s="36" t="n"/>
      <c r="AM12" s="36" t="n"/>
      <c r="AN12" s="36" t="n"/>
      <c r="AO12" s="42" t="n"/>
    </row>
    <row r="13" s="139" thickBot="1">
      <c r="A13" s="130" t="n"/>
      <c r="B13" s="4" t="inlineStr">
        <is>
          <t>S12</t>
        </is>
      </c>
      <c r="M13" s="45" t="n">
        <v>0</v>
      </c>
      <c r="N13" s="45" t="n">
        <v>0</v>
      </c>
      <c r="O13" s="36" t="n">
        <v>0</v>
      </c>
      <c r="P13" s="36" t="n">
        <v>0</v>
      </c>
      <c r="Q13" s="36" t="n">
        <v>0</v>
      </c>
      <c r="R13" s="36" t="n">
        <v>0</v>
      </c>
      <c r="S13" s="36" t="n">
        <v>0</v>
      </c>
      <c r="T13" s="36" t="n">
        <v>0</v>
      </c>
      <c r="U13" s="36" t="n">
        <v>0</v>
      </c>
      <c r="V13" s="36" t="n">
        <v>0</v>
      </c>
      <c r="W13" s="36" t="n">
        <v>0</v>
      </c>
      <c r="X13" s="36" t="n">
        <v>0</v>
      </c>
      <c r="Y13" s="36" t="n">
        <v>0</v>
      </c>
      <c r="Z13" s="36" t="n">
        <v>0</v>
      </c>
      <c r="AA13" s="36" t="n">
        <v>0</v>
      </c>
      <c r="AB13" s="36" t="n">
        <v>0</v>
      </c>
      <c r="AC13" s="36" t="n">
        <v>0</v>
      </c>
      <c r="AD13" s="36" t="n">
        <v>0</v>
      </c>
      <c r="AE13" s="36" t="n">
        <v>0</v>
      </c>
      <c r="AF13" s="36" t="n">
        <v>0</v>
      </c>
      <c r="AG13" s="36" t="n">
        <v>0</v>
      </c>
      <c r="AH13" s="36" t="n">
        <v>0</v>
      </c>
      <c r="AI13" s="36" t="n">
        <v>0</v>
      </c>
      <c r="AJ13" s="36" t="n">
        <v>0</v>
      </c>
      <c r="AK13" s="36" t="n"/>
      <c r="AL13" s="36" t="n"/>
      <c r="AM13" s="36" t="n"/>
      <c r="AN13" s="36" t="n"/>
      <c r="AO13" s="36" t="n"/>
      <c r="AP13" s="42" t="n"/>
    </row>
    <row r="14" s="139" thickBot="1">
      <c r="A14" s="130" t="n"/>
      <c r="B14" s="4" t="inlineStr">
        <is>
          <t>S13</t>
        </is>
      </c>
      <c r="N14" s="45" t="n">
        <v>0</v>
      </c>
      <c r="O14" s="45" t="n">
        <v>0</v>
      </c>
      <c r="P14" s="36" t="n">
        <v>0</v>
      </c>
      <c r="Q14" s="36" t="n">
        <v>0</v>
      </c>
      <c r="R14" s="36" t="n">
        <v>0</v>
      </c>
      <c r="S14" s="36" t="n">
        <v>0</v>
      </c>
      <c r="T14" s="36" t="n">
        <v>0</v>
      </c>
      <c r="U14" s="36" t="n">
        <v>0</v>
      </c>
      <c r="V14" s="36" t="n">
        <v>0</v>
      </c>
      <c r="W14" s="36" t="n">
        <v>0</v>
      </c>
      <c r="X14" s="36" t="n">
        <v>0</v>
      </c>
      <c r="Y14" s="36" t="n">
        <v>0</v>
      </c>
      <c r="Z14" s="36" t="n">
        <v>0</v>
      </c>
      <c r="AA14" s="36" t="n">
        <v>0</v>
      </c>
      <c r="AB14" s="36" t="n">
        <v>0</v>
      </c>
      <c r="AC14" s="36" t="n">
        <v>0</v>
      </c>
      <c r="AD14" s="36" t="n">
        <v>0</v>
      </c>
      <c r="AE14" s="36" t="n">
        <v>0</v>
      </c>
      <c r="AF14" s="36" t="n">
        <v>0</v>
      </c>
      <c r="AG14" s="36" t="n">
        <v>0</v>
      </c>
      <c r="AH14" s="36" t="n">
        <v>0</v>
      </c>
      <c r="AI14" s="36" t="n">
        <v>0</v>
      </c>
      <c r="AJ14" s="36" t="n">
        <v>0</v>
      </c>
      <c r="AK14" s="36" t="n">
        <v>0</v>
      </c>
      <c r="AL14" s="36" t="n"/>
      <c r="AM14" s="36" t="n"/>
      <c r="AN14" s="36" t="n"/>
      <c r="AO14" s="36" t="n"/>
      <c r="AP14" s="36" t="n"/>
      <c r="AQ14" s="42" t="n"/>
    </row>
    <row r="15" s="139" thickBot="1">
      <c r="A15" s="130" t="n"/>
      <c r="B15" s="4" t="inlineStr">
        <is>
          <t>S14</t>
        </is>
      </c>
      <c r="O15" s="45" t="n">
        <v>0</v>
      </c>
      <c r="P15" s="45" t="n">
        <v>0</v>
      </c>
      <c r="Q15" s="36" t="n">
        <v>0</v>
      </c>
      <c r="R15" s="36" t="n">
        <v>0</v>
      </c>
      <c r="S15" s="36" t="n">
        <v>0</v>
      </c>
      <c r="T15" s="36" t="n">
        <v>0</v>
      </c>
      <c r="U15" s="36" t="n">
        <v>0</v>
      </c>
      <c r="V15" s="36" t="n">
        <v>0</v>
      </c>
      <c r="W15" s="36" t="n">
        <v>0</v>
      </c>
      <c r="X15" s="36" t="n">
        <v>0</v>
      </c>
      <c r="Y15" s="36" t="n">
        <v>0</v>
      </c>
      <c r="Z15" s="36" t="n">
        <v>0</v>
      </c>
      <c r="AA15" s="36" t="n">
        <v>0</v>
      </c>
      <c r="AB15" s="36" t="n">
        <v>0</v>
      </c>
      <c r="AC15" s="36" t="n">
        <v>0</v>
      </c>
      <c r="AD15" s="36" t="n">
        <v>0</v>
      </c>
      <c r="AE15" s="36" t="n">
        <v>0</v>
      </c>
      <c r="AF15" s="36" t="n">
        <v>0</v>
      </c>
      <c r="AG15" s="36" t="n">
        <v>0</v>
      </c>
      <c r="AH15" s="36" t="n">
        <v>0</v>
      </c>
      <c r="AI15" s="36" t="n">
        <v>0</v>
      </c>
      <c r="AJ15" s="36" t="n">
        <v>0</v>
      </c>
      <c r="AK15" s="36" t="n">
        <v>0</v>
      </c>
      <c r="AL15" s="36" t="n">
        <v>0</v>
      </c>
      <c r="AM15" s="36" t="n"/>
      <c r="AN15" s="36" t="n"/>
      <c r="AO15" s="36" t="n"/>
      <c r="AP15" s="36" t="n"/>
      <c r="AQ15" s="36" t="n"/>
      <c r="AR15" s="42" t="n"/>
    </row>
    <row r="16" s="139" thickBot="1">
      <c r="A16" s="130" t="n"/>
      <c r="B16" s="4" t="inlineStr">
        <is>
          <t>S15</t>
        </is>
      </c>
      <c r="P16" s="45" t="n">
        <v>0</v>
      </c>
      <c r="Q16" s="45" t="n">
        <v>0</v>
      </c>
      <c r="R16" s="36" t="n">
        <v>0</v>
      </c>
      <c r="S16" s="36" t="n">
        <v>0</v>
      </c>
      <c r="T16" s="36" t="n">
        <v>0</v>
      </c>
      <c r="U16" s="36" t="n">
        <v>0</v>
      </c>
      <c r="V16" s="36" t="n">
        <v>0</v>
      </c>
      <c r="W16" s="36" t="n">
        <v>0</v>
      </c>
      <c r="X16" s="36" t="n">
        <v>0</v>
      </c>
      <c r="Y16" s="36" t="n">
        <v>0</v>
      </c>
      <c r="Z16" s="36" t="n">
        <v>0</v>
      </c>
      <c r="AA16" s="36" t="n">
        <v>0</v>
      </c>
      <c r="AB16" s="36" t="n">
        <v>0</v>
      </c>
      <c r="AC16" s="36" t="n">
        <v>0</v>
      </c>
      <c r="AD16" s="36" t="n">
        <v>0</v>
      </c>
      <c r="AE16" s="36" t="n">
        <v>0</v>
      </c>
      <c r="AF16" s="36" t="n">
        <v>0</v>
      </c>
      <c r="AG16" s="36" t="n">
        <v>0</v>
      </c>
      <c r="AH16" s="36" t="n">
        <v>0</v>
      </c>
      <c r="AI16" s="36" t="n">
        <v>0</v>
      </c>
      <c r="AJ16" s="36" t="n">
        <v>0</v>
      </c>
      <c r="AK16" s="36" t="n">
        <v>0</v>
      </c>
      <c r="AL16" s="36" t="n">
        <v>0</v>
      </c>
      <c r="AM16" s="36" t="n">
        <v>0</v>
      </c>
      <c r="AN16" s="36" t="n"/>
      <c r="AO16" s="36" t="n"/>
      <c r="AP16" s="36" t="n"/>
      <c r="AQ16" s="36" t="n"/>
      <c r="AR16" s="36" t="n"/>
      <c r="AS16" s="42" t="n"/>
    </row>
    <row r="17" s="139" thickBot="1">
      <c r="A17" s="130" t="n"/>
      <c r="B17" s="4" t="inlineStr">
        <is>
          <t>S16</t>
        </is>
      </c>
      <c r="Q17" s="45" t="n">
        <v>0</v>
      </c>
      <c r="R17" s="45" t="n">
        <v>0</v>
      </c>
      <c r="S17" s="36" t="n">
        <v>0</v>
      </c>
      <c r="T17" s="36" t="n">
        <v>0</v>
      </c>
      <c r="U17" s="36" t="n">
        <v>0</v>
      </c>
      <c r="V17" s="36" t="n">
        <v>0</v>
      </c>
      <c r="W17" s="36" t="n">
        <v>0</v>
      </c>
      <c r="X17" s="36" t="n">
        <v>0</v>
      </c>
      <c r="Y17" s="36" t="n">
        <v>0</v>
      </c>
      <c r="Z17" s="36" t="n">
        <v>0</v>
      </c>
      <c r="AA17" s="36" t="n">
        <v>0</v>
      </c>
      <c r="AB17" s="36" t="n">
        <v>0</v>
      </c>
      <c r="AC17" s="36" t="n">
        <v>0</v>
      </c>
      <c r="AD17" s="36" t="n">
        <v>0</v>
      </c>
      <c r="AE17" s="36" t="n">
        <v>0</v>
      </c>
      <c r="AF17" s="36" t="n">
        <v>0</v>
      </c>
      <c r="AG17" s="36" t="n">
        <v>0</v>
      </c>
      <c r="AH17" s="36" t="n">
        <v>0</v>
      </c>
      <c r="AI17" s="36" t="n">
        <v>0</v>
      </c>
      <c r="AJ17" s="36" t="n">
        <v>0</v>
      </c>
      <c r="AK17" s="36" t="n">
        <v>0</v>
      </c>
      <c r="AL17" s="36" t="n">
        <v>0</v>
      </c>
      <c r="AM17" s="36" t="n">
        <v>0</v>
      </c>
      <c r="AN17" s="36" t="n">
        <v>0</v>
      </c>
      <c r="AO17" s="36" t="n"/>
      <c r="AP17" s="36" t="n"/>
      <c r="AQ17" s="36" t="n"/>
      <c r="AR17" s="36" t="n"/>
      <c r="AS17" s="36" t="n"/>
      <c r="AT17" s="42" t="n"/>
    </row>
    <row r="18" s="139" thickBot="1">
      <c r="A18" s="130" t="n"/>
      <c r="B18" s="4" t="inlineStr">
        <is>
          <t>S17</t>
        </is>
      </c>
      <c r="R18" s="45" t="n">
        <v>0</v>
      </c>
      <c r="S18" s="45" t="n">
        <v>0</v>
      </c>
      <c r="T18" s="36" t="n">
        <v>0</v>
      </c>
      <c r="U18" s="36" t="n">
        <v>0</v>
      </c>
      <c r="V18" s="36" t="n">
        <v>0</v>
      </c>
      <c r="W18" s="36" t="n">
        <v>0</v>
      </c>
      <c r="X18" s="36" t="n">
        <v>0</v>
      </c>
      <c r="Y18" s="36" t="n">
        <v>0</v>
      </c>
      <c r="Z18" s="36" t="n">
        <v>0</v>
      </c>
      <c r="AA18" s="36" t="n">
        <v>0</v>
      </c>
      <c r="AB18" s="36" t="n">
        <v>0</v>
      </c>
      <c r="AC18" s="36" t="n">
        <v>0</v>
      </c>
      <c r="AD18" s="36" t="n">
        <v>0</v>
      </c>
      <c r="AE18" s="36" t="n">
        <v>0</v>
      </c>
      <c r="AF18" s="36" t="n">
        <v>0</v>
      </c>
      <c r="AG18" s="36" t="n">
        <v>0</v>
      </c>
      <c r="AH18" s="36" t="n">
        <v>0</v>
      </c>
      <c r="AI18" s="36" t="n">
        <v>0</v>
      </c>
      <c r="AJ18" s="36" t="n">
        <v>0</v>
      </c>
      <c r="AK18" s="36" t="n">
        <v>0</v>
      </c>
      <c r="AL18" s="36" t="n">
        <v>0</v>
      </c>
      <c r="AM18" s="36" t="n">
        <v>0</v>
      </c>
      <c r="AN18" s="36" t="n">
        <v>0</v>
      </c>
      <c r="AO18" s="36" t="n">
        <v>0</v>
      </c>
      <c r="AP18" s="36" t="n"/>
      <c r="AQ18" s="36" t="n"/>
      <c r="AR18" s="36" t="n"/>
      <c r="AS18" s="36" t="n"/>
      <c r="AT18" s="36" t="n"/>
      <c r="AU18" s="42" t="n"/>
      <c r="AV18" s="54" t="n"/>
    </row>
    <row r="19" s="139" thickBot="1">
      <c r="A19" s="130" t="n"/>
      <c r="B19" s="4" t="inlineStr">
        <is>
          <t>S18</t>
        </is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s="35" t="n">
        <v>0</v>
      </c>
      <c r="AL19" s="35" t="n">
        <v>0</v>
      </c>
      <c r="AM19" s="35" t="n">
        <v>0</v>
      </c>
      <c r="AN19" s="35" t="n">
        <v>0</v>
      </c>
      <c r="AO19" s="35" t="n">
        <v>0</v>
      </c>
      <c r="AP19" s="35" t="n">
        <v>0</v>
      </c>
    </row>
    <row r="20" s="139" thickBot="1">
      <c r="A20" s="130" t="n"/>
      <c r="B20" s="4" t="inlineStr">
        <is>
          <t>S19</t>
        </is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s="35" t="n">
        <v>0</v>
      </c>
      <c r="AL20" s="35" t="n">
        <v>0</v>
      </c>
      <c r="AM20" s="35" t="n">
        <v>0</v>
      </c>
      <c r="AN20" s="35" t="n">
        <v>0</v>
      </c>
      <c r="AO20" s="35" t="n">
        <v>0</v>
      </c>
      <c r="AP20" s="35" t="n">
        <v>0</v>
      </c>
      <c r="AQ20" s="35" t="n">
        <v>0</v>
      </c>
    </row>
    <row r="21" s="139" thickBot="1">
      <c r="A21" s="130" t="n"/>
      <c r="B21" s="4" t="inlineStr">
        <is>
          <t>S20</t>
        </is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s="35" t="n">
        <v>0</v>
      </c>
      <c r="AL21" s="35" t="n">
        <v>0</v>
      </c>
      <c r="AM21" s="35" t="n">
        <v>0</v>
      </c>
      <c r="AN21" s="35" t="n">
        <v>0</v>
      </c>
      <c r="AO21" s="35" t="n">
        <v>0</v>
      </c>
      <c r="AP21" s="35" t="n">
        <v>0</v>
      </c>
      <c r="AQ21" s="35" t="n">
        <v>0</v>
      </c>
      <c r="AR21" s="35" t="n">
        <v>0</v>
      </c>
    </row>
    <row r="22" s="139" thickBot="1">
      <c r="A22" s="130" t="n"/>
      <c r="B22" s="4" t="inlineStr">
        <is>
          <t>S21</t>
        </is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s="35" t="n">
        <v>0</v>
      </c>
      <c r="AL22" s="35" t="n">
        <v>0</v>
      </c>
      <c r="AM22" s="35" t="n">
        <v>0</v>
      </c>
      <c r="AN22" s="35" t="n">
        <v>0</v>
      </c>
      <c r="AO22" s="35" t="n">
        <v>0</v>
      </c>
      <c r="AP22" s="35" t="n">
        <v>0</v>
      </c>
      <c r="AQ22" s="35" t="n">
        <v>0</v>
      </c>
      <c r="AR22" s="35" t="n">
        <v>0</v>
      </c>
      <c r="AS22" s="35" t="n">
        <v>0</v>
      </c>
    </row>
    <row r="23" s="139" thickBot="1">
      <c r="A23" s="130" t="n"/>
      <c r="B23" s="4" t="inlineStr">
        <is>
          <t>S22</t>
        </is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s="35" t="n">
        <v>0</v>
      </c>
      <c r="AL23" s="35" t="n">
        <v>0</v>
      </c>
      <c r="AM23" s="35" t="n">
        <v>0</v>
      </c>
      <c r="AN23" s="35" t="n">
        <v>0</v>
      </c>
      <c r="AO23" s="35" t="n">
        <v>0</v>
      </c>
      <c r="AP23" s="35" t="n">
        <v>0</v>
      </c>
      <c r="AQ23" s="35" t="n">
        <v>0</v>
      </c>
      <c r="AR23" s="35" t="n">
        <v>0</v>
      </c>
      <c r="AS23" s="35" t="n">
        <v>0</v>
      </c>
      <c r="AT23" s="35" t="n">
        <v>0</v>
      </c>
    </row>
    <row r="24" s="139" thickBot="1">
      <c r="A24" s="130" t="n"/>
      <c r="B24" s="4" t="inlineStr">
        <is>
          <t>S23</t>
        </is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s="35" t="n">
        <v>0</v>
      </c>
      <c r="AL24" s="35" t="n">
        <v>0</v>
      </c>
      <c r="AM24" s="35" t="n">
        <v>0</v>
      </c>
      <c r="AN24" s="35" t="n">
        <v>0</v>
      </c>
      <c r="AO24" s="35" t="n">
        <v>0</v>
      </c>
      <c r="AP24" s="35" t="n">
        <v>0</v>
      </c>
      <c r="AQ24" s="35" t="n">
        <v>0</v>
      </c>
      <c r="AR24" s="35" t="n">
        <v>0</v>
      </c>
      <c r="AS24" s="35" t="n">
        <v>0</v>
      </c>
      <c r="AT24" s="35" t="n">
        <v>0</v>
      </c>
      <c r="AU24" s="35" t="n">
        <v>0</v>
      </c>
    </row>
    <row r="25" s="139" thickBot="1">
      <c r="A25" s="130" t="n"/>
      <c r="B25" s="4" t="inlineStr">
        <is>
          <t>S24</t>
        </is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s="35" t="n">
        <v>0</v>
      </c>
      <c r="AL25" s="35" t="n">
        <v>0</v>
      </c>
      <c r="AM25" s="35" t="n">
        <v>0</v>
      </c>
      <c r="AN25" s="35" t="n">
        <v>0</v>
      </c>
      <c r="AO25" s="35" t="n">
        <v>0</v>
      </c>
      <c r="AP25" s="35" t="n">
        <v>0</v>
      </c>
      <c r="AQ25" s="35" t="n">
        <v>0</v>
      </c>
      <c r="AR25" s="35" t="n">
        <v>0</v>
      </c>
      <c r="AS25" s="35" t="n">
        <v>0</v>
      </c>
      <c r="AT25" s="35" t="n">
        <v>0</v>
      </c>
      <c r="AU25" s="35" t="n">
        <v>0</v>
      </c>
      <c r="AV25" s="35" t="n">
        <v>0</v>
      </c>
    </row>
    <row r="26" s="139" thickBot="1">
      <c r="A26" s="130" t="n"/>
      <c r="B26" s="4" t="inlineStr">
        <is>
          <t>S25</t>
        </is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</row>
    <row r="27" s="139" thickBot="1">
      <c r="A27" s="130" t="n"/>
      <c r="B27" s="4" t="inlineStr">
        <is>
          <t>S26</t>
        </is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</row>
    <row r="28" ht="15" customHeight="1" s="139" thickBot="1">
      <c r="B28" s="4" t="inlineStr">
        <is>
          <t>S27</t>
        </is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</row>
    <row r="29" ht="15" customHeight="1" s="139" thickBot="1">
      <c r="B29" s="4" t="inlineStr">
        <is>
          <t>S28</t>
        </is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</row>
    <row r="30" ht="15" customHeight="1" s="139" thickBot="1">
      <c r="B30" s="4" t="inlineStr">
        <is>
          <t>S29</t>
        </is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</row>
    <row r="31" ht="15" customHeight="1" s="139" thickBot="1">
      <c r="B31" s="4" t="inlineStr">
        <is>
          <t>S30</t>
        </is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</row>
    <row r="32" ht="15" customHeight="1" s="139" thickBot="1">
      <c r="B32" s="4" t="inlineStr">
        <is>
          <t>S31</t>
        </is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</row>
    <row r="33" ht="15" customHeight="1" s="139" thickBot="1">
      <c r="B33" s="4" t="inlineStr">
        <is>
          <t>S32</t>
        </is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</row>
    <row r="34" ht="15" customHeight="1" s="139" thickBot="1">
      <c r="B34" s="4" t="inlineStr">
        <is>
          <t>S33</t>
        </is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</row>
    <row r="35" ht="15" customHeight="1" s="139" thickBot="1">
      <c r="B35" s="4" t="inlineStr">
        <is>
          <t>S34</t>
        </is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</row>
    <row r="36" ht="15" customHeight="1" s="139" thickBot="1">
      <c r="B36" s="4" t="inlineStr">
        <is>
          <t>S35</t>
        </is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</v>
      </c>
      <c r="BF36" t="n">
        <v>0</v>
      </c>
      <c r="BG36" t="n">
        <v>0</v>
      </c>
    </row>
    <row r="37" ht="15" customHeight="1" s="139" thickBot="1">
      <c r="B37" s="4" t="inlineStr">
        <is>
          <t>S36</t>
        </is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</row>
    <row r="38" ht="15" customHeight="1" s="139" thickBot="1">
      <c r="B38" s="4" t="inlineStr">
        <is>
          <t>S37</t>
        </is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</row>
    <row r="39" ht="15" customHeight="1" s="139" thickBot="1">
      <c r="B39" s="4" t="inlineStr">
        <is>
          <t>S38</t>
        </is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</row>
    <row r="40" ht="15" customHeight="1" s="139" thickBot="1">
      <c r="B40" s="4" t="inlineStr">
        <is>
          <t>S39</t>
        </is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</row>
    <row r="41" ht="15" customHeight="1" s="139" thickBot="1">
      <c r="B41" s="4" t="inlineStr">
        <is>
          <t>S40</t>
        </is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</row>
    <row r="42" ht="15" customHeight="1" s="139" thickBot="1">
      <c r="B42" s="4" t="inlineStr">
        <is>
          <t>S41</t>
        </is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</row>
    <row r="43" ht="15" customHeight="1" s="139" thickBot="1">
      <c r="B43" s="4" t="inlineStr">
        <is>
          <t>S42</t>
        </is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</row>
    <row r="44" ht="15" customHeight="1" s="139" thickBot="1">
      <c r="B44" s="4" t="inlineStr">
        <is>
          <t>S43</t>
        </is>
      </c>
    </row>
    <row r="45" ht="15" customHeight="1" s="139" thickBot="1">
      <c r="B45" s="4" t="inlineStr">
        <is>
          <t>S44</t>
        </is>
      </c>
    </row>
    <row r="46" ht="15" customHeight="1" s="139" thickBot="1">
      <c r="B46" s="4" t="inlineStr">
        <is>
          <t>S45</t>
        </is>
      </c>
    </row>
    <row r="47" ht="15" customHeight="1" s="139" thickBot="1">
      <c r="B47" s="4" t="inlineStr">
        <is>
          <t>S46</t>
        </is>
      </c>
    </row>
    <row r="48" ht="15" customHeight="1" s="139" thickBot="1">
      <c r="B48" s="4" t="inlineStr">
        <is>
          <t>S47</t>
        </is>
      </c>
    </row>
    <row r="49" ht="15" customHeight="1" s="139" thickBot="1">
      <c r="B49" s="4" t="inlineStr">
        <is>
          <t>S48</t>
        </is>
      </c>
    </row>
    <row r="50" ht="15" customHeight="1" s="139" thickBot="1">
      <c r="B50" s="4" t="inlineStr">
        <is>
          <t>S49</t>
        </is>
      </c>
    </row>
    <row r="51" ht="15" customHeight="1" s="139" thickBot="1">
      <c r="B51" s="4" t="inlineStr">
        <is>
          <t>S50</t>
        </is>
      </c>
    </row>
    <row r="52" ht="15" customHeight="1" s="139" thickBot="1">
      <c r="B52" s="4" t="inlineStr">
        <is>
          <t>S51</t>
        </is>
      </c>
    </row>
    <row r="53" ht="15" customHeight="1" s="139" thickBot="1">
      <c r="B53" s="4" t="inlineStr">
        <is>
          <t>S52</t>
        </is>
      </c>
    </row>
    <row r="54" ht="15" customHeight="1" s="139" thickBot="1">
      <c r="B54" s="4" t="inlineStr">
        <is>
          <t>S53</t>
        </is>
      </c>
    </row>
    <row r="55" ht="15" customHeight="1" s="139" thickBot="1">
      <c r="B55" s="4" t="inlineStr">
        <is>
          <t>S54</t>
        </is>
      </c>
    </row>
    <row r="56" ht="15" customHeight="1" s="139" thickBot="1">
      <c r="B56" s="4" t="inlineStr">
        <is>
          <t>S55</t>
        </is>
      </c>
    </row>
    <row r="57" ht="15" customHeight="1" s="139" thickBot="1">
      <c r="B57" s="4" t="inlineStr">
        <is>
          <t>S56</t>
        </is>
      </c>
    </row>
    <row r="58" ht="15" customHeight="1" s="139" thickBot="1">
      <c r="B58" s="4" t="inlineStr">
        <is>
          <t>S57</t>
        </is>
      </c>
    </row>
    <row r="59" ht="15" customHeight="1" s="139" thickBot="1">
      <c r="B59" s="4" t="inlineStr">
        <is>
          <t>S58</t>
        </is>
      </c>
    </row>
    <row r="60" ht="15" customHeight="1" s="139" thickBot="1">
      <c r="B60" s="4" t="inlineStr">
        <is>
          <t>S59</t>
        </is>
      </c>
    </row>
    <row r="61" ht="15" customHeight="1" s="139" thickBot="1">
      <c r="B61" s="4" t="inlineStr">
        <is>
          <t>S60</t>
        </is>
      </c>
    </row>
    <row r="62" ht="15" customHeight="1" s="139" thickBot="1">
      <c r="B62" s="4" t="inlineStr">
        <is>
          <t>S61</t>
        </is>
      </c>
    </row>
    <row r="63" ht="15" customHeight="1" s="139" thickBot="1">
      <c r="B63" s="4" t="inlineStr">
        <is>
          <t>S62</t>
        </is>
      </c>
    </row>
    <row r="64" ht="15" customHeight="1" s="139" thickBot="1">
      <c r="B64" s="4" t="inlineStr">
        <is>
          <t>S63</t>
        </is>
      </c>
    </row>
    <row r="65" ht="15" customHeight="1" s="139" thickBot="1">
      <c r="B65" s="4" t="inlineStr">
        <is>
          <t>S64</t>
        </is>
      </c>
    </row>
    <row r="66" ht="15" customHeight="1" s="139" thickBot="1">
      <c r="B66" s="4" t="inlineStr">
        <is>
          <t>S65</t>
        </is>
      </c>
    </row>
    <row r="67" ht="15" customHeight="1" s="139" thickBot="1">
      <c r="B67" s="4" t="inlineStr">
        <is>
          <t>S66</t>
        </is>
      </c>
    </row>
    <row r="68" ht="15" customHeight="1" s="139" thickBot="1">
      <c r="B68" s="4" t="inlineStr">
        <is>
          <t>S67</t>
        </is>
      </c>
    </row>
    <row r="69" ht="15" customHeight="1" s="139" thickBot="1">
      <c r="B69" s="4" t="inlineStr">
        <is>
          <t>S68</t>
        </is>
      </c>
    </row>
    <row r="70" ht="15" customHeight="1" s="139" thickBot="1">
      <c r="B70" s="4" t="inlineStr">
        <is>
          <t>S69</t>
        </is>
      </c>
    </row>
    <row r="71" ht="15" customHeight="1" s="139" thickBot="1">
      <c r="B71" s="4" t="inlineStr">
        <is>
          <t>S70</t>
        </is>
      </c>
    </row>
    <row r="72" ht="15" customHeight="1" s="139" thickBot="1">
      <c r="B72" s="4" t="inlineStr">
        <is>
          <t>S71</t>
        </is>
      </c>
    </row>
    <row r="73" ht="15" customHeight="1" s="139" thickBot="1">
      <c r="B73" s="4" t="inlineStr">
        <is>
          <t>S72</t>
        </is>
      </c>
    </row>
    <row r="74" ht="15" customHeight="1" s="139" thickBot="1">
      <c r="B74" s="4" t="inlineStr">
        <is>
          <t>S73</t>
        </is>
      </c>
    </row>
    <row r="75" ht="15" customHeight="1" s="139" thickBot="1">
      <c r="B75" s="4" t="inlineStr">
        <is>
          <t>S74</t>
        </is>
      </c>
    </row>
    <row r="76" ht="15" customHeight="1" s="139" thickBot="1">
      <c r="B76" s="4" t="inlineStr">
        <is>
          <t>S75</t>
        </is>
      </c>
    </row>
    <row r="77" ht="15" customHeight="1" s="139" thickBot="1">
      <c r="B77" s="4" t="inlineStr">
        <is>
          <t>S76</t>
        </is>
      </c>
    </row>
    <row r="78" ht="15" customHeight="1" s="139" thickBot="1">
      <c r="B78" s="4" t="inlineStr">
        <is>
          <t>S77</t>
        </is>
      </c>
    </row>
    <row r="79" ht="15" customHeight="1" s="139" thickBot="1">
      <c r="B79" s="4" t="inlineStr">
        <is>
          <t>S78</t>
        </is>
      </c>
    </row>
    <row r="80" ht="15" customHeight="1" s="139" thickBot="1">
      <c r="B80" s="4" t="inlineStr">
        <is>
          <t>S79</t>
        </is>
      </c>
    </row>
    <row r="81" ht="15" customHeight="1" s="139" thickBot="1">
      <c r="B81" s="4" t="inlineStr">
        <is>
          <t>S80</t>
        </is>
      </c>
    </row>
    <row r="82" ht="15" customHeight="1" s="139" thickBot="1">
      <c r="B82" s="4" t="inlineStr">
        <is>
          <t>S81</t>
        </is>
      </c>
    </row>
    <row r="83" ht="15" customHeight="1" s="139" thickBot="1">
      <c r="B83" s="4" t="inlineStr">
        <is>
          <t>S82</t>
        </is>
      </c>
    </row>
    <row r="84" ht="15" customHeight="1" s="139" thickBot="1">
      <c r="B84" s="4" t="inlineStr">
        <is>
          <t>S83</t>
        </is>
      </c>
    </row>
    <row r="85" ht="15" customHeight="1" s="139" thickBot="1">
      <c r="B85" s="4" t="inlineStr">
        <is>
          <t>S84</t>
        </is>
      </c>
    </row>
    <row r="86" ht="15" customHeight="1" s="139" thickBot="1">
      <c r="B86" s="4" t="inlineStr">
        <is>
          <t>S85</t>
        </is>
      </c>
    </row>
    <row r="87" ht="15" customHeight="1" s="139" thickBot="1">
      <c r="B87" s="4" t="inlineStr">
        <is>
          <t>S86</t>
        </is>
      </c>
    </row>
    <row r="88" ht="15" customHeight="1" s="139" thickBot="1">
      <c r="B88" s="4" t="inlineStr">
        <is>
          <t>S87</t>
        </is>
      </c>
    </row>
    <row r="89" ht="15" customHeight="1" s="139" thickBot="1">
      <c r="B89" s="4" t="inlineStr">
        <is>
          <t>S88</t>
        </is>
      </c>
    </row>
    <row r="90" ht="15" customHeight="1" s="139" thickBot="1">
      <c r="B90" s="4" t="inlineStr">
        <is>
          <t>S89</t>
        </is>
      </c>
    </row>
    <row r="91" ht="15" customHeight="1" s="139" thickBot="1">
      <c r="B91" s="4" t="inlineStr">
        <is>
          <t>S90</t>
        </is>
      </c>
    </row>
    <row r="92" ht="15" customHeight="1" s="139" thickBot="1">
      <c r="B92" s="4" t="inlineStr">
        <is>
          <t>S91</t>
        </is>
      </c>
    </row>
    <row r="93" ht="15" customHeight="1" s="139" thickBot="1">
      <c r="B93" s="4" t="inlineStr">
        <is>
          <t>S92</t>
        </is>
      </c>
    </row>
    <row r="94" ht="15" customHeight="1" s="139" thickBot="1">
      <c r="B94" s="4" t="inlineStr">
        <is>
          <t>S93</t>
        </is>
      </c>
    </row>
    <row r="95" ht="15" customHeight="1" s="139" thickBot="1">
      <c r="B95" s="4" t="inlineStr">
        <is>
          <t>S94</t>
        </is>
      </c>
    </row>
    <row r="96" ht="15" customHeight="1" s="139" thickBot="1">
      <c r="B96" s="4" t="inlineStr">
        <is>
          <t>S95</t>
        </is>
      </c>
    </row>
    <row r="97" ht="15" customHeight="1" s="139" thickBot="1">
      <c r="B97" s="4" t="inlineStr">
        <is>
          <t>S96</t>
        </is>
      </c>
    </row>
    <row r="98" ht="15" customHeight="1" s="139" thickBot="1">
      <c r="B98" s="4" t="inlineStr">
        <is>
          <t>S97</t>
        </is>
      </c>
    </row>
    <row r="99" ht="15" customHeight="1" s="139" thickBot="1">
      <c r="B99" s="4" t="inlineStr">
        <is>
          <t>S98</t>
        </is>
      </c>
    </row>
    <row r="100" ht="15" customHeight="1" s="139" thickBot="1">
      <c r="B100" s="4" t="inlineStr">
        <is>
          <t>S99</t>
        </is>
      </c>
    </row>
    <row r="101" ht="15" customHeight="1" s="139" thickBot="1">
      <c r="B101" s="4" t="inlineStr">
        <is>
          <t>S100</t>
        </is>
      </c>
    </row>
    <row r="102" ht="15" customHeight="1" s="139" thickBot="1">
      <c r="B102" s="4" t="inlineStr">
        <is>
          <t>S101</t>
        </is>
      </c>
    </row>
    <row r="103" ht="15" customHeight="1" s="139" thickBot="1">
      <c r="B103" s="4" t="inlineStr">
        <is>
          <t>S102</t>
        </is>
      </c>
    </row>
    <row r="104" ht="15" customHeight="1" s="139" thickBot="1">
      <c r="B104" s="4" t="inlineStr">
        <is>
          <t>S103</t>
        </is>
      </c>
    </row>
    <row r="105" ht="15" customHeight="1" s="139" thickBot="1">
      <c r="B105" s="4" t="inlineStr">
        <is>
          <t>S104</t>
        </is>
      </c>
    </row>
    <row r="106" ht="15" customHeight="1" s="139" thickBot="1">
      <c r="B106" s="4" t="inlineStr">
        <is>
          <t>S105</t>
        </is>
      </c>
    </row>
    <row r="107" ht="15" customHeight="1" s="139" thickBot="1">
      <c r="B107" s="4" t="inlineStr">
        <is>
          <t>S106</t>
        </is>
      </c>
    </row>
    <row r="108" ht="15" customHeight="1" s="139" thickBot="1">
      <c r="B108" s="4" t="inlineStr">
        <is>
          <t>S107</t>
        </is>
      </c>
    </row>
    <row r="109" ht="15" customHeight="1" s="139" thickBot="1">
      <c r="B109" s="4" t="inlineStr">
        <is>
          <t>S108</t>
        </is>
      </c>
    </row>
    <row r="110" ht="15" customHeight="1" s="139" thickBot="1">
      <c r="B110" s="4" t="inlineStr">
        <is>
          <t>S109</t>
        </is>
      </c>
    </row>
    <row r="111" ht="15" customHeight="1" s="139" thickBot="1">
      <c r="B111" s="4" t="inlineStr">
        <is>
          <t>S110</t>
        </is>
      </c>
    </row>
    <row r="112" ht="15" customHeight="1" s="139" thickBot="1">
      <c r="B112" s="4" t="inlineStr">
        <is>
          <t>S111</t>
        </is>
      </c>
    </row>
    <row r="113" ht="15" customHeight="1" s="139" thickBot="1"/>
    <row r="114" ht="15" customHeight="1" s="139"/>
    <row r="115" ht="15" customHeight="1" s="139"/>
    <row r="116" ht="15" customHeight="1" s="139"/>
    <row r="117" ht="15" customHeight="1" s="139"/>
    <row r="118" ht="15" customHeight="1" s="139"/>
    <row r="119" ht="15" customHeight="1" s="139"/>
    <row r="120" ht="15" customHeight="1" s="139">
      <c r="ET120" t="n">
        <v>95</v>
      </c>
    </row>
    <row r="121" ht="15" customHeight="1" s="139">
      <c r="ET121" t="n">
        <v>0</v>
      </c>
      <c r="EU121" t="n">
        <v>86</v>
      </c>
    </row>
    <row r="122" ht="15" customHeight="1" s="139">
      <c r="ET122" t="n">
        <v>0</v>
      </c>
      <c r="EU122" t="n">
        <v>0</v>
      </c>
      <c r="EV122" t="n">
        <v>88</v>
      </c>
    </row>
    <row r="123" ht="15" customHeight="1" s="139">
      <c r="ET123" t="n">
        <v>0</v>
      </c>
      <c r="EU123" t="n">
        <v>0</v>
      </c>
      <c r="EV123" t="n">
        <v>0</v>
      </c>
      <c r="EW123" t="n">
        <v>98</v>
      </c>
    </row>
    <row r="124" ht="15" customHeight="1" s="139">
      <c r="ET124" t="n">
        <v>0</v>
      </c>
      <c r="EU124" t="n">
        <v>0</v>
      </c>
      <c r="EV124" t="n">
        <v>0</v>
      </c>
      <c r="EW124" t="n">
        <v>0</v>
      </c>
      <c r="EX124" t="n">
        <v>91</v>
      </c>
    </row>
    <row r="125" ht="15" customHeight="1" s="139">
      <c r="ET125" t="n">
        <v>200</v>
      </c>
      <c r="EU125" t="n">
        <v>200</v>
      </c>
      <c r="EV125" t="n">
        <v>0</v>
      </c>
      <c r="EW125" t="n">
        <v>0</v>
      </c>
      <c r="EX125" t="n">
        <v>0</v>
      </c>
      <c r="EY125" t="n">
        <v>94</v>
      </c>
    </row>
    <row r="126" ht="15" customHeight="1" s="139">
      <c r="ET126" t="n">
        <v>200</v>
      </c>
      <c r="EU126" t="n">
        <v>200</v>
      </c>
      <c r="EV126" t="n">
        <v>200</v>
      </c>
      <c r="EW126" t="n">
        <v>0</v>
      </c>
      <c r="EX126" t="n">
        <v>0</v>
      </c>
      <c r="EY126" t="n">
        <v>0</v>
      </c>
      <c r="EZ126" t="n">
        <v>152</v>
      </c>
    </row>
    <row r="127" ht="15" customHeight="1" s="139">
      <c r="ET127" t="n">
        <v>200</v>
      </c>
      <c r="EU127" t="n">
        <v>200</v>
      </c>
      <c r="EV127" t="n">
        <v>200</v>
      </c>
      <c r="EW127" t="n">
        <v>0</v>
      </c>
      <c r="EX127" t="n">
        <v>0</v>
      </c>
      <c r="EY127" t="n">
        <v>0</v>
      </c>
      <c r="EZ127" t="n">
        <v>0</v>
      </c>
      <c r="FA127" t="n">
        <v>145</v>
      </c>
    </row>
    <row r="128" ht="15" customHeight="1" s="139">
      <c r="ET128" t="n">
        <v>200</v>
      </c>
      <c r="EU128" t="n">
        <v>200</v>
      </c>
      <c r="EV128" t="n">
        <v>186</v>
      </c>
      <c r="EW128" t="n">
        <v>5</v>
      </c>
      <c r="EX128" t="n">
        <v>9</v>
      </c>
      <c r="EY128" t="n">
        <v>0</v>
      </c>
      <c r="EZ128" t="n">
        <v>0</v>
      </c>
      <c r="FA128" t="n">
        <v>0</v>
      </c>
      <c r="FB128" t="n">
        <v>98</v>
      </c>
    </row>
    <row r="129" ht="15" customHeight="1" s="139">
      <c r="ET129" t="n">
        <v>200</v>
      </c>
      <c r="EU129" t="n">
        <v>200</v>
      </c>
      <c r="EV129" t="n">
        <v>186</v>
      </c>
      <c r="EW129" t="n">
        <v>38</v>
      </c>
      <c r="EX129" t="n">
        <v>47</v>
      </c>
      <c r="EY129" t="n">
        <v>200</v>
      </c>
      <c r="EZ129" t="n">
        <v>93</v>
      </c>
      <c r="FA129" t="n">
        <v>0</v>
      </c>
      <c r="FB129" t="n">
        <v>0</v>
      </c>
      <c r="FC129" t="n">
        <v>91</v>
      </c>
    </row>
    <row r="130" ht="15" customHeight="1" s="139">
      <c r="ET130" t="n">
        <v>200</v>
      </c>
      <c r="EU130" t="n">
        <v>200</v>
      </c>
      <c r="EV130" t="n">
        <v>186</v>
      </c>
      <c r="EW130" t="n">
        <v>38</v>
      </c>
      <c r="EX130" t="n">
        <v>0</v>
      </c>
      <c r="EY130" t="n">
        <v>199</v>
      </c>
      <c r="EZ130" t="n">
        <v>1</v>
      </c>
      <c r="FA130" t="n">
        <v>20</v>
      </c>
      <c r="FB130" t="n">
        <v>0</v>
      </c>
      <c r="FC130" t="n">
        <v>0</v>
      </c>
      <c r="FD130" t="n">
        <v>91</v>
      </c>
    </row>
    <row r="131" ht="15" customHeight="1" s="139">
      <c r="ET131" t="n">
        <v>200</v>
      </c>
      <c r="EU131" t="n">
        <v>200</v>
      </c>
      <c r="EV131" t="n">
        <v>186</v>
      </c>
      <c r="EW131" t="n">
        <v>38</v>
      </c>
      <c r="EX131" t="n">
        <v>0</v>
      </c>
      <c r="EY131" t="n">
        <v>194</v>
      </c>
      <c r="EZ131" t="n">
        <v>34</v>
      </c>
      <c r="FA131" t="n">
        <v>20</v>
      </c>
      <c r="FB131" t="n">
        <v>0</v>
      </c>
      <c r="FC131" t="n">
        <v>0</v>
      </c>
      <c r="FD131" t="n">
        <v>0</v>
      </c>
      <c r="FE131" t="n">
        <v>81</v>
      </c>
    </row>
    <row r="132" ht="15" customHeight="1" s="139">
      <c r="ET132" t="n">
        <v>200</v>
      </c>
      <c r="EU132" t="n">
        <v>200</v>
      </c>
      <c r="EV132" t="n">
        <v>186</v>
      </c>
      <c r="EW132" t="n">
        <v>38</v>
      </c>
      <c r="EX132" t="n">
        <v>0</v>
      </c>
      <c r="EY132" t="n">
        <v>194</v>
      </c>
      <c r="EZ132" t="n">
        <v>92</v>
      </c>
      <c r="FA132" t="n">
        <v>200</v>
      </c>
      <c r="FB132" t="n">
        <v>0</v>
      </c>
      <c r="FC132" t="n">
        <v>184</v>
      </c>
      <c r="FD132" t="n">
        <v>0</v>
      </c>
      <c r="FE132" t="n">
        <v>0</v>
      </c>
      <c r="FF132" t="n">
        <v>84</v>
      </c>
    </row>
    <row r="133" ht="15" customHeight="1" s="139">
      <c r="ET133" t="n">
        <v>200</v>
      </c>
      <c r="EU133" t="n">
        <v>200</v>
      </c>
      <c r="EV133" t="n">
        <v>186</v>
      </c>
      <c r="EW133" t="n">
        <v>38</v>
      </c>
      <c r="EX133" t="n">
        <v>0</v>
      </c>
      <c r="EY133" t="n">
        <v>194</v>
      </c>
      <c r="EZ133" t="n">
        <v>92</v>
      </c>
      <c r="FA133" t="n">
        <v>371</v>
      </c>
      <c r="FB133" t="n">
        <v>38</v>
      </c>
      <c r="FC133" t="n">
        <v>162</v>
      </c>
      <c r="FD133" t="n">
        <v>198</v>
      </c>
      <c r="FE133" t="n">
        <v>0</v>
      </c>
      <c r="FF133" t="n">
        <v>0</v>
      </c>
      <c r="FG133" t="n">
        <v>84</v>
      </c>
    </row>
    <row r="134" ht="15" customHeight="1" s="139">
      <c r="ET134" t="n">
        <v>200</v>
      </c>
      <c r="EU134" t="n">
        <v>200</v>
      </c>
      <c r="EV134" t="n">
        <v>186</v>
      </c>
      <c r="EW134" t="n">
        <v>38</v>
      </c>
      <c r="EX134" t="n">
        <v>0</v>
      </c>
      <c r="EY134" t="n">
        <v>194</v>
      </c>
      <c r="EZ134" t="n">
        <v>92</v>
      </c>
      <c r="FA134" t="n">
        <v>371</v>
      </c>
      <c r="FB134" t="n">
        <v>200</v>
      </c>
      <c r="FC134" t="n">
        <v>162</v>
      </c>
      <c r="FD134" t="n">
        <v>38</v>
      </c>
      <c r="FE134" t="n">
        <v>0</v>
      </c>
      <c r="FF134" t="n">
        <v>0</v>
      </c>
      <c r="FG134" t="n">
        <v>0</v>
      </c>
      <c r="FH134" t="n">
        <v>86</v>
      </c>
    </row>
    <row r="135" ht="15" customHeight="1" s="139">
      <c r="ET135" t="n">
        <v>200</v>
      </c>
      <c r="EU135" t="n">
        <v>200</v>
      </c>
      <c r="EV135" t="n">
        <v>186</v>
      </c>
      <c r="EW135" t="n">
        <v>38</v>
      </c>
      <c r="EX135" t="n">
        <v>0</v>
      </c>
      <c r="EY135" t="n">
        <v>194</v>
      </c>
      <c r="EZ135" t="n">
        <v>92</v>
      </c>
      <c r="FA135" t="n">
        <v>371</v>
      </c>
      <c r="FB135" t="n">
        <v>200</v>
      </c>
      <c r="FC135" t="n">
        <v>162</v>
      </c>
      <c r="FD135" t="n">
        <v>38</v>
      </c>
      <c r="FE135" t="n">
        <v>0</v>
      </c>
      <c r="FF135" t="n">
        <v>0</v>
      </c>
      <c r="FG135" t="n">
        <v>0</v>
      </c>
      <c r="FH135" t="n">
        <v>0</v>
      </c>
      <c r="FI135" t="n">
        <v>87</v>
      </c>
    </row>
    <row r="136" ht="15" customHeight="1" s="139">
      <c r="ET136" t="n">
        <v>200</v>
      </c>
      <c r="EU136" t="n">
        <v>200</v>
      </c>
      <c r="EV136" t="n">
        <v>186</v>
      </c>
      <c r="EW136" t="n">
        <v>38</v>
      </c>
      <c r="EX136" t="n">
        <v>0</v>
      </c>
      <c r="EY136" t="n">
        <v>194</v>
      </c>
      <c r="EZ136" t="n">
        <v>92</v>
      </c>
      <c r="FA136" t="n">
        <v>371</v>
      </c>
      <c r="FB136" t="n">
        <v>200</v>
      </c>
      <c r="FC136" t="n">
        <v>162</v>
      </c>
      <c r="FD136" t="n">
        <v>38</v>
      </c>
      <c r="FE136" t="n">
        <v>0</v>
      </c>
      <c r="FF136" t="n">
        <v>0</v>
      </c>
      <c r="FG136" t="n">
        <v>200</v>
      </c>
      <c r="FH136" t="n">
        <v>0</v>
      </c>
      <c r="FI136" t="n">
        <v>0</v>
      </c>
      <c r="FJ136" t="n">
        <v>81</v>
      </c>
    </row>
    <row r="137" ht="15" customHeight="1" s="139">
      <c r="ET137" t="n">
        <v>200</v>
      </c>
      <c r="EU137" t="n">
        <v>200</v>
      </c>
      <c r="EV137" t="n">
        <v>186</v>
      </c>
      <c r="EW137" t="n">
        <v>38</v>
      </c>
      <c r="EX137" t="n">
        <v>0</v>
      </c>
      <c r="EY137" t="n">
        <v>194</v>
      </c>
      <c r="EZ137" t="n">
        <v>92</v>
      </c>
      <c r="FA137" t="n">
        <v>371</v>
      </c>
      <c r="FB137" t="n">
        <v>200</v>
      </c>
      <c r="FC137" t="n">
        <v>162</v>
      </c>
      <c r="FD137" t="n">
        <v>38</v>
      </c>
      <c r="FE137" t="n">
        <v>0</v>
      </c>
      <c r="FF137" t="n">
        <v>200</v>
      </c>
      <c r="FG137" t="n">
        <v>200</v>
      </c>
      <c r="FH137" t="n">
        <v>0</v>
      </c>
      <c r="FI137" t="n">
        <v>0</v>
      </c>
      <c r="FJ137" t="n">
        <v>0</v>
      </c>
      <c r="FK137" t="n">
        <v>94</v>
      </c>
    </row>
    <row r="138" ht="15" customHeight="1" s="139">
      <c r="ET138" t="n">
        <v>0</v>
      </c>
      <c r="EU138" t="n">
        <v>200</v>
      </c>
      <c r="EV138" t="n">
        <v>186</v>
      </c>
      <c r="EW138" t="n">
        <v>38</v>
      </c>
      <c r="EX138" t="n">
        <v>0</v>
      </c>
      <c r="EY138" t="n">
        <v>194</v>
      </c>
      <c r="EZ138" t="n">
        <v>92</v>
      </c>
      <c r="FA138" t="n">
        <v>371</v>
      </c>
      <c r="FB138" t="n">
        <v>200</v>
      </c>
      <c r="FC138" t="n">
        <v>162</v>
      </c>
      <c r="FD138" t="n">
        <v>38</v>
      </c>
      <c r="FE138" t="n">
        <v>0</v>
      </c>
      <c r="FF138" t="n">
        <v>131</v>
      </c>
      <c r="FG138" t="n">
        <v>57</v>
      </c>
      <c r="FH138" t="n">
        <v>12</v>
      </c>
      <c r="FI138" t="n">
        <v>0</v>
      </c>
      <c r="FJ138" t="n">
        <v>0</v>
      </c>
      <c r="FK138" t="n">
        <v>0</v>
      </c>
      <c r="FL138" t="n">
        <v>86</v>
      </c>
    </row>
    <row r="139" ht="15" customHeight="1" s="139">
      <c r="ET139" t="n">
        <v>0</v>
      </c>
      <c r="EU139" t="n">
        <v>0</v>
      </c>
      <c r="EV139" t="n">
        <v>186</v>
      </c>
      <c r="EW139" t="n">
        <v>38</v>
      </c>
      <c r="EX139" t="n">
        <v>0</v>
      </c>
      <c r="EY139" t="n">
        <v>194</v>
      </c>
      <c r="EZ139" t="n">
        <v>92</v>
      </c>
      <c r="FA139" t="n">
        <v>371</v>
      </c>
      <c r="FB139" t="n">
        <v>200</v>
      </c>
      <c r="FC139" t="n">
        <v>162</v>
      </c>
      <c r="FD139" t="n">
        <v>38</v>
      </c>
      <c r="FE139" t="n">
        <v>0</v>
      </c>
      <c r="FF139" t="n">
        <v>131</v>
      </c>
      <c r="FG139" t="n">
        <v>57</v>
      </c>
      <c r="FH139" t="n">
        <v>12</v>
      </c>
      <c r="FI139" t="n">
        <v>200</v>
      </c>
      <c r="FJ139" t="n">
        <v>0</v>
      </c>
      <c r="FK139" t="n">
        <v>0</v>
      </c>
      <c r="FL139" t="n">
        <v>0</v>
      </c>
      <c r="FM139" t="n">
        <v>98</v>
      </c>
    </row>
    <row r="140" ht="15" customHeight="1" s="139">
      <c r="ET140" t="n">
        <v>0</v>
      </c>
      <c r="EU140" t="n">
        <v>0</v>
      </c>
      <c r="EV140" t="n">
        <v>0</v>
      </c>
      <c r="EW140" t="n">
        <v>38</v>
      </c>
      <c r="EX140" t="n">
        <v>0</v>
      </c>
      <c r="EY140" t="n">
        <v>194</v>
      </c>
      <c r="EZ140" t="n">
        <v>92</v>
      </c>
      <c r="FA140" t="n">
        <v>371</v>
      </c>
      <c r="FB140" t="n">
        <v>200</v>
      </c>
      <c r="FC140" t="n">
        <v>162</v>
      </c>
      <c r="FD140" t="n">
        <v>38</v>
      </c>
      <c r="FE140" t="n">
        <v>0</v>
      </c>
      <c r="FF140" t="n">
        <v>131</v>
      </c>
      <c r="FG140" t="n">
        <v>57</v>
      </c>
      <c r="FH140" t="n">
        <v>12</v>
      </c>
      <c r="FI140" t="n">
        <v>200</v>
      </c>
      <c r="FJ140" t="n">
        <v>0</v>
      </c>
      <c r="FK140" t="n">
        <v>0</v>
      </c>
      <c r="FL140" t="n">
        <v>0</v>
      </c>
      <c r="FM140" t="n">
        <v>0</v>
      </c>
      <c r="FN140" t="n">
        <v>89</v>
      </c>
    </row>
    <row r="141" ht="15" customHeight="1" s="139">
      <c r="ET141" t="n">
        <v>0</v>
      </c>
      <c r="EU141" t="n">
        <v>0</v>
      </c>
      <c r="EV141" t="n">
        <v>0</v>
      </c>
      <c r="EW141" t="n">
        <v>0</v>
      </c>
      <c r="EX141" t="n">
        <v>0</v>
      </c>
      <c r="EY141" t="n">
        <v>194</v>
      </c>
      <c r="EZ141" t="n">
        <v>92</v>
      </c>
      <c r="FA141" t="n">
        <v>371</v>
      </c>
      <c r="FB141" t="n">
        <v>200</v>
      </c>
      <c r="FC141" t="n">
        <v>162</v>
      </c>
      <c r="FD141" t="n">
        <v>38</v>
      </c>
      <c r="FE141" t="n">
        <v>0</v>
      </c>
      <c r="FF141" t="n">
        <v>131</v>
      </c>
      <c r="FG141" t="n">
        <v>57</v>
      </c>
      <c r="FH141" t="n">
        <v>12</v>
      </c>
      <c r="FI141" t="n">
        <v>170</v>
      </c>
      <c r="FJ141" t="n">
        <v>58</v>
      </c>
      <c r="FK141" t="n">
        <v>0</v>
      </c>
      <c r="FL141" t="n">
        <v>0</v>
      </c>
      <c r="FM141" t="n">
        <v>0</v>
      </c>
      <c r="FN141" t="n">
        <v>0</v>
      </c>
      <c r="FO141" t="n">
        <v>87</v>
      </c>
    </row>
    <row r="142" ht="15" customHeight="1" s="139">
      <c r="ET142" t="n">
        <v>13</v>
      </c>
      <c r="EU142" t="n">
        <v>0</v>
      </c>
      <c r="EV142" t="n">
        <v>0</v>
      </c>
      <c r="EW142" t="n">
        <v>0</v>
      </c>
      <c r="EX142" t="n">
        <v>0</v>
      </c>
      <c r="EY142" t="n">
        <v>194</v>
      </c>
      <c r="EZ142" t="n">
        <v>92</v>
      </c>
      <c r="FA142" t="n">
        <v>371</v>
      </c>
      <c r="FB142" t="n">
        <v>200</v>
      </c>
      <c r="FC142" t="n">
        <v>162</v>
      </c>
      <c r="FD142" t="n">
        <v>38</v>
      </c>
      <c r="FE142" t="n">
        <v>0</v>
      </c>
      <c r="FF142" t="n">
        <v>131</v>
      </c>
      <c r="FG142" t="n">
        <v>57</v>
      </c>
      <c r="FH142" t="n">
        <v>12</v>
      </c>
      <c r="FI142" t="n">
        <v>170</v>
      </c>
      <c r="FJ142" t="n">
        <v>30</v>
      </c>
      <c r="FK142" t="n">
        <v>0</v>
      </c>
      <c r="FL142" t="n">
        <v>0</v>
      </c>
      <c r="FM142" t="n">
        <v>35</v>
      </c>
      <c r="FN142" t="n">
        <v>0</v>
      </c>
      <c r="FO142" t="n">
        <v>0</v>
      </c>
      <c r="FP142" t="n">
        <v>81</v>
      </c>
    </row>
    <row r="143" ht="15" customHeight="1" s="139">
      <c r="ET143" t="n">
        <v>198</v>
      </c>
      <c r="EU143" t="n">
        <v>0</v>
      </c>
      <c r="EV143" t="n">
        <v>0</v>
      </c>
      <c r="EW143" t="n">
        <v>0</v>
      </c>
      <c r="EX143" t="n">
        <v>0</v>
      </c>
      <c r="EY143" t="n">
        <v>137</v>
      </c>
      <c r="EZ143" t="n">
        <v>92</v>
      </c>
      <c r="FA143" t="n">
        <v>371</v>
      </c>
      <c r="FB143" t="n">
        <v>200</v>
      </c>
      <c r="FC143" t="n">
        <v>162</v>
      </c>
      <c r="FD143" t="n">
        <v>38</v>
      </c>
      <c r="FE143" t="n">
        <v>0</v>
      </c>
      <c r="FF143" t="n">
        <v>131</v>
      </c>
      <c r="FG143" t="n">
        <v>57</v>
      </c>
      <c r="FH143" t="n">
        <v>12</v>
      </c>
      <c r="FI143" t="n">
        <v>170</v>
      </c>
      <c r="FJ143" t="n">
        <v>30</v>
      </c>
      <c r="FK143" t="n">
        <v>0</v>
      </c>
      <c r="FL143" t="n">
        <v>200</v>
      </c>
      <c r="FM143" t="n">
        <v>200</v>
      </c>
      <c r="FN143" t="n">
        <v>0</v>
      </c>
      <c r="FO143" t="n">
        <v>0</v>
      </c>
      <c r="FP143" t="n">
        <v>0</v>
      </c>
      <c r="FQ143" t="n">
        <v>91</v>
      </c>
    </row>
    <row r="144" ht="15" customHeight="1" s="139">
      <c r="ET144" t="n">
        <v>198</v>
      </c>
      <c r="EU144" t="n">
        <v>200</v>
      </c>
      <c r="EV144" t="n">
        <v>0</v>
      </c>
      <c r="EW144" t="n">
        <v>0</v>
      </c>
      <c r="EX144" t="n">
        <v>200</v>
      </c>
      <c r="EY144" t="n">
        <v>29</v>
      </c>
      <c r="EZ144" t="n">
        <v>0</v>
      </c>
      <c r="FA144" t="n">
        <v>371</v>
      </c>
      <c r="FB144" t="n">
        <v>200</v>
      </c>
      <c r="FC144" t="n">
        <v>162</v>
      </c>
      <c r="FD144" t="n">
        <v>38</v>
      </c>
      <c r="FE144" t="n">
        <v>0</v>
      </c>
      <c r="FF144" t="n">
        <v>131</v>
      </c>
      <c r="FG144" t="n">
        <v>57</v>
      </c>
      <c r="FH144" t="n">
        <v>12</v>
      </c>
      <c r="FI144" t="n">
        <v>170</v>
      </c>
      <c r="FJ144" t="n">
        <v>30</v>
      </c>
      <c r="FK144" t="n">
        <v>0</v>
      </c>
      <c r="FL144" t="n">
        <v>200</v>
      </c>
      <c r="FM144" t="n">
        <v>0</v>
      </c>
      <c r="FN144" t="n">
        <v>0</v>
      </c>
      <c r="FO144" t="n">
        <v>0</v>
      </c>
      <c r="FP144" t="n">
        <v>0</v>
      </c>
      <c r="FQ144" t="n">
        <v>0</v>
      </c>
      <c r="FR144" t="n">
        <v>95</v>
      </c>
    </row>
    <row r="145" ht="15" customHeight="1" s="139">
      <c r="ET145" t="n">
        <v>198</v>
      </c>
      <c r="EU145" t="n">
        <v>200</v>
      </c>
      <c r="EV145" t="n">
        <v>0</v>
      </c>
      <c r="EW145" t="n">
        <v>70</v>
      </c>
      <c r="EX145" t="n">
        <v>130</v>
      </c>
      <c r="EY145" t="n">
        <v>200</v>
      </c>
      <c r="EZ145" t="n">
        <v>0</v>
      </c>
      <c r="FA145" t="n">
        <v>193</v>
      </c>
      <c r="FB145" t="n">
        <v>200</v>
      </c>
      <c r="FC145" t="n">
        <v>162</v>
      </c>
      <c r="FD145" t="n">
        <v>38</v>
      </c>
      <c r="FE145" t="n">
        <v>0</v>
      </c>
      <c r="FF145" t="n">
        <v>131</v>
      </c>
      <c r="FG145" t="n">
        <v>57</v>
      </c>
      <c r="FH145" t="n">
        <v>12</v>
      </c>
      <c r="FI145" t="n">
        <v>170</v>
      </c>
      <c r="FJ145" t="n">
        <v>30</v>
      </c>
      <c r="FK145" t="n">
        <v>0</v>
      </c>
      <c r="FL145" t="n">
        <v>200</v>
      </c>
      <c r="FM145" t="n">
        <v>7</v>
      </c>
      <c r="FN145" t="n">
        <v>200</v>
      </c>
      <c r="FO145" t="n">
        <v>200</v>
      </c>
      <c r="FP145" t="n">
        <v>0</v>
      </c>
      <c r="FQ145" t="n">
        <v>0</v>
      </c>
      <c r="FR145" t="n">
        <v>0</v>
      </c>
      <c r="FS145" t="n">
        <v>96</v>
      </c>
    </row>
    <row r="146" ht="15" customHeight="1" s="139">
      <c r="ET146" t="n">
        <v>198</v>
      </c>
      <c r="EU146" t="n">
        <v>200</v>
      </c>
      <c r="EV146" t="n">
        <v>0</v>
      </c>
      <c r="EW146" t="n">
        <v>294</v>
      </c>
      <c r="EX146" t="n">
        <v>130</v>
      </c>
      <c r="EY146" t="n">
        <v>65</v>
      </c>
      <c r="EZ146" t="n">
        <v>5</v>
      </c>
      <c r="FA146" t="n">
        <v>193</v>
      </c>
      <c r="FB146" t="n">
        <v>177</v>
      </c>
      <c r="FC146" t="n">
        <v>162</v>
      </c>
      <c r="FD146" t="n">
        <v>38</v>
      </c>
      <c r="FE146" t="n">
        <v>0</v>
      </c>
      <c r="FF146" t="n">
        <v>131</v>
      </c>
      <c r="FG146" t="n">
        <v>57</v>
      </c>
      <c r="FH146" t="n">
        <v>12</v>
      </c>
      <c r="FI146" t="n">
        <v>170</v>
      </c>
      <c r="FJ146" t="n">
        <v>30</v>
      </c>
      <c r="FK146" t="n">
        <v>0</v>
      </c>
      <c r="FL146" t="n">
        <v>200</v>
      </c>
      <c r="FM146" t="n">
        <v>7</v>
      </c>
      <c r="FN146" t="n">
        <v>200</v>
      </c>
      <c r="FO146" t="n">
        <v>23</v>
      </c>
      <c r="FP146" t="n">
        <v>200</v>
      </c>
      <c r="FQ146" t="n">
        <v>0</v>
      </c>
      <c r="FR146" t="n">
        <v>0</v>
      </c>
      <c r="FS146" t="n">
        <v>0</v>
      </c>
      <c r="FT146" t="n">
        <v>88</v>
      </c>
    </row>
    <row r="147" ht="15" customHeight="1" s="139">
      <c r="ET147" t="n">
        <v>198</v>
      </c>
      <c r="EU147" t="n">
        <v>200</v>
      </c>
      <c r="EV147" t="n">
        <v>0</v>
      </c>
      <c r="EW147" t="n">
        <v>294</v>
      </c>
      <c r="EX147" t="n">
        <v>139</v>
      </c>
      <c r="EY147" t="n">
        <v>65</v>
      </c>
      <c r="EZ147" t="n">
        <v>5</v>
      </c>
      <c r="FA147" t="n">
        <v>191</v>
      </c>
      <c r="FB147" t="n">
        <v>155</v>
      </c>
      <c r="FC147" t="n">
        <v>0</v>
      </c>
      <c r="FD147" t="n">
        <v>38</v>
      </c>
      <c r="FE147" t="n">
        <v>0</v>
      </c>
      <c r="FF147" t="n">
        <v>131</v>
      </c>
      <c r="FG147" t="n">
        <v>57</v>
      </c>
      <c r="FH147" t="n">
        <v>12</v>
      </c>
      <c r="FI147" t="n">
        <v>170</v>
      </c>
      <c r="FJ147" t="n">
        <v>30</v>
      </c>
      <c r="FK147" t="n">
        <v>0</v>
      </c>
      <c r="FL147" t="n">
        <v>200</v>
      </c>
      <c r="FM147" t="n">
        <v>7</v>
      </c>
      <c r="FN147" t="n">
        <v>200</v>
      </c>
      <c r="FO147" t="n">
        <v>0</v>
      </c>
      <c r="FP147" t="n">
        <v>200</v>
      </c>
      <c r="FQ147" t="n">
        <v>0</v>
      </c>
      <c r="FR147" t="n">
        <v>0</v>
      </c>
      <c r="FS147" t="n">
        <v>0</v>
      </c>
      <c r="FT147" t="n">
        <v>0</v>
      </c>
      <c r="FU147" t="n">
        <v>87</v>
      </c>
    </row>
    <row r="148" ht="15" customHeight="1" s="139">
      <c r="ET148" t="n">
        <v>198</v>
      </c>
      <c r="EU148" t="n">
        <v>200</v>
      </c>
      <c r="EV148" t="n">
        <v>0</v>
      </c>
      <c r="EW148" t="n">
        <v>294</v>
      </c>
      <c r="EX148" t="n">
        <v>139</v>
      </c>
      <c r="EY148" t="n">
        <v>65</v>
      </c>
      <c r="EZ148" t="n">
        <v>5</v>
      </c>
      <c r="FA148" t="n">
        <v>191</v>
      </c>
      <c r="FB148" t="n">
        <v>200</v>
      </c>
      <c r="FC148" t="n">
        <v>0</v>
      </c>
      <c r="FD148" t="n">
        <v>193</v>
      </c>
      <c r="FE148" t="n">
        <v>0</v>
      </c>
      <c r="FF148" t="n">
        <v>131</v>
      </c>
      <c r="FG148" t="n">
        <v>57</v>
      </c>
      <c r="FH148" t="n">
        <v>12</v>
      </c>
      <c r="FI148" t="n">
        <v>170</v>
      </c>
      <c r="FJ148" t="n">
        <v>30</v>
      </c>
      <c r="FK148" t="n">
        <v>0</v>
      </c>
      <c r="FL148" t="n">
        <v>200</v>
      </c>
      <c r="FM148" t="n">
        <v>7</v>
      </c>
      <c r="FN148" t="n">
        <v>200</v>
      </c>
      <c r="FO148" t="n">
        <v>0</v>
      </c>
      <c r="FP148" t="n">
        <v>200</v>
      </c>
      <c r="FQ148" t="n">
        <v>200</v>
      </c>
      <c r="FR148" t="n">
        <v>0</v>
      </c>
      <c r="FS148" t="n">
        <v>15</v>
      </c>
      <c r="FT148" t="n">
        <v>0</v>
      </c>
      <c r="FU148" t="n">
        <v>0</v>
      </c>
      <c r="FV148" t="n">
        <v>91</v>
      </c>
    </row>
    <row r="149" ht="15" customHeight="1" s="139">
      <c r="ET149" t="n">
        <v>198</v>
      </c>
      <c r="EU149" t="n">
        <v>167</v>
      </c>
      <c r="EV149" t="n">
        <v>0</v>
      </c>
      <c r="EW149" t="n">
        <v>294</v>
      </c>
      <c r="EX149" t="n">
        <v>139</v>
      </c>
      <c r="EY149" t="n">
        <v>65</v>
      </c>
      <c r="EZ149" t="n">
        <v>38</v>
      </c>
      <c r="FA149" t="n">
        <v>191</v>
      </c>
      <c r="FB149" t="n">
        <v>0</v>
      </c>
      <c r="FC149" t="n">
        <v>200</v>
      </c>
      <c r="FD149" t="n">
        <v>193</v>
      </c>
      <c r="FE149" t="n">
        <v>0</v>
      </c>
      <c r="FF149" t="n">
        <v>131</v>
      </c>
      <c r="FG149" t="n">
        <v>57</v>
      </c>
      <c r="FH149" t="n">
        <v>12</v>
      </c>
      <c r="FI149" t="n">
        <v>170</v>
      </c>
      <c r="FJ149" t="n">
        <v>30</v>
      </c>
      <c r="FK149" t="n">
        <v>0</v>
      </c>
      <c r="FL149" t="n">
        <v>200</v>
      </c>
      <c r="FM149" t="n">
        <v>7</v>
      </c>
      <c r="FN149" t="n">
        <v>200</v>
      </c>
      <c r="FO149" t="n">
        <v>0</v>
      </c>
      <c r="FP149" t="n">
        <v>200</v>
      </c>
      <c r="FQ149" t="n">
        <v>200</v>
      </c>
      <c r="FR149" t="n">
        <v>0</v>
      </c>
      <c r="FS149" t="n">
        <v>200</v>
      </c>
      <c r="FT149" t="n">
        <v>0</v>
      </c>
      <c r="FU149" t="n">
        <v>0</v>
      </c>
      <c r="FV149" t="n">
        <v>0</v>
      </c>
      <c r="FW149" t="n">
        <v>80</v>
      </c>
    </row>
    <row r="150" ht="15" customHeight="1" s="139">
      <c r="ET150" t="n">
        <v>198</v>
      </c>
      <c r="EU150" t="n">
        <v>167</v>
      </c>
      <c r="EV150" t="n">
        <v>0</v>
      </c>
      <c r="EW150" t="n">
        <v>190</v>
      </c>
      <c r="EX150" t="n">
        <v>139</v>
      </c>
      <c r="EY150" t="n">
        <v>65</v>
      </c>
      <c r="EZ150" t="n">
        <v>38</v>
      </c>
      <c r="FA150" t="n">
        <v>295</v>
      </c>
      <c r="FB150" t="n">
        <v>0</v>
      </c>
      <c r="FC150" t="n">
        <v>200</v>
      </c>
      <c r="FD150" t="n">
        <v>0</v>
      </c>
      <c r="FE150" t="n">
        <v>200</v>
      </c>
      <c r="FF150" t="n">
        <v>120</v>
      </c>
      <c r="FG150" t="n">
        <v>57</v>
      </c>
      <c r="FH150" t="n">
        <v>12</v>
      </c>
      <c r="FI150" t="n">
        <v>170</v>
      </c>
      <c r="FJ150" t="n">
        <v>30</v>
      </c>
      <c r="FK150" t="n">
        <v>0</v>
      </c>
      <c r="FL150" t="n">
        <v>200</v>
      </c>
      <c r="FM150" t="n">
        <v>7</v>
      </c>
      <c r="FN150" t="n">
        <v>200</v>
      </c>
      <c r="FO150" t="n">
        <v>0</v>
      </c>
      <c r="FP150" t="n">
        <v>200</v>
      </c>
      <c r="FQ150" t="n">
        <v>200</v>
      </c>
      <c r="FR150" t="n">
        <v>0</v>
      </c>
      <c r="FS150" t="n">
        <v>4</v>
      </c>
      <c r="FT150" t="n">
        <v>0</v>
      </c>
      <c r="FU150" t="n">
        <v>0</v>
      </c>
      <c r="FV150" t="n">
        <v>0</v>
      </c>
      <c r="FW150" t="n">
        <v>0</v>
      </c>
      <c r="FX150" t="n">
        <v>82</v>
      </c>
    </row>
    <row r="151" ht="15" customHeight="1" s="139">
      <c r="EU151" t="n">
        <v>167</v>
      </c>
      <c r="EV151" t="n">
        <v>0</v>
      </c>
      <c r="EW151" t="n">
        <v>156</v>
      </c>
      <c r="EX151" t="n">
        <v>102</v>
      </c>
      <c r="EY151" t="n">
        <v>37</v>
      </c>
      <c r="EZ151" t="n">
        <v>38</v>
      </c>
      <c r="FA151" t="n">
        <v>295</v>
      </c>
      <c r="FB151" t="n">
        <v>99</v>
      </c>
      <c r="FC151" t="n">
        <v>200</v>
      </c>
      <c r="FD151" t="n">
        <v>0</v>
      </c>
      <c r="FE151" t="n">
        <v>181</v>
      </c>
      <c r="FF151" t="n">
        <v>0</v>
      </c>
      <c r="FG151" t="n">
        <v>0</v>
      </c>
      <c r="FH151" t="n">
        <v>12</v>
      </c>
      <c r="FI151" t="n">
        <v>170</v>
      </c>
      <c r="FJ151" t="n">
        <v>30</v>
      </c>
      <c r="FK151" t="n">
        <v>0</v>
      </c>
      <c r="FL151" t="n">
        <v>200</v>
      </c>
      <c r="FM151" t="n">
        <v>7</v>
      </c>
      <c r="FN151" t="n">
        <v>200</v>
      </c>
      <c r="FO151" t="n">
        <v>0</v>
      </c>
      <c r="FP151" t="n">
        <v>200</v>
      </c>
      <c r="FQ151" t="n">
        <v>200</v>
      </c>
      <c r="FR151" t="n">
        <v>0</v>
      </c>
      <c r="FS151" t="n">
        <v>0</v>
      </c>
      <c r="FT151" t="n">
        <v>200</v>
      </c>
      <c r="FU151" t="n">
        <v>0</v>
      </c>
      <c r="FV151" t="n">
        <v>69</v>
      </c>
      <c r="FW151" t="n">
        <v>0</v>
      </c>
      <c r="FX151" t="n">
        <v>0</v>
      </c>
      <c r="FY151" t="n">
        <v>203</v>
      </c>
    </row>
    <row r="152" ht="15" customHeight="1" s="139">
      <c r="EV152" t="n">
        <v>0</v>
      </c>
      <c r="EW152" t="n">
        <v>156</v>
      </c>
      <c r="EX152" t="n">
        <v>102</v>
      </c>
      <c r="EY152" t="n">
        <v>37</v>
      </c>
      <c r="EZ152" t="n">
        <v>38</v>
      </c>
      <c r="FA152" t="n">
        <v>295</v>
      </c>
      <c r="FB152" t="n">
        <v>99</v>
      </c>
      <c r="FC152" t="n">
        <v>200</v>
      </c>
      <c r="FD152" t="n">
        <v>12</v>
      </c>
      <c r="FE152" t="n">
        <v>181</v>
      </c>
      <c r="FF152" t="n">
        <v>0</v>
      </c>
      <c r="FG152" t="n">
        <v>0</v>
      </c>
      <c r="FH152" t="n">
        <v>0</v>
      </c>
      <c r="FI152" t="n">
        <v>170</v>
      </c>
      <c r="FJ152" t="n">
        <v>30</v>
      </c>
      <c r="FK152" t="n">
        <v>0</v>
      </c>
      <c r="FL152" t="n">
        <v>200</v>
      </c>
      <c r="FM152" t="n">
        <v>7</v>
      </c>
      <c r="FN152" t="n">
        <v>200</v>
      </c>
      <c r="FO152" t="n">
        <v>0</v>
      </c>
      <c r="FP152" t="n">
        <v>200</v>
      </c>
      <c r="FQ152" t="n">
        <v>200</v>
      </c>
      <c r="FR152" t="n">
        <v>0</v>
      </c>
      <c r="FS152" t="n">
        <v>0</v>
      </c>
      <c r="FT152" t="n">
        <v>200</v>
      </c>
      <c r="FU152" t="n">
        <v>131</v>
      </c>
      <c r="FV152" t="n">
        <v>69</v>
      </c>
      <c r="FW152" t="n">
        <v>0</v>
      </c>
      <c r="FX152" t="n">
        <v>0</v>
      </c>
      <c r="FY152" t="n">
        <v>0</v>
      </c>
      <c r="FZ152" t="n">
        <v>191</v>
      </c>
    </row>
    <row r="153" ht="15" customHeight="1" s="139">
      <c r="EW153" t="n">
        <v>156</v>
      </c>
      <c r="EX153" t="n">
        <v>102</v>
      </c>
      <c r="EY153" t="n">
        <v>37</v>
      </c>
      <c r="EZ153" t="n">
        <v>38</v>
      </c>
      <c r="FA153" t="n">
        <v>295</v>
      </c>
      <c r="FB153" t="n">
        <v>99</v>
      </c>
      <c r="FC153" t="n">
        <v>200</v>
      </c>
      <c r="FD153" t="n">
        <v>141</v>
      </c>
      <c r="FE153" t="n">
        <v>181</v>
      </c>
      <c r="FF153" t="n">
        <v>41</v>
      </c>
      <c r="FG153" t="n">
        <v>0</v>
      </c>
      <c r="FH153" t="n">
        <v>0</v>
      </c>
      <c r="FI153" t="n">
        <v>0</v>
      </c>
      <c r="FJ153" t="n">
        <v>30</v>
      </c>
      <c r="FK153" t="n">
        <v>0</v>
      </c>
      <c r="FL153" t="n">
        <v>200</v>
      </c>
      <c r="FM153" t="n">
        <v>7</v>
      </c>
      <c r="FN153" t="n">
        <v>200</v>
      </c>
      <c r="FO153" t="n">
        <v>0</v>
      </c>
      <c r="FP153" t="n">
        <v>200</v>
      </c>
      <c r="FQ153" t="n">
        <v>200</v>
      </c>
      <c r="FR153" t="n">
        <v>0</v>
      </c>
      <c r="FS153" t="n">
        <v>0</v>
      </c>
      <c r="FT153" t="n">
        <v>200</v>
      </c>
      <c r="FU153" t="n">
        <v>131</v>
      </c>
      <c r="FV153" t="n">
        <v>69</v>
      </c>
      <c r="FW153" t="n">
        <v>0</v>
      </c>
      <c r="FX153" t="n">
        <v>0</v>
      </c>
      <c r="FY153" t="n">
        <v>0</v>
      </c>
      <c r="FZ153" t="n">
        <v>0</v>
      </c>
      <c r="GA153" t="n">
        <v>196</v>
      </c>
    </row>
    <row r="154" ht="15" customHeight="1" s="139">
      <c r="EX154" t="n">
        <v>102</v>
      </c>
      <c r="EY154" t="n">
        <v>37</v>
      </c>
      <c r="EZ154" t="n">
        <v>38</v>
      </c>
      <c r="FA154" t="n">
        <v>295</v>
      </c>
      <c r="FB154" t="n">
        <v>99</v>
      </c>
      <c r="FC154" t="n">
        <v>200</v>
      </c>
      <c r="FD154" t="n">
        <v>141</v>
      </c>
      <c r="FE154" t="n">
        <v>172</v>
      </c>
      <c r="FF154" t="n">
        <v>80</v>
      </c>
      <c r="FG154" t="n">
        <v>7</v>
      </c>
      <c r="FH154" t="n">
        <v>0</v>
      </c>
      <c r="FI154" t="n">
        <v>111</v>
      </c>
      <c r="FJ154" t="n">
        <v>30</v>
      </c>
      <c r="FK154" t="n">
        <v>0</v>
      </c>
      <c r="FL154" t="n">
        <v>200</v>
      </c>
      <c r="FM154" t="n">
        <v>7</v>
      </c>
      <c r="FN154" t="n">
        <v>200</v>
      </c>
      <c r="FO154" t="n">
        <v>0</v>
      </c>
      <c r="FP154" t="n">
        <v>200</v>
      </c>
      <c r="FQ154" t="n">
        <v>200</v>
      </c>
      <c r="FR154" t="n">
        <v>0</v>
      </c>
      <c r="FS154" t="n">
        <v>0</v>
      </c>
      <c r="FT154" t="n">
        <v>200</v>
      </c>
      <c r="FU154" t="n">
        <v>131</v>
      </c>
      <c r="FV154" t="n">
        <v>121</v>
      </c>
      <c r="FW154" t="n">
        <v>200</v>
      </c>
      <c r="FX154" t="n">
        <v>200</v>
      </c>
      <c r="FY154" t="n">
        <v>0</v>
      </c>
      <c r="FZ154" t="n">
        <v>0</v>
      </c>
      <c r="GA154" t="n">
        <v>0</v>
      </c>
      <c r="GB154" t="n">
        <v>191</v>
      </c>
    </row>
    <row r="155" ht="15" customHeight="1" s="139">
      <c r="EY155" t="n">
        <v>37</v>
      </c>
      <c r="EZ155" t="n">
        <v>38</v>
      </c>
      <c r="FA155" t="n">
        <v>137</v>
      </c>
      <c r="FB155" t="n">
        <v>99</v>
      </c>
      <c r="FC155" t="n">
        <v>200</v>
      </c>
      <c r="FD155" t="n">
        <v>141</v>
      </c>
      <c r="FE155" t="n">
        <v>172</v>
      </c>
      <c r="FF155" t="n">
        <v>210</v>
      </c>
      <c r="FG155" t="n">
        <v>35</v>
      </c>
      <c r="FH155" t="n">
        <v>0</v>
      </c>
      <c r="FI155" t="n">
        <v>111</v>
      </c>
      <c r="FJ155" t="n">
        <v>30</v>
      </c>
      <c r="FK155" t="n">
        <v>0</v>
      </c>
      <c r="FL155" t="n">
        <v>200</v>
      </c>
      <c r="FM155" t="n">
        <v>7</v>
      </c>
      <c r="FN155" t="n">
        <v>200</v>
      </c>
      <c r="FO155" t="n">
        <v>0</v>
      </c>
      <c r="FP155" t="n">
        <v>200</v>
      </c>
      <c r="FQ155" t="n">
        <v>200</v>
      </c>
      <c r="FR155" t="n">
        <v>0</v>
      </c>
      <c r="FS155" t="n">
        <v>0</v>
      </c>
      <c r="FT155" t="n">
        <v>200</v>
      </c>
      <c r="FU155" t="n">
        <v>131</v>
      </c>
      <c r="FV155" t="n">
        <v>121</v>
      </c>
      <c r="FW155" t="n">
        <v>200</v>
      </c>
      <c r="FX155" t="n">
        <v>200</v>
      </c>
      <c r="FY155" t="n">
        <v>200</v>
      </c>
      <c r="FZ155" t="n">
        <v>0</v>
      </c>
      <c r="GA155" t="n">
        <v>0</v>
      </c>
      <c r="GB155" t="n">
        <v>0</v>
      </c>
      <c r="GC155" t="n">
        <v>207</v>
      </c>
    </row>
    <row r="156" ht="15" customHeight="1" s="139">
      <c r="EZ156" t="n">
        <v>38</v>
      </c>
      <c r="FA156" t="n">
        <v>137</v>
      </c>
      <c r="FB156" t="n">
        <v>49</v>
      </c>
      <c r="FC156" t="n">
        <v>180</v>
      </c>
      <c r="FD156" t="n">
        <v>101</v>
      </c>
      <c r="FE156" t="n">
        <v>166</v>
      </c>
      <c r="FF156" t="n">
        <v>210</v>
      </c>
      <c r="FG156" t="n">
        <v>151</v>
      </c>
      <c r="FH156" t="n">
        <v>0</v>
      </c>
      <c r="FI156" t="n">
        <v>141</v>
      </c>
      <c r="FJ156" t="n">
        <v>0</v>
      </c>
      <c r="FK156" t="n">
        <v>0</v>
      </c>
      <c r="FL156" t="n">
        <v>0</v>
      </c>
      <c r="FM156" t="n">
        <v>7</v>
      </c>
      <c r="FN156" t="n">
        <v>200</v>
      </c>
      <c r="FO156" t="n">
        <v>0</v>
      </c>
      <c r="FP156" t="n">
        <v>200</v>
      </c>
      <c r="FQ156" t="n">
        <v>200</v>
      </c>
      <c r="FR156" t="n">
        <v>0</v>
      </c>
      <c r="FS156" t="n">
        <v>0</v>
      </c>
      <c r="FT156" t="n">
        <v>200</v>
      </c>
      <c r="FU156" t="n">
        <v>131</v>
      </c>
      <c r="FV156" t="n">
        <v>121</v>
      </c>
      <c r="FW156" t="n">
        <v>200</v>
      </c>
      <c r="FX156" t="n">
        <v>194</v>
      </c>
      <c r="FY156" t="n">
        <v>2</v>
      </c>
      <c r="FZ156" t="n">
        <v>4</v>
      </c>
      <c r="GA156" t="n">
        <v>0</v>
      </c>
      <c r="GB156" t="n">
        <v>0</v>
      </c>
      <c r="GC156" t="n">
        <v>0</v>
      </c>
      <c r="GD156" t="n">
        <v>206</v>
      </c>
    </row>
    <row r="157" ht="15" customHeight="1" s="139">
      <c r="FA157" t="n">
        <v>137</v>
      </c>
      <c r="FB157" t="n">
        <v>49</v>
      </c>
      <c r="FC157" t="n">
        <v>97</v>
      </c>
      <c r="FD157" t="n">
        <v>101</v>
      </c>
      <c r="FE157" t="n">
        <v>127</v>
      </c>
      <c r="FF157" t="n">
        <v>210</v>
      </c>
      <c r="FG157" t="n">
        <v>151</v>
      </c>
      <c r="FH157" t="n">
        <v>122</v>
      </c>
      <c r="FI157" t="n">
        <v>141</v>
      </c>
      <c r="FJ157" t="n">
        <v>0</v>
      </c>
      <c r="FK157" t="n">
        <v>0</v>
      </c>
      <c r="FL157" t="n">
        <v>0</v>
      </c>
      <c r="FM157" t="n">
        <v>0</v>
      </c>
      <c r="FN157" t="n">
        <v>200</v>
      </c>
      <c r="FO157" t="n">
        <v>0</v>
      </c>
      <c r="FP157" t="n">
        <v>200</v>
      </c>
      <c r="FQ157" t="n">
        <v>200</v>
      </c>
      <c r="FR157" t="n">
        <v>0</v>
      </c>
      <c r="FS157" t="n">
        <v>0</v>
      </c>
      <c r="FT157" t="n">
        <v>200</v>
      </c>
      <c r="FU157" t="n">
        <v>131</v>
      </c>
      <c r="FV157" t="n">
        <v>121</v>
      </c>
      <c r="FW157" t="n">
        <v>200</v>
      </c>
      <c r="FX157" t="n">
        <v>194</v>
      </c>
      <c r="FY157" t="n">
        <v>209</v>
      </c>
      <c r="FZ157" t="n">
        <v>4</v>
      </c>
      <c r="GA157" t="n">
        <v>200</v>
      </c>
      <c r="GB157" t="n">
        <v>0</v>
      </c>
      <c r="GC157" t="n">
        <v>0</v>
      </c>
      <c r="GD157" t="n">
        <v>0</v>
      </c>
      <c r="GE157" t="n">
        <v>201</v>
      </c>
    </row>
    <row r="158" ht="15" customHeight="1" s="139">
      <c r="FB158" t="n">
        <v>49</v>
      </c>
      <c r="FC158" t="n">
        <v>97</v>
      </c>
      <c r="FD158" t="n">
        <v>101</v>
      </c>
      <c r="FE158" t="n">
        <v>127</v>
      </c>
      <c r="FF158" t="n">
        <v>210</v>
      </c>
      <c r="FG158" t="n">
        <v>151</v>
      </c>
      <c r="FH158" t="n">
        <v>122</v>
      </c>
      <c r="FI158" t="n">
        <v>200</v>
      </c>
      <c r="FJ158" t="n">
        <v>120</v>
      </c>
      <c r="FK158" t="n">
        <v>15</v>
      </c>
      <c r="FL158" t="n">
        <v>0</v>
      </c>
      <c r="FM158" t="n">
        <v>0</v>
      </c>
      <c r="FN158" t="n">
        <v>0</v>
      </c>
      <c r="FO158" t="n">
        <v>0</v>
      </c>
      <c r="FP158" t="n">
        <v>200</v>
      </c>
      <c r="FQ158" t="n">
        <v>200</v>
      </c>
      <c r="FR158" t="n">
        <v>0</v>
      </c>
      <c r="FS158" t="n">
        <v>0</v>
      </c>
      <c r="FT158" t="n">
        <v>200</v>
      </c>
      <c r="FU158" t="n">
        <v>131</v>
      </c>
      <c r="FV158" t="n">
        <v>121</v>
      </c>
      <c r="FW158" t="n">
        <v>200</v>
      </c>
      <c r="FX158" t="n">
        <v>194</v>
      </c>
      <c r="FY158" t="n">
        <v>209</v>
      </c>
      <c r="FZ158" t="n">
        <v>10</v>
      </c>
      <c r="GA158" t="n">
        <v>200</v>
      </c>
      <c r="GB158" t="n">
        <v>200</v>
      </c>
      <c r="GC158" t="n">
        <v>79</v>
      </c>
      <c r="GD158" t="n">
        <v>0</v>
      </c>
      <c r="GE158" t="n">
        <v>0</v>
      </c>
      <c r="GF158" t="n">
        <v>195</v>
      </c>
    </row>
    <row r="159" ht="15" customHeight="1" s="139">
      <c r="FC159" t="n">
        <v>97</v>
      </c>
      <c r="FD159" t="n">
        <v>101</v>
      </c>
      <c r="FE159" t="n">
        <v>117</v>
      </c>
      <c r="FF159" t="n">
        <v>210</v>
      </c>
      <c r="FG159" t="n">
        <v>151</v>
      </c>
      <c r="FH159" t="n">
        <v>122</v>
      </c>
      <c r="FI159" t="n">
        <v>200</v>
      </c>
      <c r="FJ159" t="n">
        <v>158</v>
      </c>
      <c r="FK159" t="n">
        <v>94</v>
      </c>
      <c r="FL159" t="n">
        <v>88</v>
      </c>
      <c r="FM159" t="n">
        <v>5</v>
      </c>
      <c r="FN159" t="n">
        <v>0</v>
      </c>
      <c r="FO159" t="n">
        <v>0</v>
      </c>
      <c r="FP159" t="n">
        <v>200</v>
      </c>
      <c r="FQ159" t="n">
        <v>200</v>
      </c>
      <c r="FR159" t="n">
        <v>0</v>
      </c>
      <c r="FS159" t="n">
        <v>0</v>
      </c>
      <c r="FT159" t="n">
        <v>200</v>
      </c>
      <c r="FU159" t="n">
        <v>131</v>
      </c>
      <c r="FV159" t="n">
        <v>121</v>
      </c>
      <c r="FW159" t="n">
        <v>200</v>
      </c>
      <c r="FX159" t="n">
        <v>194</v>
      </c>
      <c r="FY159" t="n">
        <v>209</v>
      </c>
      <c r="FZ159" t="n">
        <v>10</v>
      </c>
      <c r="GA159" t="n">
        <v>200</v>
      </c>
      <c r="GB159" t="n">
        <v>200</v>
      </c>
      <c r="GC159" t="n">
        <v>200</v>
      </c>
      <c r="GD159" t="n">
        <v>0</v>
      </c>
      <c r="GE159" t="n">
        <v>0</v>
      </c>
      <c r="GF159" t="n">
        <v>0</v>
      </c>
      <c r="GG159" t="n">
        <v>191</v>
      </c>
    </row>
    <row r="160" ht="15" customHeight="1" s="139">
      <c r="FD160" t="n">
        <v>101</v>
      </c>
      <c r="FE160" t="n">
        <v>117</v>
      </c>
      <c r="FF160" t="n">
        <v>210</v>
      </c>
      <c r="FG160" t="n">
        <v>151</v>
      </c>
      <c r="FH160" t="n">
        <v>122</v>
      </c>
      <c r="FI160" t="n">
        <v>200</v>
      </c>
      <c r="FJ160" t="n">
        <v>158</v>
      </c>
      <c r="FK160" t="n">
        <v>0</v>
      </c>
      <c r="FL160" t="n">
        <v>0</v>
      </c>
      <c r="FM160" t="n">
        <v>0</v>
      </c>
      <c r="FN160" t="n">
        <v>0</v>
      </c>
      <c r="FO160" t="n">
        <v>0</v>
      </c>
      <c r="FP160" t="n">
        <v>0</v>
      </c>
      <c r="FQ160" t="n">
        <v>200</v>
      </c>
      <c r="FR160" t="n">
        <v>0</v>
      </c>
      <c r="FS160" t="n">
        <v>0</v>
      </c>
      <c r="FT160" t="n">
        <v>200</v>
      </c>
      <c r="FU160" t="n">
        <v>131</v>
      </c>
      <c r="FV160" t="n">
        <v>121</v>
      </c>
      <c r="FW160" t="n">
        <v>200</v>
      </c>
      <c r="FX160" t="n">
        <v>194</v>
      </c>
      <c r="FY160" t="n">
        <v>206</v>
      </c>
      <c r="FZ160" t="n">
        <v>0</v>
      </c>
      <c r="GA160" t="n">
        <v>200</v>
      </c>
      <c r="GB160" t="n">
        <v>200</v>
      </c>
      <c r="GC160" t="n">
        <v>200</v>
      </c>
      <c r="GD160" t="n">
        <v>200</v>
      </c>
      <c r="GE160" t="n">
        <v>0</v>
      </c>
      <c r="GF160" t="n">
        <v>0</v>
      </c>
      <c r="GG160" t="n">
        <v>0</v>
      </c>
      <c r="GH160" t="n">
        <v>198</v>
      </c>
    </row>
    <row r="161" ht="15" customHeight="1" s="139">
      <c r="FE161" t="n">
        <v>117</v>
      </c>
      <c r="FF161" t="n">
        <v>210</v>
      </c>
      <c r="FG161" t="n">
        <v>151</v>
      </c>
      <c r="FH161" t="n">
        <v>122</v>
      </c>
      <c r="FI161" t="n">
        <v>200</v>
      </c>
      <c r="FJ161" t="n">
        <v>158</v>
      </c>
      <c r="FK161" t="n">
        <v>0</v>
      </c>
      <c r="FL161" t="n">
        <v>185</v>
      </c>
      <c r="FM161" t="n">
        <v>58</v>
      </c>
      <c r="FN161" t="n">
        <v>9</v>
      </c>
      <c r="FO161" t="n">
        <v>0</v>
      </c>
      <c r="FP161" t="n">
        <v>98</v>
      </c>
      <c r="FQ161" t="n">
        <v>50</v>
      </c>
      <c r="FR161" t="n">
        <v>0</v>
      </c>
      <c r="FS161" t="n">
        <v>0</v>
      </c>
      <c r="FT161" t="n">
        <v>200</v>
      </c>
      <c r="FU161" t="n">
        <v>131</v>
      </c>
      <c r="FV161" t="n">
        <v>121</v>
      </c>
      <c r="FW161" t="n">
        <v>200</v>
      </c>
      <c r="FX161" t="n">
        <v>194</v>
      </c>
      <c r="FY161" t="n">
        <v>206</v>
      </c>
      <c r="FZ161" t="n">
        <v>0</v>
      </c>
      <c r="GA161" t="n">
        <v>200</v>
      </c>
      <c r="GB161" t="n">
        <v>200</v>
      </c>
      <c r="GC161" t="n">
        <v>200</v>
      </c>
      <c r="GD161" t="n">
        <v>200</v>
      </c>
      <c r="GE161" t="n">
        <v>200</v>
      </c>
      <c r="GF161" t="n">
        <v>0</v>
      </c>
      <c r="GG161" t="n">
        <v>0</v>
      </c>
      <c r="GH161" t="n">
        <v>0</v>
      </c>
      <c r="GI161" t="n">
        <v>205</v>
      </c>
    </row>
    <row r="162" ht="15" customHeight="1" s="139">
      <c r="FF162" t="n">
        <v>210</v>
      </c>
      <c r="FG162" t="n">
        <v>151</v>
      </c>
      <c r="FH162" t="n">
        <v>21</v>
      </c>
      <c r="FI162" t="n">
        <v>200</v>
      </c>
      <c r="FJ162" t="n">
        <v>158</v>
      </c>
      <c r="FK162" t="n">
        <v>0</v>
      </c>
      <c r="FL162" t="n">
        <v>185</v>
      </c>
      <c r="FM162" t="n">
        <v>0</v>
      </c>
      <c r="FN162" t="n">
        <v>89</v>
      </c>
      <c r="FO162" t="n">
        <v>0</v>
      </c>
      <c r="FP162" t="n">
        <v>27</v>
      </c>
      <c r="FQ162" t="n">
        <v>0</v>
      </c>
      <c r="FR162" t="n">
        <v>0</v>
      </c>
      <c r="FS162" t="n">
        <v>0</v>
      </c>
      <c r="FT162" t="n">
        <v>200</v>
      </c>
      <c r="FU162" t="n">
        <v>131</v>
      </c>
      <c r="FV162" t="n">
        <v>121</v>
      </c>
      <c r="FW162" t="n">
        <v>200</v>
      </c>
      <c r="FX162" t="n">
        <v>194</v>
      </c>
      <c r="FY162" t="n">
        <v>206</v>
      </c>
      <c r="FZ162" t="n">
        <v>0</v>
      </c>
      <c r="GA162" t="n">
        <v>200</v>
      </c>
      <c r="GB162" t="n">
        <v>200</v>
      </c>
      <c r="GC162" t="n">
        <v>200</v>
      </c>
      <c r="GD162" t="n">
        <v>200</v>
      </c>
      <c r="GE162" t="n">
        <v>200</v>
      </c>
      <c r="GF162" t="n">
        <v>200</v>
      </c>
      <c r="GG162" t="n">
        <v>48</v>
      </c>
      <c r="GH162" t="n">
        <v>0</v>
      </c>
      <c r="GI162" t="n">
        <v>0</v>
      </c>
      <c r="GJ162" t="n">
        <v>209</v>
      </c>
    </row>
    <row r="163" ht="15" customHeight="1" s="139">
      <c r="FG163" t="n">
        <v>151</v>
      </c>
      <c r="FH163" t="n">
        <v>21</v>
      </c>
      <c r="FI163" t="n">
        <v>77</v>
      </c>
      <c r="FJ163" t="n">
        <v>123</v>
      </c>
      <c r="FK163" t="n">
        <v>0</v>
      </c>
      <c r="FL163" t="n">
        <v>185</v>
      </c>
      <c r="FM163" t="n">
        <v>0</v>
      </c>
      <c r="FN163" t="n">
        <v>274</v>
      </c>
      <c r="FO163" t="n">
        <v>0</v>
      </c>
      <c r="FP163" t="n">
        <v>0</v>
      </c>
      <c r="FQ163" t="n">
        <v>0</v>
      </c>
      <c r="FR163" t="n">
        <v>0</v>
      </c>
      <c r="FS163" t="n">
        <v>0</v>
      </c>
      <c r="FT163" t="n">
        <v>200</v>
      </c>
      <c r="FU163" t="n">
        <v>131</v>
      </c>
      <c r="FV163" t="n">
        <v>121</v>
      </c>
      <c r="FW163" t="n">
        <v>200</v>
      </c>
      <c r="FX163" t="n">
        <v>194</v>
      </c>
      <c r="FY163" t="n">
        <v>206</v>
      </c>
      <c r="FZ163" t="n">
        <v>0</v>
      </c>
      <c r="GA163" t="n">
        <v>200</v>
      </c>
      <c r="GB163" t="n">
        <v>200</v>
      </c>
      <c r="GC163" t="n">
        <v>200</v>
      </c>
      <c r="GD163" t="n">
        <v>200</v>
      </c>
      <c r="GE163" t="n">
        <v>200</v>
      </c>
      <c r="GF163" t="n">
        <v>200</v>
      </c>
      <c r="GG163" t="n">
        <v>200</v>
      </c>
      <c r="GH163" t="n">
        <v>0</v>
      </c>
      <c r="GI163" t="n">
        <v>0</v>
      </c>
      <c r="GJ163" t="n">
        <v>0</v>
      </c>
      <c r="GK163" t="n">
        <v>192</v>
      </c>
    </row>
    <row r="164" ht="15" customHeight="1" s="139">
      <c r="FH164" t="n">
        <v>21</v>
      </c>
      <c r="FI164" t="n">
        <v>77</v>
      </c>
      <c r="FJ164" t="n">
        <v>123</v>
      </c>
      <c r="FK164" t="n">
        <v>0</v>
      </c>
      <c r="FL164" t="n">
        <v>185</v>
      </c>
      <c r="FM164" t="n">
        <v>0</v>
      </c>
      <c r="FN164" t="n">
        <v>274</v>
      </c>
      <c r="FO164" t="n">
        <v>52</v>
      </c>
      <c r="FP164" t="n">
        <v>200</v>
      </c>
      <c r="FQ164" t="n">
        <v>0</v>
      </c>
      <c r="FR164" t="n">
        <v>148</v>
      </c>
      <c r="FS164" t="n">
        <v>0</v>
      </c>
      <c r="FT164" t="n">
        <v>0</v>
      </c>
      <c r="FU164" t="n">
        <v>131</v>
      </c>
      <c r="FV164" t="n">
        <v>121</v>
      </c>
      <c r="FW164" t="n">
        <v>200</v>
      </c>
      <c r="FX164" t="n">
        <v>194</v>
      </c>
      <c r="FY164" t="n">
        <v>206</v>
      </c>
      <c r="FZ164" t="n">
        <v>0</v>
      </c>
      <c r="GA164" t="n">
        <v>200</v>
      </c>
      <c r="GB164" t="n">
        <v>200</v>
      </c>
      <c r="GC164" t="n">
        <v>200</v>
      </c>
      <c r="GD164" t="n">
        <v>200</v>
      </c>
      <c r="GE164" t="n">
        <v>200</v>
      </c>
      <c r="GF164" t="n">
        <v>200</v>
      </c>
      <c r="GG164" t="n">
        <v>200</v>
      </c>
      <c r="GH164" t="n">
        <v>200</v>
      </c>
      <c r="GI164" t="n">
        <v>0</v>
      </c>
      <c r="GJ164" t="n">
        <v>0</v>
      </c>
      <c r="GK164" t="n">
        <v>0</v>
      </c>
      <c r="GL164" t="n">
        <v>92</v>
      </c>
    </row>
    <row r="165" ht="15" customHeight="1" s="139">
      <c r="FI165" t="n">
        <v>77</v>
      </c>
      <c r="FJ165" t="n">
        <v>123</v>
      </c>
      <c r="FK165" t="n">
        <v>0</v>
      </c>
      <c r="FL165" t="n">
        <v>185</v>
      </c>
      <c r="FM165" t="n">
        <v>0</v>
      </c>
      <c r="FN165" t="n">
        <v>274</v>
      </c>
      <c r="FO165" t="n">
        <v>52</v>
      </c>
      <c r="FP165" t="n">
        <v>200</v>
      </c>
      <c r="FQ165" t="n">
        <v>52</v>
      </c>
      <c r="FR165" t="n">
        <v>148</v>
      </c>
      <c r="FS165" t="n">
        <v>0</v>
      </c>
      <c r="FT165" t="n">
        <v>0</v>
      </c>
      <c r="FU165" t="n">
        <v>79</v>
      </c>
      <c r="FV165" t="n">
        <v>121</v>
      </c>
      <c r="FW165" t="n">
        <v>200</v>
      </c>
      <c r="FX165" t="n">
        <v>194</v>
      </c>
      <c r="FY165" t="n">
        <v>206</v>
      </c>
      <c r="FZ165" t="n">
        <v>0</v>
      </c>
      <c r="GA165" t="n">
        <v>200</v>
      </c>
      <c r="GB165" t="n">
        <v>200</v>
      </c>
      <c r="GC165" t="n">
        <v>200</v>
      </c>
      <c r="GD165" t="n">
        <v>200</v>
      </c>
      <c r="GE165" t="n">
        <v>200</v>
      </c>
      <c r="GF165" t="n">
        <v>200</v>
      </c>
      <c r="GG165" t="n">
        <v>200</v>
      </c>
      <c r="GH165" t="n">
        <v>200</v>
      </c>
      <c r="GI165" t="n">
        <v>200</v>
      </c>
      <c r="GJ165" t="n">
        <v>195</v>
      </c>
      <c r="GK165" t="n">
        <v>0</v>
      </c>
      <c r="GL165" t="n">
        <v>0</v>
      </c>
      <c r="GM165" t="n">
        <v>94</v>
      </c>
    </row>
    <row r="166" ht="15" customHeight="1" s="139">
      <c r="FJ166" t="n">
        <v>123</v>
      </c>
      <c r="FK166" t="n">
        <v>0</v>
      </c>
      <c r="FL166" t="n">
        <v>130</v>
      </c>
      <c r="FM166" t="n">
        <v>0</v>
      </c>
      <c r="FN166" t="n">
        <v>274</v>
      </c>
      <c r="FO166" t="n">
        <v>52</v>
      </c>
      <c r="FP166" t="n">
        <v>200</v>
      </c>
      <c r="FQ166" t="n">
        <v>107</v>
      </c>
      <c r="FR166" t="n">
        <v>148</v>
      </c>
      <c r="FS166" t="n">
        <v>0</v>
      </c>
      <c r="FT166" t="n">
        <v>0</v>
      </c>
      <c r="FU166" t="n">
        <v>79</v>
      </c>
      <c r="FV166" t="n">
        <v>13</v>
      </c>
      <c r="FW166" t="n">
        <v>200</v>
      </c>
      <c r="FX166" t="n">
        <v>194</v>
      </c>
      <c r="FY166" t="n">
        <v>206</v>
      </c>
      <c r="FZ166" t="n">
        <v>0</v>
      </c>
      <c r="GA166" t="n">
        <v>200</v>
      </c>
      <c r="GB166" t="n">
        <v>200</v>
      </c>
      <c r="GC166" t="n">
        <v>200</v>
      </c>
      <c r="GD166" t="n">
        <v>200</v>
      </c>
      <c r="GE166" t="n">
        <v>200</v>
      </c>
      <c r="GF166" t="n">
        <v>200</v>
      </c>
      <c r="GG166" t="n">
        <v>200</v>
      </c>
      <c r="GH166" t="n">
        <v>308</v>
      </c>
      <c r="GI166" t="n">
        <v>200</v>
      </c>
      <c r="GJ166" t="n">
        <v>200</v>
      </c>
      <c r="GK166" t="n">
        <v>138</v>
      </c>
      <c r="GL166" t="n">
        <v>0</v>
      </c>
      <c r="GM166" t="n">
        <v>0</v>
      </c>
      <c r="GN166" t="n">
        <v>88</v>
      </c>
    </row>
    <row r="167" ht="15" customHeight="1" s="139">
      <c r="FK167" t="n">
        <v>0</v>
      </c>
      <c r="FL167" t="n">
        <v>130</v>
      </c>
      <c r="FM167" t="n">
        <v>0</v>
      </c>
      <c r="FN167" t="n">
        <v>274</v>
      </c>
      <c r="FO167" t="n">
        <v>52</v>
      </c>
      <c r="FP167" t="n">
        <v>200</v>
      </c>
      <c r="FQ167" t="n">
        <v>107</v>
      </c>
      <c r="FR167" t="n">
        <v>148</v>
      </c>
      <c r="FS167" t="n">
        <v>0</v>
      </c>
      <c r="FT167" t="n">
        <v>0</v>
      </c>
      <c r="FU167" t="n">
        <v>200</v>
      </c>
      <c r="FV167" t="n">
        <v>13</v>
      </c>
      <c r="FW167" t="n">
        <v>79</v>
      </c>
      <c r="FX167" t="n">
        <v>194</v>
      </c>
      <c r="FY167" t="n">
        <v>206</v>
      </c>
      <c r="FZ167" t="n">
        <v>0</v>
      </c>
      <c r="GA167" t="n">
        <v>200</v>
      </c>
      <c r="GB167" t="n">
        <v>200</v>
      </c>
      <c r="GC167" t="n">
        <v>200</v>
      </c>
      <c r="GD167" t="n">
        <v>200</v>
      </c>
      <c r="GE167" t="n">
        <v>200</v>
      </c>
      <c r="GF167" t="n">
        <v>200</v>
      </c>
      <c r="GG167" t="n">
        <v>200</v>
      </c>
      <c r="GH167" t="n">
        <v>308</v>
      </c>
      <c r="GI167" t="n">
        <v>200</v>
      </c>
      <c r="GJ167" t="n">
        <v>200</v>
      </c>
      <c r="GK167" t="n">
        <v>200</v>
      </c>
      <c r="GL167" t="n">
        <v>138</v>
      </c>
      <c r="GM167" t="n">
        <v>0</v>
      </c>
      <c r="GN167" t="n">
        <v>0</v>
      </c>
      <c r="GO167" t="n">
        <v>89</v>
      </c>
    </row>
    <row r="168" ht="15" customHeight="1" s="139">
      <c r="FL168" t="n">
        <v>130</v>
      </c>
      <c r="FM168" t="n">
        <v>0</v>
      </c>
      <c r="FN168" t="n">
        <v>274</v>
      </c>
      <c r="FO168" t="n">
        <v>52</v>
      </c>
      <c r="FP168" t="n">
        <v>200</v>
      </c>
      <c r="FQ168" t="n">
        <v>107</v>
      </c>
      <c r="FR168" t="n">
        <v>148</v>
      </c>
      <c r="FS168" t="n">
        <v>0</v>
      </c>
      <c r="FT168" t="n">
        <v>0</v>
      </c>
      <c r="FU168" t="n">
        <v>196</v>
      </c>
      <c r="FV168" t="n">
        <v>4</v>
      </c>
      <c r="FW168" t="n">
        <v>92</v>
      </c>
      <c r="FX168" t="n">
        <v>194</v>
      </c>
      <c r="FY168" t="n">
        <v>206</v>
      </c>
      <c r="FZ168" t="n">
        <v>0</v>
      </c>
      <c r="GA168" t="n">
        <v>200</v>
      </c>
      <c r="GB168" t="n">
        <v>200</v>
      </c>
      <c r="GC168" t="n">
        <v>200</v>
      </c>
      <c r="GD168" t="n">
        <v>200</v>
      </c>
      <c r="GE168" t="n">
        <v>200</v>
      </c>
      <c r="GF168" t="n">
        <v>200</v>
      </c>
      <c r="GG168" t="n">
        <v>200</v>
      </c>
      <c r="GH168" t="n">
        <v>308</v>
      </c>
      <c r="GI168" t="n">
        <v>200</v>
      </c>
      <c r="GJ168" t="n">
        <v>200</v>
      </c>
      <c r="GK168" t="n">
        <v>200</v>
      </c>
      <c r="GL168" t="n">
        <v>200</v>
      </c>
      <c r="GM168" t="n">
        <v>16</v>
      </c>
      <c r="GN168" t="n">
        <v>0</v>
      </c>
      <c r="GO168" t="n">
        <v>0</v>
      </c>
      <c r="GP168" t="n">
        <v>91</v>
      </c>
    </row>
    <row r="169" ht="15" customHeight="1" s="139">
      <c r="FM169" t="n">
        <v>0</v>
      </c>
      <c r="FN169" t="n">
        <v>274</v>
      </c>
      <c r="FO169" t="n">
        <v>52</v>
      </c>
      <c r="FP169" t="n">
        <v>123</v>
      </c>
      <c r="FQ169" t="n">
        <v>107</v>
      </c>
      <c r="FR169" t="n">
        <v>148</v>
      </c>
      <c r="FS169" t="n">
        <v>0</v>
      </c>
      <c r="FT169" t="n">
        <v>77</v>
      </c>
      <c r="FU169" t="n">
        <v>196</v>
      </c>
      <c r="FV169" t="n">
        <v>4</v>
      </c>
      <c r="FW169" t="n">
        <v>200</v>
      </c>
      <c r="FX169" t="n">
        <v>194</v>
      </c>
      <c r="FY169" t="n">
        <v>206</v>
      </c>
      <c r="FZ169" t="n">
        <v>0</v>
      </c>
      <c r="GA169" t="n">
        <v>200</v>
      </c>
      <c r="GB169" t="n">
        <v>200</v>
      </c>
      <c r="GC169" t="n">
        <v>200</v>
      </c>
      <c r="GD169" t="n">
        <v>200</v>
      </c>
      <c r="GE169" t="n">
        <v>200</v>
      </c>
      <c r="GF169" t="n">
        <v>200</v>
      </c>
      <c r="GG169" t="n">
        <v>200</v>
      </c>
      <c r="GH169" t="n">
        <v>308</v>
      </c>
      <c r="GI169" t="n">
        <v>200</v>
      </c>
      <c r="GJ169" t="n">
        <v>200</v>
      </c>
      <c r="GK169" t="n">
        <v>200</v>
      </c>
      <c r="GL169" t="n">
        <v>92</v>
      </c>
      <c r="GM169" t="n">
        <v>200</v>
      </c>
      <c r="GN169" t="n">
        <v>0</v>
      </c>
      <c r="GO169" t="n">
        <v>0</v>
      </c>
      <c r="GP169" t="n">
        <v>0</v>
      </c>
      <c r="GQ169" t="n">
        <v>80</v>
      </c>
    </row>
    <row r="170" ht="15" customHeight="1" s="139">
      <c r="FN170" t="n">
        <v>274</v>
      </c>
      <c r="FO170" t="n">
        <v>52</v>
      </c>
      <c r="FP170" t="n">
        <v>91</v>
      </c>
      <c r="FQ170" t="n">
        <v>107</v>
      </c>
      <c r="FR170" t="n">
        <v>148</v>
      </c>
      <c r="FS170" t="n">
        <v>0</v>
      </c>
      <c r="FT170" t="n">
        <v>77</v>
      </c>
      <c r="FU170" t="n">
        <v>232</v>
      </c>
      <c r="FV170" t="n">
        <v>12</v>
      </c>
      <c r="FW170" t="n">
        <v>188</v>
      </c>
      <c r="FX170" t="n">
        <v>172</v>
      </c>
      <c r="FY170" t="n">
        <v>28</v>
      </c>
      <c r="FZ170" t="n">
        <v>92</v>
      </c>
      <c r="GA170" t="n">
        <v>200</v>
      </c>
      <c r="GB170" t="n">
        <v>200</v>
      </c>
      <c r="GC170" t="n">
        <v>200</v>
      </c>
      <c r="GD170" t="n">
        <v>200</v>
      </c>
      <c r="GE170" t="n">
        <v>200</v>
      </c>
      <c r="GF170" t="n">
        <v>200</v>
      </c>
      <c r="GG170" t="n">
        <v>200</v>
      </c>
      <c r="GH170" t="n">
        <v>308</v>
      </c>
      <c r="GI170" t="n">
        <v>200</v>
      </c>
      <c r="GJ170" t="n">
        <v>200</v>
      </c>
      <c r="GK170" t="n">
        <v>200</v>
      </c>
      <c r="GL170" t="n">
        <v>0</v>
      </c>
      <c r="GM170" t="n">
        <v>200</v>
      </c>
      <c r="GN170" t="n">
        <v>200</v>
      </c>
      <c r="GO170" t="n">
        <v>0</v>
      </c>
      <c r="GP170" t="n">
        <v>0</v>
      </c>
      <c r="GQ170" t="n">
        <v>0</v>
      </c>
      <c r="GR170" t="n">
        <v>91</v>
      </c>
    </row>
    <row r="171" ht="15" customHeight="1" s="139">
      <c r="FO171" t="n">
        <v>52</v>
      </c>
      <c r="FP171" t="n">
        <v>91</v>
      </c>
      <c r="FQ171" t="n">
        <v>107</v>
      </c>
      <c r="FR171" t="n">
        <v>137</v>
      </c>
      <c r="FS171" t="n">
        <v>0</v>
      </c>
      <c r="FT171" t="n">
        <v>77</v>
      </c>
      <c r="FU171" t="n">
        <v>232</v>
      </c>
      <c r="FV171" t="n">
        <v>112</v>
      </c>
      <c r="FW171" t="n">
        <v>188</v>
      </c>
      <c r="FX171" t="n">
        <v>84</v>
      </c>
      <c r="FY171" t="n">
        <v>27</v>
      </c>
      <c r="FZ171" t="n">
        <v>92</v>
      </c>
      <c r="GA171" t="n">
        <v>200</v>
      </c>
      <c r="GB171" t="n">
        <v>200</v>
      </c>
      <c r="GC171" t="n">
        <v>200</v>
      </c>
      <c r="GD171" t="n">
        <v>200</v>
      </c>
      <c r="GE171" t="n">
        <v>200</v>
      </c>
      <c r="GF171" t="n">
        <v>200</v>
      </c>
      <c r="GG171" t="n">
        <v>200</v>
      </c>
      <c r="GH171" t="n">
        <v>308</v>
      </c>
      <c r="GI171" t="n">
        <v>200</v>
      </c>
      <c r="GJ171" t="n">
        <v>200</v>
      </c>
      <c r="GK171" t="n">
        <v>200</v>
      </c>
      <c r="GL171" t="n">
        <v>0</v>
      </c>
      <c r="GM171" t="n">
        <v>200</v>
      </c>
      <c r="GN171" t="n">
        <v>0</v>
      </c>
      <c r="GO171" t="n">
        <v>200</v>
      </c>
      <c r="GP171" t="n">
        <v>0</v>
      </c>
      <c r="GQ171" t="n">
        <v>0</v>
      </c>
      <c r="GR171" t="n">
        <v>0</v>
      </c>
      <c r="GS171" t="n">
        <v>99</v>
      </c>
    </row>
    <row r="172" ht="15" customHeight="1" s="139">
      <c r="FP172" t="n">
        <v>91</v>
      </c>
      <c r="FQ172" t="n">
        <v>107</v>
      </c>
      <c r="FR172" t="n">
        <v>129</v>
      </c>
      <c r="FS172" t="n">
        <v>0</v>
      </c>
      <c r="FT172" t="n">
        <v>77</v>
      </c>
      <c r="FU172" t="n">
        <v>232</v>
      </c>
      <c r="FV172" t="n">
        <v>112</v>
      </c>
      <c r="FW172" t="n">
        <v>189</v>
      </c>
      <c r="FX172" t="n">
        <v>84</v>
      </c>
      <c r="FY172" t="n">
        <v>34</v>
      </c>
      <c r="FZ172" t="n">
        <v>200</v>
      </c>
      <c r="GA172" t="n">
        <v>200</v>
      </c>
      <c r="GB172" t="n">
        <v>92</v>
      </c>
      <c r="GC172" t="n">
        <v>200</v>
      </c>
      <c r="GD172" t="n">
        <v>200</v>
      </c>
      <c r="GE172" t="n">
        <v>200</v>
      </c>
      <c r="GF172" t="n">
        <v>200</v>
      </c>
      <c r="GG172" t="n">
        <v>200</v>
      </c>
      <c r="GH172" t="n">
        <v>308</v>
      </c>
      <c r="GI172" t="n">
        <v>200</v>
      </c>
      <c r="GJ172" t="n">
        <v>200</v>
      </c>
      <c r="GK172" t="n">
        <v>200</v>
      </c>
      <c r="GL172" t="n">
        <v>0</v>
      </c>
      <c r="GM172" t="n">
        <v>200</v>
      </c>
      <c r="GN172" t="n">
        <v>0</v>
      </c>
      <c r="GO172" t="n">
        <v>200</v>
      </c>
      <c r="GP172" t="n">
        <v>200</v>
      </c>
      <c r="GQ172" t="n">
        <v>0</v>
      </c>
      <c r="GR172" t="n">
        <v>0</v>
      </c>
      <c r="GS172" t="n">
        <v>0</v>
      </c>
      <c r="GT172" t="n">
        <v>86</v>
      </c>
    </row>
    <row r="173" ht="15" customHeight="1" s="139">
      <c r="FQ173" t="n">
        <v>107</v>
      </c>
      <c r="FR173" t="n">
        <v>129</v>
      </c>
      <c r="FS173" t="n">
        <v>0</v>
      </c>
      <c r="FT173" t="n">
        <v>77</v>
      </c>
      <c r="FU173" t="n">
        <v>232</v>
      </c>
      <c r="FV173" t="n">
        <v>112</v>
      </c>
      <c r="FW173" t="n">
        <v>189</v>
      </c>
      <c r="FX173" t="n">
        <v>84</v>
      </c>
      <c r="FY173" t="n">
        <v>34</v>
      </c>
      <c r="FZ173" t="n">
        <v>200</v>
      </c>
      <c r="GA173" t="n">
        <v>200</v>
      </c>
      <c r="GB173" t="n">
        <v>92</v>
      </c>
      <c r="GC173" t="n">
        <v>200</v>
      </c>
      <c r="GD173" t="n">
        <v>200</v>
      </c>
      <c r="GE173" t="n">
        <v>200</v>
      </c>
      <c r="GF173" t="n">
        <v>200</v>
      </c>
      <c r="GG173" t="n">
        <v>200</v>
      </c>
      <c r="GH173" t="n">
        <v>308</v>
      </c>
      <c r="GI173" t="n">
        <v>200</v>
      </c>
      <c r="GJ173" t="n">
        <v>200</v>
      </c>
      <c r="GK173" t="n">
        <v>200</v>
      </c>
      <c r="GL173" t="n">
        <v>0</v>
      </c>
      <c r="GM173" t="n">
        <v>200</v>
      </c>
      <c r="GN173" t="n">
        <v>0</v>
      </c>
      <c r="GO173" t="n">
        <v>200</v>
      </c>
      <c r="GP173" t="n">
        <v>200</v>
      </c>
      <c r="GQ173" t="n">
        <v>0</v>
      </c>
      <c r="GR173" t="n">
        <v>0</v>
      </c>
      <c r="GS173" t="n">
        <v>0</v>
      </c>
      <c r="GT173" t="n">
        <v>0</v>
      </c>
      <c r="GU173" t="n">
        <v>80</v>
      </c>
    </row>
    <row r="174" ht="15" customHeight="1" s="139">
      <c r="FR174" t="n">
        <v>129</v>
      </c>
      <c r="FS174" t="n">
        <v>0</v>
      </c>
      <c r="FT174" t="n">
        <v>77</v>
      </c>
      <c r="FU174" t="n">
        <v>195</v>
      </c>
      <c r="FV174" t="n">
        <v>112</v>
      </c>
      <c r="FW174" t="n">
        <v>189</v>
      </c>
      <c r="FX174" t="n">
        <v>84</v>
      </c>
      <c r="FY174" t="n">
        <v>71</v>
      </c>
      <c r="FZ174" t="n">
        <v>200</v>
      </c>
      <c r="GA174" t="n">
        <v>200</v>
      </c>
      <c r="GB174" t="n">
        <v>200</v>
      </c>
      <c r="GC174" t="n">
        <v>200</v>
      </c>
      <c r="GD174" t="n">
        <v>92</v>
      </c>
      <c r="GE174" t="n">
        <v>200</v>
      </c>
      <c r="GF174" t="n">
        <v>200</v>
      </c>
      <c r="GG174" t="n">
        <v>200</v>
      </c>
      <c r="GH174" t="n">
        <v>308</v>
      </c>
      <c r="GI174" t="n">
        <v>200</v>
      </c>
      <c r="GJ174" t="n">
        <v>200</v>
      </c>
      <c r="GK174" t="n">
        <v>200</v>
      </c>
      <c r="GL174" t="n">
        <v>0</v>
      </c>
      <c r="GM174" t="n">
        <v>200</v>
      </c>
      <c r="GN174" t="n">
        <v>0</v>
      </c>
      <c r="GO174" t="n">
        <v>200</v>
      </c>
      <c r="GP174" t="n">
        <v>200</v>
      </c>
      <c r="GQ174" t="n">
        <v>200</v>
      </c>
      <c r="GR174" t="n">
        <v>0</v>
      </c>
      <c r="GS174" t="n">
        <v>0</v>
      </c>
      <c r="GT174" t="n">
        <v>0</v>
      </c>
      <c r="GU174" t="n">
        <v>0</v>
      </c>
      <c r="GV174" t="n">
        <v>88</v>
      </c>
    </row>
    <row r="175" ht="15" customHeight="1" s="139">
      <c r="FS175" t="n">
        <v>0</v>
      </c>
      <c r="FT175" t="n">
        <v>77</v>
      </c>
      <c r="FU175" t="n">
        <v>18</v>
      </c>
      <c r="FV175" t="n">
        <v>112</v>
      </c>
      <c r="FW175" t="n">
        <v>112</v>
      </c>
      <c r="FX175" t="n">
        <v>84</v>
      </c>
      <c r="FY175" t="n">
        <v>71</v>
      </c>
      <c r="FZ175" t="n">
        <v>454</v>
      </c>
      <c r="GA175" t="n">
        <v>200</v>
      </c>
      <c r="GB175" t="n">
        <v>200</v>
      </c>
      <c r="GC175" t="n">
        <v>200</v>
      </c>
      <c r="GD175" t="n">
        <v>92</v>
      </c>
      <c r="GE175" t="n">
        <v>200</v>
      </c>
      <c r="GF175" t="n">
        <v>200</v>
      </c>
      <c r="GG175" t="n">
        <v>200</v>
      </c>
      <c r="GH175" t="n">
        <v>308</v>
      </c>
      <c r="GI175" t="n">
        <v>200</v>
      </c>
      <c r="GJ175" t="n">
        <v>200</v>
      </c>
      <c r="GK175" t="n">
        <v>200</v>
      </c>
      <c r="GL175" t="n">
        <v>0</v>
      </c>
      <c r="GM175" t="n">
        <v>200</v>
      </c>
      <c r="GN175" t="n">
        <v>0</v>
      </c>
      <c r="GO175" t="n">
        <v>200</v>
      </c>
      <c r="GP175" t="n">
        <v>200</v>
      </c>
      <c r="GQ175" t="n">
        <v>73</v>
      </c>
      <c r="GR175" t="n">
        <v>97</v>
      </c>
      <c r="GS175" t="n">
        <v>30</v>
      </c>
      <c r="GT175" t="n">
        <v>0</v>
      </c>
      <c r="GU175" t="n">
        <v>0</v>
      </c>
      <c r="GV175" t="n">
        <v>0</v>
      </c>
      <c r="GW175" t="n">
        <v>95</v>
      </c>
    </row>
    <row r="176" ht="15" customHeight="1" s="139">
      <c r="FT176" t="n">
        <v>77</v>
      </c>
      <c r="FU176" t="n">
        <v>18</v>
      </c>
      <c r="FV176" t="n">
        <v>112</v>
      </c>
      <c r="FW176" t="n">
        <v>112</v>
      </c>
      <c r="FX176" t="n">
        <v>84</v>
      </c>
      <c r="FY176" t="n">
        <v>71</v>
      </c>
      <c r="FZ176" t="n">
        <v>454</v>
      </c>
      <c r="GA176" t="n">
        <v>200</v>
      </c>
      <c r="GB176" t="n">
        <v>200</v>
      </c>
      <c r="GC176" t="n">
        <v>200</v>
      </c>
      <c r="GD176" t="n">
        <v>177</v>
      </c>
      <c r="GE176" t="n">
        <v>200</v>
      </c>
      <c r="GF176" t="n">
        <v>115</v>
      </c>
      <c r="GG176" t="n">
        <v>200</v>
      </c>
      <c r="GH176" t="n">
        <v>308</v>
      </c>
      <c r="GI176" t="n">
        <v>200</v>
      </c>
      <c r="GJ176" t="n">
        <v>200</v>
      </c>
      <c r="GK176" t="n">
        <v>200</v>
      </c>
      <c r="GL176" t="n">
        <v>0</v>
      </c>
      <c r="GM176" t="n">
        <v>200</v>
      </c>
      <c r="GN176" t="n">
        <v>0</v>
      </c>
      <c r="GO176" t="n">
        <v>200</v>
      </c>
      <c r="GP176" t="n">
        <v>200</v>
      </c>
      <c r="GQ176" t="n">
        <v>73</v>
      </c>
      <c r="GR176" t="n">
        <v>97</v>
      </c>
      <c r="GS176" t="n">
        <v>30</v>
      </c>
      <c r="GT176" t="n">
        <v>0</v>
      </c>
      <c r="GU176" t="n">
        <v>0</v>
      </c>
      <c r="GV176" t="n">
        <v>0</v>
      </c>
      <c r="GW176" t="n">
        <v>0</v>
      </c>
      <c r="GX176" t="n">
        <v>82</v>
      </c>
    </row>
    <row r="177" ht="15" customHeight="1" s="139">
      <c r="FU177" t="n">
        <v>18</v>
      </c>
      <c r="FV177" t="n">
        <v>112</v>
      </c>
      <c r="FW177" t="n">
        <v>105</v>
      </c>
      <c r="FX177" t="n">
        <v>84</v>
      </c>
      <c r="FY177" t="n">
        <v>71</v>
      </c>
      <c r="FZ177" t="n">
        <v>454</v>
      </c>
      <c r="GA177" t="n">
        <v>200</v>
      </c>
      <c r="GB177" t="n">
        <v>207</v>
      </c>
      <c r="GC177" t="n">
        <v>200</v>
      </c>
      <c r="GD177" t="n">
        <v>179</v>
      </c>
      <c r="GE177" t="n">
        <v>200</v>
      </c>
      <c r="GF177" t="n">
        <v>115</v>
      </c>
      <c r="GG177" t="n">
        <v>198</v>
      </c>
      <c r="GH177" t="n">
        <v>308</v>
      </c>
      <c r="GI177" t="n">
        <v>200</v>
      </c>
      <c r="GJ177" t="n">
        <v>200</v>
      </c>
      <c r="GK177" t="n">
        <v>200</v>
      </c>
      <c r="GL177" t="n">
        <v>0</v>
      </c>
      <c r="GM177" t="n">
        <v>200</v>
      </c>
      <c r="GN177" t="n">
        <v>0</v>
      </c>
      <c r="GO177" t="n">
        <v>200</v>
      </c>
      <c r="GP177" t="n">
        <v>200</v>
      </c>
      <c r="GQ177" t="n">
        <v>73</v>
      </c>
      <c r="GR177" t="n">
        <v>97</v>
      </c>
      <c r="GS177" t="n">
        <v>30</v>
      </c>
      <c r="GT177" t="n">
        <v>0</v>
      </c>
      <c r="GU177" t="n">
        <v>0</v>
      </c>
      <c r="GV177" t="n">
        <v>9</v>
      </c>
      <c r="GW177" t="n">
        <v>0</v>
      </c>
      <c r="GX177" t="n">
        <v>0</v>
      </c>
      <c r="GY177" t="n">
        <v>92</v>
      </c>
    </row>
    <row r="178" ht="15" customHeight="1" s="139">
      <c r="FV178" t="n">
        <v>112</v>
      </c>
      <c r="FW178" t="n">
        <v>105</v>
      </c>
      <c r="FX178" t="n">
        <v>84</v>
      </c>
      <c r="FY178" t="n">
        <v>71</v>
      </c>
      <c r="FZ178" t="n">
        <v>454</v>
      </c>
      <c r="GA178" t="n">
        <v>200</v>
      </c>
      <c r="GB178" t="n">
        <v>207</v>
      </c>
      <c r="GC178" t="n">
        <v>200</v>
      </c>
      <c r="GD178" t="n">
        <v>187</v>
      </c>
      <c r="GE178" t="n">
        <v>200</v>
      </c>
      <c r="GF178" t="n">
        <v>213</v>
      </c>
      <c r="GG178" t="n">
        <v>198</v>
      </c>
      <c r="GH178" t="n">
        <v>202</v>
      </c>
      <c r="GI178" t="n">
        <v>200</v>
      </c>
      <c r="GJ178" t="n">
        <v>200</v>
      </c>
      <c r="GK178" t="n">
        <v>200</v>
      </c>
      <c r="GL178" t="n">
        <v>0</v>
      </c>
      <c r="GM178" t="n">
        <v>200</v>
      </c>
      <c r="GN178" t="n">
        <v>0</v>
      </c>
      <c r="GO178" t="n">
        <v>200</v>
      </c>
      <c r="GP178" t="n">
        <v>200</v>
      </c>
      <c r="GQ178" t="n">
        <v>73</v>
      </c>
      <c r="GR178" t="n">
        <v>97</v>
      </c>
      <c r="GS178" t="n">
        <v>30</v>
      </c>
      <c r="GT178" t="n">
        <v>0</v>
      </c>
      <c r="GU178" t="n">
        <v>0</v>
      </c>
      <c r="GV178" t="n">
        <v>200</v>
      </c>
      <c r="GW178" t="n">
        <v>12</v>
      </c>
      <c r="GX178" t="n">
        <v>0</v>
      </c>
      <c r="GY178" t="n">
        <v>0</v>
      </c>
      <c r="GZ178" t="n">
        <v>153</v>
      </c>
    </row>
    <row r="179" ht="15" customHeight="1" s="139">
      <c r="FW179" t="n">
        <v>105</v>
      </c>
      <c r="FX179" t="n">
        <v>84</v>
      </c>
      <c r="FY179" t="n">
        <v>71</v>
      </c>
      <c r="FZ179" t="n">
        <v>454</v>
      </c>
      <c r="GA179" t="n">
        <v>200</v>
      </c>
      <c r="GB179" t="n">
        <v>207</v>
      </c>
      <c r="GC179" t="n">
        <v>200</v>
      </c>
      <c r="GD179" t="n">
        <v>200</v>
      </c>
      <c r="GE179" t="n">
        <v>200</v>
      </c>
      <c r="GF179" t="n">
        <v>200</v>
      </c>
      <c r="GG179" t="n">
        <v>198</v>
      </c>
      <c r="GH179" t="n">
        <v>202</v>
      </c>
      <c r="GI179" t="n">
        <v>200</v>
      </c>
      <c r="GJ179" t="n">
        <v>200</v>
      </c>
      <c r="GK179" t="n">
        <v>200</v>
      </c>
      <c r="GL179" t="n">
        <v>0</v>
      </c>
      <c r="GM179" t="n">
        <v>200</v>
      </c>
      <c r="GN179" t="n">
        <v>0</v>
      </c>
      <c r="GO179" t="n">
        <v>200</v>
      </c>
      <c r="GP179" t="n">
        <v>200</v>
      </c>
      <c r="GQ179" t="n">
        <v>73</v>
      </c>
      <c r="GR179" t="n">
        <v>97</v>
      </c>
      <c r="GS179" t="n">
        <v>30</v>
      </c>
      <c r="GT179" t="n">
        <v>0</v>
      </c>
      <c r="GU179" t="n">
        <v>200</v>
      </c>
      <c r="GV179" t="n">
        <v>200</v>
      </c>
      <c r="GW179" t="n">
        <v>200</v>
      </c>
      <c r="GX179" t="n">
        <v>0</v>
      </c>
      <c r="GY179" t="n">
        <v>0</v>
      </c>
      <c r="GZ179" t="n">
        <v>0</v>
      </c>
      <c r="HA179" t="n">
        <v>140</v>
      </c>
    </row>
    <row r="180" ht="15" customHeight="1" s="139">
      <c r="FX180" t="n">
        <v>84</v>
      </c>
      <c r="FY180" t="n">
        <v>71</v>
      </c>
      <c r="FZ180" t="n">
        <v>435</v>
      </c>
      <c r="GA180" t="n">
        <v>200</v>
      </c>
      <c r="GB180" t="n">
        <v>207</v>
      </c>
      <c r="GC180" t="n">
        <v>200</v>
      </c>
      <c r="GD180" t="n">
        <v>200</v>
      </c>
      <c r="GE180" t="n">
        <v>219</v>
      </c>
      <c r="GF180" t="n">
        <v>200</v>
      </c>
      <c r="GG180" t="n">
        <v>198</v>
      </c>
      <c r="GH180" t="n">
        <v>202</v>
      </c>
      <c r="GI180" t="n">
        <v>193</v>
      </c>
      <c r="GJ180" t="n">
        <v>0</v>
      </c>
      <c r="GK180" t="n">
        <v>200</v>
      </c>
      <c r="GL180" t="n">
        <v>0</v>
      </c>
      <c r="GM180" t="n">
        <v>200</v>
      </c>
      <c r="GN180" t="n">
        <v>0</v>
      </c>
      <c r="GO180" t="n">
        <v>200</v>
      </c>
      <c r="GP180" t="n">
        <v>200</v>
      </c>
      <c r="GQ180" t="n">
        <v>73</v>
      </c>
      <c r="GR180" t="n">
        <v>97</v>
      </c>
      <c r="GS180" t="n">
        <v>30</v>
      </c>
      <c r="GT180" t="n">
        <v>0</v>
      </c>
      <c r="GU180" t="n">
        <v>200</v>
      </c>
      <c r="GV180" t="n">
        <v>200</v>
      </c>
      <c r="GW180" t="n">
        <v>7</v>
      </c>
      <c r="GX180" t="n">
        <v>0</v>
      </c>
      <c r="GY180" t="n">
        <v>0</v>
      </c>
      <c r="GZ180" t="n">
        <v>0</v>
      </c>
      <c r="HA180" t="n">
        <v>0</v>
      </c>
      <c r="HB180" t="n">
        <v>92</v>
      </c>
    </row>
    <row r="181" ht="15" customHeight="1" s="139">
      <c r="FY181" t="n">
        <v>71</v>
      </c>
      <c r="FZ181" t="n">
        <v>435</v>
      </c>
      <c r="GA181" t="n">
        <v>140</v>
      </c>
      <c r="GB181" t="n">
        <v>207</v>
      </c>
      <c r="GC181" t="n">
        <v>200</v>
      </c>
      <c r="GD181" t="n">
        <v>200</v>
      </c>
      <c r="GE181" t="n">
        <v>219</v>
      </c>
      <c r="GF181" t="n">
        <v>260</v>
      </c>
      <c r="GG181" t="n">
        <v>198</v>
      </c>
      <c r="GH181" t="n">
        <v>202</v>
      </c>
      <c r="GI181" t="n">
        <v>200</v>
      </c>
      <c r="GJ181" t="n">
        <v>138</v>
      </c>
      <c r="GK181" t="n">
        <v>200</v>
      </c>
      <c r="GL181" t="n">
        <v>0</v>
      </c>
      <c r="GM181" t="n">
        <v>200</v>
      </c>
      <c r="GN181" t="n">
        <v>0</v>
      </c>
      <c r="GO181" t="n">
        <v>200</v>
      </c>
      <c r="GP181" t="n">
        <v>200</v>
      </c>
      <c r="GQ181" t="n">
        <v>73</v>
      </c>
      <c r="GR181" t="n">
        <v>97</v>
      </c>
      <c r="GS181" t="n">
        <v>30</v>
      </c>
      <c r="GT181" t="n">
        <v>0</v>
      </c>
      <c r="GU181" t="n">
        <v>200</v>
      </c>
      <c r="GV181" t="n">
        <v>200</v>
      </c>
      <c r="GW181" t="n">
        <v>62</v>
      </c>
      <c r="GX181" t="n">
        <v>0</v>
      </c>
      <c r="GY181" t="n">
        <v>200</v>
      </c>
      <c r="GZ181" t="n">
        <v>98</v>
      </c>
      <c r="HA181" t="n">
        <v>0</v>
      </c>
      <c r="HB181" t="n">
        <v>0</v>
      </c>
      <c r="HC181" t="n">
        <v>88</v>
      </c>
    </row>
    <row r="182" ht="15" customHeight="1" s="139">
      <c r="FZ182" t="n">
        <v>435</v>
      </c>
      <c r="GA182" t="n">
        <v>140</v>
      </c>
      <c r="GB182" t="n">
        <v>188</v>
      </c>
      <c r="GC182" t="n">
        <v>200</v>
      </c>
      <c r="GD182" t="n">
        <v>200</v>
      </c>
      <c r="GE182" t="n">
        <v>219</v>
      </c>
      <c r="GF182" t="n">
        <v>260</v>
      </c>
      <c r="GG182" t="n">
        <v>217</v>
      </c>
      <c r="GH182" t="n">
        <v>202</v>
      </c>
      <c r="GI182" t="n">
        <v>200</v>
      </c>
      <c r="GJ182" t="n">
        <v>200</v>
      </c>
      <c r="GK182" t="n">
        <v>200</v>
      </c>
      <c r="GL182" t="n">
        <v>88</v>
      </c>
      <c r="GM182" t="n">
        <v>200</v>
      </c>
      <c r="GN182" t="n">
        <v>0</v>
      </c>
      <c r="GO182" t="n">
        <v>200</v>
      </c>
      <c r="GP182" t="n">
        <v>200</v>
      </c>
      <c r="GQ182" t="n">
        <v>73</v>
      </c>
      <c r="GR182" t="n">
        <v>97</v>
      </c>
      <c r="GS182" t="n">
        <v>30</v>
      </c>
      <c r="GT182" t="n">
        <v>0</v>
      </c>
      <c r="GU182" t="n">
        <v>200</v>
      </c>
      <c r="GV182" t="n">
        <v>200</v>
      </c>
      <c r="GW182" t="n">
        <v>62</v>
      </c>
      <c r="GX182" t="n">
        <v>50</v>
      </c>
      <c r="GY182" t="n">
        <v>200</v>
      </c>
      <c r="GZ182" t="n">
        <v>200</v>
      </c>
      <c r="HA182" t="n">
        <v>42</v>
      </c>
      <c r="HB182" t="n">
        <v>0</v>
      </c>
      <c r="HC182" t="n">
        <v>0</v>
      </c>
      <c r="HD182" t="n">
        <v>85</v>
      </c>
    </row>
    <row r="183" ht="15" customHeight="1" s="139">
      <c r="GA183" t="n">
        <v>140</v>
      </c>
      <c r="GB183" t="n">
        <v>188</v>
      </c>
      <c r="GC183" t="n">
        <v>200</v>
      </c>
      <c r="GD183" t="n">
        <v>200</v>
      </c>
      <c r="GE183" t="n">
        <v>219</v>
      </c>
      <c r="GF183" t="n">
        <v>260</v>
      </c>
      <c r="GG183" t="n">
        <v>217</v>
      </c>
      <c r="GH183" t="n">
        <v>202</v>
      </c>
      <c r="GI183" t="n">
        <v>200</v>
      </c>
      <c r="GJ183" t="n">
        <v>200</v>
      </c>
      <c r="GK183" t="n">
        <v>88</v>
      </c>
      <c r="GL183" t="n">
        <v>0</v>
      </c>
      <c r="GM183" t="n">
        <v>0</v>
      </c>
      <c r="GN183" t="n">
        <v>0</v>
      </c>
      <c r="GO183" t="n">
        <v>200</v>
      </c>
      <c r="GP183" t="n">
        <v>200</v>
      </c>
      <c r="GQ183" t="n">
        <v>73</v>
      </c>
      <c r="GR183" t="n">
        <v>97</v>
      </c>
      <c r="GS183" t="n">
        <v>30</v>
      </c>
      <c r="GT183" t="n">
        <v>0</v>
      </c>
      <c r="GU183" t="n">
        <v>200</v>
      </c>
      <c r="GV183" t="n">
        <v>200</v>
      </c>
      <c r="GW183" t="n">
        <v>62</v>
      </c>
      <c r="GX183" t="n">
        <v>50</v>
      </c>
      <c r="GY183" t="n">
        <v>200</v>
      </c>
      <c r="GZ183" t="n">
        <v>200</v>
      </c>
      <c r="HA183" t="n">
        <v>200</v>
      </c>
      <c r="HB183" t="n">
        <v>0</v>
      </c>
      <c r="HC183" t="n">
        <v>0</v>
      </c>
      <c r="HD183" t="n">
        <v>0</v>
      </c>
      <c r="HE183" t="n">
        <v>97</v>
      </c>
    </row>
    <row r="184" ht="15" customHeight="1" s="139">
      <c r="GB184" t="n">
        <v>188</v>
      </c>
      <c r="GC184" t="n">
        <v>200</v>
      </c>
      <c r="GD184" t="n">
        <v>200</v>
      </c>
      <c r="GE184" t="n">
        <v>219</v>
      </c>
      <c r="GF184" t="n">
        <v>260</v>
      </c>
      <c r="GG184" t="n">
        <v>217</v>
      </c>
      <c r="GH184" t="n">
        <v>202</v>
      </c>
      <c r="GI184" t="n">
        <v>200</v>
      </c>
      <c r="GJ184" t="n">
        <v>200</v>
      </c>
      <c r="GK184" t="n">
        <v>88</v>
      </c>
      <c r="GL184" t="n">
        <v>0</v>
      </c>
      <c r="GM184" t="n">
        <v>0</v>
      </c>
      <c r="GN184" t="n">
        <v>0</v>
      </c>
      <c r="GO184" t="n">
        <v>200</v>
      </c>
      <c r="GP184" t="n">
        <v>200</v>
      </c>
      <c r="GQ184" t="n">
        <v>73</v>
      </c>
      <c r="GR184" t="n">
        <v>97</v>
      </c>
      <c r="GS184" t="n">
        <v>30</v>
      </c>
      <c r="GT184" t="n">
        <v>0</v>
      </c>
      <c r="GU184" t="n">
        <v>200</v>
      </c>
      <c r="GV184" t="n">
        <v>200</v>
      </c>
      <c r="GW184" t="n">
        <v>62</v>
      </c>
      <c r="GX184" t="n">
        <v>50</v>
      </c>
      <c r="GY184" t="n">
        <v>200</v>
      </c>
      <c r="GZ184" t="n">
        <v>200</v>
      </c>
      <c r="HA184" t="n">
        <v>200</v>
      </c>
      <c r="HB184" t="n">
        <v>200</v>
      </c>
      <c r="HC184" t="n">
        <v>0</v>
      </c>
      <c r="HD184" t="n">
        <v>0</v>
      </c>
      <c r="HE184" t="n">
        <v>0</v>
      </c>
      <c r="HF184" t="n">
        <v>89</v>
      </c>
    </row>
    <row r="185" ht="15" customHeight="1" s="139">
      <c r="GC185" t="n">
        <v>200</v>
      </c>
      <c r="GD185" t="n">
        <v>200</v>
      </c>
      <c r="GE185" t="n">
        <v>67</v>
      </c>
      <c r="GF185" t="n">
        <v>260</v>
      </c>
      <c r="GG185" t="n">
        <v>217</v>
      </c>
      <c r="GH185" t="n">
        <v>202</v>
      </c>
      <c r="GI185" t="n">
        <v>200</v>
      </c>
      <c r="GJ185" t="n">
        <v>352</v>
      </c>
      <c r="GK185" t="n">
        <v>88</v>
      </c>
      <c r="GL185" t="n">
        <v>0</v>
      </c>
      <c r="GM185" t="n">
        <v>0</v>
      </c>
      <c r="GN185" t="n">
        <v>0</v>
      </c>
      <c r="GO185" t="n">
        <v>0</v>
      </c>
      <c r="GP185" t="n">
        <v>200</v>
      </c>
      <c r="GQ185" t="n">
        <v>73</v>
      </c>
      <c r="GR185" t="n">
        <v>97</v>
      </c>
      <c r="GS185" t="n">
        <v>30</v>
      </c>
      <c r="GT185" t="n">
        <v>0</v>
      </c>
      <c r="GU185" t="n">
        <v>200</v>
      </c>
      <c r="GV185" t="n">
        <v>200</v>
      </c>
      <c r="GW185" t="n">
        <v>62</v>
      </c>
      <c r="GX185" t="n">
        <v>50</v>
      </c>
      <c r="GY185" t="n">
        <v>200</v>
      </c>
      <c r="GZ185" t="n">
        <v>200</v>
      </c>
      <c r="HA185" t="n">
        <v>200</v>
      </c>
      <c r="HB185" t="n">
        <v>200</v>
      </c>
      <c r="HC185" t="n">
        <v>200</v>
      </c>
      <c r="HD185" t="n">
        <v>0</v>
      </c>
      <c r="HE185" t="n">
        <v>0</v>
      </c>
      <c r="HF185" t="n">
        <v>0</v>
      </c>
      <c r="HG185" t="n">
        <v>91</v>
      </c>
    </row>
    <row r="186" ht="15" customHeight="1" s="139">
      <c r="GD186" t="n">
        <v>200</v>
      </c>
      <c r="GE186" t="n">
        <v>67</v>
      </c>
      <c r="GF186" t="n">
        <v>189</v>
      </c>
      <c r="GG186" t="n">
        <v>217</v>
      </c>
      <c r="GH186" t="n">
        <v>202</v>
      </c>
      <c r="GI186" t="n">
        <v>200</v>
      </c>
      <c r="GJ186" t="n">
        <v>352</v>
      </c>
      <c r="GK186" t="n">
        <v>159</v>
      </c>
      <c r="GL186" t="n">
        <v>0</v>
      </c>
      <c r="GM186" t="n">
        <v>0</v>
      </c>
      <c r="GN186" t="n">
        <v>0</v>
      </c>
      <c r="GO186" t="n">
        <v>0</v>
      </c>
      <c r="GP186" t="n">
        <v>0</v>
      </c>
      <c r="GQ186" t="n">
        <v>73</v>
      </c>
      <c r="GR186" t="n">
        <v>97</v>
      </c>
      <c r="GS186" t="n">
        <v>30</v>
      </c>
      <c r="GT186" t="n">
        <v>0</v>
      </c>
      <c r="GU186" t="n">
        <v>200</v>
      </c>
      <c r="GV186" t="n">
        <v>200</v>
      </c>
      <c r="GW186" t="n">
        <v>62</v>
      </c>
      <c r="GX186" t="n">
        <v>50</v>
      </c>
      <c r="GY186" t="n">
        <v>200</v>
      </c>
      <c r="GZ186" t="n">
        <v>200</v>
      </c>
      <c r="HA186" t="n">
        <v>200</v>
      </c>
      <c r="HB186" t="n">
        <v>200</v>
      </c>
      <c r="HC186" t="n">
        <v>200</v>
      </c>
      <c r="HD186" t="n">
        <v>0</v>
      </c>
      <c r="HE186" t="n">
        <v>5</v>
      </c>
      <c r="HF186" t="n">
        <v>0</v>
      </c>
      <c r="HG186" t="n">
        <v>0</v>
      </c>
      <c r="HH186" t="n">
        <v>93</v>
      </c>
    </row>
    <row r="187" ht="15" customHeight="1" s="139">
      <c r="GE187" t="n">
        <v>67</v>
      </c>
      <c r="GF187" t="n">
        <v>189</v>
      </c>
      <c r="GG187" t="n">
        <v>141</v>
      </c>
      <c r="GH187" t="n">
        <v>202</v>
      </c>
      <c r="GI187" t="n">
        <v>200</v>
      </c>
      <c r="GJ187" t="n">
        <v>352</v>
      </c>
      <c r="GK187" t="n">
        <v>159</v>
      </c>
      <c r="GL187" t="n">
        <v>149</v>
      </c>
      <c r="GM187" t="n">
        <v>0</v>
      </c>
      <c r="GN187" t="n">
        <v>0</v>
      </c>
      <c r="GO187" t="n">
        <v>0</v>
      </c>
      <c r="GP187" t="n">
        <v>0</v>
      </c>
      <c r="GQ187" t="n">
        <v>0</v>
      </c>
      <c r="GR187" t="n">
        <v>97</v>
      </c>
      <c r="GS187" t="n">
        <v>30</v>
      </c>
      <c r="GT187" t="n">
        <v>0</v>
      </c>
      <c r="GU187" t="n">
        <v>200</v>
      </c>
      <c r="GV187" t="n">
        <v>200</v>
      </c>
      <c r="GW187" t="n">
        <v>62</v>
      </c>
      <c r="GX187" t="n">
        <v>50</v>
      </c>
      <c r="GY187" t="n">
        <v>200</v>
      </c>
      <c r="GZ187" t="n">
        <v>200</v>
      </c>
      <c r="HA187" t="n">
        <v>200</v>
      </c>
      <c r="HB187" t="n">
        <v>200</v>
      </c>
      <c r="HC187" t="n">
        <v>200</v>
      </c>
      <c r="HD187" t="n">
        <v>0</v>
      </c>
      <c r="HE187" t="n">
        <v>200</v>
      </c>
      <c r="HF187" t="n">
        <v>0</v>
      </c>
      <c r="HG187" t="n">
        <v>0</v>
      </c>
      <c r="HH187" t="n">
        <v>0</v>
      </c>
      <c r="HI187" t="n">
        <v>96</v>
      </c>
    </row>
    <row r="188" ht="15" customHeight="1" s="139">
      <c r="GF188" t="n">
        <v>189</v>
      </c>
      <c r="GG188" t="n">
        <v>141</v>
      </c>
      <c r="GH188" t="n">
        <v>202</v>
      </c>
      <c r="GI188" t="n">
        <v>200</v>
      </c>
      <c r="GJ188" t="n">
        <v>352</v>
      </c>
      <c r="GK188" t="n">
        <v>159</v>
      </c>
      <c r="GL188" t="n">
        <v>149</v>
      </c>
      <c r="GM188" t="n">
        <v>239</v>
      </c>
      <c r="GN188" t="n">
        <v>58</v>
      </c>
      <c r="GO188" t="n">
        <v>0</v>
      </c>
      <c r="GP188" t="n">
        <v>0</v>
      </c>
      <c r="GQ188" t="n">
        <v>0</v>
      </c>
      <c r="GR188" t="n">
        <v>0</v>
      </c>
      <c r="GS188" t="n">
        <v>30</v>
      </c>
      <c r="GT188" t="n">
        <v>0</v>
      </c>
      <c r="GU188" t="n">
        <v>200</v>
      </c>
      <c r="GV188" t="n">
        <v>200</v>
      </c>
      <c r="GW188" t="n">
        <v>62</v>
      </c>
      <c r="GX188" t="n">
        <v>50</v>
      </c>
      <c r="GY188" t="n">
        <v>200</v>
      </c>
      <c r="GZ188" t="n">
        <v>200</v>
      </c>
      <c r="HA188" t="n">
        <v>200</v>
      </c>
      <c r="HB188" t="n">
        <v>200</v>
      </c>
      <c r="HC188" t="n">
        <v>200</v>
      </c>
      <c r="HD188" t="n">
        <v>0</v>
      </c>
      <c r="HE188" t="n">
        <v>0</v>
      </c>
      <c r="HF188" t="n">
        <v>200</v>
      </c>
      <c r="HG188" t="n">
        <v>0</v>
      </c>
      <c r="HH188" t="n">
        <v>0</v>
      </c>
      <c r="HI188" t="n">
        <v>0</v>
      </c>
      <c r="HJ188" t="n">
        <v>83</v>
      </c>
    </row>
    <row r="189" ht="15" customHeight="1" s="139">
      <c r="GG189" t="n">
        <v>141</v>
      </c>
      <c r="GH189" t="n">
        <v>202</v>
      </c>
      <c r="GI189" t="n">
        <v>200</v>
      </c>
      <c r="GJ189" t="n">
        <v>352</v>
      </c>
      <c r="GK189" t="n">
        <v>159</v>
      </c>
      <c r="GL189" t="n">
        <v>149</v>
      </c>
      <c r="GM189" t="n">
        <v>239</v>
      </c>
      <c r="GN189" t="n">
        <v>0</v>
      </c>
      <c r="GO189" t="n">
        <v>0</v>
      </c>
      <c r="GP189" t="n">
        <v>0</v>
      </c>
      <c r="GQ189" t="n">
        <v>0</v>
      </c>
      <c r="GR189" t="n">
        <v>0</v>
      </c>
      <c r="GS189" t="n">
        <v>0</v>
      </c>
      <c r="GT189" t="n">
        <v>0</v>
      </c>
      <c r="GU189" t="n">
        <v>200</v>
      </c>
      <c r="GV189" t="n">
        <v>200</v>
      </c>
      <c r="GW189" t="n">
        <v>62</v>
      </c>
      <c r="GX189" t="n">
        <v>50</v>
      </c>
      <c r="GY189" t="n">
        <v>200</v>
      </c>
      <c r="GZ189" t="n">
        <v>200</v>
      </c>
      <c r="HA189" t="n">
        <v>200</v>
      </c>
      <c r="HB189" t="n">
        <v>200</v>
      </c>
      <c r="HC189" t="n">
        <v>146</v>
      </c>
      <c r="HD189" t="n">
        <v>0</v>
      </c>
      <c r="HE189" t="n">
        <v>95</v>
      </c>
      <c r="HF189" t="n">
        <v>47</v>
      </c>
      <c r="HG189" t="n">
        <v>0</v>
      </c>
      <c r="HH189" t="n">
        <v>0</v>
      </c>
      <c r="HI189" t="n">
        <v>0</v>
      </c>
      <c r="HJ189" t="n">
        <v>0</v>
      </c>
      <c r="HK189" t="n">
        <v>97</v>
      </c>
    </row>
    <row r="190" ht="15" customHeight="1" s="139">
      <c r="GH190" t="n">
        <v>202</v>
      </c>
      <c r="GI190" t="n">
        <v>200</v>
      </c>
      <c r="GJ190" t="n">
        <v>350</v>
      </c>
      <c r="GK190" t="n">
        <v>159</v>
      </c>
      <c r="GL190" t="n">
        <v>149</v>
      </c>
      <c r="GM190" t="n">
        <v>239</v>
      </c>
      <c r="GN190" t="n">
        <v>0</v>
      </c>
      <c r="GO190" t="n">
        <v>220</v>
      </c>
      <c r="GP190" t="n">
        <v>0</v>
      </c>
      <c r="GQ190" t="n">
        <v>0</v>
      </c>
      <c r="GR190" t="n">
        <v>0</v>
      </c>
      <c r="GS190" t="n">
        <v>0</v>
      </c>
      <c r="GT190" t="n">
        <v>0</v>
      </c>
      <c r="GU190" t="n">
        <v>200</v>
      </c>
      <c r="GV190" t="n">
        <v>200</v>
      </c>
      <c r="GW190" t="n">
        <v>62</v>
      </c>
      <c r="GX190" t="n">
        <v>50</v>
      </c>
      <c r="GY190" t="n">
        <v>200</v>
      </c>
      <c r="GZ190" t="n">
        <v>200</v>
      </c>
      <c r="HA190" t="n">
        <v>200</v>
      </c>
      <c r="HB190" t="n">
        <v>200</v>
      </c>
      <c r="HC190" t="n">
        <v>146</v>
      </c>
      <c r="HD190" t="n">
        <v>0</v>
      </c>
      <c r="HE190" t="n">
        <v>95</v>
      </c>
      <c r="HF190" t="n">
        <v>29</v>
      </c>
      <c r="HG190" t="n">
        <v>0</v>
      </c>
      <c r="HH190" t="n">
        <v>200</v>
      </c>
      <c r="HI190" t="n">
        <v>0</v>
      </c>
      <c r="HJ190" t="n">
        <v>0</v>
      </c>
      <c r="HK190" t="n">
        <v>0</v>
      </c>
      <c r="HL190" t="n">
        <v>97</v>
      </c>
    </row>
    <row r="191" ht="15" customHeight="1" s="139">
      <c r="GI191" t="n">
        <v>200</v>
      </c>
      <c r="GJ191" t="n">
        <v>350</v>
      </c>
      <c r="GK191" t="n">
        <v>159</v>
      </c>
      <c r="GL191" t="n">
        <v>149</v>
      </c>
      <c r="GM191" t="n">
        <v>239</v>
      </c>
      <c r="GN191" t="n">
        <v>0</v>
      </c>
      <c r="GO191" t="n">
        <v>220</v>
      </c>
      <c r="GP191" t="n">
        <v>182</v>
      </c>
      <c r="GQ191" t="n">
        <v>0</v>
      </c>
      <c r="GR191" t="n">
        <v>0</v>
      </c>
      <c r="GS191" t="n">
        <v>200</v>
      </c>
      <c r="GT191" t="n">
        <v>0</v>
      </c>
      <c r="GU191" t="n">
        <v>18</v>
      </c>
      <c r="GV191" t="n">
        <v>200</v>
      </c>
      <c r="GW191" t="n">
        <v>62</v>
      </c>
      <c r="GX191" t="n">
        <v>50</v>
      </c>
      <c r="GY191" t="n">
        <v>200</v>
      </c>
      <c r="GZ191" t="n">
        <v>200</v>
      </c>
      <c r="HA191" t="n">
        <v>200</v>
      </c>
      <c r="HB191" t="n">
        <v>200</v>
      </c>
      <c r="HC191" t="n">
        <v>146</v>
      </c>
      <c r="HD191" t="n">
        <v>0</v>
      </c>
      <c r="HE191" t="n">
        <v>95</v>
      </c>
      <c r="HF191" t="n">
        <v>29</v>
      </c>
      <c r="HG191" t="n">
        <v>0</v>
      </c>
      <c r="HH191" t="n">
        <v>200</v>
      </c>
      <c r="HI191" t="n">
        <v>0</v>
      </c>
      <c r="HJ191" t="n">
        <v>117</v>
      </c>
      <c r="HK191" t="n">
        <v>0</v>
      </c>
      <c r="HL191" t="n">
        <v>0</v>
      </c>
      <c r="HM191" t="n">
        <v>93</v>
      </c>
    </row>
    <row r="192" ht="15" customHeight="1" s="139">
      <c r="GJ192" t="n">
        <v>350</v>
      </c>
      <c r="GK192" t="n">
        <v>159</v>
      </c>
      <c r="GL192" t="n">
        <v>149</v>
      </c>
      <c r="GM192" t="n">
        <v>168</v>
      </c>
      <c r="GN192" t="n">
        <v>0</v>
      </c>
      <c r="GO192" t="n">
        <v>220</v>
      </c>
      <c r="GP192" t="n">
        <v>182</v>
      </c>
      <c r="GQ192" t="n">
        <v>71</v>
      </c>
      <c r="GR192" t="n">
        <v>0</v>
      </c>
      <c r="GS192" t="n">
        <v>110</v>
      </c>
      <c r="GT192" t="n">
        <v>0</v>
      </c>
      <c r="GU192" t="n">
        <v>0</v>
      </c>
      <c r="GV192" t="n">
        <v>0</v>
      </c>
      <c r="GW192" t="n">
        <v>62</v>
      </c>
      <c r="GX192" t="n">
        <v>50</v>
      </c>
      <c r="GY192" t="n">
        <v>200</v>
      </c>
      <c r="GZ192" t="n">
        <v>200</v>
      </c>
      <c r="HA192" t="n">
        <v>200</v>
      </c>
      <c r="HB192" t="n">
        <v>200</v>
      </c>
      <c r="HC192" t="n">
        <v>146</v>
      </c>
      <c r="HD192" t="n">
        <v>0</v>
      </c>
      <c r="HE192" t="n">
        <v>95</v>
      </c>
      <c r="HF192" t="n">
        <v>29</v>
      </c>
      <c r="HG192" t="n">
        <v>0</v>
      </c>
      <c r="HH192" t="n">
        <v>135</v>
      </c>
      <c r="HI192" t="n">
        <v>56</v>
      </c>
      <c r="HJ192" t="n">
        <v>117</v>
      </c>
      <c r="HK192" t="n">
        <v>0</v>
      </c>
      <c r="HL192" t="n">
        <v>0</v>
      </c>
      <c r="HM192" t="n">
        <v>0</v>
      </c>
      <c r="HN192" t="n">
        <v>91</v>
      </c>
    </row>
    <row r="193" ht="15" customHeight="1" s="139">
      <c r="GK193" t="n">
        <v>159</v>
      </c>
      <c r="GL193" t="n">
        <v>149</v>
      </c>
      <c r="GM193" t="n">
        <v>66</v>
      </c>
      <c r="GN193" t="n">
        <v>0</v>
      </c>
      <c r="GO193" t="n">
        <v>220</v>
      </c>
      <c r="GP193" t="n">
        <v>182</v>
      </c>
      <c r="GQ193" t="n">
        <v>71</v>
      </c>
      <c r="GR193" t="n">
        <v>102</v>
      </c>
      <c r="GS193" t="n">
        <v>200</v>
      </c>
      <c r="GT193" t="n">
        <v>0</v>
      </c>
      <c r="GU193" t="n">
        <v>158</v>
      </c>
      <c r="GV193" t="n">
        <v>0</v>
      </c>
      <c r="GW193" t="n">
        <v>0</v>
      </c>
      <c r="GX193" t="n">
        <v>50</v>
      </c>
      <c r="GY193" t="n">
        <v>200</v>
      </c>
      <c r="GZ193" t="n">
        <v>200</v>
      </c>
      <c r="HA193" t="n">
        <v>200</v>
      </c>
      <c r="HB193" t="n">
        <v>200</v>
      </c>
      <c r="HC193" t="n">
        <v>146</v>
      </c>
      <c r="HD193" t="n">
        <v>0</v>
      </c>
      <c r="HE193" t="n">
        <v>95</v>
      </c>
      <c r="HF193" t="n">
        <v>29</v>
      </c>
      <c r="HG193" t="n">
        <v>0</v>
      </c>
      <c r="HH193" t="n">
        <v>135</v>
      </c>
      <c r="HI193" t="n">
        <v>270</v>
      </c>
      <c r="HJ193" t="n">
        <v>117</v>
      </c>
      <c r="HK193" t="n">
        <v>0</v>
      </c>
      <c r="HL193" t="n">
        <v>0</v>
      </c>
      <c r="HM193" t="n">
        <v>0</v>
      </c>
      <c r="HN193" t="n">
        <v>0</v>
      </c>
      <c r="HO193" t="n">
        <v>80</v>
      </c>
    </row>
    <row r="194" ht="15" customHeight="1" s="139">
      <c r="GL194" t="n">
        <v>149</v>
      </c>
      <c r="GM194" t="n">
        <v>66</v>
      </c>
      <c r="GN194" t="n">
        <v>0</v>
      </c>
      <c r="GO194" t="n">
        <v>220</v>
      </c>
      <c r="GP194" t="n">
        <v>182</v>
      </c>
      <c r="GQ194" t="n">
        <v>71</v>
      </c>
      <c r="GR194" t="n">
        <v>102</v>
      </c>
      <c r="GS194" t="n">
        <v>200</v>
      </c>
      <c r="GT194" t="n">
        <v>0</v>
      </c>
      <c r="GU194" t="n">
        <v>125</v>
      </c>
      <c r="GV194" t="n">
        <v>0</v>
      </c>
      <c r="GW194" t="n">
        <v>0</v>
      </c>
      <c r="GX194" t="n">
        <v>0</v>
      </c>
      <c r="GY194" t="n">
        <v>200</v>
      </c>
      <c r="GZ194" t="n">
        <v>200</v>
      </c>
      <c r="HA194" t="n">
        <v>200</v>
      </c>
      <c r="HB194" t="n">
        <v>200</v>
      </c>
      <c r="HC194" t="n">
        <v>146</v>
      </c>
      <c r="HD194" t="n">
        <v>0</v>
      </c>
      <c r="HE194" t="n">
        <v>95</v>
      </c>
      <c r="HF194" t="n">
        <v>29</v>
      </c>
      <c r="HG194" t="n">
        <v>0</v>
      </c>
      <c r="HH194" t="n">
        <v>135</v>
      </c>
      <c r="HI194" t="n">
        <v>270</v>
      </c>
      <c r="HJ194" t="n">
        <v>0</v>
      </c>
      <c r="HK194" t="n">
        <v>0</v>
      </c>
      <c r="HL194" t="n">
        <v>200</v>
      </c>
      <c r="HM194" t="n">
        <v>0</v>
      </c>
      <c r="HN194" t="n">
        <v>0</v>
      </c>
      <c r="HO194" t="n">
        <v>0</v>
      </c>
      <c r="HP194" t="n">
        <v>97</v>
      </c>
    </row>
    <row r="195" ht="15" customHeight="1" s="139">
      <c r="GM195" t="n">
        <v>66</v>
      </c>
      <c r="GN195" t="n">
        <v>0</v>
      </c>
      <c r="GO195" t="n">
        <v>220</v>
      </c>
      <c r="GP195" t="n">
        <v>116</v>
      </c>
      <c r="GQ195" t="n">
        <v>71</v>
      </c>
      <c r="GR195" t="n">
        <v>102</v>
      </c>
      <c r="GS195" t="n">
        <v>200</v>
      </c>
      <c r="GT195" t="n">
        <v>191</v>
      </c>
      <c r="GU195" t="n">
        <v>0</v>
      </c>
      <c r="GV195" t="n">
        <v>0</v>
      </c>
      <c r="GW195" t="n">
        <v>0</v>
      </c>
      <c r="GX195" t="n">
        <v>0</v>
      </c>
      <c r="GY195" t="n">
        <v>0</v>
      </c>
      <c r="GZ195" t="n">
        <v>200</v>
      </c>
      <c r="HA195" t="n">
        <v>200</v>
      </c>
      <c r="HB195" t="n">
        <v>200</v>
      </c>
      <c r="HC195" t="n">
        <v>146</v>
      </c>
      <c r="HD195" t="n">
        <v>0</v>
      </c>
      <c r="HE195" t="n">
        <v>95</v>
      </c>
      <c r="HF195" t="n">
        <v>29</v>
      </c>
      <c r="HG195" t="n">
        <v>0</v>
      </c>
      <c r="HH195" t="n">
        <v>135</v>
      </c>
      <c r="HI195" t="n">
        <v>270</v>
      </c>
      <c r="HJ195" t="n">
        <v>0</v>
      </c>
      <c r="HK195" t="n">
        <v>0</v>
      </c>
      <c r="HL195" t="n">
        <v>200</v>
      </c>
      <c r="HM195" t="n">
        <v>200</v>
      </c>
      <c r="HN195" t="n">
        <v>0</v>
      </c>
      <c r="HO195" t="n">
        <v>0</v>
      </c>
      <c r="HP195" t="n">
        <v>0</v>
      </c>
      <c r="HQ195" t="n">
        <v>86</v>
      </c>
    </row>
    <row r="196" ht="15" customHeight="1" s="139">
      <c r="GN196" t="n">
        <v>0</v>
      </c>
      <c r="GO196" t="n">
        <v>220</v>
      </c>
      <c r="GP196" t="n">
        <v>40</v>
      </c>
      <c r="GQ196" t="n">
        <v>71</v>
      </c>
      <c r="GR196" t="n">
        <v>102</v>
      </c>
      <c r="GS196" t="n">
        <v>200</v>
      </c>
      <c r="GT196" t="n">
        <v>191</v>
      </c>
      <c r="GU196" t="n">
        <v>276</v>
      </c>
      <c r="GV196" t="n">
        <v>0</v>
      </c>
      <c r="GW196" t="n">
        <v>0</v>
      </c>
      <c r="GX196" t="n">
        <v>0</v>
      </c>
      <c r="GY196" t="n">
        <v>0</v>
      </c>
      <c r="GZ196" t="n">
        <v>0</v>
      </c>
      <c r="HA196" t="n">
        <v>200</v>
      </c>
      <c r="HB196" t="n">
        <v>200</v>
      </c>
      <c r="HC196" t="n">
        <v>146</v>
      </c>
      <c r="HD196" t="n">
        <v>0</v>
      </c>
      <c r="HE196" t="n">
        <v>95</v>
      </c>
      <c r="HF196" t="n">
        <v>29</v>
      </c>
      <c r="HG196" t="n">
        <v>0</v>
      </c>
      <c r="HH196" t="n">
        <v>135</v>
      </c>
      <c r="HI196" t="n">
        <v>270</v>
      </c>
      <c r="HJ196" t="n">
        <v>0</v>
      </c>
      <c r="HK196" t="n">
        <v>0</v>
      </c>
      <c r="HL196" t="n">
        <v>200</v>
      </c>
      <c r="HM196" t="n">
        <v>200</v>
      </c>
      <c r="HN196" t="n">
        <v>0</v>
      </c>
      <c r="HO196" t="n">
        <v>0</v>
      </c>
      <c r="HP196" t="n">
        <v>0</v>
      </c>
      <c r="HQ196" t="n">
        <v>0</v>
      </c>
      <c r="HR196" t="n">
        <v>82</v>
      </c>
    </row>
    <row r="197" ht="15" customHeight="1" s="139">
      <c r="GO197" t="n">
        <v>220</v>
      </c>
      <c r="GP197" t="n">
        <v>40</v>
      </c>
      <c r="GQ197" t="n">
        <v>71</v>
      </c>
      <c r="GR197" t="n">
        <v>102</v>
      </c>
      <c r="GS197" t="n">
        <v>200</v>
      </c>
      <c r="GT197" t="n">
        <v>191</v>
      </c>
      <c r="GU197" t="n">
        <v>276</v>
      </c>
      <c r="GV197" t="n">
        <v>0</v>
      </c>
      <c r="GW197" t="n">
        <v>0</v>
      </c>
      <c r="GX197" t="n">
        <v>0</v>
      </c>
      <c r="GY197" t="n">
        <v>0</v>
      </c>
      <c r="GZ197" t="n">
        <v>0</v>
      </c>
      <c r="HA197" t="n">
        <v>0</v>
      </c>
      <c r="HB197" t="n">
        <v>200</v>
      </c>
      <c r="HC197" t="n">
        <v>146</v>
      </c>
      <c r="HD197" t="n">
        <v>0</v>
      </c>
      <c r="HE197" t="n">
        <v>95</v>
      </c>
      <c r="HF197" t="n">
        <v>29</v>
      </c>
      <c r="HG197" t="n">
        <v>0</v>
      </c>
      <c r="HH197" t="n">
        <v>135</v>
      </c>
      <c r="HI197" t="n">
        <v>270</v>
      </c>
      <c r="HJ197" t="n">
        <v>0</v>
      </c>
      <c r="HK197" t="n">
        <v>0</v>
      </c>
      <c r="HL197" t="n">
        <v>200</v>
      </c>
      <c r="HM197" t="n">
        <v>200</v>
      </c>
      <c r="HN197" t="n">
        <v>0</v>
      </c>
      <c r="HO197" t="n">
        <v>200</v>
      </c>
      <c r="HP197" t="n">
        <v>0</v>
      </c>
      <c r="HQ197" t="n">
        <v>0</v>
      </c>
      <c r="HR197" t="n">
        <v>0</v>
      </c>
      <c r="HS197" t="n">
        <v>95</v>
      </c>
    </row>
    <row r="198" ht="15" customHeight="1" s="139">
      <c r="GP198" t="n">
        <v>40</v>
      </c>
      <c r="GQ198" t="n">
        <v>71</v>
      </c>
      <c r="GR198" t="n">
        <v>31</v>
      </c>
      <c r="GS198" t="n">
        <v>200</v>
      </c>
      <c r="GT198" t="n">
        <v>191</v>
      </c>
      <c r="GU198" t="n">
        <v>276</v>
      </c>
      <c r="GV198" t="n">
        <v>0</v>
      </c>
      <c r="GW198" t="n">
        <v>146</v>
      </c>
      <c r="GX198" t="n">
        <v>0</v>
      </c>
      <c r="GY198" t="n">
        <v>200</v>
      </c>
      <c r="GZ198" t="n">
        <v>0</v>
      </c>
      <c r="HA198" t="n">
        <v>10</v>
      </c>
      <c r="HB198" t="n">
        <v>49</v>
      </c>
      <c r="HC198" t="n">
        <v>146</v>
      </c>
      <c r="HD198" t="n">
        <v>0</v>
      </c>
      <c r="HE198" t="n">
        <v>95</v>
      </c>
      <c r="HF198" t="n">
        <v>29</v>
      </c>
      <c r="HG198" t="n">
        <v>0</v>
      </c>
      <c r="HH198" t="n">
        <v>135</v>
      </c>
      <c r="HI198" t="n">
        <v>270</v>
      </c>
      <c r="HJ198" t="n">
        <v>0</v>
      </c>
      <c r="HK198" t="n">
        <v>0</v>
      </c>
      <c r="HL198" t="n">
        <v>200</v>
      </c>
      <c r="HM198" t="n">
        <v>200</v>
      </c>
      <c r="HN198" t="n">
        <v>66</v>
      </c>
      <c r="HO198" t="n">
        <v>200</v>
      </c>
      <c r="HP198" t="n">
        <v>0</v>
      </c>
      <c r="HQ198" t="n">
        <v>160</v>
      </c>
      <c r="HR198" t="n">
        <v>0</v>
      </c>
      <c r="HS198" t="n">
        <v>0</v>
      </c>
      <c r="HT198" t="n">
        <v>87</v>
      </c>
    </row>
    <row r="199" ht="15" customHeight="1" s="139">
      <c r="GQ199" t="n">
        <v>71</v>
      </c>
      <c r="GR199" t="n">
        <v>31</v>
      </c>
      <c r="GS199" t="n">
        <v>74</v>
      </c>
      <c r="GT199" t="n">
        <v>191</v>
      </c>
      <c r="GU199" t="n">
        <v>211</v>
      </c>
      <c r="GV199" t="n">
        <v>0</v>
      </c>
      <c r="GW199" t="n">
        <v>146</v>
      </c>
      <c r="GX199" t="n">
        <v>191</v>
      </c>
      <c r="GY199" t="n">
        <v>200</v>
      </c>
      <c r="GZ199" t="n">
        <v>0</v>
      </c>
      <c r="HA199" t="n">
        <v>200</v>
      </c>
      <c r="HB199" t="n">
        <v>5</v>
      </c>
      <c r="HC199" t="n">
        <v>0</v>
      </c>
      <c r="HD199" t="n">
        <v>0</v>
      </c>
      <c r="HE199" t="n">
        <v>95</v>
      </c>
      <c r="HF199" t="n">
        <v>29</v>
      </c>
      <c r="HG199" t="n">
        <v>0</v>
      </c>
      <c r="HH199" t="n">
        <v>135</v>
      </c>
      <c r="HI199" t="n">
        <v>270</v>
      </c>
      <c r="HJ199" t="n">
        <v>0</v>
      </c>
      <c r="HK199" t="n">
        <v>0</v>
      </c>
      <c r="HL199" t="n">
        <v>200</v>
      </c>
      <c r="HM199" t="n">
        <v>200</v>
      </c>
      <c r="HN199" t="n">
        <v>66</v>
      </c>
      <c r="HO199" t="n">
        <v>200</v>
      </c>
      <c r="HP199" t="n">
        <v>200</v>
      </c>
      <c r="HQ199" t="n">
        <v>200</v>
      </c>
      <c r="HR199" t="n">
        <v>0</v>
      </c>
      <c r="HS199" t="n">
        <v>0</v>
      </c>
      <c r="HT199" t="n">
        <v>0</v>
      </c>
      <c r="HU199" t="n">
        <v>92</v>
      </c>
    </row>
    <row r="200" ht="15" customHeight="1" s="139">
      <c r="GR200" t="n">
        <v>91</v>
      </c>
      <c r="GS200" t="n">
        <v>88</v>
      </c>
      <c r="GT200" t="n">
        <v>80</v>
      </c>
      <c r="GU200" t="n">
        <v>84</v>
      </c>
      <c r="GV200" t="n">
        <v>90</v>
      </c>
      <c r="GW200" t="n">
        <v>87</v>
      </c>
      <c r="GX200" t="n">
        <v>146</v>
      </c>
      <c r="GY200" t="n">
        <v>154</v>
      </c>
      <c r="GZ200" t="n">
        <v>98</v>
      </c>
      <c r="HA200" t="n">
        <v>80</v>
      </c>
      <c r="HB200" t="n">
        <v>93</v>
      </c>
      <c r="HC200" t="n">
        <v>92</v>
      </c>
      <c r="HD200" t="n">
        <v>96</v>
      </c>
      <c r="HE200" t="n">
        <v>83</v>
      </c>
      <c r="HF200" t="n">
        <v>86</v>
      </c>
      <c r="HG200" t="n">
        <v>84</v>
      </c>
      <c r="HH200" t="n">
        <v>90</v>
      </c>
      <c r="HI200" t="n">
        <v>87</v>
      </c>
      <c r="HJ200" t="n">
        <v>86</v>
      </c>
      <c r="HK200" t="n">
        <v>80</v>
      </c>
      <c r="HL200" t="n">
        <v>97</v>
      </c>
      <c r="HM200" t="n">
        <v>98</v>
      </c>
      <c r="HN200" t="n">
        <v>90</v>
      </c>
      <c r="HO200" t="n">
        <v>86</v>
      </c>
      <c r="HP200" t="n">
        <v>92</v>
      </c>
      <c r="HQ200" t="n">
        <v>82</v>
      </c>
      <c r="HR200" t="n">
        <v>90</v>
      </c>
      <c r="HS200" t="n">
        <v>96</v>
      </c>
      <c r="HT200" t="n">
        <v>90</v>
      </c>
      <c r="HU200" t="n">
        <v>96</v>
      </c>
    </row>
    <row r="201" ht="15" customHeight="1" s="139">
      <c r="GS201" t="n">
        <v>88</v>
      </c>
      <c r="GT201" t="n">
        <v>80</v>
      </c>
      <c r="GU201" t="n">
        <v>84</v>
      </c>
      <c r="GV201" t="n">
        <v>90</v>
      </c>
      <c r="GW201" t="n">
        <v>87</v>
      </c>
      <c r="GX201" t="n">
        <v>146</v>
      </c>
      <c r="GY201" t="n">
        <v>154</v>
      </c>
      <c r="GZ201" t="n">
        <v>98</v>
      </c>
      <c r="HA201" t="n">
        <v>80</v>
      </c>
      <c r="HB201" t="n">
        <v>93</v>
      </c>
      <c r="HC201" t="n">
        <v>92</v>
      </c>
      <c r="HD201" t="n">
        <v>96</v>
      </c>
      <c r="HE201" t="n">
        <v>83</v>
      </c>
      <c r="HF201" t="n">
        <v>86</v>
      </c>
      <c r="HG201" t="n">
        <v>84</v>
      </c>
      <c r="HH201" t="n">
        <v>90</v>
      </c>
      <c r="HI201" t="n">
        <v>87</v>
      </c>
      <c r="HJ201" t="n">
        <v>86</v>
      </c>
      <c r="HK201" t="n">
        <v>80</v>
      </c>
      <c r="HL201" t="n">
        <v>97</v>
      </c>
      <c r="HM201" t="n">
        <v>98</v>
      </c>
      <c r="HN201" t="n">
        <v>90</v>
      </c>
      <c r="HO201" t="n">
        <v>86</v>
      </c>
      <c r="HP201" t="n">
        <v>92</v>
      </c>
      <c r="HQ201" t="n">
        <v>82</v>
      </c>
      <c r="HR201" t="n">
        <v>90</v>
      </c>
      <c r="HS201" t="n">
        <v>96</v>
      </c>
      <c r="HT201" t="n">
        <v>97</v>
      </c>
      <c r="HU201" t="n">
        <v>96</v>
      </c>
      <c r="HV201" t="n">
        <v>97</v>
      </c>
    </row>
    <row r="202" ht="15" customHeight="1" s="139">
      <c r="GT202" t="n">
        <v>80</v>
      </c>
      <c r="GU202" t="n">
        <v>84</v>
      </c>
      <c r="GV202" t="n">
        <v>90</v>
      </c>
      <c r="GW202" t="n">
        <v>87</v>
      </c>
      <c r="GX202" t="n">
        <v>146</v>
      </c>
      <c r="GY202" t="n">
        <v>154</v>
      </c>
      <c r="GZ202" t="n">
        <v>98</v>
      </c>
      <c r="HA202" t="n">
        <v>80</v>
      </c>
      <c r="HB202" t="n">
        <v>93</v>
      </c>
      <c r="HC202" t="n">
        <v>92</v>
      </c>
      <c r="HD202" t="n">
        <v>96</v>
      </c>
      <c r="HE202" t="n">
        <v>83</v>
      </c>
      <c r="HF202" t="n">
        <v>86</v>
      </c>
      <c r="HG202" t="n">
        <v>84</v>
      </c>
      <c r="HH202" t="n">
        <v>90</v>
      </c>
      <c r="HI202" t="n">
        <v>87</v>
      </c>
      <c r="HJ202" t="n">
        <v>86</v>
      </c>
      <c r="HK202" t="n">
        <v>80</v>
      </c>
      <c r="HL202" t="n">
        <v>97</v>
      </c>
      <c r="HM202" t="n">
        <v>98</v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97</v>
      </c>
      <c r="HU202" t="n">
        <v>85</v>
      </c>
      <c r="HV202" t="n">
        <v>97</v>
      </c>
      <c r="HW202" t="n">
        <v>85</v>
      </c>
    </row>
    <row r="203" ht="15" customHeight="1" s="139">
      <c r="GU203" t="n">
        <v>100</v>
      </c>
      <c r="GV203" t="n">
        <v>97</v>
      </c>
      <c r="GW203" t="n">
        <v>0</v>
      </c>
      <c r="GX203" t="n">
        <v>3</v>
      </c>
      <c r="GY203" t="n">
        <v>0</v>
      </c>
      <c r="GZ203" t="n">
        <v>0</v>
      </c>
      <c r="HA203" t="n">
        <v>153</v>
      </c>
      <c r="HB203" t="n">
        <v>0</v>
      </c>
      <c r="HC203" t="n">
        <v>0</v>
      </c>
      <c r="HD203" t="n">
        <v>0</v>
      </c>
    </row>
    <row r="204" ht="15" customHeight="1" s="139">
      <c r="GV204" t="n">
        <v>97</v>
      </c>
      <c r="GW204" t="n">
        <v>0</v>
      </c>
      <c r="GX204" t="n">
        <v>69</v>
      </c>
      <c r="GY204" t="n">
        <v>0</v>
      </c>
      <c r="GZ204" t="n">
        <v>0</v>
      </c>
      <c r="HA204" t="n">
        <v>153</v>
      </c>
      <c r="HB204" t="n">
        <v>0</v>
      </c>
      <c r="HC204" t="n">
        <v>0</v>
      </c>
      <c r="HD204" t="n">
        <v>0</v>
      </c>
      <c r="HE204" t="n">
        <v>34</v>
      </c>
    </row>
    <row r="205" ht="15" customHeight="1" s="139">
      <c r="GW205" t="n">
        <v>0</v>
      </c>
      <c r="GX205" t="n">
        <v>69</v>
      </c>
      <c r="GY205" t="n">
        <v>100</v>
      </c>
      <c r="GZ205" t="n">
        <v>0</v>
      </c>
      <c r="HA205" t="n">
        <v>153</v>
      </c>
      <c r="HB205" t="n">
        <v>0</v>
      </c>
      <c r="HC205" t="n">
        <v>0</v>
      </c>
      <c r="HD205" t="n">
        <v>0</v>
      </c>
      <c r="HE205" t="n">
        <v>34</v>
      </c>
      <c r="HF205" t="n">
        <v>0</v>
      </c>
    </row>
    <row r="206" ht="15" customHeight="1" s="139">
      <c r="GX206" t="n">
        <v>69</v>
      </c>
      <c r="GY206" t="n">
        <v>100</v>
      </c>
      <c r="GZ206" t="n">
        <v>0</v>
      </c>
      <c r="HA206" t="n">
        <v>153</v>
      </c>
      <c r="HB206" t="n">
        <v>0</v>
      </c>
      <c r="HC206" t="n">
        <v>0</v>
      </c>
      <c r="HD206" t="n">
        <v>0</v>
      </c>
      <c r="HE206" t="n">
        <v>34</v>
      </c>
      <c r="HF206" t="n">
        <v>0</v>
      </c>
      <c r="HG206" t="n">
        <v>100</v>
      </c>
    </row>
    <row r="207" ht="15" customHeight="1" s="139">
      <c r="GY207" t="n">
        <v>100</v>
      </c>
      <c r="GZ207" t="n">
        <v>0</v>
      </c>
      <c r="HA207" t="n">
        <v>151</v>
      </c>
      <c r="HB207" t="n">
        <v>0</v>
      </c>
      <c r="HC207" t="n">
        <v>0</v>
      </c>
      <c r="HD207" t="n">
        <v>0</v>
      </c>
      <c r="HE207" t="n">
        <v>34</v>
      </c>
      <c r="HF207" t="n">
        <v>0</v>
      </c>
      <c r="HG207" t="n">
        <v>100</v>
      </c>
      <c r="HH207" t="n">
        <v>2</v>
      </c>
    </row>
    <row r="208" ht="15" customHeight="1" s="139">
      <c r="GZ208" t="n">
        <v>0</v>
      </c>
      <c r="HA208" t="n">
        <v>151</v>
      </c>
      <c r="HB208" t="n">
        <v>69</v>
      </c>
      <c r="HC208" t="n">
        <v>45</v>
      </c>
      <c r="HD208" t="n">
        <v>22</v>
      </c>
      <c r="HE208" t="n">
        <v>34</v>
      </c>
      <c r="HF208" t="n">
        <v>0</v>
      </c>
      <c r="HG208" t="n">
        <v>100</v>
      </c>
      <c r="HH208" t="n">
        <v>2</v>
      </c>
      <c r="HI208" t="n">
        <v>64</v>
      </c>
    </row>
    <row r="209" ht="15" customHeight="1" s="139">
      <c r="HA209" t="n">
        <v>151</v>
      </c>
      <c r="HB209" t="n">
        <v>69</v>
      </c>
      <c r="HC209" t="n">
        <v>80</v>
      </c>
      <c r="HD209" t="n">
        <v>79</v>
      </c>
      <c r="HE209" t="n">
        <v>34</v>
      </c>
      <c r="HF209" t="n">
        <v>0</v>
      </c>
      <c r="HG209" t="n">
        <v>100</v>
      </c>
      <c r="HH209" t="n">
        <v>2</v>
      </c>
      <c r="HI209" t="n">
        <v>64</v>
      </c>
      <c r="HJ209" t="n">
        <v>8</v>
      </c>
    </row>
    <row r="210" ht="15" customHeight="1" s="139">
      <c r="HB210" t="n">
        <v>69</v>
      </c>
      <c r="HC210" t="n">
        <v>80</v>
      </c>
      <c r="HD210" t="n">
        <v>74</v>
      </c>
      <c r="HE210" t="n">
        <v>34</v>
      </c>
      <c r="HF210" t="n">
        <v>5</v>
      </c>
      <c r="HG210" t="n">
        <v>100</v>
      </c>
      <c r="HH210" t="n">
        <v>2</v>
      </c>
      <c r="HI210" t="n">
        <v>64</v>
      </c>
      <c r="HJ210" t="n">
        <v>8</v>
      </c>
      <c r="HK210" t="n">
        <v>0</v>
      </c>
    </row>
    <row r="211" ht="15" customHeight="1" s="139">
      <c r="HC211" t="n">
        <v>80</v>
      </c>
      <c r="HD211" t="n">
        <v>74</v>
      </c>
      <c r="HE211" t="n">
        <v>91</v>
      </c>
      <c r="HF211" t="n">
        <v>12</v>
      </c>
      <c r="HG211" t="n">
        <v>101</v>
      </c>
      <c r="HH211" t="n">
        <v>37</v>
      </c>
      <c r="HI211" t="n">
        <v>64</v>
      </c>
      <c r="HJ211" t="n">
        <v>8</v>
      </c>
      <c r="HK211" t="n">
        <v>0</v>
      </c>
      <c r="HL211" t="n">
        <v>0</v>
      </c>
    </row>
    <row r="212" ht="15" customHeight="1" s="139">
      <c r="HD212" t="n">
        <v>74</v>
      </c>
      <c r="HE212" t="n">
        <v>91</v>
      </c>
      <c r="HF212" t="n">
        <v>81</v>
      </c>
      <c r="HG212" t="n">
        <v>101</v>
      </c>
      <c r="HH212" t="n">
        <v>42</v>
      </c>
      <c r="HI212" t="n">
        <v>64</v>
      </c>
      <c r="HJ212" t="n">
        <v>8</v>
      </c>
      <c r="HK212" t="n">
        <v>0</v>
      </c>
      <c r="HL212" t="n">
        <v>0</v>
      </c>
      <c r="HM212" t="n">
        <v>26</v>
      </c>
    </row>
    <row r="213" ht="15" customHeight="1" s="139">
      <c r="HE213" t="n">
        <v>91</v>
      </c>
      <c r="HF213" t="n">
        <v>81</v>
      </c>
      <c r="HG213" t="n">
        <v>114</v>
      </c>
      <c r="HH213" t="n">
        <v>127</v>
      </c>
      <c r="HI213" t="n">
        <v>66</v>
      </c>
      <c r="HJ213" t="n">
        <v>8</v>
      </c>
      <c r="HK213" t="n">
        <v>0</v>
      </c>
      <c r="HL213" t="n">
        <v>0</v>
      </c>
      <c r="HM213" t="n">
        <v>26</v>
      </c>
      <c r="HN213" t="n">
        <v>0</v>
      </c>
    </row>
    <row r="214" ht="15" customHeight="1" s="139">
      <c r="HF214" t="n">
        <v>81</v>
      </c>
      <c r="HG214" t="n">
        <v>114</v>
      </c>
      <c r="HH214" t="n">
        <v>127</v>
      </c>
      <c r="HI214" t="n">
        <v>66</v>
      </c>
      <c r="HJ214" t="n">
        <v>8</v>
      </c>
      <c r="HK214" t="n">
        <v>0</v>
      </c>
      <c r="HL214" t="n">
        <v>0</v>
      </c>
      <c r="HM214" t="n">
        <v>26</v>
      </c>
      <c r="HN214" t="n">
        <v>0</v>
      </c>
      <c r="HO214" t="n">
        <v>0</v>
      </c>
    </row>
    <row r="215" ht="15" customHeight="1" s="139">
      <c r="HG215" t="n">
        <v>114</v>
      </c>
      <c r="HH215" t="n">
        <v>127</v>
      </c>
      <c r="HI215" t="n">
        <v>66</v>
      </c>
      <c r="HJ215" t="n">
        <v>8</v>
      </c>
      <c r="HK215" t="n">
        <v>0</v>
      </c>
      <c r="HL215" t="n">
        <v>0</v>
      </c>
      <c r="HM215" t="n">
        <v>26</v>
      </c>
      <c r="HN215" t="n">
        <v>0</v>
      </c>
      <c r="HO215" t="n">
        <v>0</v>
      </c>
      <c r="HP215" t="n">
        <v>100</v>
      </c>
    </row>
    <row r="216" ht="15" customHeight="1" s="139">
      <c r="HH216" t="n">
        <v>127</v>
      </c>
      <c r="HI216" t="n">
        <v>66</v>
      </c>
      <c r="HJ216" t="n">
        <v>8</v>
      </c>
      <c r="HK216" t="n">
        <v>0</v>
      </c>
      <c r="HL216" t="n">
        <v>0</v>
      </c>
      <c r="HM216" t="n">
        <v>26</v>
      </c>
      <c r="HN216" t="n">
        <v>0</v>
      </c>
      <c r="HO216" t="n">
        <v>0</v>
      </c>
      <c r="HP216" t="n">
        <v>100</v>
      </c>
      <c r="HQ216" t="n">
        <v>0</v>
      </c>
    </row>
    <row r="217" ht="15" customHeight="1" s="139">
      <c r="HI217" t="n">
        <v>66</v>
      </c>
      <c r="HJ217" t="n">
        <v>8</v>
      </c>
      <c r="HK217" t="n">
        <v>80</v>
      </c>
      <c r="HL217" t="n">
        <v>0</v>
      </c>
      <c r="HM217" t="n">
        <v>26</v>
      </c>
      <c r="HN217" t="n">
        <v>0</v>
      </c>
      <c r="HO217" t="n">
        <v>0</v>
      </c>
      <c r="HP217" t="n">
        <v>100</v>
      </c>
      <c r="HQ217" t="n">
        <v>0</v>
      </c>
      <c r="HR217" t="n">
        <v>20</v>
      </c>
    </row>
    <row r="218" ht="15" customHeight="1" s="139">
      <c r="HJ218" t="n">
        <v>8</v>
      </c>
      <c r="HK218" t="n">
        <v>80</v>
      </c>
      <c r="HL218" t="n">
        <v>100</v>
      </c>
      <c r="HM218" t="n">
        <v>26</v>
      </c>
      <c r="HN218" t="n">
        <v>0</v>
      </c>
      <c r="HO218" t="n">
        <v>0</v>
      </c>
      <c r="HP218" t="n">
        <v>100</v>
      </c>
      <c r="HQ218" t="n">
        <v>0</v>
      </c>
      <c r="HR218" t="n">
        <v>20</v>
      </c>
      <c r="HS218" t="n">
        <v>0</v>
      </c>
    </row>
    <row r="219" ht="15" customHeight="1" s="139">
      <c r="HK219" t="n">
        <v>80</v>
      </c>
      <c r="HL219" t="n">
        <v>100</v>
      </c>
      <c r="HM219" t="n">
        <v>100</v>
      </c>
      <c r="HN219" t="n">
        <v>0</v>
      </c>
      <c r="HO219" t="n">
        <v>26</v>
      </c>
      <c r="HP219" t="n">
        <v>100</v>
      </c>
      <c r="HQ219" t="n">
        <v>0</v>
      </c>
      <c r="HR219" t="n">
        <v>20</v>
      </c>
      <c r="HS219" t="n">
        <v>0</v>
      </c>
      <c r="HT219" t="n">
        <v>0</v>
      </c>
    </row>
    <row r="220" ht="15" customHeight="1" s="139">
      <c r="HL220" t="n">
        <v>100</v>
      </c>
      <c r="HM220" t="n">
        <v>100</v>
      </c>
      <c r="HN220" t="n">
        <v>0</v>
      </c>
      <c r="HO220" t="n">
        <v>26</v>
      </c>
      <c r="HP220" t="n">
        <v>100</v>
      </c>
      <c r="HQ220" t="n">
        <v>0</v>
      </c>
      <c r="HR220" t="n">
        <v>20</v>
      </c>
      <c r="HS220" t="n">
        <v>0</v>
      </c>
      <c r="HT220" t="n">
        <v>0</v>
      </c>
      <c r="HU220" t="n">
        <v>100</v>
      </c>
    </row>
    <row r="221" ht="15" customHeight="1" s="139">
      <c r="HM221" t="n">
        <v>100</v>
      </c>
      <c r="HN221" t="n">
        <v>0</v>
      </c>
      <c r="HO221" t="n">
        <v>49</v>
      </c>
      <c r="HP221" t="n">
        <v>148</v>
      </c>
      <c r="HQ221" t="n">
        <v>29</v>
      </c>
      <c r="HR221" t="n">
        <v>20</v>
      </c>
      <c r="HS221" t="n">
        <v>0</v>
      </c>
      <c r="HT221" t="n">
        <v>0</v>
      </c>
      <c r="HU221" t="n">
        <v>100</v>
      </c>
      <c r="HV221" t="n">
        <v>0</v>
      </c>
    </row>
    <row r="222" ht="15" customHeight="1" s="139">
      <c r="HN222" t="n">
        <v>0</v>
      </c>
      <c r="HO222" t="n">
        <v>49</v>
      </c>
      <c r="HP222" t="n">
        <v>158</v>
      </c>
      <c r="HQ222" t="n">
        <v>119</v>
      </c>
      <c r="HR222" t="n">
        <v>20</v>
      </c>
      <c r="HS222" t="n">
        <v>0</v>
      </c>
      <c r="HT222" t="n">
        <v>0</v>
      </c>
      <c r="HU222" t="n">
        <v>100</v>
      </c>
      <c r="HV222" t="n">
        <v>0</v>
      </c>
      <c r="HW222" t="n">
        <v>0</v>
      </c>
    </row>
    <row r="223" ht="15" customHeight="1" s="139">
      <c r="HO223" t="n">
        <v>49</v>
      </c>
      <c r="HP223" t="n">
        <v>158</v>
      </c>
      <c r="HQ223" t="n">
        <v>139</v>
      </c>
      <c r="HR223" t="n">
        <v>44</v>
      </c>
      <c r="HS223" t="n">
        <v>51</v>
      </c>
      <c r="HT223" t="n">
        <v>0</v>
      </c>
      <c r="HU223" t="n">
        <v>100</v>
      </c>
      <c r="HV223" t="n">
        <v>0</v>
      </c>
      <c r="HW223" t="n">
        <v>0</v>
      </c>
      <c r="HX223" t="n">
        <v>5</v>
      </c>
    </row>
    <row r="224" ht="15" customHeight="1" s="139">
      <c r="HP224" t="n">
        <v>158</v>
      </c>
      <c r="HQ224" t="n">
        <v>139</v>
      </c>
      <c r="HR224" t="n">
        <v>44</v>
      </c>
      <c r="HS224" t="n">
        <v>51</v>
      </c>
      <c r="HT224" t="n">
        <v>0</v>
      </c>
      <c r="HU224" t="n">
        <v>100</v>
      </c>
      <c r="HV224" t="n">
        <v>0</v>
      </c>
      <c r="HW224" t="n">
        <v>0</v>
      </c>
      <c r="HX224" t="n">
        <v>5</v>
      </c>
      <c r="HY224" t="n">
        <v>0</v>
      </c>
    </row>
    <row r="225" ht="15" customHeight="1" s="139">
      <c r="HQ225" t="n">
        <v>139</v>
      </c>
      <c r="HR225" t="n">
        <v>44</v>
      </c>
      <c r="HS225" t="n">
        <v>56</v>
      </c>
      <c r="HT225" t="n">
        <v>0</v>
      </c>
      <c r="HU225" t="n">
        <v>100</v>
      </c>
      <c r="HV225" t="n">
        <v>0</v>
      </c>
      <c r="HW225" t="n">
        <v>0</v>
      </c>
      <c r="HX225" t="n">
        <v>78</v>
      </c>
      <c r="HY225" t="n">
        <v>0</v>
      </c>
      <c r="HZ225" t="n">
        <v>22</v>
      </c>
    </row>
    <row r="226" ht="15" customHeight="1" s="139">
      <c r="HR226" t="n">
        <v>44</v>
      </c>
      <c r="HS226" t="n">
        <v>56</v>
      </c>
      <c r="HT226" t="n">
        <v>100</v>
      </c>
      <c r="HU226" t="n">
        <v>100</v>
      </c>
      <c r="HV226" t="n">
        <v>0</v>
      </c>
      <c r="HW226" t="n">
        <v>0</v>
      </c>
      <c r="HX226" t="n">
        <v>78</v>
      </c>
      <c r="HY226" t="n">
        <v>0</v>
      </c>
      <c r="HZ226" t="n">
        <v>22</v>
      </c>
      <c r="IA226" t="n">
        <v>0</v>
      </c>
    </row>
    <row r="227" ht="15" customHeight="1" s="139">
      <c r="HS227" t="n">
        <v>56</v>
      </c>
      <c r="HT227" t="n">
        <v>100</v>
      </c>
      <c r="HU227" t="n">
        <v>100</v>
      </c>
      <c r="HV227" t="n">
        <v>62</v>
      </c>
      <c r="HW227" t="n">
        <v>38</v>
      </c>
      <c r="HX227" t="n">
        <v>78</v>
      </c>
      <c r="HY227" t="n">
        <v>0</v>
      </c>
      <c r="HZ227" t="n">
        <v>22</v>
      </c>
      <c r="IA227" t="n">
        <v>0</v>
      </c>
      <c r="IB227" t="n">
        <v>0</v>
      </c>
    </row>
    <row r="228" ht="15" customHeight="1" s="139">
      <c r="HT228" t="n">
        <v>100</v>
      </c>
      <c r="HU228" t="n">
        <v>100</v>
      </c>
      <c r="HV228" t="n">
        <v>80</v>
      </c>
      <c r="HW228" t="n">
        <v>58</v>
      </c>
      <c r="HX228" t="n">
        <v>78</v>
      </c>
      <c r="HY228" t="n">
        <v>0</v>
      </c>
      <c r="HZ228" t="n">
        <v>22</v>
      </c>
      <c r="IA228" t="n">
        <v>0</v>
      </c>
      <c r="IB228" t="n">
        <v>0</v>
      </c>
      <c r="IC228" t="n">
        <v>162</v>
      </c>
    </row>
    <row r="229" ht="15" customHeight="1" s="139">
      <c r="HU229" t="n">
        <v>100</v>
      </c>
      <c r="HV229" t="n">
        <v>80</v>
      </c>
      <c r="HW229" t="n">
        <v>58</v>
      </c>
      <c r="HX229" t="n">
        <v>78</v>
      </c>
      <c r="HY229" t="n">
        <v>0</v>
      </c>
      <c r="HZ229" t="n">
        <v>22</v>
      </c>
      <c r="IA229" t="n">
        <v>0</v>
      </c>
      <c r="IB229" t="n">
        <v>0</v>
      </c>
      <c r="IC229" t="n">
        <v>162</v>
      </c>
      <c r="ID229" t="n">
        <v>0</v>
      </c>
    </row>
    <row r="230" ht="15" customHeight="1" s="139">
      <c r="HV230" t="n">
        <v>80</v>
      </c>
      <c r="HW230" t="n">
        <v>58</v>
      </c>
      <c r="HX230" t="n">
        <v>78</v>
      </c>
      <c r="HY230" t="n">
        <v>0</v>
      </c>
      <c r="HZ230" t="n">
        <v>22</v>
      </c>
      <c r="IA230" t="n">
        <v>0</v>
      </c>
      <c r="IB230" t="n">
        <v>0</v>
      </c>
      <c r="IC230" t="n">
        <v>162</v>
      </c>
      <c r="ID230" t="n">
        <v>0</v>
      </c>
      <c r="IE230" t="n">
        <v>0</v>
      </c>
    </row>
    <row r="231" ht="15" customHeight="1" s="139">
      <c r="HW231" t="n">
        <v>58</v>
      </c>
      <c r="HX231" t="n">
        <v>78</v>
      </c>
      <c r="HY231" t="n">
        <v>100</v>
      </c>
      <c r="HZ231" t="n">
        <v>22</v>
      </c>
      <c r="IA231" t="n">
        <v>0</v>
      </c>
      <c r="IB231" t="n">
        <v>0</v>
      </c>
      <c r="IC231" t="n">
        <v>162</v>
      </c>
      <c r="ID231" t="n">
        <v>0</v>
      </c>
      <c r="IE231" t="n">
        <v>0</v>
      </c>
      <c r="IF231" t="n">
        <v>0</v>
      </c>
    </row>
    <row r="232" ht="15" customHeight="1" s="139">
      <c r="HX232" t="n">
        <v>78</v>
      </c>
      <c r="HY232" t="n">
        <v>100</v>
      </c>
      <c r="HZ232" t="n">
        <v>68</v>
      </c>
      <c r="IA232" t="n">
        <v>0</v>
      </c>
      <c r="IB232" t="n">
        <v>0</v>
      </c>
      <c r="IC232" t="n">
        <v>162</v>
      </c>
      <c r="ID232" t="n">
        <v>0</v>
      </c>
      <c r="IE232" t="n">
        <v>0</v>
      </c>
      <c r="IF232" t="n">
        <v>0</v>
      </c>
      <c r="IG232" t="n">
        <v>54</v>
      </c>
    </row>
    <row r="233" ht="15" customHeight="1" s="139">
      <c r="HY233" t="n">
        <v>100</v>
      </c>
      <c r="HZ233" t="n">
        <v>68</v>
      </c>
      <c r="IA233" t="n">
        <v>82</v>
      </c>
      <c r="IB233" t="n">
        <v>0</v>
      </c>
      <c r="IC233" t="n">
        <v>162</v>
      </c>
      <c r="ID233" t="n">
        <v>0</v>
      </c>
      <c r="IE233" t="n">
        <v>0</v>
      </c>
      <c r="IF233" t="n">
        <v>0</v>
      </c>
      <c r="IG233" t="n">
        <v>54</v>
      </c>
      <c r="IH233" t="n">
        <v>18</v>
      </c>
    </row>
    <row r="234" ht="15" customHeight="1" s="139">
      <c r="HZ234" t="n">
        <v>68</v>
      </c>
      <c r="IA234" t="n">
        <v>82</v>
      </c>
      <c r="IB234" t="n">
        <v>0</v>
      </c>
      <c r="IC234" t="n">
        <v>162</v>
      </c>
      <c r="ID234" t="n">
        <v>0</v>
      </c>
      <c r="IE234" t="n">
        <v>0</v>
      </c>
      <c r="IF234" t="n">
        <v>0</v>
      </c>
      <c r="IG234" t="n">
        <v>54</v>
      </c>
      <c r="IH234" t="n">
        <v>18</v>
      </c>
      <c r="II234" t="n">
        <v>100</v>
      </c>
    </row>
    <row r="235" ht="15" customHeight="1" s="139">
      <c r="IA235" t="n">
        <v>82</v>
      </c>
      <c r="IB235" t="n">
        <v>0</v>
      </c>
      <c r="IC235" t="n">
        <v>234</v>
      </c>
      <c r="ID235" t="n">
        <v>20</v>
      </c>
      <c r="IE235" t="n">
        <v>8</v>
      </c>
      <c r="IF235" t="n">
        <v>0</v>
      </c>
      <c r="IG235" t="n">
        <v>54</v>
      </c>
      <c r="IH235" t="n">
        <v>18</v>
      </c>
      <c r="II235" t="n">
        <v>100</v>
      </c>
      <c r="IJ235" t="n">
        <v>0</v>
      </c>
    </row>
    <row r="236" ht="15" customHeight="1" s="139">
      <c r="IB236" t="n">
        <v>0</v>
      </c>
      <c r="IC236" t="n">
        <v>234</v>
      </c>
      <c r="ID236" t="n">
        <v>59</v>
      </c>
      <c r="IE236" t="n">
        <v>23</v>
      </c>
      <c r="IF236" t="n">
        <v>0</v>
      </c>
      <c r="IG236" t="n">
        <v>54</v>
      </c>
      <c r="IH236" t="n">
        <v>18</v>
      </c>
      <c r="II236" t="n">
        <v>100</v>
      </c>
      <c r="IJ236" t="n">
        <v>0</v>
      </c>
      <c r="IK236" t="n">
        <v>46</v>
      </c>
    </row>
    <row r="237" ht="15" customHeight="1" s="139">
      <c r="IC237" t="n">
        <v>234</v>
      </c>
      <c r="ID237" t="n">
        <v>59</v>
      </c>
      <c r="IE237" t="n">
        <v>81</v>
      </c>
      <c r="IF237" t="n">
        <v>40</v>
      </c>
      <c r="IG237" t="n">
        <v>54</v>
      </c>
      <c r="IH237" t="n">
        <v>18</v>
      </c>
      <c r="II237" t="n">
        <v>100</v>
      </c>
      <c r="IJ237" t="n">
        <v>0</v>
      </c>
      <c r="IK237" t="n">
        <v>46</v>
      </c>
      <c r="IL237" t="n">
        <v>2</v>
      </c>
    </row>
    <row r="238" ht="15" customHeight="1" s="139">
      <c r="ID238" t="n">
        <v>59</v>
      </c>
      <c r="IE238" t="n">
        <v>81</v>
      </c>
      <c r="IF238" t="n">
        <v>0</v>
      </c>
      <c r="IG238" t="n">
        <v>54</v>
      </c>
      <c r="IH238" t="n">
        <v>18</v>
      </c>
      <c r="II238" t="n">
        <v>88</v>
      </c>
      <c r="IJ238" t="n">
        <v>0</v>
      </c>
      <c r="IK238" t="n">
        <v>0</v>
      </c>
      <c r="IL238" t="n">
        <v>0</v>
      </c>
      <c r="IM238" t="n">
        <v>0</v>
      </c>
    </row>
    <row r="239" ht="15" customHeight="1" s="139">
      <c r="IE239" t="n">
        <v>81</v>
      </c>
      <c r="IF239" t="n">
        <v>0</v>
      </c>
      <c r="IG239" t="n">
        <v>154</v>
      </c>
      <c r="IH239" t="n">
        <v>18</v>
      </c>
      <c r="II239" t="n">
        <v>88</v>
      </c>
      <c r="IJ239" t="n">
        <v>0</v>
      </c>
      <c r="IK239" t="n">
        <v>0</v>
      </c>
      <c r="IL239" t="n">
        <v>0</v>
      </c>
      <c r="IM239" t="n">
        <v>0</v>
      </c>
      <c r="IN239" t="n">
        <v>0</v>
      </c>
    </row>
    <row r="240" ht="15" customHeight="1" s="139">
      <c r="IF240" t="n">
        <v>0</v>
      </c>
      <c r="IG240" t="n">
        <v>154</v>
      </c>
      <c r="IH240" t="n">
        <v>112</v>
      </c>
      <c r="II240" t="n">
        <v>88</v>
      </c>
      <c r="IJ240" t="n">
        <v>0</v>
      </c>
      <c r="IK240" t="n">
        <v>0</v>
      </c>
      <c r="IL240" t="n">
        <v>0</v>
      </c>
      <c r="IM240" t="n">
        <v>0</v>
      </c>
      <c r="IN240" t="n">
        <v>0</v>
      </c>
      <c r="IO240" t="n">
        <v>106</v>
      </c>
    </row>
    <row r="241" ht="15" customHeight="1" s="139">
      <c r="IG241" t="n">
        <v>154</v>
      </c>
      <c r="IH241" t="n">
        <v>112</v>
      </c>
      <c r="II241" t="n">
        <v>112</v>
      </c>
      <c r="IJ241" t="n">
        <v>45</v>
      </c>
      <c r="IK241" t="n">
        <v>0</v>
      </c>
      <c r="IL241" t="n">
        <v>0</v>
      </c>
      <c r="IM241" t="n">
        <v>0</v>
      </c>
      <c r="IN241" t="n">
        <v>0</v>
      </c>
      <c r="IO241" t="n">
        <v>106</v>
      </c>
      <c r="IP241" t="n">
        <v>31</v>
      </c>
    </row>
    <row r="242" ht="15" customHeight="1" s="139">
      <c r="IH242" t="n">
        <v>112</v>
      </c>
      <c r="II242" t="n">
        <v>112</v>
      </c>
      <c r="IJ242" t="n">
        <v>45</v>
      </c>
      <c r="IK242" t="n">
        <v>0</v>
      </c>
      <c r="IL242" t="n">
        <v>0</v>
      </c>
      <c r="IM242" t="n">
        <v>0</v>
      </c>
      <c r="IN242" t="n">
        <v>0</v>
      </c>
      <c r="IO242" t="n">
        <v>106</v>
      </c>
      <c r="IP242" t="n">
        <v>31</v>
      </c>
      <c r="IQ242" t="n">
        <v>0</v>
      </c>
    </row>
    <row r="243" ht="15" customHeight="1" s="139">
      <c r="II243" t="n">
        <v>112</v>
      </c>
      <c r="IJ243" t="n">
        <v>45</v>
      </c>
      <c r="IK243" t="n">
        <v>76</v>
      </c>
      <c r="IL243" t="n">
        <v>24</v>
      </c>
      <c r="IM243" t="n">
        <v>0</v>
      </c>
      <c r="IN243" t="n">
        <v>0</v>
      </c>
      <c r="IO243" t="n">
        <v>106</v>
      </c>
      <c r="IP243" t="n">
        <v>31</v>
      </c>
      <c r="IQ243" t="n">
        <v>0</v>
      </c>
      <c r="IR243" t="n">
        <v>0</v>
      </c>
    </row>
    <row r="244" ht="15" customHeight="1" s="139">
      <c r="IJ244" t="n">
        <v>45</v>
      </c>
      <c r="IK244" t="n">
        <v>76</v>
      </c>
      <c r="IL244" t="n">
        <v>96</v>
      </c>
      <c r="IM244" t="n">
        <v>0</v>
      </c>
      <c r="IN244" t="n">
        <v>0</v>
      </c>
      <c r="IO244" t="n">
        <v>106</v>
      </c>
      <c r="IP244" t="n">
        <v>31</v>
      </c>
      <c r="IQ244" t="n">
        <v>0</v>
      </c>
      <c r="IR244" t="n">
        <v>0</v>
      </c>
      <c r="IS244" t="n">
        <v>128</v>
      </c>
    </row>
    <row r="245" ht="15" customHeight="1" s="139">
      <c r="IK245" t="n">
        <v>76</v>
      </c>
      <c r="IL245" t="n">
        <v>96</v>
      </c>
      <c r="IM245" t="n">
        <v>97</v>
      </c>
      <c r="IN245" t="n">
        <v>0</v>
      </c>
      <c r="IO245" t="n">
        <v>106</v>
      </c>
      <c r="IP245" t="n">
        <v>31</v>
      </c>
      <c r="IQ245" t="n">
        <v>0</v>
      </c>
      <c r="IR245" t="n">
        <v>0</v>
      </c>
      <c r="IS245" t="n">
        <v>128</v>
      </c>
      <c r="IT245" t="n">
        <v>3</v>
      </c>
    </row>
    <row r="246" ht="15" customHeight="1" s="139">
      <c r="IL246" t="n">
        <v>96</v>
      </c>
      <c r="IM246" t="n">
        <v>97</v>
      </c>
      <c r="IN246" t="n">
        <v>0</v>
      </c>
      <c r="IO246" t="n">
        <v>106</v>
      </c>
      <c r="IP246" t="n">
        <v>31</v>
      </c>
      <c r="IQ246" t="n">
        <v>0</v>
      </c>
      <c r="IR246" t="n">
        <v>0</v>
      </c>
      <c r="IS246" t="n">
        <v>128</v>
      </c>
      <c r="IT246" t="n">
        <v>3</v>
      </c>
      <c r="IU246" t="n">
        <v>0</v>
      </c>
    </row>
    <row r="247" ht="15" customHeight="1" s="139">
      <c r="IM247" t="n">
        <v>97</v>
      </c>
      <c r="IN247" t="n">
        <v>0</v>
      </c>
      <c r="IO247" t="n">
        <v>106</v>
      </c>
      <c r="IP247" t="n">
        <v>31</v>
      </c>
      <c r="IQ247" t="n">
        <v>0</v>
      </c>
      <c r="IR247" t="n">
        <v>0</v>
      </c>
      <c r="IS247" t="n">
        <v>128</v>
      </c>
      <c r="IT247" t="n">
        <v>3</v>
      </c>
      <c r="IU247" t="n">
        <v>0</v>
      </c>
      <c r="IV247" t="n">
        <v>0</v>
      </c>
    </row>
    <row r="248" ht="15" customHeight="1" s="139">
      <c r="IN248" t="n">
        <v>0</v>
      </c>
      <c r="IO248" t="n">
        <v>106</v>
      </c>
      <c r="IP248" t="n">
        <v>78</v>
      </c>
      <c r="IQ248" t="n">
        <v>0</v>
      </c>
      <c r="IR248" t="n">
        <v>0</v>
      </c>
      <c r="IS248" t="n">
        <v>128</v>
      </c>
      <c r="IT248" t="n">
        <v>3</v>
      </c>
      <c r="IU248" t="n">
        <v>0</v>
      </c>
      <c r="IV248" t="n">
        <v>0</v>
      </c>
      <c r="IW248" t="n">
        <v>53</v>
      </c>
    </row>
    <row r="249" ht="15" customHeight="1" s="139">
      <c r="IO249" t="n">
        <v>106</v>
      </c>
      <c r="IP249" t="n">
        <v>78</v>
      </c>
      <c r="IQ249" t="n">
        <v>100</v>
      </c>
      <c r="IR249" t="n">
        <v>0</v>
      </c>
      <c r="IS249" t="n">
        <v>128</v>
      </c>
      <c r="IT249" t="n">
        <v>3</v>
      </c>
      <c r="IU249" t="n">
        <v>0</v>
      </c>
      <c r="IV249" t="n">
        <v>0</v>
      </c>
      <c r="IW249" t="n">
        <v>53</v>
      </c>
      <c r="IX249" t="n">
        <v>0</v>
      </c>
    </row>
    <row r="250" ht="15" customHeight="1" s="139">
      <c r="IP250" t="n">
        <v>78</v>
      </c>
      <c r="IQ250" t="n">
        <v>100</v>
      </c>
      <c r="IR250" t="n">
        <v>0</v>
      </c>
      <c r="IS250" t="n">
        <v>84</v>
      </c>
      <c r="IT250" t="n">
        <v>0</v>
      </c>
      <c r="IU250" t="n">
        <v>0</v>
      </c>
      <c r="IV250" t="n">
        <v>47</v>
      </c>
      <c r="IW250" t="n">
        <v>53</v>
      </c>
      <c r="IX250" t="n">
        <v>0</v>
      </c>
      <c r="IY250" t="n">
        <v>0</v>
      </c>
    </row>
    <row r="251" ht="15" customHeight="1" s="139">
      <c r="IQ251" t="n">
        <v>100</v>
      </c>
      <c r="IR251" t="n">
        <v>0</v>
      </c>
      <c r="IS251" t="n">
        <v>174</v>
      </c>
      <c r="IT251" t="n">
        <v>0</v>
      </c>
      <c r="IU251" t="n">
        <v>0</v>
      </c>
      <c r="IV251" t="n">
        <v>47</v>
      </c>
      <c r="IW251" t="n">
        <v>53</v>
      </c>
      <c r="IX251" t="n">
        <v>0</v>
      </c>
      <c r="IY251" t="n">
        <v>0</v>
      </c>
      <c r="IZ251" t="n">
        <v>10</v>
      </c>
    </row>
    <row r="252" ht="15" customHeight="1" s="139">
      <c r="IR252" t="n">
        <v>0</v>
      </c>
      <c r="IS252" t="n">
        <v>174</v>
      </c>
      <c r="IT252" t="n">
        <v>57</v>
      </c>
      <c r="IU252" t="n">
        <v>1</v>
      </c>
      <c r="IV252" t="n">
        <v>47</v>
      </c>
      <c r="IW252" t="n">
        <v>53</v>
      </c>
      <c r="IX252" t="n">
        <v>0</v>
      </c>
      <c r="IY252" t="n">
        <v>0</v>
      </c>
      <c r="IZ252" t="n">
        <v>10</v>
      </c>
      <c r="JA252" t="n">
        <v>142</v>
      </c>
    </row>
    <row r="253" ht="15" customHeight="1" s="139">
      <c r="IS253" t="n">
        <v>174</v>
      </c>
      <c r="IT253" t="n">
        <v>57</v>
      </c>
      <c r="IU253" t="n">
        <v>51</v>
      </c>
      <c r="IV253" t="n">
        <v>71</v>
      </c>
      <c r="IW253" t="n">
        <v>53</v>
      </c>
      <c r="IX253" t="n">
        <v>0</v>
      </c>
      <c r="IY253" t="n">
        <v>0</v>
      </c>
      <c r="IZ253" t="n">
        <v>10</v>
      </c>
      <c r="JA253" t="n">
        <v>142</v>
      </c>
      <c r="JB253" t="n">
        <v>26</v>
      </c>
    </row>
    <row r="254" ht="15" customHeight="1" s="139">
      <c r="IT254" t="n">
        <v>57</v>
      </c>
      <c r="IU254" t="n">
        <v>51</v>
      </c>
      <c r="IV254" t="n">
        <v>71</v>
      </c>
      <c r="IW254" t="n">
        <v>53</v>
      </c>
      <c r="IX254" t="n">
        <v>0</v>
      </c>
      <c r="IY254" t="n">
        <v>0</v>
      </c>
      <c r="IZ254" t="n">
        <v>10</v>
      </c>
      <c r="JA254" t="n">
        <v>142</v>
      </c>
      <c r="JB254" t="n">
        <v>26</v>
      </c>
      <c r="JC254" t="n">
        <v>0</v>
      </c>
    </row>
    <row r="255" ht="15" customHeight="1" s="139">
      <c r="IU255" t="n">
        <v>51</v>
      </c>
      <c r="IV255" t="n">
        <v>71</v>
      </c>
      <c r="IW255" t="n">
        <v>153</v>
      </c>
      <c r="IX255" t="n">
        <v>0</v>
      </c>
      <c r="IY255" t="n">
        <v>0</v>
      </c>
      <c r="IZ255" t="n">
        <v>10</v>
      </c>
      <c r="JA255" t="n">
        <v>142</v>
      </c>
      <c r="JB255" t="n">
        <v>26</v>
      </c>
      <c r="JC255" t="n">
        <v>0</v>
      </c>
      <c r="JD255" t="n">
        <v>0</v>
      </c>
    </row>
    <row r="256" ht="15" customHeight="1" s="139">
      <c r="IV256" t="n">
        <v>71</v>
      </c>
      <c r="IW256" t="n">
        <v>153</v>
      </c>
      <c r="IX256" t="n">
        <v>60</v>
      </c>
      <c r="IY256" t="n">
        <v>0</v>
      </c>
      <c r="IZ256" t="n">
        <v>10</v>
      </c>
      <c r="JA256" t="n">
        <v>142</v>
      </c>
      <c r="JB256" t="n">
        <v>26</v>
      </c>
      <c r="JC256" t="n">
        <v>0</v>
      </c>
      <c r="JD256" t="n">
        <v>0</v>
      </c>
      <c r="JE256" t="n">
        <v>40</v>
      </c>
    </row>
    <row r="257" ht="15" customHeight="1" s="139">
      <c r="IW257" t="n">
        <v>153</v>
      </c>
      <c r="IX257" t="n">
        <v>60</v>
      </c>
      <c r="IY257" t="n">
        <v>100</v>
      </c>
      <c r="IZ257" t="n">
        <v>10</v>
      </c>
      <c r="JA257" t="n">
        <v>142</v>
      </c>
      <c r="JB257" t="n">
        <v>26</v>
      </c>
      <c r="JC257" t="n">
        <v>0</v>
      </c>
      <c r="JD257" t="n">
        <v>0</v>
      </c>
      <c r="JE257" t="n">
        <v>40</v>
      </c>
      <c r="JF257" t="n">
        <v>100</v>
      </c>
    </row>
    <row r="258" ht="15" customHeight="1" s="139">
      <c r="IX258" t="n">
        <v>60</v>
      </c>
      <c r="IY258" t="n">
        <v>100</v>
      </c>
      <c r="IZ258" t="n">
        <v>10</v>
      </c>
      <c r="JA258" t="n">
        <v>142</v>
      </c>
      <c r="JB258" t="n">
        <v>26</v>
      </c>
      <c r="JC258" t="n">
        <v>0</v>
      </c>
      <c r="JD258" t="n">
        <v>0</v>
      </c>
      <c r="JE258" t="n">
        <v>40</v>
      </c>
      <c r="JF258" t="n">
        <v>100</v>
      </c>
      <c r="JG258" t="n">
        <v>0</v>
      </c>
    </row>
    <row r="259" ht="15" customHeight="1" s="139">
      <c r="IY259" t="n">
        <v>100</v>
      </c>
      <c r="IZ259" t="n">
        <v>10</v>
      </c>
      <c r="JA259" t="n">
        <v>177</v>
      </c>
      <c r="JB259" t="n">
        <v>26</v>
      </c>
      <c r="JC259" t="n">
        <v>5</v>
      </c>
      <c r="JD259" t="n">
        <v>22</v>
      </c>
      <c r="JE259" t="n">
        <v>40</v>
      </c>
      <c r="JF259" t="n">
        <v>100</v>
      </c>
      <c r="JG259" t="n">
        <v>0</v>
      </c>
      <c r="JH259" t="n">
        <v>38</v>
      </c>
    </row>
    <row r="260" ht="15" customHeight="1" s="139">
      <c r="IZ260" t="n">
        <v>10</v>
      </c>
      <c r="JA260" t="n">
        <v>177</v>
      </c>
      <c r="JB260" t="n">
        <v>59</v>
      </c>
      <c r="JC260" t="n">
        <v>5</v>
      </c>
      <c r="JD260" t="n">
        <v>22</v>
      </c>
      <c r="JE260" t="n">
        <v>40</v>
      </c>
      <c r="JF260" t="n">
        <v>100</v>
      </c>
      <c r="JG260" t="n">
        <v>0</v>
      </c>
      <c r="JH260" t="n">
        <v>38</v>
      </c>
      <c r="JI260" t="n">
        <v>67</v>
      </c>
    </row>
    <row r="261" ht="15" customHeight="1" s="139">
      <c r="JA261" t="n">
        <v>177</v>
      </c>
      <c r="JB261" t="n">
        <v>59</v>
      </c>
      <c r="JC261" t="n">
        <v>90</v>
      </c>
      <c r="JD261" t="n">
        <v>37</v>
      </c>
      <c r="JE261" t="n">
        <v>40</v>
      </c>
      <c r="JF261" t="n">
        <v>100</v>
      </c>
      <c r="JG261" t="n">
        <v>0</v>
      </c>
      <c r="JH261" t="n">
        <v>38</v>
      </c>
      <c r="JI261" t="n">
        <v>67</v>
      </c>
      <c r="JJ261" t="n">
        <v>100</v>
      </c>
    </row>
    <row r="262" ht="15" customHeight="1" s="139">
      <c r="JB262" t="n">
        <v>59</v>
      </c>
      <c r="JC262" t="n">
        <v>90</v>
      </c>
      <c r="JD262" t="n">
        <v>37</v>
      </c>
      <c r="JE262" t="n">
        <v>40</v>
      </c>
      <c r="JF262" t="n">
        <v>100</v>
      </c>
      <c r="JG262" t="n">
        <v>0</v>
      </c>
      <c r="JH262" t="n">
        <v>38</v>
      </c>
      <c r="JI262" t="n">
        <v>67</v>
      </c>
      <c r="JJ262" t="n">
        <v>100</v>
      </c>
      <c r="JK262" t="n">
        <v>0</v>
      </c>
    </row>
    <row r="263" ht="15" customHeight="1" s="139">
      <c r="JC263" t="n">
        <v>90</v>
      </c>
      <c r="JD263" t="n">
        <v>37</v>
      </c>
      <c r="JE263" t="n">
        <v>134</v>
      </c>
      <c r="JF263" t="n">
        <v>97</v>
      </c>
      <c r="JG263" t="n">
        <v>0</v>
      </c>
      <c r="JH263" t="n">
        <v>38</v>
      </c>
      <c r="JI263" t="n">
        <v>67</v>
      </c>
      <c r="JJ263" t="n">
        <v>9</v>
      </c>
      <c r="JK263" t="n">
        <v>0</v>
      </c>
      <c r="JL263" t="n">
        <v>0</v>
      </c>
    </row>
    <row r="264" ht="15" customHeight="1" s="139">
      <c r="JD264" t="n">
        <v>37</v>
      </c>
      <c r="JE264" t="n">
        <v>134</v>
      </c>
      <c r="JF264" t="n">
        <v>97</v>
      </c>
      <c r="JG264" t="n">
        <v>45</v>
      </c>
      <c r="JH264" t="n">
        <v>38</v>
      </c>
      <c r="JI264" t="n">
        <v>67</v>
      </c>
      <c r="JJ264" t="n">
        <v>9</v>
      </c>
      <c r="JK264" t="n">
        <v>0</v>
      </c>
      <c r="JL264" t="n">
        <v>0</v>
      </c>
      <c r="JM264" t="n">
        <v>155</v>
      </c>
    </row>
    <row r="265" ht="15" customHeight="1" s="139">
      <c r="JE265" t="n">
        <v>134</v>
      </c>
      <c r="JF265" t="n">
        <v>97</v>
      </c>
      <c r="JG265" t="n">
        <v>138</v>
      </c>
      <c r="JH265" t="n">
        <v>38</v>
      </c>
      <c r="JI265" t="n">
        <v>67</v>
      </c>
      <c r="JJ265" t="n">
        <v>9</v>
      </c>
      <c r="JK265" t="n">
        <v>0</v>
      </c>
      <c r="JL265" t="n">
        <v>0</v>
      </c>
      <c r="JM265" t="n">
        <v>155</v>
      </c>
      <c r="JN265" t="n">
        <v>7</v>
      </c>
    </row>
    <row r="266" ht="15" customHeight="1" s="139">
      <c r="JF266" t="n">
        <v>97</v>
      </c>
      <c r="JG266" t="n">
        <v>138</v>
      </c>
      <c r="JH266" t="n">
        <v>38</v>
      </c>
      <c r="JI266" t="n">
        <v>67</v>
      </c>
      <c r="JJ266" t="n">
        <v>9</v>
      </c>
      <c r="JK266" t="n">
        <v>0</v>
      </c>
      <c r="JL266" t="n">
        <v>0</v>
      </c>
      <c r="JM266" t="n">
        <v>155</v>
      </c>
      <c r="JN266" t="n">
        <v>7</v>
      </c>
      <c r="JO266" t="n">
        <v>0</v>
      </c>
    </row>
    <row r="267" ht="15" customHeight="1" s="139">
      <c r="JG267" t="n">
        <v>138</v>
      </c>
      <c r="JH267" t="n">
        <v>38</v>
      </c>
      <c r="JI267" t="n">
        <v>129</v>
      </c>
      <c r="JJ267" t="n">
        <v>19</v>
      </c>
      <c r="JK267" t="n">
        <v>28</v>
      </c>
      <c r="JL267" t="n">
        <v>0</v>
      </c>
      <c r="JM267" t="n">
        <v>155</v>
      </c>
      <c r="JN267" t="n">
        <v>7</v>
      </c>
      <c r="JO267" t="n">
        <v>0</v>
      </c>
      <c r="JP267" t="n">
        <v>0</v>
      </c>
    </row>
    <row r="268" ht="15" customHeight="1" s="139">
      <c r="JH268" t="n">
        <v>38</v>
      </c>
      <c r="JI268" t="n">
        <v>129</v>
      </c>
      <c r="JJ268" t="n">
        <v>97</v>
      </c>
      <c r="JK268" t="n">
        <v>28</v>
      </c>
      <c r="JL268" t="n">
        <v>0</v>
      </c>
      <c r="JM268" t="n">
        <v>155</v>
      </c>
      <c r="JN268" t="n">
        <v>7</v>
      </c>
      <c r="JO268" t="n">
        <v>0</v>
      </c>
      <c r="JP268" t="n">
        <v>0</v>
      </c>
      <c r="JQ268" t="n">
        <v>122</v>
      </c>
    </row>
    <row r="269" ht="15" customHeight="1" s="139">
      <c r="JI269" t="n">
        <v>129</v>
      </c>
      <c r="JJ269" t="n">
        <v>97</v>
      </c>
      <c r="JK269" t="n">
        <v>128</v>
      </c>
      <c r="JL269" t="n">
        <v>0</v>
      </c>
      <c r="JM269" t="n">
        <v>155</v>
      </c>
      <c r="JN269" t="n">
        <v>7</v>
      </c>
      <c r="JO269" t="n">
        <v>0</v>
      </c>
      <c r="JP269" t="n">
        <v>0</v>
      </c>
      <c r="JQ269" t="n">
        <v>122</v>
      </c>
      <c r="JR269" t="n">
        <v>0</v>
      </c>
    </row>
    <row r="270" ht="15" customHeight="1" s="139">
      <c r="JJ270" t="n">
        <v>97</v>
      </c>
      <c r="JK270" t="n">
        <v>128</v>
      </c>
      <c r="JL270" t="n">
        <v>0</v>
      </c>
      <c r="JM270" t="n">
        <v>155</v>
      </c>
      <c r="JN270" t="n">
        <v>7</v>
      </c>
      <c r="JO270" t="n">
        <v>0</v>
      </c>
      <c r="JP270" t="n">
        <v>0</v>
      </c>
      <c r="JQ270" t="n">
        <v>122</v>
      </c>
      <c r="JR270" t="n">
        <v>0</v>
      </c>
      <c r="JS270" t="n">
        <v>0</v>
      </c>
    </row>
    <row r="271" ht="15" customHeight="1" s="139">
      <c r="JK271" t="n">
        <v>128</v>
      </c>
      <c r="JL271" t="n">
        <v>0</v>
      </c>
      <c r="JM271" t="n">
        <v>155</v>
      </c>
      <c r="JN271" t="n">
        <v>7</v>
      </c>
      <c r="JO271" t="n">
        <v>0</v>
      </c>
      <c r="JP271" t="n">
        <v>0</v>
      </c>
      <c r="JQ271" t="n">
        <v>122</v>
      </c>
      <c r="JR271" t="n">
        <v>0</v>
      </c>
      <c r="JS271" t="n">
        <v>0</v>
      </c>
      <c r="JT271" t="n">
        <v>0</v>
      </c>
    </row>
    <row r="272" ht="15" customHeight="1" s="139">
      <c r="JL272" t="n">
        <v>0</v>
      </c>
      <c r="JM272" t="n">
        <v>155</v>
      </c>
      <c r="JN272" t="n">
        <v>67</v>
      </c>
      <c r="JO272" t="n">
        <v>0</v>
      </c>
      <c r="JP272" t="n">
        <v>0</v>
      </c>
      <c r="JQ272" t="n">
        <v>122</v>
      </c>
      <c r="JR272" t="n">
        <v>0</v>
      </c>
      <c r="JS272" t="n">
        <v>0</v>
      </c>
      <c r="JT272" t="n">
        <v>0</v>
      </c>
      <c r="JU272" t="n">
        <v>140</v>
      </c>
    </row>
    <row r="273" ht="15" customHeight="1" s="139">
      <c r="JM273" t="n">
        <v>155</v>
      </c>
      <c r="JN273" t="n">
        <v>67</v>
      </c>
      <c r="JO273" t="n">
        <v>88</v>
      </c>
      <c r="JP273" t="n">
        <v>0</v>
      </c>
      <c r="JQ273" t="n">
        <v>122</v>
      </c>
      <c r="JR273" t="n">
        <v>0</v>
      </c>
      <c r="JS273" t="n">
        <v>0</v>
      </c>
      <c r="JT273" t="n">
        <v>0</v>
      </c>
      <c r="JU273" t="n">
        <v>140</v>
      </c>
      <c r="JV273" t="n">
        <v>12</v>
      </c>
    </row>
    <row r="274" ht="15" customHeight="1" s="139">
      <c r="JN274" t="n">
        <v>67</v>
      </c>
      <c r="JO274" t="n">
        <v>88</v>
      </c>
      <c r="JP274" t="n">
        <v>0</v>
      </c>
      <c r="JQ274" t="n">
        <v>122</v>
      </c>
      <c r="JR274" t="n">
        <v>0</v>
      </c>
      <c r="JS274" t="n">
        <v>0</v>
      </c>
      <c r="JT274" t="n">
        <v>0</v>
      </c>
      <c r="JU274" t="n">
        <v>52</v>
      </c>
      <c r="JV274" t="n">
        <v>0</v>
      </c>
      <c r="JW274" t="n">
        <v>0</v>
      </c>
    </row>
    <row r="275" ht="15" customHeight="1" s="139">
      <c r="JO275" t="n">
        <v>88</v>
      </c>
      <c r="JP275" t="n">
        <v>0</v>
      </c>
      <c r="JQ275" t="n">
        <v>174</v>
      </c>
      <c r="JR275" t="n">
        <v>48</v>
      </c>
      <c r="JS275" t="n">
        <v>0</v>
      </c>
      <c r="JT275" t="n">
        <v>0</v>
      </c>
      <c r="JU275" t="n">
        <v>52</v>
      </c>
      <c r="JV275" t="n">
        <v>0</v>
      </c>
      <c r="JW275" t="n">
        <v>0</v>
      </c>
      <c r="JX275" t="n">
        <v>0</v>
      </c>
    </row>
    <row r="276" ht="15" customHeight="1" s="139">
      <c r="JP276" t="n">
        <v>0</v>
      </c>
      <c r="JQ276" t="n">
        <v>174</v>
      </c>
      <c r="JR276" t="n">
        <v>75</v>
      </c>
      <c r="JS276" t="n">
        <v>0</v>
      </c>
      <c r="JT276" t="n">
        <v>0</v>
      </c>
      <c r="JU276" t="n">
        <v>52</v>
      </c>
      <c r="JV276" t="n">
        <v>0</v>
      </c>
      <c r="JW276" t="n">
        <v>0</v>
      </c>
      <c r="JX276" t="n">
        <v>0</v>
      </c>
      <c r="JY276" t="n">
        <v>173</v>
      </c>
    </row>
    <row r="277" ht="15" customHeight="1" s="139">
      <c r="JQ277" t="n">
        <v>174</v>
      </c>
      <c r="JR277" t="n">
        <v>75</v>
      </c>
      <c r="JS277" t="n">
        <v>100</v>
      </c>
      <c r="JT277" t="n">
        <v>0</v>
      </c>
      <c r="JU277" t="n">
        <v>52</v>
      </c>
      <c r="JV277" t="n">
        <v>0</v>
      </c>
      <c r="JW277" t="n">
        <v>0</v>
      </c>
      <c r="JX277" t="n">
        <v>0</v>
      </c>
      <c r="JY277" t="n">
        <v>173</v>
      </c>
      <c r="JZ277" t="n">
        <v>0</v>
      </c>
    </row>
    <row r="278" ht="15" customHeight="1" s="139">
      <c r="JR278" t="n">
        <v>75</v>
      </c>
      <c r="JS278" t="n">
        <v>100</v>
      </c>
      <c r="JT278" t="n">
        <v>0</v>
      </c>
      <c r="JU278" t="n">
        <v>25</v>
      </c>
      <c r="JV278" t="n">
        <v>0</v>
      </c>
      <c r="JW278" t="n">
        <v>0</v>
      </c>
      <c r="JX278" t="n">
        <v>0</v>
      </c>
      <c r="JY278" t="n">
        <v>100</v>
      </c>
      <c r="JZ278" t="n">
        <v>0</v>
      </c>
      <c r="KA278" t="n">
        <v>0</v>
      </c>
    </row>
    <row r="279" ht="15" customHeight="1" s="139">
      <c r="JS279" t="n">
        <v>100</v>
      </c>
      <c r="JT279" t="n">
        <v>0</v>
      </c>
      <c r="JU279" t="n">
        <v>124</v>
      </c>
      <c r="JV279" t="n">
        <v>0</v>
      </c>
      <c r="JW279" t="n">
        <v>0</v>
      </c>
      <c r="JX279" t="n">
        <v>0</v>
      </c>
      <c r="JY279" t="n">
        <v>100</v>
      </c>
      <c r="JZ279" t="n">
        <v>0</v>
      </c>
      <c r="KA279" t="n">
        <v>0</v>
      </c>
      <c r="KB279" t="n">
        <v>1</v>
      </c>
    </row>
    <row r="280" ht="15" customHeight="1" s="139">
      <c r="JT280" t="n">
        <v>0</v>
      </c>
      <c r="JU280" t="n">
        <v>124</v>
      </c>
      <c r="JV280" t="n">
        <v>60</v>
      </c>
      <c r="JW280" t="n">
        <v>0</v>
      </c>
      <c r="JX280" t="n">
        <v>0</v>
      </c>
      <c r="JY280" t="n">
        <v>100</v>
      </c>
      <c r="JZ280" t="n">
        <v>0</v>
      </c>
      <c r="KA280" t="n">
        <v>0</v>
      </c>
      <c r="KB280" t="n">
        <v>1</v>
      </c>
      <c r="KC280" t="n">
        <v>40</v>
      </c>
    </row>
    <row r="281" ht="15" customHeight="1" s="139">
      <c r="JU281" t="n">
        <v>124</v>
      </c>
      <c r="JV281" t="n">
        <v>60</v>
      </c>
      <c r="JW281" t="n">
        <v>55</v>
      </c>
      <c r="JX281" t="n">
        <v>0</v>
      </c>
      <c r="JY281" t="n">
        <v>100</v>
      </c>
      <c r="JZ281" t="n">
        <v>0</v>
      </c>
      <c r="KA281" t="n">
        <v>0</v>
      </c>
      <c r="KB281" t="n">
        <v>1</v>
      </c>
      <c r="KC281" t="n">
        <v>40</v>
      </c>
      <c r="KD281" t="n">
        <v>145</v>
      </c>
    </row>
    <row r="282" ht="15" customHeight="1" s="139">
      <c r="JV282" t="n">
        <v>60</v>
      </c>
      <c r="JW282" t="n">
        <v>55</v>
      </c>
      <c r="JX282" t="n">
        <v>0</v>
      </c>
      <c r="JY282" t="n">
        <v>100</v>
      </c>
      <c r="JZ282" t="n">
        <v>0</v>
      </c>
      <c r="KA282" t="n">
        <v>0</v>
      </c>
      <c r="KB282" t="n">
        <v>1</v>
      </c>
      <c r="KC282" t="n">
        <v>40</v>
      </c>
      <c r="KD282" t="n">
        <v>145</v>
      </c>
      <c r="KE282" t="n">
        <v>0</v>
      </c>
    </row>
    <row r="283" ht="15" customHeight="1" s="139">
      <c r="JW283" t="n">
        <v>55</v>
      </c>
      <c r="JX283" t="n">
        <v>0</v>
      </c>
      <c r="JY283" t="n">
        <v>186</v>
      </c>
      <c r="JZ283" t="n">
        <v>14</v>
      </c>
      <c r="KA283" t="n">
        <v>0</v>
      </c>
      <c r="KB283" t="n">
        <v>1</v>
      </c>
      <c r="KC283" t="n">
        <v>40</v>
      </c>
      <c r="KD283" t="n">
        <v>145</v>
      </c>
      <c r="KE283" t="n">
        <v>0</v>
      </c>
      <c r="KF283" t="n">
        <v>0</v>
      </c>
    </row>
    <row r="284" ht="15" customHeight="1" s="139">
      <c r="JX284" t="n">
        <v>0</v>
      </c>
      <c r="JY284" t="n">
        <v>186</v>
      </c>
      <c r="JZ284" t="n">
        <v>14</v>
      </c>
      <c r="KA284" t="n">
        <v>0</v>
      </c>
      <c r="KB284" t="n">
        <v>1</v>
      </c>
      <c r="KC284" t="n">
        <v>40</v>
      </c>
      <c r="KD284" t="n">
        <v>145</v>
      </c>
      <c r="KE284" t="n">
        <v>0</v>
      </c>
      <c r="KF284" t="n">
        <v>0</v>
      </c>
      <c r="KG284" t="n">
        <v>100</v>
      </c>
    </row>
    <row r="285" ht="15" customHeight="1" s="139">
      <c r="JY285" t="n">
        <v>186</v>
      </c>
      <c r="JZ285" t="n">
        <v>14</v>
      </c>
      <c r="KA285" t="n">
        <v>88</v>
      </c>
      <c r="KB285" t="n">
        <v>1</v>
      </c>
      <c r="KC285" t="n">
        <v>40</v>
      </c>
      <c r="KD285" t="n">
        <v>145</v>
      </c>
      <c r="KE285" t="n">
        <v>0</v>
      </c>
      <c r="KF285" t="n">
        <v>0</v>
      </c>
      <c r="KG285" t="n">
        <v>100</v>
      </c>
      <c r="KH285" t="n">
        <v>12</v>
      </c>
    </row>
    <row r="286" ht="15" customHeight="1" s="139">
      <c r="JZ286" t="n">
        <v>14</v>
      </c>
      <c r="KA286" t="n">
        <v>88</v>
      </c>
      <c r="KB286" t="n">
        <v>1</v>
      </c>
      <c r="KC286" t="n">
        <v>40</v>
      </c>
      <c r="KD286" t="n">
        <v>145</v>
      </c>
      <c r="KE286" t="n">
        <v>0</v>
      </c>
      <c r="KF286" t="n">
        <v>0</v>
      </c>
      <c r="KG286" t="n">
        <v>100</v>
      </c>
      <c r="KH286" t="n">
        <v>12</v>
      </c>
      <c r="KI286" t="n">
        <v>0</v>
      </c>
    </row>
    <row r="287" ht="15" customHeight="1" s="139">
      <c r="KA287" t="n">
        <v>88</v>
      </c>
      <c r="KB287" t="n">
        <v>1</v>
      </c>
      <c r="KC287" t="n">
        <v>131</v>
      </c>
      <c r="KD287" t="n">
        <v>145</v>
      </c>
      <c r="KE287" t="n">
        <v>9</v>
      </c>
      <c r="KF287" t="n">
        <v>0</v>
      </c>
      <c r="KG287" t="n">
        <v>100</v>
      </c>
      <c r="KH287" t="n">
        <v>12</v>
      </c>
      <c r="KI287" t="n">
        <v>0</v>
      </c>
      <c r="KJ287" t="n">
        <v>0</v>
      </c>
    </row>
    <row r="288" ht="15" customHeight="1" s="139">
      <c r="KB288" t="n">
        <v>1</v>
      </c>
      <c r="KC288" t="n">
        <v>131</v>
      </c>
      <c r="KD288" t="n">
        <v>157</v>
      </c>
      <c r="KE288" t="n">
        <v>32</v>
      </c>
      <c r="KF288" t="n">
        <v>24</v>
      </c>
      <c r="KG288" t="n">
        <v>100</v>
      </c>
      <c r="KH288" t="n">
        <v>12</v>
      </c>
      <c r="KI288" t="n">
        <v>0</v>
      </c>
      <c r="KJ288" t="n">
        <v>0</v>
      </c>
      <c r="KK288" t="n">
        <v>41</v>
      </c>
    </row>
    <row r="289" ht="15" customHeight="1" s="139">
      <c r="KC289" t="n">
        <v>131</v>
      </c>
      <c r="KD289" t="n">
        <v>157</v>
      </c>
      <c r="KE289" t="n">
        <v>36</v>
      </c>
      <c r="KF289" t="n">
        <v>107</v>
      </c>
      <c r="KG289" t="n">
        <v>100</v>
      </c>
      <c r="KH289" t="n">
        <v>12</v>
      </c>
      <c r="KI289" t="n">
        <v>0</v>
      </c>
      <c r="KJ289" t="n">
        <v>0</v>
      </c>
      <c r="KK289" t="n">
        <v>41</v>
      </c>
      <c r="KL289" t="n">
        <v>13</v>
      </c>
    </row>
    <row r="290" ht="15" customHeight="1" s="139">
      <c r="KD290" t="n">
        <v>157</v>
      </c>
      <c r="KE290" t="n">
        <v>36</v>
      </c>
      <c r="KF290" t="n">
        <v>56</v>
      </c>
      <c r="KG290" t="n">
        <v>100</v>
      </c>
      <c r="KH290" t="n">
        <v>12</v>
      </c>
      <c r="KI290" t="n">
        <v>0</v>
      </c>
      <c r="KJ290" t="n">
        <v>0</v>
      </c>
      <c r="KK290" t="n">
        <v>5</v>
      </c>
      <c r="KL290" t="n">
        <v>0</v>
      </c>
      <c r="KM290" t="n">
        <v>100</v>
      </c>
    </row>
    <row r="291" ht="15" customHeight="1" s="139">
      <c r="KE291" t="n">
        <v>36</v>
      </c>
      <c r="KF291" t="n">
        <v>56</v>
      </c>
      <c r="KG291" t="n">
        <v>100</v>
      </c>
      <c r="KH291" t="n">
        <v>43</v>
      </c>
      <c r="KI291" t="n">
        <v>50</v>
      </c>
      <c r="KJ291" t="n">
        <v>0</v>
      </c>
      <c r="KK291" t="n">
        <v>5</v>
      </c>
      <c r="KL291" t="n">
        <v>0</v>
      </c>
      <c r="KM291" t="n">
        <v>100</v>
      </c>
      <c r="KN291" t="n">
        <v>19</v>
      </c>
    </row>
    <row r="292" ht="15" customHeight="1" s="139">
      <c r="KF292" t="n">
        <v>56</v>
      </c>
      <c r="KG292" t="n">
        <v>100</v>
      </c>
      <c r="KH292" t="n">
        <v>128</v>
      </c>
      <c r="KI292" t="n">
        <v>50</v>
      </c>
      <c r="KJ292" t="n">
        <v>0</v>
      </c>
      <c r="KK292" t="n">
        <v>5</v>
      </c>
      <c r="KL292" t="n">
        <v>0</v>
      </c>
      <c r="KM292" t="n">
        <v>100</v>
      </c>
      <c r="KN292" t="n">
        <v>19</v>
      </c>
      <c r="KO292" t="n">
        <v>15</v>
      </c>
    </row>
    <row r="293" ht="15" customHeight="1" s="139">
      <c r="KG293" t="n">
        <v>100</v>
      </c>
      <c r="KH293" t="n">
        <v>128</v>
      </c>
      <c r="KI293" t="n">
        <v>98</v>
      </c>
      <c r="KJ293" t="n">
        <v>52</v>
      </c>
      <c r="KK293" t="n">
        <v>5</v>
      </c>
      <c r="KL293" t="n">
        <v>0</v>
      </c>
      <c r="KM293" t="n">
        <v>100</v>
      </c>
      <c r="KN293" t="n">
        <v>19</v>
      </c>
      <c r="KO293" t="n">
        <v>15</v>
      </c>
      <c r="KP293" t="n">
        <v>0</v>
      </c>
    </row>
    <row r="294" ht="15" customHeight="1" s="139">
      <c r="KH294" t="n">
        <v>128</v>
      </c>
      <c r="KI294" t="n">
        <v>98</v>
      </c>
      <c r="KJ294" t="n">
        <v>52</v>
      </c>
      <c r="KK294" t="n">
        <v>5</v>
      </c>
      <c r="KL294" t="n">
        <v>0</v>
      </c>
      <c r="KM294" t="n">
        <v>100</v>
      </c>
      <c r="KN294" t="n">
        <v>19</v>
      </c>
      <c r="KO294" t="n">
        <v>15</v>
      </c>
      <c r="KP294" t="n">
        <v>0</v>
      </c>
      <c r="KQ294" t="n">
        <v>0</v>
      </c>
    </row>
    <row r="295" ht="15" customHeight="1" s="139">
      <c r="KI295" t="n">
        <v>98</v>
      </c>
      <c r="KJ295" t="n">
        <v>52</v>
      </c>
      <c r="KK295" t="n">
        <v>57</v>
      </c>
      <c r="KL295" t="n">
        <v>46</v>
      </c>
      <c r="KM295" t="n">
        <v>102</v>
      </c>
      <c r="KN295" t="n">
        <v>19</v>
      </c>
      <c r="KO295" t="n">
        <v>15</v>
      </c>
      <c r="KP295" t="n">
        <v>0</v>
      </c>
      <c r="KQ295" t="n">
        <v>0</v>
      </c>
      <c r="KR295" t="n">
        <v>0</v>
      </c>
    </row>
    <row r="296" ht="15" customHeight="1" s="139">
      <c r="KJ296" t="n">
        <v>52</v>
      </c>
      <c r="KK296" t="n">
        <v>57</v>
      </c>
      <c r="KL296" t="n">
        <v>118</v>
      </c>
      <c r="KM296" t="n">
        <v>102</v>
      </c>
      <c r="KN296" t="n">
        <v>19</v>
      </c>
      <c r="KO296" t="n">
        <v>15</v>
      </c>
      <c r="KP296" t="n">
        <v>0</v>
      </c>
      <c r="KQ296" t="n">
        <v>0</v>
      </c>
      <c r="KR296" t="n">
        <v>0</v>
      </c>
      <c r="KS296" t="n">
        <v>128</v>
      </c>
    </row>
    <row r="297" ht="15" customHeight="1" s="139">
      <c r="KK297" t="n">
        <v>57</v>
      </c>
      <c r="KL297" t="n">
        <v>118</v>
      </c>
      <c r="KM297" t="n">
        <v>173</v>
      </c>
      <c r="KN297" t="n">
        <v>48</v>
      </c>
      <c r="KO297" t="n">
        <v>15</v>
      </c>
      <c r="KP297" t="n">
        <v>0</v>
      </c>
      <c r="KQ297" t="n">
        <v>0</v>
      </c>
      <c r="KR297" t="n">
        <v>0</v>
      </c>
      <c r="KS297" t="n">
        <v>128</v>
      </c>
      <c r="KT297" t="n">
        <v>0</v>
      </c>
    </row>
    <row r="298" ht="15" customHeight="1" s="139">
      <c r="KL298" t="n">
        <v>118</v>
      </c>
      <c r="KM298" t="n">
        <v>173</v>
      </c>
      <c r="KN298" t="n">
        <v>58</v>
      </c>
      <c r="KO298" t="n">
        <v>105</v>
      </c>
      <c r="KP298" t="n">
        <v>0</v>
      </c>
      <c r="KQ298" t="n">
        <v>0</v>
      </c>
      <c r="KR298" t="n">
        <v>0</v>
      </c>
      <c r="KS298" t="n">
        <v>128</v>
      </c>
      <c r="KT298" t="n">
        <v>0</v>
      </c>
      <c r="KU298" t="n">
        <v>0</v>
      </c>
    </row>
    <row r="299" ht="15" customHeight="1" s="139">
      <c r="KM299" t="n">
        <v>173</v>
      </c>
      <c r="KN299" t="n">
        <v>58</v>
      </c>
      <c r="KO299" t="n">
        <v>79</v>
      </c>
      <c r="KP299" t="n">
        <v>0</v>
      </c>
      <c r="KQ299" t="n">
        <v>8</v>
      </c>
      <c r="KR299" t="n">
        <v>0</v>
      </c>
      <c r="KS299" t="n">
        <v>128</v>
      </c>
      <c r="KT299" t="n">
        <v>0</v>
      </c>
      <c r="KU299" t="n">
        <v>0</v>
      </c>
      <c r="KV299" t="n">
        <v>18</v>
      </c>
    </row>
    <row r="300" ht="15" customHeight="1" s="139">
      <c r="KN300" t="n">
        <v>58</v>
      </c>
      <c r="KO300" t="n">
        <v>79</v>
      </c>
      <c r="KP300" t="n">
        <v>72</v>
      </c>
      <c r="KQ300" t="n">
        <v>68</v>
      </c>
      <c r="KR300" t="n">
        <v>39</v>
      </c>
      <c r="KS300" t="n">
        <v>128</v>
      </c>
      <c r="KT300" t="n">
        <v>0</v>
      </c>
      <c r="KU300" t="n">
        <v>0</v>
      </c>
      <c r="KV300" t="n">
        <v>18</v>
      </c>
      <c r="KW300" t="n">
        <v>29</v>
      </c>
    </row>
    <row r="301" ht="15" customHeight="1" s="139">
      <c r="KO301" t="n">
        <v>79</v>
      </c>
      <c r="KP301" t="n">
        <v>72</v>
      </c>
      <c r="KQ301" t="n">
        <v>68</v>
      </c>
      <c r="KR301" t="n">
        <v>39</v>
      </c>
      <c r="KS301" t="n">
        <v>128</v>
      </c>
      <c r="KT301" t="n">
        <v>0</v>
      </c>
      <c r="KU301" t="n">
        <v>0</v>
      </c>
      <c r="KV301" t="n">
        <v>18</v>
      </c>
      <c r="KW301" t="n">
        <v>29</v>
      </c>
      <c r="KX301" t="n">
        <v>100</v>
      </c>
    </row>
    <row r="302" ht="15" customHeight="1" s="139">
      <c r="KP302" t="n">
        <v>72</v>
      </c>
      <c r="KQ302" t="n">
        <v>68</v>
      </c>
      <c r="KR302" t="n">
        <v>86</v>
      </c>
      <c r="KS302" t="n">
        <v>128</v>
      </c>
      <c r="KT302" t="n">
        <v>53</v>
      </c>
      <c r="KU302" t="n">
        <v>0</v>
      </c>
      <c r="KV302" t="n">
        <v>18</v>
      </c>
      <c r="KW302" t="n">
        <v>29</v>
      </c>
      <c r="KX302" t="n">
        <v>100</v>
      </c>
      <c r="KY302" t="n">
        <v>0</v>
      </c>
    </row>
    <row r="303" ht="15" customHeight="1" s="139">
      <c r="KQ303" t="n">
        <v>68</v>
      </c>
      <c r="KR303" t="n">
        <v>86</v>
      </c>
      <c r="KS303" t="n">
        <v>128</v>
      </c>
      <c r="KT303" t="n">
        <v>53</v>
      </c>
      <c r="KU303" t="n">
        <v>0</v>
      </c>
      <c r="KV303" t="n">
        <v>18</v>
      </c>
      <c r="KW303" t="n">
        <v>29</v>
      </c>
      <c r="KX303" t="n">
        <v>100</v>
      </c>
      <c r="KY303" t="n">
        <v>0</v>
      </c>
      <c r="KZ303" t="n">
        <v>0</v>
      </c>
    </row>
    <row r="304" ht="15" customHeight="1" s="139">
      <c r="KR304" t="n">
        <v>86</v>
      </c>
      <c r="KS304" t="n">
        <v>128</v>
      </c>
      <c r="KT304" t="n">
        <v>81</v>
      </c>
      <c r="KU304" t="n">
        <v>12</v>
      </c>
      <c r="KV304" t="n">
        <v>18</v>
      </c>
      <c r="KW304" t="n">
        <v>29</v>
      </c>
      <c r="KX304" t="n">
        <v>100</v>
      </c>
      <c r="KY304" t="n">
        <v>0</v>
      </c>
      <c r="KZ304" t="n">
        <v>0</v>
      </c>
      <c r="LA304" t="n">
        <v>60</v>
      </c>
    </row>
    <row r="305" ht="15" customHeight="1" s="139">
      <c r="KS305" t="n">
        <v>128</v>
      </c>
      <c r="KT305" t="n">
        <v>81</v>
      </c>
      <c r="KU305" t="n">
        <v>12</v>
      </c>
      <c r="KV305" t="n">
        <v>18</v>
      </c>
      <c r="KW305" t="n">
        <v>29</v>
      </c>
      <c r="KX305" t="n">
        <v>100</v>
      </c>
      <c r="KY305" t="n">
        <v>0</v>
      </c>
      <c r="KZ305" t="n">
        <v>0</v>
      </c>
      <c r="LA305" t="n">
        <v>60</v>
      </c>
      <c r="LB305" t="n">
        <v>0</v>
      </c>
    </row>
    <row r="306" ht="15" customHeight="1" s="139">
      <c r="KT306" t="n">
        <v>81</v>
      </c>
      <c r="KU306" t="n">
        <v>12</v>
      </c>
      <c r="KV306" t="n">
        <v>118</v>
      </c>
      <c r="KW306" t="n">
        <v>29</v>
      </c>
      <c r="KX306" t="n">
        <v>100</v>
      </c>
      <c r="KY306" t="n">
        <v>0</v>
      </c>
      <c r="KZ306" t="n">
        <v>0</v>
      </c>
      <c r="LA306" t="n">
        <v>60</v>
      </c>
      <c r="LB306" t="n">
        <v>0</v>
      </c>
      <c r="LC306" t="n">
        <v>0</v>
      </c>
    </row>
    <row r="307" ht="15" customHeight="1" s="139">
      <c r="KU307" t="n">
        <v>12</v>
      </c>
      <c r="KV307" t="n">
        <v>118</v>
      </c>
      <c r="KW307" t="n">
        <v>29</v>
      </c>
      <c r="KX307" t="n">
        <v>100</v>
      </c>
      <c r="KY307" t="n">
        <v>0</v>
      </c>
      <c r="KZ307" t="n">
        <v>0</v>
      </c>
      <c r="LA307" t="n">
        <v>60</v>
      </c>
      <c r="LB307" t="n">
        <v>0</v>
      </c>
      <c r="LC307" t="n">
        <v>0</v>
      </c>
      <c r="LD307" t="n">
        <v>0</v>
      </c>
    </row>
    <row r="308" ht="15" customHeight="1" s="139">
      <c r="KV308" t="n">
        <v>118</v>
      </c>
      <c r="KW308" t="n">
        <v>29</v>
      </c>
      <c r="KX308" t="n">
        <v>160</v>
      </c>
      <c r="KY308" t="n">
        <v>91</v>
      </c>
      <c r="KZ308" t="n">
        <v>0</v>
      </c>
      <c r="LA308" t="n">
        <v>60</v>
      </c>
      <c r="LB308" t="n">
        <v>0</v>
      </c>
      <c r="LC308" t="n">
        <v>0</v>
      </c>
      <c r="LD308" t="n">
        <v>0</v>
      </c>
      <c r="LE308" t="n">
        <v>49</v>
      </c>
    </row>
    <row r="309" ht="15" customHeight="1" s="139">
      <c r="KW309" t="n">
        <v>29</v>
      </c>
      <c r="KX309" t="n">
        <v>160</v>
      </c>
      <c r="KY309" t="n">
        <v>91</v>
      </c>
      <c r="KZ309" t="n">
        <v>100</v>
      </c>
      <c r="LA309" t="n">
        <v>60</v>
      </c>
      <c r="LB309" t="n">
        <v>0</v>
      </c>
      <c r="LC309" t="n">
        <v>0</v>
      </c>
      <c r="LD309" t="n">
        <v>0</v>
      </c>
      <c r="LE309" t="n">
        <v>49</v>
      </c>
      <c r="LF309" t="n">
        <v>0</v>
      </c>
    </row>
    <row r="310" ht="15" customHeight="1" s="139">
      <c r="KX310" t="n">
        <v>160</v>
      </c>
      <c r="KY310" t="n">
        <v>91</v>
      </c>
      <c r="KZ310" t="n">
        <v>100</v>
      </c>
      <c r="LA310" t="n">
        <v>60</v>
      </c>
      <c r="LB310" t="n">
        <v>0</v>
      </c>
      <c r="LC310" t="n">
        <v>0</v>
      </c>
      <c r="LD310" t="n">
        <v>0</v>
      </c>
      <c r="LE310" t="n">
        <v>49</v>
      </c>
      <c r="LF310" t="n">
        <v>0</v>
      </c>
      <c r="LG310" t="n">
        <v>0</v>
      </c>
    </row>
    <row r="311" ht="15" customHeight="1" s="139">
      <c r="KY311" t="n">
        <v>91</v>
      </c>
      <c r="KZ311" t="n">
        <v>100</v>
      </c>
      <c r="LA311" t="n">
        <v>60</v>
      </c>
      <c r="LB311" t="n">
        <v>0</v>
      </c>
      <c r="LC311" t="n">
        <v>0</v>
      </c>
      <c r="LD311" t="n">
        <v>0</v>
      </c>
      <c r="LE311" t="n">
        <v>49</v>
      </c>
      <c r="LF311" t="n">
        <v>0</v>
      </c>
      <c r="LG311" t="n">
        <v>0</v>
      </c>
      <c r="LH311" t="n">
        <v>0</v>
      </c>
    </row>
    <row r="312" ht="15" customHeight="1" s="139">
      <c r="KZ312" t="n">
        <v>100</v>
      </c>
      <c r="LA312" t="n">
        <v>60</v>
      </c>
      <c r="LB312" t="n">
        <v>44</v>
      </c>
      <c r="LC312" t="n">
        <v>0</v>
      </c>
      <c r="LD312" t="n">
        <v>0</v>
      </c>
      <c r="LE312" t="n">
        <v>49</v>
      </c>
      <c r="LF312" t="n">
        <v>0</v>
      </c>
      <c r="LG312" t="n">
        <v>0</v>
      </c>
      <c r="LH312" t="n">
        <v>0</v>
      </c>
      <c r="LI312" t="n">
        <v>56</v>
      </c>
    </row>
    <row r="313" ht="15" customHeight="1" s="139">
      <c r="LA313" t="n">
        <v>60</v>
      </c>
      <c r="LB313" t="n">
        <v>44</v>
      </c>
      <c r="LC313" t="n">
        <v>96</v>
      </c>
      <c r="LD313" t="n">
        <v>0</v>
      </c>
      <c r="LE313" t="n">
        <v>49</v>
      </c>
      <c r="LF313" t="n">
        <v>0</v>
      </c>
      <c r="LG313" t="n">
        <v>0</v>
      </c>
      <c r="LH313" t="n">
        <v>0</v>
      </c>
      <c r="LI313" t="n">
        <v>56</v>
      </c>
      <c r="LJ313" t="n">
        <v>4</v>
      </c>
    </row>
    <row r="314" ht="15" customHeight="1" s="139">
      <c r="LB314" t="n">
        <v>44</v>
      </c>
      <c r="LC314" t="n">
        <v>96</v>
      </c>
      <c r="LD314" t="n">
        <v>60</v>
      </c>
      <c r="LE314" t="n">
        <v>49</v>
      </c>
      <c r="LF314" t="n">
        <v>0</v>
      </c>
      <c r="LG314" t="n">
        <v>0</v>
      </c>
      <c r="LH314" t="n">
        <v>40</v>
      </c>
      <c r="LI314" t="n">
        <v>56</v>
      </c>
      <c r="LJ314" t="n">
        <v>4</v>
      </c>
      <c r="LK314" t="n">
        <v>0</v>
      </c>
    </row>
    <row r="315" ht="15" customHeight="1" s="139">
      <c r="LC315" t="n">
        <v>96</v>
      </c>
      <c r="LD315" t="n">
        <v>60</v>
      </c>
      <c r="LE315" t="n">
        <v>137</v>
      </c>
      <c r="LF315" t="n">
        <v>0</v>
      </c>
      <c r="LG315" t="n">
        <v>0</v>
      </c>
      <c r="LH315" t="n">
        <v>40</v>
      </c>
      <c r="LI315" t="n">
        <v>56</v>
      </c>
      <c r="LJ315" t="n">
        <v>4</v>
      </c>
      <c r="LK315" t="n">
        <v>0</v>
      </c>
      <c r="LL315" t="n">
        <v>12</v>
      </c>
    </row>
    <row r="316" ht="15" customHeight="1" s="139">
      <c r="LD316" t="n">
        <v>60</v>
      </c>
      <c r="LE316" t="n">
        <v>137</v>
      </c>
      <c r="LF316" t="n">
        <v>41</v>
      </c>
      <c r="LG316" t="n">
        <v>0</v>
      </c>
      <c r="LH316" t="n">
        <v>40</v>
      </c>
      <c r="LI316" t="n">
        <v>56</v>
      </c>
      <c r="LJ316" t="n">
        <v>4</v>
      </c>
      <c r="LK316" t="n">
        <v>0</v>
      </c>
      <c r="LL316" t="n">
        <v>12</v>
      </c>
      <c r="LM316" t="n">
        <v>59</v>
      </c>
    </row>
    <row r="317" ht="15" customHeight="1" s="139">
      <c r="LE317" t="n">
        <v>137</v>
      </c>
      <c r="LF317" t="n">
        <v>41</v>
      </c>
      <c r="LG317" t="n">
        <v>78</v>
      </c>
      <c r="LH317" t="n">
        <v>62</v>
      </c>
      <c r="LI317" t="n">
        <v>56</v>
      </c>
      <c r="LJ317" t="n">
        <v>4</v>
      </c>
      <c r="LK317" t="n">
        <v>0</v>
      </c>
      <c r="LL317" t="n">
        <v>12</v>
      </c>
      <c r="LM317" t="n">
        <v>59</v>
      </c>
      <c r="LN317" t="n">
        <v>0</v>
      </c>
    </row>
    <row r="318" ht="15" customHeight="1" s="139">
      <c r="LF318" t="n">
        <v>41</v>
      </c>
      <c r="LG318" t="n">
        <v>78</v>
      </c>
      <c r="LH318" t="n">
        <v>64</v>
      </c>
      <c r="LI318" t="n">
        <v>122</v>
      </c>
      <c r="LJ318" t="n">
        <v>7</v>
      </c>
      <c r="LK318" t="n">
        <v>0</v>
      </c>
      <c r="LL318" t="n">
        <v>41</v>
      </c>
      <c r="LM318" t="n">
        <v>59</v>
      </c>
      <c r="LN318" t="n">
        <v>0</v>
      </c>
      <c r="LO318" t="n">
        <v>0</v>
      </c>
    </row>
    <row r="319" ht="15" customHeight="1" s="139">
      <c r="LG319" t="n">
        <v>78</v>
      </c>
      <c r="LH319" t="n">
        <v>64</v>
      </c>
      <c r="LI319" t="n">
        <v>122</v>
      </c>
      <c r="LJ319" t="n">
        <v>7</v>
      </c>
      <c r="LK319" t="n">
        <v>0</v>
      </c>
      <c r="LL319" t="n">
        <v>41</v>
      </c>
      <c r="LM319" t="n">
        <v>59</v>
      </c>
      <c r="LN319" t="n">
        <v>0</v>
      </c>
      <c r="LO319" t="n">
        <v>0</v>
      </c>
      <c r="LP319" t="n">
        <v>0</v>
      </c>
    </row>
    <row r="320" ht="15" customHeight="1" s="139">
      <c r="LH320" t="n">
        <v>64</v>
      </c>
      <c r="LI320" t="n">
        <v>122</v>
      </c>
      <c r="LJ320" t="n">
        <v>66</v>
      </c>
      <c r="LK320" t="n">
        <v>0</v>
      </c>
      <c r="LL320" t="n">
        <v>41</v>
      </c>
      <c r="LM320" t="n">
        <v>59</v>
      </c>
      <c r="LN320" t="n">
        <v>0</v>
      </c>
      <c r="LO320" t="n">
        <v>0</v>
      </c>
      <c r="LP320" t="n">
        <v>0</v>
      </c>
      <c r="LQ320" t="n">
        <v>141</v>
      </c>
    </row>
    <row r="321" ht="15" customHeight="1" s="139">
      <c r="LI321" t="n">
        <v>122</v>
      </c>
      <c r="LJ321" t="n">
        <v>66</v>
      </c>
      <c r="LK321" t="n">
        <v>93</v>
      </c>
      <c r="LL321" t="n">
        <v>41</v>
      </c>
      <c r="LM321" t="n">
        <v>59</v>
      </c>
      <c r="LN321" t="n">
        <v>0</v>
      </c>
      <c r="LO321" t="n">
        <v>0</v>
      </c>
      <c r="LP321" t="n">
        <v>0</v>
      </c>
      <c r="LQ321" t="n">
        <v>141</v>
      </c>
      <c r="LR321" t="n">
        <v>7</v>
      </c>
    </row>
    <row r="322" ht="15" customHeight="1" s="139">
      <c r="LJ322" t="n">
        <v>66</v>
      </c>
      <c r="LK322" t="n">
        <v>93</v>
      </c>
      <c r="LL322" t="n">
        <v>141</v>
      </c>
      <c r="LM322" t="n">
        <v>59</v>
      </c>
      <c r="LN322" t="n">
        <v>0</v>
      </c>
      <c r="LO322" t="n">
        <v>0</v>
      </c>
      <c r="LP322" t="n">
        <v>0</v>
      </c>
      <c r="LQ322" t="n">
        <v>141</v>
      </c>
      <c r="LR322" t="n">
        <v>7</v>
      </c>
      <c r="LS322" t="n">
        <v>0</v>
      </c>
    </row>
    <row r="323" ht="15" customHeight="1" s="139">
      <c r="LK323" t="n">
        <v>93</v>
      </c>
      <c r="LL323" t="n">
        <v>141</v>
      </c>
      <c r="LM323" t="n">
        <v>59</v>
      </c>
      <c r="LN323" t="n">
        <v>0</v>
      </c>
      <c r="LO323" t="n">
        <v>0</v>
      </c>
      <c r="LP323" t="n">
        <v>0</v>
      </c>
      <c r="LQ323" t="n">
        <v>141</v>
      </c>
      <c r="LR323" t="n">
        <v>7</v>
      </c>
      <c r="LS323" t="n">
        <v>0</v>
      </c>
      <c r="LT323" t="n">
        <v>0</v>
      </c>
    </row>
    <row r="324" ht="15" customHeight="1" s="139">
      <c r="LL324" t="n">
        <v>141</v>
      </c>
      <c r="LM324" t="n">
        <v>59</v>
      </c>
      <c r="LN324" t="n">
        <v>48</v>
      </c>
      <c r="LO324" t="n">
        <v>0</v>
      </c>
      <c r="LP324" t="n">
        <v>0</v>
      </c>
      <c r="LQ324" t="n">
        <v>141</v>
      </c>
      <c r="LR324" t="n">
        <v>7</v>
      </c>
      <c r="LS324" t="n">
        <v>0</v>
      </c>
      <c r="LT324" t="n">
        <v>0</v>
      </c>
      <c r="LU324" t="n">
        <v>52</v>
      </c>
    </row>
    <row r="325" ht="15" customHeight="1" s="139">
      <c r="LM325" t="n">
        <v>59</v>
      </c>
      <c r="LN325" t="n">
        <v>48</v>
      </c>
      <c r="LO325" t="n">
        <v>100</v>
      </c>
      <c r="LP325" t="n">
        <v>0</v>
      </c>
      <c r="LQ325" t="n">
        <v>141</v>
      </c>
      <c r="LR325" t="n">
        <v>7</v>
      </c>
      <c r="LS325" t="n">
        <v>0</v>
      </c>
      <c r="LT325" t="n">
        <v>0</v>
      </c>
      <c r="LU325" t="n">
        <v>52</v>
      </c>
      <c r="LV325" t="n">
        <v>0</v>
      </c>
    </row>
    <row r="326" ht="15" customHeight="1" s="139">
      <c r="LN326" t="n">
        <v>48</v>
      </c>
      <c r="LO326" t="n">
        <v>100</v>
      </c>
      <c r="LP326" t="n">
        <v>0</v>
      </c>
      <c r="LQ326" t="n">
        <v>141</v>
      </c>
      <c r="LR326" t="n">
        <v>7</v>
      </c>
      <c r="LS326" t="n">
        <v>0</v>
      </c>
      <c r="LT326" t="n">
        <v>0</v>
      </c>
      <c r="LU326" t="n">
        <v>52</v>
      </c>
      <c r="LV326" t="n">
        <v>0</v>
      </c>
      <c r="LW326" t="n">
        <v>100</v>
      </c>
    </row>
    <row r="327" ht="15" customHeight="1" s="139">
      <c r="LO327" t="n">
        <v>100</v>
      </c>
      <c r="LP327" t="n">
        <v>0</v>
      </c>
      <c r="LQ327" t="n">
        <v>193</v>
      </c>
      <c r="LR327" t="n">
        <v>7</v>
      </c>
      <c r="LS327" t="n">
        <v>0</v>
      </c>
      <c r="LT327" t="n">
        <v>48</v>
      </c>
      <c r="LU327" t="n">
        <v>52</v>
      </c>
      <c r="LV327" t="n">
        <v>0</v>
      </c>
      <c r="LW327" t="n">
        <v>0</v>
      </c>
      <c r="LX327" t="n">
        <v>0</v>
      </c>
    </row>
    <row r="328" ht="15" customHeight="1" s="139">
      <c r="LP328" t="n">
        <v>0</v>
      </c>
      <c r="LQ328" t="n">
        <v>193</v>
      </c>
      <c r="LR328" t="n">
        <v>70</v>
      </c>
      <c r="LS328" t="n">
        <v>0</v>
      </c>
      <c r="LT328" t="n">
        <v>48</v>
      </c>
      <c r="LU328" t="n">
        <v>52</v>
      </c>
      <c r="LV328" t="n">
        <v>0</v>
      </c>
      <c r="LW328" t="n">
        <v>0</v>
      </c>
      <c r="LX328" t="n">
        <v>0</v>
      </c>
      <c r="LY328" t="n">
        <v>37</v>
      </c>
    </row>
    <row r="329" ht="15" customHeight="1" s="139">
      <c r="LQ329" t="n">
        <v>193</v>
      </c>
      <c r="LR329" t="n">
        <v>70</v>
      </c>
      <c r="LS329" t="n">
        <v>37</v>
      </c>
      <c r="LT329" t="n">
        <v>48</v>
      </c>
      <c r="LU329" t="n">
        <v>52</v>
      </c>
      <c r="LV329" t="n">
        <v>0</v>
      </c>
      <c r="LW329" t="n">
        <v>0</v>
      </c>
      <c r="LX329" t="n">
        <v>51</v>
      </c>
      <c r="LY329" t="n">
        <v>37</v>
      </c>
      <c r="LZ329" t="n">
        <v>12</v>
      </c>
    </row>
    <row r="330" ht="15" customHeight="1" s="139">
      <c r="LR330" t="n">
        <v>70</v>
      </c>
      <c r="LS330" t="n">
        <v>37</v>
      </c>
      <c r="LT330" t="n">
        <v>48</v>
      </c>
      <c r="LU330" t="n">
        <v>52</v>
      </c>
      <c r="LV330" t="n">
        <v>0</v>
      </c>
      <c r="LW330" t="n">
        <v>0</v>
      </c>
      <c r="LX330" t="n">
        <v>51</v>
      </c>
      <c r="LY330" t="n">
        <v>37</v>
      </c>
      <c r="LZ330" t="n">
        <v>12</v>
      </c>
      <c r="MA330" t="n">
        <v>0</v>
      </c>
    </row>
    <row r="331" ht="15" customHeight="1" s="139">
      <c r="LS331" t="n">
        <v>37</v>
      </c>
      <c r="LT331" t="n">
        <v>48</v>
      </c>
      <c r="LU331" t="n">
        <v>143</v>
      </c>
      <c r="LV331" t="n">
        <v>0</v>
      </c>
      <c r="LW331" t="n">
        <v>0</v>
      </c>
      <c r="LX331" t="n">
        <v>51</v>
      </c>
      <c r="LY331" t="n">
        <v>37</v>
      </c>
      <c r="LZ331" t="n">
        <v>12</v>
      </c>
      <c r="MA331" t="n">
        <v>0</v>
      </c>
      <c r="MB331" t="n">
        <v>9</v>
      </c>
    </row>
    <row r="332" ht="15" customHeight="1" s="139">
      <c r="LT332" t="n">
        <v>48</v>
      </c>
      <c r="LU332" t="n">
        <v>143</v>
      </c>
      <c r="LV332" t="n">
        <v>72</v>
      </c>
      <c r="LW332" t="n">
        <v>0</v>
      </c>
      <c r="LX332" t="n">
        <v>51</v>
      </c>
      <c r="LY332" t="n">
        <v>37</v>
      </c>
      <c r="LZ332" t="n">
        <v>12</v>
      </c>
      <c r="MA332" t="n">
        <v>0</v>
      </c>
      <c r="MB332" t="n">
        <v>9</v>
      </c>
      <c r="MC332" t="n">
        <v>128</v>
      </c>
    </row>
    <row r="333" ht="15" customHeight="1" s="139">
      <c r="LU333" t="n">
        <v>143</v>
      </c>
      <c r="LV333" t="n">
        <v>72</v>
      </c>
      <c r="LW333" t="n">
        <v>0</v>
      </c>
      <c r="LX333" t="n">
        <v>51</v>
      </c>
      <c r="LY333" t="n">
        <v>37</v>
      </c>
      <c r="LZ333" t="n">
        <v>12</v>
      </c>
      <c r="MA333" t="n">
        <v>0</v>
      </c>
      <c r="MB333" t="n">
        <v>9</v>
      </c>
      <c r="MC333" t="n">
        <v>128</v>
      </c>
      <c r="MD333" t="n">
        <v>0</v>
      </c>
    </row>
    <row r="334" ht="15" customHeight="1" s="139">
      <c r="LV334" t="n">
        <v>72</v>
      </c>
      <c r="LW334" t="n">
        <v>0</v>
      </c>
      <c r="LX334" t="n">
        <v>51</v>
      </c>
      <c r="LY334" t="n">
        <v>37</v>
      </c>
      <c r="LZ334" t="n">
        <v>12</v>
      </c>
      <c r="MA334" t="n">
        <v>0</v>
      </c>
      <c r="MB334" t="n">
        <v>9</v>
      </c>
      <c r="MC334" t="n">
        <v>128</v>
      </c>
      <c r="MD334" t="n">
        <v>0</v>
      </c>
      <c r="ME334" t="n">
        <v>0</v>
      </c>
    </row>
    <row r="335" ht="15" customHeight="1" s="139">
      <c r="LW335" t="n">
        <v>0</v>
      </c>
      <c r="LX335" t="n">
        <v>51</v>
      </c>
      <c r="LY335" t="n">
        <v>186</v>
      </c>
      <c r="LZ335" t="n">
        <v>39</v>
      </c>
      <c r="MA335" t="n">
        <v>24</v>
      </c>
      <c r="MB335" t="n">
        <v>9</v>
      </c>
      <c r="MC335" t="n">
        <v>128</v>
      </c>
      <c r="MD335" t="n">
        <v>0</v>
      </c>
      <c r="ME335" t="n">
        <v>0</v>
      </c>
      <c r="MF335" t="n">
        <v>0</v>
      </c>
    </row>
    <row r="336" ht="15" customHeight="1" s="139">
      <c r="LX336" t="n">
        <v>51</v>
      </c>
      <c r="LY336" t="n">
        <v>186</v>
      </c>
      <c r="LZ336" t="n">
        <v>85</v>
      </c>
      <c r="MA336" t="n">
        <v>27</v>
      </c>
      <c r="MB336" t="n">
        <v>9</v>
      </c>
      <c r="MC336" t="n">
        <v>128</v>
      </c>
      <c r="MD336" t="n">
        <v>0</v>
      </c>
      <c r="ME336" t="n">
        <v>0</v>
      </c>
      <c r="MF336" t="n">
        <v>0</v>
      </c>
      <c r="MG336" t="n">
        <v>51</v>
      </c>
    </row>
    <row r="337" ht="15" customHeight="1" s="139">
      <c r="LY337" t="n">
        <v>186</v>
      </c>
      <c r="LZ337" t="n">
        <v>85</v>
      </c>
      <c r="MA337" t="n">
        <v>24</v>
      </c>
      <c r="MB337" t="n">
        <v>9</v>
      </c>
      <c r="MC337" t="n">
        <v>128</v>
      </c>
      <c r="MD337" t="n">
        <v>0</v>
      </c>
      <c r="ME337" t="n">
        <v>0</v>
      </c>
      <c r="MF337" t="n">
        <v>0</v>
      </c>
      <c r="MG337" t="n">
        <v>51</v>
      </c>
      <c r="MH337" t="n">
        <v>103</v>
      </c>
    </row>
    <row r="338" ht="15" customHeight="1" s="139">
      <c r="LZ338" t="n">
        <v>85</v>
      </c>
      <c r="MA338" t="n">
        <v>24</v>
      </c>
      <c r="MB338" t="n">
        <v>9</v>
      </c>
      <c r="MC338" t="n">
        <v>128</v>
      </c>
      <c r="MD338" t="n">
        <v>0</v>
      </c>
      <c r="ME338" t="n">
        <v>0</v>
      </c>
      <c r="MF338" t="n">
        <v>0</v>
      </c>
      <c r="MG338" t="n">
        <v>51</v>
      </c>
      <c r="MH338" t="n">
        <v>103</v>
      </c>
      <c r="MI338" t="n">
        <v>0</v>
      </c>
    </row>
    <row r="339" ht="15" customHeight="1" s="139">
      <c r="MA339" t="n">
        <v>24</v>
      </c>
      <c r="MB339" t="n">
        <v>9</v>
      </c>
      <c r="MC339" t="n">
        <v>182</v>
      </c>
      <c r="MD339" t="n">
        <v>46</v>
      </c>
      <c r="ME339" t="n">
        <v>0</v>
      </c>
      <c r="MF339" t="n">
        <v>0</v>
      </c>
      <c r="MG339" t="n">
        <v>51</v>
      </c>
      <c r="MH339" t="n">
        <v>103</v>
      </c>
      <c r="MI339" t="n">
        <v>0</v>
      </c>
      <c r="MJ339" t="n">
        <v>0</v>
      </c>
    </row>
    <row r="340" ht="15" customHeight="1" s="139">
      <c r="MB340" t="n">
        <v>9</v>
      </c>
      <c r="MC340" t="n">
        <v>182</v>
      </c>
      <c r="MD340" t="n">
        <v>81</v>
      </c>
      <c r="ME340" t="n">
        <v>0</v>
      </c>
      <c r="MF340" t="n">
        <v>0</v>
      </c>
      <c r="MG340" t="n">
        <v>51</v>
      </c>
      <c r="MH340" t="n">
        <v>103</v>
      </c>
      <c r="MI340" t="n">
        <v>0</v>
      </c>
      <c r="MJ340" t="n">
        <v>0</v>
      </c>
      <c r="MK340" t="n">
        <v>65</v>
      </c>
    </row>
    <row r="341" ht="15" customHeight="1" s="139">
      <c r="MC341" t="n">
        <v>182</v>
      </c>
      <c r="MD341" t="n">
        <v>81</v>
      </c>
      <c r="ME341" t="n">
        <v>85</v>
      </c>
      <c r="MF341" t="n">
        <v>0</v>
      </c>
      <c r="MG341" t="n">
        <v>51</v>
      </c>
      <c r="MH341" t="n">
        <v>103</v>
      </c>
      <c r="MI341" t="n">
        <v>0</v>
      </c>
      <c r="MJ341" t="n">
        <v>0</v>
      </c>
      <c r="MK341" t="n">
        <v>65</v>
      </c>
      <c r="ML341" t="n">
        <v>15</v>
      </c>
    </row>
    <row r="342" ht="15" customHeight="1" s="139">
      <c r="MD342" t="n">
        <v>81</v>
      </c>
      <c r="ME342" t="n">
        <v>85</v>
      </c>
      <c r="MF342" t="n">
        <v>0</v>
      </c>
      <c r="MG342" t="n">
        <v>34</v>
      </c>
      <c r="MH342" t="n">
        <v>100</v>
      </c>
      <c r="MI342" t="n">
        <v>0</v>
      </c>
      <c r="MJ342" t="n">
        <v>0</v>
      </c>
      <c r="MK342" t="n">
        <v>0</v>
      </c>
      <c r="ML342" t="n">
        <v>0</v>
      </c>
      <c r="MM342" t="n">
        <v>0</v>
      </c>
    </row>
    <row r="343" ht="15" customHeight="1" s="139">
      <c r="ME343" t="n">
        <v>85</v>
      </c>
      <c r="MF343" t="n">
        <v>0</v>
      </c>
      <c r="MG343" t="n">
        <v>34</v>
      </c>
      <c r="MH343" t="n">
        <v>100</v>
      </c>
      <c r="MI343" t="n">
        <v>0</v>
      </c>
      <c r="MJ343" t="n">
        <v>69</v>
      </c>
      <c r="MK343" t="n">
        <v>0</v>
      </c>
      <c r="ML343" t="n">
        <v>0</v>
      </c>
      <c r="MM343" t="n">
        <v>0</v>
      </c>
      <c r="MN343" t="n">
        <v>31</v>
      </c>
    </row>
    <row r="344" ht="15" customHeight="1" s="139">
      <c r="MF344" t="n">
        <v>0</v>
      </c>
      <c r="MG344" t="n">
        <v>34</v>
      </c>
      <c r="MH344" t="n">
        <v>100</v>
      </c>
      <c r="MI344" t="n">
        <v>46</v>
      </c>
      <c r="MJ344" t="n">
        <v>69</v>
      </c>
      <c r="MK344" t="n">
        <v>0</v>
      </c>
      <c r="ML344" t="n">
        <v>0</v>
      </c>
      <c r="MM344" t="n">
        <v>0</v>
      </c>
      <c r="MN344" t="n">
        <v>31</v>
      </c>
      <c r="MO344" t="n">
        <v>154</v>
      </c>
    </row>
    <row r="345" ht="15" customHeight="1" s="139">
      <c r="MG345" t="n">
        <v>34</v>
      </c>
      <c r="MH345" t="n">
        <v>100</v>
      </c>
      <c r="MI345" t="n">
        <v>100</v>
      </c>
      <c r="MJ345" t="n">
        <v>100</v>
      </c>
      <c r="MK345" t="n">
        <v>15</v>
      </c>
      <c r="ML345" t="n">
        <v>0</v>
      </c>
      <c r="MM345" t="n">
        <v>0</v>
      </c>
      <c r="MN345" t="n">
        <v>31</v>
      </c>
      <c r="MO345" t="n">
        <v>154</v>
      </c>
      <c r="MP345" t="n">
        <v>0</v>
      </c>
    </row>
    <row r="346" ht="15" customHeight="1" s="139">
      <c r="MH346" t="n">
        <v>100</v>
      </c>
      <c r="MI346" t="n">
        <v>100</v>
      </c>
      <c r="MJ346" t="n">
        <v>100</v>
      </c>
      <c r="MK346" t="n">
        <v>15</v>
      </c>
      <c r="ML346" t="n">
        <v>0</v>
      </c>
      <c r="MM346" t="n">
        <v>0</v>
      </c>
      <c r="MN346" t="n">
        <v>31</v>
      </c>
      <c r="MO346" t="n">
        <v>154</v>
      </c>
      <c r="MP346" t="n">
        <v>0</v>
      </c>
      <c r="MQ346" t="n">
        <v>0</v>
      </c>
    </row>
    <row r="347" ht="15" customHeight="1" s="139">
      <c r="MI347" t="n">
        <v>100</v>
      </c>
      <c r="MJ347" t="n">
        <v>100</v>
      </c>
      <c r="MK347" t="n">
        <v>15</v>
      </c>
      <c r="ML347" t="n">
        <v>0</v>
      </c>
      <c r="MM347" t="n">
        <v>0</v>
      </c>
      <c r="MN347" t="n">
        <v>31</v>
      </c>
      <c r="MO347" t="n">
        <v>154</v>
      </c>
      <c r="MP347" t="n">
        <v>0</v>
      </c>
      <c r="MQ347" t="n">
        <v>0</v>
      </c>
      <c r="MR347" t="n">
        <v>0</v>
      </c>
    </row>
    <row r="348" ht="15" customHeight="1" s="139">
      <c r="MJ348" t="n">
        <v>100</v>
      </c>
      <c r="MK348" t="n">
        <v>15</v>
      </c>
      <c r="ML348" t="n">
        <v>87</v>
      </c>
      <c r="MM348" t="n">
        <v>0</v>
      </c>
      <c r="MN348" t="n">
        <v>31</v>
      </c>
      <c r="MO348" t="n">
        <v>154</v>
      </c>
      <c r="MP348" t="n">
        <v>0</v>
      </c>
      <c r="MQ348" t="n">
        <v>0</v>
      </c>
      <c r="MR348" t="n">
        <v>0</v>
      </c>
      <c r="MS348" t="n">
        <v>13</v>
      </c>
    </row>
    <row r="349" ht="15" customHeight="1" s="139">
      <c r="MK349" t="n">
        <v>15</v>
      </c>
      <c r="ML349" t="n">
        <v>87</v>
      </c>
      <c r="MM349" t="n">
        <v>89</v>
      </c>
      <c r="MN349" t="n">
        <v>31</v>
      </c>
      <c r="MO349" t="n">
        <v>154</v>
      </c>
      <c r="MP349" t="n">
        <v>0</v>
      </c>
      <c r="MQ349" t="n">
        <v>0</v>
      </c>
      <c r="MR349" t="n">
        <v>0</v>
      </c>
      <c r="MS349" t="n">
        <v>13</v>
      </c>
      <c r="MT349" t="n">
        <v>11</v>
      </c>
    </row>
    <row r="350" ht="15" customHeight="1" s="139">
      <c r="ML350" t="n">
        <v>87</v>
      </c>
      <c r="MM350" t="n">
        <v>89</v>
      </c>
      <c r="MN350" t="n">
        <v>130</v>
      </c>
      <c r="MO350" t="n">
        <v>154</v>
      </c>
      <c r="MP350" t="n">
        <v>1</v>
      </c>
      <c r="MQ350" t="n">
        <v>0</v>
      </c>
      <c r="MR350" t="n">
        <v>0</v>
      </c>
      <c r="MS350" t="n">
        <v>13</v>
      </c>
      <c r="MT350" t="n">
        <v>11</v>
      </c>
      <c r="MU350" t="n">
        <v>0</v>
      </c>
    </row>
    <row r="351" ht="15" customHeight="1" s="139">
      <c r="MM351" t="n">
        <v>89</v>
      </c>
      <c r="MN351" t="n">
        <v>130</v>
      </c>
      <c r="MO351" t="n">
        <v>63</v>
      </c>
      <c r="MP351" t="n">
        <v>1</v>
      </c>
      <c r="MQ351" t="n">
        <v>98</v>
      </c>
      <c r="MR351" t="n">
        <v>93</v>
      </c>
      <c r="MS351" t="n">
        <v>13</v>
      </c>
      <c r="MT351" t="n">
        <v>11</v>
      </c>
      <c r="MU351" t="n">
        <v>0</v>
      </c>
      <c r="MV351" t="n">
        <v>0</v>
      </c>
    </row>
    <row r="352" ht="15" customHeight="1" s="139">
      <c r="MN352" t="n">
        <v>130</v>
      </c>
      <c r="MO352" t="n">
        <v>63</v>
      </c>
      <c r="MP352" t="n">
        <v>1</v>
      </c>
      <c r="MQ352" t="n">
        <v>98</v>
      </c>
      <c r="MR352" t="n">
        <v>93</v>
      </c>
      <c r="MS352" t="n">
        <v>13</v>
      </c>
      <c r="MT352" t="n">
        <v>11</v>
      </c>
      <c r="MU352" t="n">
        <v>0</v>
      </c>
      <c r="MV352" t="n">
        <v>0</v>
      </c>
      <c r="MW352" t="n">
        <v>100</v>
      </c>
    </row>
    <row r="353" ht="15" customHeight="1" s="139">
      <c r="MO353" t="n">
        <v>63</v>
      </c>
      <c r="MP353" t="n">
        <v>1</v>
      </c>
      <c r="MQ353" t="n">
        <v>184</v>
      </c>
      <c r="MR353" t="n">
        <v>93</v>
      </c>
      <c r="MS353" t="n">
        <v>13</v>
      </c>
      <c r="MT353" t="n">
        <v>11</v>
      </c>
      <c r="MU353" t="n">
        <v>0</v>
      </c>
      <c r="MV353" t="n">
        <v>0</v>
      </c>
      <c r="MW353" t="n">
        <v>100</v>
      </c>
      <c r="MX353" t="n">
        <v>14</v>
      </c>
    </row>
    <row r="354" ht="15" customHeight="1" s="139">
      <c r="MP354" t="n">
        <v>1</v>
      </c>
      <c r="MQ354" t="n">
        <v>184</v>
      </c>
      <c r="MR354" t="n">
        <v>93</v>
      </c>
      <c r="MS354" t="n">
        <v>13</v>
      </c>
      <c r="MT354" t="n">
        <v>11</v>
      </c>
      <c r="MU354" t="n">
        <v>0</v>
      </c>
      <c r="MV354" t="n">
        <v>0</v>
      </c>
      <c r="MW354" t="n">
        <v>100</v>
      </c>
      <c r="MX354" t="n">
        <v>14</v>
      </c>
      <c r="MY354" t="n">
        <v>0</v>
      </c>
    </row>
    <row r="355" ht="15" customHeight="1" s="139">
      <c r="MQ355" t="n">
        <v>184</v>
      </c>
      <c r="MR355" t="n">
        <v>93</v>
      </c>
      <c r="MS355" t="n">
        <v>27</v>
      </c>
      <c r="MT355" t="n">
        <v>11</v>
      </c>
      <c r="MU355" t="n">
        <v>0</v>
      </c>
      <c r="MV355" t="n">
        <v>53</v>
      </c>
      <c r="MW355" t="n">
        <v>100</v>
      </c>
      <c r="MX355" t="n">
        <v>14</v>
      </c>
      <c r="MY355" t="n">
        <v>0</v>
      </c>
      <c r="MZ355" t="n">
        <v>33</v>
      </c>
    </row>
    <row r="356" ht="15" customHeight="1" s="139">
      <c r="MR356" t="n">
        <v>93</v>
      </c>
      <c r="MS356" t="n">
        <v>27</v>
      </c>
      <c r="MT356" t="n">
        <v>77</v>
      </c>
      <c r="MU356" t="n">
        <v>0</v>
      </c>
      <c r="MV356" t="n">
        <v>53</v>
      </c>
      <c r="MW356" t="n">
        <v>100</v>
      </c>
      <c r="MX356" t="n">
        <v>14</v>
      </c>
      <c r="MY356" t="n">
        <v>0</v>
      </c>
      <c r="MZ356" t="n">
        <v>33</v>
      </c>
      <c r="NA356" t="n">
        <v>34</v>
      </c>
    </row>
    <row r="357" ht="15" customHeight="1" s="139">
      <c r="MS357" t="n">
        <v>27</v>
      </c>
      <c r="MT357" t="n">
        <v>77</v>
      </c>
      <c r="MU357" t="n">
        <v>100</v>
      </c>
      <c r="MV357" t="n">
        <v>53</v>
      </c>
      <c r="MW357" t="n">
        <v>100</v>
      </c>
      <c r="MX357" t="n">
        <v>14</v>
      </c>
      <c r="MY357" t="n">
        <v>0</v>
      </c>
      <c r="MZ357" t="n">
        <v>33</v>
      </c>
      <c r="NA357" t="n">
        <v>34</v>
      </c>
      <c r="NB357" t="n">
        <v>0</v>
      </c>
    </row>
    <row r="358" ht="15" customHeight="1" s="139">
      <c r="MT358" t="n">
        <v>77</v>
      </c>
      <c r="MU358" t="n">
        <v>100</v>
      </c>
      <c r="MV358" t="n">
        <v>53</v>
      </c>
      <c r="MW358" t="n">
        <v>100</v>
      </c>
      <c r="MX358" t="n">
        <v>14</v>
      </c>
      <c r="MY358" t="n">
        <v>0</v>
      </c>
      <c r="MZ358" t="n">
        <v>33</v>
      </c>
      <c r="NA358" t="n">
        <v>34</v>
      </c>
      <c r="NB358" t="n">
        <v>0</v>
      </c>
      <c r="NC358" t="n">
        <v>100</v>
      </c>
    </row>
    <row r="359" ht="15" customHeight="1" s="139">
      <c r="MU359" t="n">
        <v>100</v>
      </c>
      <c r="MV359" t="n">
        <v>53</v>
      </c>
      <c r="MW359" t="n">
        <v>74</v>
      </c>
      <c r="MX359" t="n">
        <v>14</v>
      </c>
      <c r="MY359" t="n">
        <v>0</v>
      </c>
      <c r="MZ359" t="n">
        <v>33</v>
      </c>
      <c r="NA359" t="n">
        <v>34</v>
      </c>
      <c r="NB359" t="n">
        <v>0</v>
      </c>
      <c r="NC359" t="n">
        <v>100</v>
      </c>
      <c r="ND359" t="n">
        <v>26</v>
      </c>
    </row>
    <row r="360" ht="15" customHeight="1" s="139">
      <c r="MV360" t="n">
        <v>53</v>
      </c>
      <c r="MW360" t="n">
        <v>74</v>
      </c>
      <c r="MX360" t="n">
        <v>68</v>
      </c>
      <c r="MY360" t="n">
        <v>0</v>
      </c>
      <c r="MZ360" t="n">
        <v>33</v>
      </c>
      <c r="NA360" t="n">
        <v>34</v>
      </c>
      <c r="NB360" t="n">
        <v>0</v>
      </c>
      <c r="NC360" t="n">
        <v>100</v>
      </c>
      <c r="ND360" t="n">
        <v>26</v>
      </c>
      <c r="NE360" t="n">
        <v>46</v>
      </c>
    </row>
    <row r="361" ht="15" customHeight="1" s="139">
      <c r="MW361" t="n">
        <v>74</v>
      </c>
      <c r="MX361" t="n">
        <v>68</v>
      </c>
      <c r="MY361" t="n">
        <v>100</v>
      </c>
      <c r="MZ361" t="n">
        <v>33</v>
      </c>
      <c r="NA361" t="n">
        <v>34</v>
      </c>
      <c r="NB361" t="n">
        <v>0</v>
      </c>
      <c r="NC361" t="n">
        <v>100</v>
      </c>
      <c r="ND361" t="n">
        <v>26</v>
      </c>
      <c r="NE361" t="n">
        <v>46</v>
      </c>
      <c r="NF361" t="n">
        <v>0</v>
      </c>
    </row>
    <row r="362" ht="15" customHeight="1" s="139">
      <c r="MX362" t="n">
        <v>68</v>
      </c>
      <c r="MY362" t="n">
        <v>100</v>
      </c>
      <c r="MZ362" t="n">
        <v>133</v>
      </c>
      <c r="NA362" t="n">
        <v>34</v>
      </c>
      <c r="NB362" t="n">
        <v>0</v>
      </c>
      <c r="NC362" t="n">
        <v>100</v>
      </c>
      <c r="ND362" t="n">
        <v>26</v>
      </c>
      <c r="NE362" t="n">
        <v>46</v>
      </c>
      <c r="NF362" t="n">
        <v>0</v>
      </c>
      <c r="NG362" t="n">
        <v>0</v>
      </c>
    </row>
    <row r="363" ht="15" customHeight="1" s="139">
      <c r="MY363" t="n">
        <v>100</v>
      </c>
      <c r="MZ363" t="n">
        <v>133</v>
      </c>
      <c r="NA363" t="n">
        <v>46</v>
      </c>
      <c r="NB363" t="n">
        <v>0</v>
      </c>
      <c r="NC363" t="n">
        <v>100</v>
      </c>
      <c r="ND363" t="n">
        <v>111</v>
      </c>
      <c r="NE363" t="n">
        <v>46</v>
      </c>
      <c r="NF363" t="n">
        <v>0</v>
      </c>
      <c r="NG363" t="n">
        <v>0</v>
      </c>
      <c r="NH363" t="n">
        <v>3</v>
      </c>
    </row>
    <row r="364" ht="15" customHeight="1" s="139">
      <c r="MZ364" t="n">
        <v>133</v>
      </c>
      <c r="NA364" t="n">
        <v>46</v>
      </c>
      <c r="NB364" t="n">
        <v>56</v>
      </c>
      <c r="NC364" t="n">
        <v>100</v>
      </c>
      <c r="ND364" t="n">
        <v>104</v>
      </c>
      <c r="NE364" t="n">
        <v>0</v>
      </c>
      <c r="NF364" t="n">
        <v>0</v>
      </c>
      <c r="NG364" t="n">
        <v>0</v>
      </c>
      <c r="NH364" t="n">
        <v>0</v>
      </c>
      <c r="NI364" t="n">
        <v>100</v>
      </c>
    </row>
    <row r="365" ht="15" customHeight="1" s="139">
      <c r="NA365" t="n">
        <v>46</v>
      </c>
      <c r="NB365" t="n">
        <v>56</v>
      </c>
      <c r="NC365" t="n">
        <v>122</v>
      </c>
      <c r="ND365" t="n">
        <v>153</v>
      </c>
      <c r="NE365" t="n">
        <v>15</v>
      </c>
      <c r="NF365" t="n">
        <v>0</v>
      </c>
      <c r="NG365" t="n">
        <v>0</v>
      </c>
      <c r="NH365" t="n">
        <v>0</v>
      </c>
      <c r="NI365" t="n">
        <v>100</v>
      </c>
      <c r="NJ365" t="n">
        <v>14</v>
      </c>
    </row>
    <row r="366" ht="15" customHeight="1" s="139">
      <c r="NB366" t="n">
        <v>56</v>
      </c>
      <c r="NC366" t="n">
        <v>122</v>
      </c>
      <c r="ND366" t="n">
        <v>153</v>
      </c>
      <c r="NE366" t="n">
        <v>56</v>
      </c>
      <c r="NF366" t="n">
        <v>14</v>
      </c>
      <c r="NG366" t="n">
        <v>45</v>
      </c>
      <c r="NH366" t="n">
        <v>0</v>
      </c>
      <c r="NI366" t="n">
        <v>100</v>
      </c>
      <c r="NJ366" t="n">
        <v>14</v>
      </c>
      <c r="NK366" t="n">
        <v>0</v>
      </c>
    </row>
    <row r="367" ht="15" customHeight="1" s="139">
      <c r="NC367" t="n">
        <v>122</v>
      </c>
      <c r="ND367" t="n">
        <v>153</v>
      </c>
      <c r="NE367" t="n">
        <v>30</v>
      </c>
      <c r="NF367" t="n">
        <v>14</v>
      </c>
      <c r="NG367" t="n">
        <v>45</v>
      </c>
      <c r="NH367" t="n">
        <v>126</v>
      </c>
      <c r="NI367" t="n">
        <v>100</v>
      </c>
      <c r="NJ367" t="n">
        <v>14</v>
      </c>
      <c r="NK367" t="n">
        <v>0</v>
      </c>
      <c r="NL367" t="n">
        <v>0</v>
      </c>
    </row>
    <row r="368" ht="15" customHeight="1" s="139">
      <c r="ND368" t="n">
        <v>153</v>
      </c>
      <c r="NE368" t="n">
        <v>30</v>
      </c>
      <c r="NF368" t="n">
        <v>61</v>
      </c>
      <c r="NG368" t="n">
        <v>45</v>
      </c>
      <c r="NH368" t="n">
        <v>93</v>
      </c>
      <c r="NI368" t="n">
        <v>100</v>
      </c>
      <c r="NJ368" t="n">
        <v>0</v>
      </c>
      <c r="NK368" t="n">
        <v>0</v>
      </c>
      <c r="NL368" t="n">
        <v>0</v>
      </c>
      <c r="NM368" t="n">
        <v>0</v>
      </c>
    </row>
    <row r="369" ht="15" customHeight="1" s="139">
      <c r="NE369" t="n">
        <v>30</v>
      </c>
      <c r="NF369" t="n">
        <v>61</v>
      </c>
      <c r="NG369" t="n">
        <v>72</v>
      </c>
      <c r="NH369" t="n">
        <v>166</v>
      </c>
      <c r="NI369" t="n">
        <v>100</v>
      </c>
      <c r="NJ369" t="n">
        <v>0</v>
      </c>
      <c r="NK369" t="n">
        <v>0</v>
      </c>
      <c r="NL369" t="n">
        <v>0</v>
      </c>
      <c r="NM369" t="n">
        <v>0</v>
      </c>
      <c r="NN369" t="n">
        <v>0</v>
      </c>
    </row>
    <row r="370" ht="15" customHeight="1" s="139">
      <c r="NF370" t="n">
        <v>61</v>
      </c>
      <c r="NG370" t="n">
        <v>72</v>
      </c>
      <c r="NH370" t="n">
        <v>166</v>
      </c>
      <c r="NI370" t="n">
        <v>100</v>
      </c>
      <c r="NJ370" t="n">
        <v>0</v>
      </c>
      <c r="NK370" t="n">
        <v>0</v>
      </c>
      <c r="NL370" t="n">
        <v>0</v>
      </c>
      <c r="NM370" t="n">
        <v>0</v>
      </c>
      <c r="NN370" t="n">
        <v>0</v>
      </c>
      <c r="NO370" t="n">
        <v>0</v>
      </c>
    </row>
    <row r="371" ht="15" customHeight="1" s="139">
      <c r="NG371" t="n">
        <v>72</v>
      </c>
      <c r="NH371" t="n">
        <v>166</v>
      </c>
      <c r="NI371" t="n">
        <v>100</v>
      </c>
      <c r="NJ371" t="n">
        <v>0</v>
      </c>
      <c r="NK371" t="n">
        <v>0</v>
      </c>
      <c r="NL371" t="n">
        <v>61</v>
      </c>
      <c r="NM371" t="n">
        <v>0</v>
      </c>
      <c r="NN371" t="n">
        <v>0</v>
      </c>
      <c r="NO371" t="n">
        <v>0</v>
      </c>
      <c r="NP371" t="n">
        <v>39</v>
      </c>
    </row>
    <row r="372" ht="15" customHeight="1" s="139">
      <c r="NH372" t="n">
        <v>166</v>
      </c>
      <c r="NI372" t="n">
        <v>100</v>
      </c>
      <c r="NJ372" t="n">
        <v>42</v>
      </c>
      <c r="NK372" t="n">
        <v>0</v>
      </c>
      <c r="NL372" t="n">
        <v>61</v>
      </c>
      <c r="NM372" t="n">
        <v>0</v>
      </c>
      <c r="NN372" t="n">
        <v>0</v>
      </c>
      <c r="NO372" t="n">
        <v>0</v>
      </c>
      <c r="NP372" t="n">
        <v>39</v>
      </c>
      <c r="NQ372" t="n">
        <v>158</v>
      </c>
    </row>
    <row r="373" ht="15" customHeight="1" s="139">
      <c r="NI373" t="n">
        <v>100</v>
      </c>
      <c r="NJ373" t="n">
        <v>42</v>
      </c>
      <c r="NK373" t="n">
        <v>100</v>
      </c>
      <c r="NL373" t="n">
        <v>61</v>
      </c>
      <c r="NM373" t="n">
        <v>0</v>
      </c>
      <c r="NN373" t="n">
        <v>0</v>
      </c>
      <c r="NO373" t="n">
        <v>0</v>
      </c>
      <c r="NP373" t="n">
        <v>39</v>
      </c>
      <c r="NQ373" t="n">
        <v>158</v>
      </c>
      <c r="NR373" t="n">
        <v>0</v>
      </c>
    </row>
    <row r="374" ht="15" customHeight="1" s="139">
      <c r="NJ374" t="n">
        <v>42</v>
      </c>
      <c r="NK374" t="n">
        <v>100</v>
      </c>
      <c r="NL374" t="n">
        <v>58</v>
      </c>
      <c r="NM374" t="n">
        <v>0</v>
      </c>
      <c r="NN374" t="n">
        <v>0</v>
      </c>
      <c r="NO374" t="n">
        <v>0</v>
      </c>
      <c r="NP374" t="n">
        <v>0</v>
      </c>
      <c r="NQ374" t="n">
        <v>100</v>
      </c>
      <c r="NR374" t="n">
        <v>0</v>
      </c>
      <c r="NS374" t="n">
        <v>0</v>
      </c>
    </row>
    <row r="375" ht="15" customHeight="1" s="139">
      <c r="NK375" t="n">
        <v>100</v>
      </c>
      <c r="NL375" t="n">
        <v>58</v>
      </c>
      <c r="NM375" t="n">
        <v>59</v>
      </c>
      <c r="NN375" t="n">
        <v>0</v>
      </c>
      <c r="NO375" t="n">
        <v>0</v>
      </c>
      <c r="NP375" t="n">
        <v>0</v>
      </c>
      <c r="NQ375" t="n">
        <v>100</v>
      </c>
      <c r="NR375" t="n">
        <v>0</v>
      </c>
      <c r="NS375" t="n">
        <v>0</v>
      </c>
      <c r="NT375" t="n">
        <v>41</v>
      </c>
    </row>
    <row r="376" ht="15" customHeight="1" s="139">
      <c r="NL376" t="n">
        <v>58</v>
      </c>
      <c r="NM376" t="n">
        <v>59</v>
      </c>
      <c r="NN376" t="n">
        <v>62</v>
      </c>
      <c r="NO376" t="n">
        <v>10</v>
      </c>
      <c r="NP376" t="n">
        <v>0</v>
      </c>
      <c r="NQ376" t="n">
        <v>100</v>
      </c>
      <c r="NR376" t="n">
        <v>0</v>
      </c>
      <c r="NS376" t="n">
        <v>0</v>
      </c>
      <c r="NT376" t="n">
        <v>41</v>
      </c>
      <c r="NU376" t="n">
        <v>128</v>
      </c>
    </row>
    <row r="377" ht="15" customHeight="1" s="139">
      <c r="NM377" t="n">
        <v>59</v>
      </c>
      <c r="NN377" t="n">
        <v>62</v>
      </c>
      <c r="NO377" t="n">
        <v>110</v>
      </c>
      <c r="NP377" t="n">
        <v>0</v>
      </c>
      <c r="NQ377" t="n">
        <v>100</v>
      </c>
      <c r="NR377" t="n">
        <v>0</v>
      </c>
      <c r="NS377" t="n">
        <v>0</v>
      </c>
      <c r="NT377" t="n">
        <v>41</v>
      </c>
      <c r="NU377" t="n">
        <v>128</v>
      </c>
      <c r="NV377" t="n">
        <v>0</v>
      </c>
    </row>
    <row r="378" ht="15" customHeight="1" s="139">
      <c r="NN378" t="n">
        <v>62</v>
      </c>
      <c r="NO378" t="n">
        <v>110</v>
      </c>
      <c r="NP378" t="n">
        <v>0</v>
      </c>
      <c r="NQ378" t="n">
        <v>100</v>
      </c>
      <c r="NR378" t="n">
        <v>0</v>
      </c>
      <c r="NS378" t="n">
        <v>0</v>
      </c>
      <c r="NT378" t="n">
        <v>41</v>
      </c>
      <c r="NU378" t="n">
        <v>128</v>
      </c>
      <c r="NV378" t="n">
        <v>0</v>
      </c>
      <c r="NW378" t="n">
        <v>0</v>
      </c>
    </row>
    <row r="379" ht="15" customHeight="1" s="139">
      <c r="NO379" t="n">
        <v>110</v>
      </c>
      <c r="NP379" t="n">
        <v>0</v>
      </c>
      <c r="NQ379" t="n">
        <v>153</v>
      </c>
      <c r="NR379" t="n">
        <v>15</v>
      </c>
      <c r="NS379" t="n">
        <v>32</v>
      </c>
      <c r="NT379" t="n">
        <v>41</v>
      </c>
      <c r="NU379" t="n">
        <v>128</v>
      </c>
      <c r="NV379" t="n">
        <v>0</v>
      </c>
      <c r="NW379" t="n">
        <v>0</v>
      </c>
      <c r="NX379" t="n">
        <v>0</v>
      </c>
    </row>
    <row r="380" ht="15" customHeight="1" s="139">
      <c r="NP380" t="n">
        <v>0</v>
      </c>
      <c r="NQ380" t="n">
        <v>153</v>
      </c>
      <c r="NR380" t="n">
        <v>62</v>
      </c>
      <c r="NS380" t="n">
        <v>34</v>
      </c>
      <c r="NT380" t="n">
        <v>41</v>
      </c>
      <c r="NU380" t="n">
        <v>128</v>
      </c>
      <c r="NV380" t="n">
        <v>0</v>
      </c>
      <c r="NW380" t="n">
        <v>0</v>
      </c>
      <c r="NX380" t="n">
        <v>0</v>
      </c>
      <c r="NY380" t="n">
        <v>51</v>
      </c>
    </row>
    <row r="381" ht="15" customHeight="1" s="139">
      <c r="NQ381" t="n">
        <v>153</v>
      </c>
      <c r="NR381" t="n">
        <v>62</v>
      </c>
      <c r="NS381" t="n">
        <v>114</v>
      </c>
      <c r="NT381" t="n">
        <v>61</v>
      </c>
      <c r="NU381" t="n">
        <v>128</v>
      </c>
      <c r="NV381" t="n">
        <v>0</v>
      </c>
      <c r="NW381" t="n">
        <v>0</v>
      </c>
      <c r="NX381" t="n">
        <v>0</v>
      </c>
      <c r="NY381" t="n">
        <v>51</v>
      </c>
      <c r="NZ381" t="n">
        <v>0</v>
      </c>
    </row>
    <row r="382" ht="15" customHeight="1" s="139">
      <c r="NR382" t="n">
        <v>62</v>
      </c>
      <c r="NS382" t="n">
        <v>114</v>
      </c>
      <c r="NT382" t="n">
        <v>0</v>
      </c>
      <c r="NU382" t="n">
        <v>125</v>
      </c>
      <c r="NV382" t="n">
        <v>0</v>
      </c>
      <c r="NW382" t="n">
        <v>0</v>
      </c>
      <c r="NX382" t="n">
        <v>0</v>
      </c>
      <c r="NY382" t="n">
        <v>15</v>
      </c>
      <c r="NZ382" t="n">
        <v>0</v>
      </c>
      <c r="OA382" t="n">
        <v>100</v>
      </c>
    </row>
    <row r="383" ht="15" customHeight="1" s="139">
      <c r="NS383" t="n">
        <v>114</v>
      </c>
      <c r="NT383" t="n">
        <v>0</v>
      </c>
      <c r="NU383" t="n">
        <v>189</v>
      </c>
      <c r="NV383" t="n">
        <v>0</v>
      </c>
      <c r="NW383" t="n">
        <v>0</v>
      </c>
      <c r="NX383" t="n">
        <v>0</v>
      </c>
      <c r="NY383" t="n">
        <v>15</v>
      </c>
      <c r="NZ383" t="n">
        <v>0</v>
      </c>
      <c r="OA383" t="n">
        <v>36</v>
      </c>
      <c r="OB383" t="n">
        <v>0</v>
      </c>
    </row>
    <row r="384" ht="15" customHeight="1" s="139">
      <c r="NT384" t="n">
        <v>0</v>
      </c>
      <c r="NU384" t="n">
        <v>189</v>
      </c>
      <c r="NV384" t="n">
        <v>47</v>
      </c>
      <c r="NW384" t="n">
        <v>0</v>
      </c>
      <c r="NX384" t="n">
        <v>0</v>
      </c>
      <c r="NY384" t="n">
        <v>15</v>
      </c>
      <c r="NZ384" t="n">
        <v>0</v>
      </c>
      <c r="OA384" t="n">
        <v>36</v>
      </c>
      <c r="OB384" t="n">
        <v>0</v>
      </c>
      <c r="OC384" t="n">
        <v>153</v>
      </c>
    </row>
    <row r="385" ht="15" customHeight="1" s="139">
      <c r="NU385" t="n">
        <v>189</v>
      </c>
      <c r="NV385" t="n">
        <v>47</v>
      </c>
      <c r="NW385" t="n">
        <v>80</v>
      </c>
      <c r="NX385" t="n">
        <v>0</v>
      </c>
      <c r="NY385" t="n">
        <v>15</v>
      </c>
      <c r="NZ385" t="n">
        <v>0</v>
      </c>
      <c r="OA385" t="n">
        <v>36</v>
      </c>
      <c r="OB385" t="n">
        <v>0</v>
      </c>
      <c r="OC385" t="n">
        <v>153</v>
      </c>
      <c r="OD385" t="n">
        <v>20</v>
      </c>
    </row>
    <row r="386" ht="15" customHeight="1" s="139">
      <c r="NV386" t="n">
        <v>47</v>
      </c>
      <c r="NW386" t="n">
        <v>80</v>
      </c>
      <c r="NX386" t="n">
        <v>0</v>
      </c>
      <c r="NY386" t="n">
        <v>15</v>
      </c>
      <c r="NZ386" t="n">
        <v>0</v>
      </c>
      <c r="OA386" t="n">
        <v>36</v>
      </c>
      <c r="OB386" t="n">
        <v>0</v>
      </c>
      <c r="OC386" t="n">
        <v>153</v>
      </c>
      <c r="OD386" t="n">
        <v>20</v>
      </c>
      <c r="OE386" t="n">
        <v>0</v>
      </c>
    </row>
    <row r="387" ht="15" customHeight="1" s="139">
      <c r="NW387" t="n">
        <v>80</v>
      </c>
      <c r="NX387" t="n">
        <v>0</v>
      </c>
      <c r="NY387" t="n">
        <v>115</v>
      </c>
      <c r="NZ387" t="n">
        <v>0</v>
      </c>
      <c r="OA387" t="n">
        <v>36</v>
      </c>
      <c r="OB387" t="n">
        <v>0</v>
      </c>
      <c r="OC387" t="n">
        <v>153</v>
      </c>
      <c r="OD387" t="n">
        <v>20</v>
      </c>
      <c r="OE387" t="n">
        <v>0</v>
      </c>
      <c r="OF387" t="n">
        <v>0</v>
      </c>
    </row>
    <row r="388" ht="15" customHeight="1" s="139">
      <c r="NX388" t="n">
        <v>0</v>
      </c>
      <c r="NY388" t="n">
        <v>115</v>
      </c>
      <c r="NZ388" t="n">
        <v>100</v>
      </c>
      <c r="OA388" t="n">
        <v>36</v>
      </c>
      <c r="OB388" t="n">
        <v>0</v>
      </c>
      <c r="OC388" t="n">
        <v>153</v>
      </c>
      <c r="OD388" t="n">
        <v>20</v>
      </c>
      <c r="OE388" t="n">
        <v>0</v>
      </c>
      <c r="OF388" t="n">
        <v>0</v>
      </c>
      <c r="OG388" t="n">
        <v>0</v>
      </c>
    </row>
    <row r="389" ht="15" customHeight="1" s="139">
      <c r="NY389" t="n">
        <v>115</v>
      </c>
      <c r="NZ389" t="n">
        <v>100</v>
      </c>
      <c r="OA389" t="n">
        <v>36</v>
      </c>
      <c r="OB389" t="n">
        <v>0</v>
      </c>
      <c r="OC389" t="n">
        <v>153</v>
      </c>
      <c r="OD389" t="n">
        <v>20</v>
      </c>
      <c r="OE389" t="n">
        <v>0</v>
      </c>
      <c r="OF389" t="n">
        <v>0</v>
      </c>
      <c r="OG389" t="n">
        <v>0</v>
      </c>
      <c r="OH389" t="n">
        <v>100</v>
      </c>
    </row>
    <row r="390" ht="15" customHeight="1" s="139">
      <c r="NZ390" t="n">
        <v>100</v>
      </c>
      <c r="OA390" t="n">
        <v>36</v>
      </c>
      <c r="OB390" t="n">
        <v>0</v>
      </c>
      <c r="OC390" t="n">
        <v>153</v>
      </c>
      <c r="OD390" t="n">
        <v>20</v>
      </c>
      <c r="OE390" t="n">
        <v>0</v>
      </c>
      <c r="OF390" t="n">
        <v>0</v>
      </c>
      <c r="OG390" t="n">
        <v>0</v>
      </c>
      <c r="OH390" t="n">
        <v>100</v>
      </c>
      <c r="OI390" t="n">
        <v>0</v>
      </c>
    </row>
    <row r="391" ht="15" customHeight="1" s="139">
      <c r="OA391" t="n">
        <v>36</v>
      </c>
      <c r="OB391" t="n">
        <v>0</v>
      </c>
      <c r="OC391" t="n">
        <v>173</v>
      </c>
      <c r="OD391" t="n">
        <v>68</v>
      </c>
      <c r="OE391" t="n">
        <v>30</v>
      </c>
      <c r="OF391" t="n">
        <v>0</v>
      </c>
      <c r="OG391" t="n">
        <v>0</v>
      </c>
      <c r="OH391" t="n">
        <v>100</v>
      </c>
      <c r="OI391" t="n">
        <v>0</v>
      </c>
      <c r="OJ391" t="n">
        <v>2</v>
      </c>
    </row>
    <row r="392" ht="15" customHeight="1" s="139">
      <c r="OB392" t="n">
        <v>0</v>
      </c>
      <c r="OC392" t="n">
        <v>173</v>
      </c>
      <c r="OD392" t="n">
        <v>100</v>
      </c>
      <c r="OE392" t="n">
        <v>36</v>
      </c>
      <c r="OF392" t="n">
        <v>0</v>
      </c>
      <c r="OG392" t="n">
        <v>0</v>
      </c>
      <c r="OH392" t="n">
        <v>100</v>
      </c>
      <c r="OI392" t="n">
        <v>0</v>
      </c>
      <c r="OJ392" t="n">
        <v>2</v>
      </c>
      <c r="OK392" t="n">
        <v>162</v>
      </c>
    </row>
    <row r="393" ht="15" customHeight="1" s="139">
      <c r="OC393" t="n">
        <v>173</v>
      </c>
      <c r="OD393" t="n">
        <v>100</v>
      </c>
      <c r="OE393" t="n">
        <v>48</v>
      </c>
      <c r="OF393" t="n">
        <v>88</v>
      </c>
      <c r="OG393" t="n">
        <v>0</v>
      </c>
      <c r="OH393" t="n">
        <v>100</v>
      </c>
      <c r="OI393" t="n">
        <v>0</v>
      </c>
      <c r="OJ393" t="n">
        <v>2</v>
      </c>
      <c r="OK393" t="n">
        <v>162</v>
      </c>
      <c r="OL393" t="n">
        <v>0</v>
      </c>
    </row>
    <row r="394" ht="15" customHeight="1" s="139">
      <c r="OD394" t="n">
        <v>100</v>
      </c>
      <c r="OE394" t="n">
        <v>48</v>
      </c>
      <c r="OF394" t="n">
        <v>25</v>
      </c>
      <c r="OG394" t="n">
        <v>0</v>
      </c>
      <c r="OH394" t="n">
        <v>100</v>
      </c>
      <c r="OI394" t="n">
        <v>0</v>
      </c>
      <c r="OJ394" t="n">
        <v>2</v>
      </c>
      <c r="OK394" t="n">
        <v>125</v>
      </c>
      <c r="OL394" t="n">
        <v>0</v>
      </c>
      <c r="OM394" t="n">
        <v>0</v>
      </c>
    </row>
    <row r="395" ht="15" customHeight="1" s="139">
      <c r="OE395" t="n">
        <v>48</v>
      </c>
      <c r="OF395" t="n">
        <v>25</v>
      </c>
      <c r="OG395" t="n">
        <v>76</v>
      </c>
      <c r="OH395" t="n">
        <v>100</v>
      </c>
      <c r="OI395" t="n">
        <v>23</v>
      </c>
      <c r="OJ395" t="n">
        <v>2</v>
      </c>
      <c r="OK395" t="n">
        <v>125</v>
      </c>
      <c r="OL395" t="n">
        <v>0</v>
      </c>
      <c r="OM395" t="n">
        <v>0</v>
      </c>
      <c r="ON395" t="n">
        <v>1</v>
      </c>
    </row>
    <row r="396" ht="15" customHeight="1" s="139">
      <c r="OF396" t="n">
        <v>25</v>
      </c>
      <c r="OG396" t="n">
        <v>76</v>
      </c>
      <c r="OH396" t="n">
        <v>153</v>
      </c>
      <c r="OI396" t="n">
        <v>23</v>
      </c>
      <c r="OJ396" t="n">
        <v>2</v>
      </c>
      <c r="OK396" t="n">
        <v>125</v>
      </c>
      <c r="OL396" t="n">
        <v>0</v>
      </c>
      <c r="OM396" t="n">
        <v>0</v>
      </c>
      <c r="ON396" t="n">
        <v>1</v>
      </c>
      <c r="OO396" t="n">
        <v>147</v>
      </c>
    </row>
    <row r="397" ht="15" customHeight="1" s="139">
      <c r="OG397" t="n">
        <v>76</v>
      </c>
      <c r="OH397" t="n">
        <v>153</v>
      </c>
      <c r="OI397" t="n">
        <v>114</v>
      </c>
      <c r="OJ397" t="n">
        <v>11</v>
      </c>
      <c r="OK397" t="n">
        <v>125</v>
      </c>
      <c r="OL397" t="n">
        <v>0</v>
      </c>
      <c r="OM397" t="n">
        <v>0</v>
      </c>
      <c r="ON397" t="n">
        <v>1</v>
      </c>
      <c r="OO397" t="n">
        <v>147</v>
      </c>
      <c r="OP397" t="n">
        <v>0</v>
      </c>
    </row>
    <row r="398" ht="15" customHeight="1" s="139">
      <c r="OH398" t="n">
        <v>153</v>
      </c>
      <c r="OI398" t="n">
        <v>114</v>
      </c>
      <c r="OJ398" t="n">
        <v>11</v>
      </c>
      <c r="OK398" t="n">
        <v>125</v>
      </c>
      <c r="OL398" t="n">
        <v>0</v>
      </c>
      <c r="OM398" t="n">
        <v>0</v>
      </c>
      <c r="ON398" t="n">
        <v>1</v>
      </c>
      <c r="OO398" t="n">
        <v>147</v>
      </c>
      <c r="OP398" t="n">
        <v>0</v>
      </c>
      <c r="OQ398" t="n">
        <v>0</v>
      </c>
    </row>
    <row r="399" ht="15" customHeight="1" s="139">
      <c r="OI399" t="n">
        <v>114</v>
      </c>
      <c r="OJ399" t="n">
        <v>11</v>
      </c>
      <c r="OK399" t="n">
        <v>130</v>
      </c>
      <c r="OL399" t="n">
        <v>38</v>
      </c>
      <c r="OM399" t="n">
        <v>41</v>
      </c>
      <c r="ON399" t="n">
        <v>1</v>
      </c>
      <c r="OO399" t="n">
        <v>147</v>
      </c>
      <c r="OP399" t="n">
        <v>0</v>
      </c>
      <c r="OQ399" t="n">
        <v>0</v>
      </c>
      <c r="OR399" t="n">
        <v>16</v>
      </c>
    </row>
    <row r="400" ht="15" customHeight="1" s="139">
      <c r="OJ400" t="n">
        <v>11</v>
      </c>
      <c r="OK400" t="n">
        <v>130</v>
      </c>
      <c r="OL400" t="n">
        <v>102</v>
      </c>
      <c r="OM400" t="n">
        <v>41</v>
      </c>
      <c r="ON400" t="n">
        <v>1</v>
      </c>
      <c r="OO400" t="n">
        <v>147</v>
      </c>
      <c r="OP400" t="n">
        <v>0</v>
      </c>
      <c r="OQ400" t="n">
        <v>0</v>
      </c>
      <c r="OR400" t="n">
        <v>16</v>
      </c>
      <c r="OS400" t="n">
        <v>36</v>
      </c>
    </row>
    <row r="401" ht="15" customHeight="1" s="139">
      <c r="OK401" t="n">
        <v>130</v>
      </c>
      <c r="OL401" t="n">
        <v>102</v>
      </c>
      <c r="OM401" t="n">
        <v>141</v>
      </c>
      <c r="ON401" t="n">
        <v>1</v>
      </c>
      <c r="OO401" t="n">
        <v>147</v>
      </c>
      <c r="OP401" t="n">
        <v>0</v>
      </c>
      <c r="OQ401" t="n">
        <v>0</v>
      </c>
      <c r="OR401" t="n">
        <v>16</v>
      </c>
      <c r="OS401" t="n">
        <v>36</v>
      </c>
      <c r="OT401" t="n">
        <v>0</v>
      </c>
    </row>
    <row r="402" ht="15" customHeight="1" s="139">
      <c r="OL402" t="n">
        <v>102</v>
      </c>
      <c r="OM402" t="n">
        <v>141</v>
      </c>
      <c r="ON402" t="n">
        <v>0</v>
      </c>
      <c r="OO402" t="n">
        <v>100</v>
      </c>
      <c r="OP402" t="n">
        <v>0</v>
      </c>
      <c r="OQ402" t="n">
        <v>0</v>
      </c>
      <c r="OR402" t="n">
        <v>0</v>
      </c>
      <c r="OS402" t="n">
        <v>0</v>
      </c>
      <c r="OT402" t="n">
        <v>0</v>
      </c>
      <c r="OU402" t="n">
        <v>0</v>
      </c>
    </row>
    <row r="403" ht="15" customHeight="1" s="139">
      <c r="OM403" t="n">
        <v>141</v>
      </c>
      <c r="ON403" t="n">
        <v>0</v>
      </c>
      <c r="OO403" t="n">
        <v>100</v>
      </c>
      <c r="OP403" t="n">
        <v>34</v>
      </c>
      <c r="OQ403" t="n">
        <v>43</v>
      </c>
      <c r="OR403" t="n">
        <v>0</v>
      </c>
      <c r="OS403" t="n">
        <v>0</v>
      </c>
      <c r="OT403" t="n">
        <v>0</v>
      </c>
      <c r="OU403" t="n">
        <v>0</v>
      </c>
      <c r="OV403" t="n">
        <v>23</v>
      </c>
    </row>
    <row r="404" ht="15" customHeight="1" s="139">
      <c r="ON404" t="n">
        <v>0</v>
      </c>
      <c r="OO404" t="n">
        <v>100</v>
      </c>
      <c r="OP404" t="n">
        <v>92</v>
      </c>
      <c r="OQ404" t="n">
        <v>43</v>
      </c>
      <c r="OR404" t="n">
        <v>0</v>
      </c>
      <c r="OS404" t="n">
        <v>0</v>
      </c>
      <c r="OT404" t="n">
        <v>0</v>
      </c>
      <c r="OU404" t="n">
        <v>0</v>
      </c>
      <c r="OV404" t="n">
        <v>23</v>
      </c>
      <c r="OW404" t="n">
        <v>142</v>
      </c>
    </row>
    <row r="405" ht="15" customHeight="1" s="139">
      <c r="OO405" t="n">
        <v>100</v>
      </c>
      <c r="OP405" t="n">
        <v>92</v>
      </c>
      <c r="OQ405" t="n">
        <v>108</v>
      </c>
      <c r="OR405" t="n">
        <v>34</v>
      </c>
      <c r="OS405" t="n">
        <v>0</v>
      </c>
      <c r="OT405" t="n">
        <v>0</v>
      </c>
      <c r="OU405" t="n">
        <v>0</v>
      </c>
      <c r="OV405" t="n">
        <v>23</v>
      </c>
      <c r="OW405" t="n">
        <v>142</v>
      </c>
      <c r="OX405" t="n">
        <v>1</v>
      </c>
    </row>
    <row r="406" ht="15" customHeight="1" s="139">
      <c r="OP406" t="n">
        <v>92</v>
      </c>
      <c r="OQ406" t="n">
        <v>108</v>
      </c>
      <c r="OR406" t="n">
        <v>34</v>
      </c>
      <c r="OS406" t="n">
        <v>0</v>
      </c>
      <c r="OT406" t="n">
        <v>0</v>
      </c>
      <c r="OU406" t="n">
        <v>0</v>
      </c>
      <c r="OV406" t="n">
        <v>23</v>
      </c>
      <c r="OW406" t="n">
        <v>142</v>
      </c>
      <c r="OX406" t="n">
        <v>1</v>
      </c>
      <c r="OY406" t="n">
        <v>0</v>
      </c>
    </row>
    <row r="407" ht="15" customHeight="1" s="139">
      <c r="OQ407" t="n">
        <v>108</v>
      </c>
      <c r="OR407" t="n">
        <v>34</v>
      </c>
      <c r="OS407" t="n">
        <v>19</v>
      </c>
      <c r="OT407" t="n">
        <v>0</v>
      </c>
      <c r="OU407" t="n">
        <v>0</v>
      </c>
      <c r="OV407" t="n">
        <v>23</v>
      </c>
      <c r="OW407" t="n">
        <v>124</v>
      </c>
      <c r="OX407" t="n">
        <v>0</v>
      </c>
      <c r="OY407" t="n">
        <v>0</v>
      </c>
      <c r="OZ407" t="n">
        <v>0</v>
      </c>
    </row>
    <row r="408" ht="15" customHeight="1" s="139">
      <c r="OR408" t="n">
        <v>34</v>
      </c>
      <c r="OS408" t="n">
        <v>19</v>
      </c>
      <c r="OT408" t="n">
        <v>37</v>
      </c>
      <c r="OU408" t="n">
        <v>0</v>
      </c>
      <c r="OV408" t="n">
        <v>23</v>
      </c>
      <c r="OW408" t="n">
        <v>124</v>
      </c>
      <c r="OX408" t="n">
        <v>0</v>
      </c>
      <c r="OY408" t="n">
        <v>0</v>
      </c>
      <c r="OZ408" t="n">
        <v>0</v>
      </c>
      <c r="PA408" t="n">
        <v>163</v>
      </c>
    </row>
    <row r="409" ht="15" customHeight="1" s="139">
      <c r="OS409" t="n">
        <v>19</v>
      </c>
      <c r="OT409" t="n">
        <v>37</v>
      </c>
      <c r="OU409" t="n">
        <v>100</v>
      </c>
      <c r="OV409" t="n">
        <v>23</v>
      </c>
      <c r="OW409" t="n">
        <v>124</v>
      </c>
      <c r="OX409" t="n">
        <v>0</v>
      </c>
      <c r="OY409" t="n">
        <v>0</v>
      </c>
      <c r="OZ409" t="n">
        <v>0</v>
      </c>
      <c r="PA409" t="n">
        <v>163</v>
      </c>
      <c r="PB409" t="n">
        <v>0</v>
      </c>
    </row>
    <row r="410" ht="15" customHeight="1" s="139">
      <c r="OT410" t="n">
        <v>37</v>
      </c>
      <c r="OU410" t="n">
        <v>100</v>
      </c>
      <c r="OV410" t="n">
        <v>23</v>
      </c>
      <c r="OW410" t="n">
        <v>124</v>
      </c>
      <c r="OX410" t="n">
        <v>0</v>
      </c>
      <c r="OY410" t="n">
        <v>0</v>
      </c>
      <c r="OZ410" t="n">
        <v>0</v>
      </c>
      <c r="PA410" t="n">
        <v>163</v>
      </c>
      <c r="PB410" t="n">
        <v>0</v>
      </c>
      <c r="PC410" t="n">
        <v>0</v>
      </c>
    </row>
    <row r="411" ht="15" customHeight="1" s="139">
      <c r="OU411" t="n">
        <v>100</v>
      </c>
      <c r="OV411" t="n">
        <v>23</v>
      </c>
      <c r="OW411" t="n">
        <v>224</v>
      </c>
      <c r="OX411" t="n">
        <v>0</v>
      </c>
      <c r="OY411" t="n">
        <v>0</v>
      </c>
      <c r="OZ411" t="n">
        <v>0</v>
      </c>
      <c r="PA411" t="n">
        <v>163</v>
      </c>
      <c r="PB411" t="n">
        <v>0</v>
      </c>
      <c r="PC411" t="n">
        <v>0</v>
      </c>
      <c r="PD411" t="n">
        <v>0</v>
      </c>
    </row>
    <row r="412" ht="15" customHeight="1" s="139">
      <c r="OV412" t="n">
        <v>23</v>
      </c>
      <c r="OW412" t="n">
        <v>224</v>
      </c>
      <c r="OX412" t="n">
        <v>0</v>
      </c>
      <c r="OY412" t="n">
        <v>0</v>
      </c>
      <c r="OZ412" t="n">
        <v>0</v>
      </c>
      <c r="PA412" t="n">
        <v>163</v>
      </c>
      <c r="PB412" t="n">
        <v>0</v>
      </c>
      <c r="PC412" t="n">
        <v>0</v>
      </c>
      <c r="PD412" t="n">
        <v>0</v>
      </c>
      <c r="PE412" t="n">
        <v>100</v>
      </c>
    </row>
    <row r="413" ht="15" customHeight="1" s="139">
      <c r="OW413" t="n">
        <v>224</v>
      </c>
      <c r="OX413" t="n">
        <v>0</v>
      </c>
      <c r="OY413" t="n">
        <v>68</v>
      </c>
      <c r="OZ413" t="n">
        <v>0</v>
      </c>
      <c r="PA413" t="n">
        <v>163</v>
      </c>
      <c r="PB413" t="n">
        <v>0</v>
      </c>
      <c r="PC413" t="n">
        <v>0</v>
      </c>
      <c r="PD413" t="n">
        <v>0</v>
      </c>
      <c r="PE413" t="n">
        <v>100</v>
      </c>
      <c r="PF413" t="n">
        <v>32</v>
      </c>
    </row>
    <row r="414" ht="15" customHeight="1" s="139">
      <c r="OX414" t="n">
        <v>0</v>
      </c>
      <c r="OY414" t="n">
        <v>68</v>
      </c>
      <c r="OZ414" t="n">
        <v>0</v>
      </c>
      <c r="PA414" t="n">
        <v>163</v>
      </c>
      <c r="PB414" t="n">
        <v>0</v>
      </c>
      <c r="PC414" t="n">
        <v>0</v>
      </c>
      <c r="PD414" t="n">
        <v>0</v>
      </c>
      <c r="PE414" t="n">
        <v>100</v>
      </c>
      <c r="PF414" t="n">
        <v>32</v>
      </c>
      <c r="PG414" t="n">
        <v>0</v>
      </c>
    </row>
    <row r="415" ht="15" customHeight="1" s="139">
      <c r="OY415" t="n">
        <v>68</v>
      </c>
      <c r="OZ415" t="n">
        <v>0</v>
      </c>
      <c r="PA415" t="n">
        <v>195</v>
      </c>
      <c r="PB415" t="n">
        <v>68</v>
      </c>
      <c r="PC415" t="n">
        <v>0</v>
      </c>
      <c r="PD415" t="n">
        <v>0</v>
      </c>
      <c r="PE415" t="n">
        <v>100</v>
      </c>
      <c r="PF415" t="n">
        <v>32</v>
      </c>
      <c r="PG415" t="n">
        <v>0</v>
      </c>
      <c r="PH415" t="n">
        <v>0</v>
      </c>
    </row>
    <row r="416" ht="15" customHeight="1" s="139">
      <c r="OZ416" t="n">
        <v>0</v>
      </c>
      <c r="PA416" t="n">
        <v>195</v>
      </c>
      <c r="PB416" t="n">
        <v>86</v>
      </c>
      <c r="PC416" t="n">
        <v>37</v>
      </c>
      <c r="PD416" t="n">
        <v>0</v>
      </c>
      <c r="PE416" t="n">
        <v>100</v>
      </c>
      <c r="PF416" t="n">
        <v>32</v>
      </c>
      <c r="PG416" t="n">
        <v>0</v>
      </c>
      <c r="PH416" t="n">
        <v>0</v>
      </c>
      <c r="PI416" t="n">
        <v>45</v>
      </c>
    </row>
    <row r="417" ht="15" customHeight="1" s="139">
      <c r="PA417" t="n">
        <v>195</v>
      </c>
      <c r="PB417" t="n">
        <v>86</v>
      </c>
      <c r="PC417" t="n">
        <v>81</v>
      </c>
      <c r="PD417" t="n">
        <v>56</v>
      </c>
      <c r="PE417" t="n">
        <v>100</v>
      </c>
      <c r="PF417" t="n">
        <v>32</v>
      </c>
      <c r="PG417" t="n">
        <v>0</v>
      </c>
      <c r="PH417" t="n">
        <v>0</v>
      </c>
      <c r="PI417" t="n">
        <v>45</v>
      </c>
      <c r="PJ417" t="n">
        <v>0</v>
      </c>
    </row>
    <row r="418" ht="15" customHeight="1" s="139">
      <c r="PB418" t="n">
        <v>86</v>
      </c>
      <c r="PC418" t="n">
        <v>81</v>
      </c>
      <c r="PD418" t="n">
        <v>0</v>
      </c>
      <c r="PE418" t="n">
        <v>99</v>
      </c>
      <c r="PF418" t="n">
        <v>32</v>
      </c>
      <c r="PG418" t="n">
        <v>0</v>
      </c>
      <c r="PH418" t="n">
        <v>0</v>
      </c>
      <c r="PI418" t="n">
        <v>2</v>
      </c>
      <c r="PJ418" t="n">
        <v>0</v>
      </c>
      <c r="PK418" t="n">
        <v>100</v>
      </c>
    </row>
    <row r="419" ht="15" customHeight="1" s="139">
      <c r="PC419" t="n">
        <v>81</v>
      </c>
      <c r="PD419" t="n">
        <v>0</v>
      </c>
      <c r="PE419" t="n">
        <v>181</v>
      </c>
      <c r="PF419" t="n">
        <v>33</v>
      </c>
      <c r="PG419" t="n">
        <v>0</v>
      </c>
      <c r="PH419" t="n">
        <v>0</v>
      </c>
      <c r="PI419" t="n">
        <v>2</v>
      </c>
      <c r="PJ419" t="n">
        <v>0</v>
      </c>
      <c r="PK419" t="n">
        <v>17</v>
      </c>
      <c r="PL419" t="n">
        <v>0</v>
      </c>
    </row>
    <row r="420" ht="15" customHeight="1" s="139">
      <c r="PD420" t="n">
        <v>0</v>
      </c>
      <c r="PE420" t="n">
        <v>181</v>
      </c>
      <c r="PF420" t="n">
        <v>52</v>
      </c>
      <c r="PG420" t="n">
        <v>0</v>
      </c>
      <c r="PH420" t="n">
        <v>29</v>
      </c>
      <c r="PI420" t="n">
        <v>2</v>
      </c>
      <c r="PJ420" t="n">
        <v>0</v>
      </c>
      <c r="PK420" t="n">
        <v>17</v>
      </c>
      <c r="PL420" t="n">
        <v>0</v>
      </c>
      <c r="PM420" t="n">
        <v>152</v>
      </c>
    </row>
    <row r="421" ht="15" customHeight="1" s="139">
      <c r="PE421" t="n">
        <v>181</v>
      </c>
      <c r="PF421" t="n">
        <v>52</v>
      </c>
      <c r="PG421" t="n">
        <v>100</v>
      </c>
      <c r="PH421" t="n">
        <v>29</v>
      </c>
      <c r="PI421" t="n">
        <v>2</v>
      </c>
      <c r="PJ421" t="n">
        <v>0</v>
      </c>
      <c r="PK421" t="n">
        <v>17</v>
      </c>
      <c r="PL421" t="n">
        <v>0</v>
      </c>
      <c r="PM421" t="n">
        <v>152</v>
      </c>
      <c r="PN421" t="n">
        <v>0</v>
      </c>
    </row>
    <row r="422" ht="15" customHeight="1" s="139">
      <c r="PF422" t="n">
        <v>52</v>
      </c>
      <c r="PG422" t="n">
        <v>100</v>
      </c>
      <c r="PH422" t="n">
        <v>29</v>
      </c>
      <c r="PI422" t="n">
        <v>2</v>
      </c>
      <c r="PJ422" t="n">
        <v>0</v>
      </c>
      <c r="PK422" t="n">
        <v>17</v>
      </c>
      <c r="PL422" t="n">
        <v>0</v>
      </c>
      <c r="PM422" t="n">
        <v>152</v>
      </c>
      <c r="PN422" t="n">
        <v>0</v>
      </c>
      <c r="PO422" t="n">
        <v>0</v>
      </c>
    </row>
    <row r="423" ht="15" customHeight="1" s="139">
      <c r="PG423" t="n">
        <v>100</v>
      </c>
      <c r="PH423" t="n">
        <v>29</v>
      </c>
      <c r="PI423" t="n">
        <v>102</v>
      </c>
      <c r="PJ423" t="n">
        <v>0</v>
      </c>
      <c r="PK423" t="n">
        <v>17</v>
      </c>
      <c r="PL423" t="n">
        <v>0</v>
      </c>
      <c r="PM423" t="n">
        <v>152</v>
      </c>
      <c r="PN423" t="n">
        <v>0</v>
      </c>
      <c r="PO423" t="n">
        <v>0</v>
      </c>
      <c r="PP423" t="n">
        <v>0</v>
      </c>
    </row>
    <row r="424" ht="15" customHeight="1" s="139">
      <c r="PH424" t="n">
        <v>29</v>
      </c>
      <c r="PI424" t="n">
        <v>102</v>
      </c>
      <c r="PJ424" t="n">
        <v>0</v>
      </c>
      <c r="PK424" t="n">
        <v>17</v>
      </c>
      <c r="PL424" t="n">
        <v>0</v>
      </c>
      <c r="PM424" t="n">
        <v>152</v>
      </c>
      <c r="PN424" t="n">
        <v>0</v>
      </c>
      <c r="PO424" t="n">
        <v>0</v>
      </c>
      <c r="PP424" t="n">
        <v>0</v>
      </c>
      <c r="PQ424" t="n">
        <v>100</v>
      </c>
    </row>
    <row r="425" ht="15" customHeight="1" s="139">
      <c r="PI425" t="n">
        <v>102</v>
      </c>
      <c r="PJ425" t="n">
        <v>0</v>
      </c>
      <c r="PK425" t="n">
        <v>108</v>
      </c>
      <c r="PL425" t="n">
        <v>0</v>
      </c>
      <c r="PM425" t="n">
        <v>152</v>
      </c>
      <c r="PN425" t="n">
        <v>0</v>
      </c>
      <c r="PO425" t="n">
        <v>0</v>
      </c>
      <c r="PP425" t="n">
        <v>0</v>
      </c>
      <c r="PQ425" t="n">
        <v>100</v>
      </c>
      <c r="PR425" t="n">
        <v>9</v>
      </c>
    </row>
    <row r="426" ht="15" customHeight="1" s="139">
      <c r="PJ426" t="n">
        <v>0</v>
      </c>
      <c r="PK426" t="n">
        <v>108</v>
      </c>
      <c r="PL426" t="n">
        <v>0</v>
      </c>
      <c r="PM426" t="n">
        <v>152</v>
      </c>
      <c r="PN426" t="n">
        <v>0</v>
      </c>
      <c r="PO426" t="n">
        <v>0</v>
      </c>
      <c r="PP426" t="n">
        <v>0</v>
      </c>
      <c r="PQ426" t="n">
        <v>100</v>
      </c>
      <c r="PR426" t="n">
        <v>9</v>
      </c>
      <c r="PS426" t="n">
        <v>0</v>
      </c>
    </row>
    <row r="427" ht="15" customHeight="1" s="139">
      <c r="PK427" t="n">
        <v>108</v>
      </c>
      <c r="PL427" t="n">
        <v>0</v>
      </c>
      <c r="PM427" t="n">
        <v>161</v>
      </c>
      <c r="PN427" t="n">
        <v>57</v>
      </c>
      <c r="PO427" t="n">
        <v>3</v>
      </c>
      <c r="PP427" t="n">
        <v>0</v>
      </c>
      <c r="PQ427" t="n">
        <v>100</v>
      </c>
      <c r="PR427" t="n">
        <v>9</v>
      </c>
      <c r="PS427" t="n">
        <v>0</v>
      </c>
      <c r="PT427" t="n">
        <v>31</v>
      </c>
    </row>
    <row r="428" ht="15" customHeight="1" s="139">
      <c r="PL428" t="n">
        <v>0</v>
      </c>
      <c r="PM428" t="n">
        <v>161</v>
      </c>
      <c r="PN428" t="n">
        <v>42</v>
      </c>
      <c r="PO428" t="n">
        <v>3</v>
      </c>
      <c r="PP428" t="n">
        <v>0</v>
      </c>
      <c r="PQ428" t="n">
        <v>100</v>
      </c>
      <c r="PR428" t="n">
        <v>9</v>
      </c>
      <c r="PS428" t="n">
        <v>0</v>
      </c>
      <c r="PT428" t="n">
        <v>31</v>
      </c>
      <c r="PU428" t="n">
        <v>115</v>
      </c>
    </row>
    <row r="429" ht="15" customHeight="1" s="139">
      <c r="PM429" t="n">
        <v>161</v>
      </c>
      <c r="PN429" t="n">
        <v>42</v>
      </c>
      <c r="PO429" t="n">
        <v>132</v>
      </c>
      <c r="PP429" t="n">
        <v>71</v>
      </c>
      <c r="PQ429" t="n">
        <v>100</v>
      </c>
      <c r="PR429" t="n">
        <v>9</v>
      </c>
      <c r="PS429" t="n">
        <v>0</v>
      </c>
      <c r="PT429" t="n">
        <v>31</v>
      </c>
      <c r="PU429" t="n">
        <v>115</v>
      </c>
      <c r="PV429" t="n">
        <v>0</v>
      </c>
    </row>
    <row r="430" ht="15" customHeight="1" s="139">
      <c r="PN430" t="n">
        <v>42</v>
      </c>
      <c r="PO430" t="n">
        <v>132</v>
      </c>
      <c r="PP430" t="n">
        <v>0</v>
      </c>
      <c r="PQ430" t="n">
        <v>26</v>
      </c>
      <c r="PR430" t="n">
        <v>0</v>
      </c>
      <c r="PS430" t="n">
        <v>0</v>
      </c>
      <c r="PT430" t="n">
        <v>0</v>
      </c>
      <c r="PU430" t="n">
        <v>100</v>
      </c>
      <c r="PV430" t="n">
        <v>0</v>
      </c>
      <c r="PW430" t="n">
        <v>0</v>
      </c>
    </row>
    <row r="431" ht="15" customHeight="1" s="139">
      <c r="PO431" t="n">
        <v>132</v>
      </c>
      <c r="PP431" t="n">
        <v>0</v>
      </c>
      <c r="PQ431" t="n">
        <v>124</v>
      </c>
      <c r="PR431" t="n">
        <v>0</v>
      </c>
      <c r="PS431" t="n">
        <v>0</v>
      </c>
      <c r="PT431" t="n">
        <v>0</v>
      </c>
      <c r="PU431" t="n">
        <v>100</v>
      </c>
      <c r="PV431" t="n">
        <v>0</v>
      </c>
      <c r="PW431" t="n">
        <v>0</v>
      </c>
      <c r="PX431" t="n">
        <v>2</v>
      </c>
    </row>
    <row r="432" ht="15" customHeight="1" s="139">
      <c r="PP432" t="n">
        <v>0</v>
      </c>
      <c r="PQ432" t="n">
        <v>124</v>
      </c>
      <c r="PR432" t="n">
        <v>35</v>
      </c>
      <c r="PS432" t="n">
        <v>0</v>
      </c>
      <c r="PT432" t="n">
        <v>0</v>
      </c>
      <c r="PU432" t="n">
        <v>100</v>
      </c>
      <c r="PV432" t="n">
        <v>0</v>
      </c>
      <c r="PW432" t="n">
        <v>0</v>
      </c>
      <c r="PX432" t="n">
        <v>2</v>
      </c>
      <c r="PY432" t="n">
        <v>165</v>
      </c>
    </row>
    <row r="433" ht="15" customHeight="1" s="139">
      <c r="PQ433" t="n">
        <v>124</v>
      </c>
      <c r="PR433" t="n">
        <v>35</v>
      </c>
      <c r="PS433" t="n">
        <v>100</v>
      </c>
      <c r="PT433" t="n">
        <v>0</v>
      </c>
      <c r="PU433" t="n">
        <v>100</v>
      </c>
      <c r="PV433" t="n">
        <v>0</v>
      </c>
      <c r="PW433" t="n">
        <v>0</v>
      </c>
      <c r="PX433" t="n">
        <v>2</v>
      </c>
      <c r="PY433" t="n">
        <v>165</v>
      </c>
      <c r="PZ433" t="n">
        <v>0</v>
      </c>
    </row>
    <row r="434" ht="15" customHeight="1" s="139">
      <c r="PR434" t="n">
        <v>35</v>
      </c>
      <c r="PS434" t="n">
        <v>100</v>
      </c>
      <c r="PT434" t="n">
        <v>0</v>
      </c>
      <c r="PU434" t="n">
        <v>100</v>
      </c>
      <c r="PV434" t="n">
        <v>0</v>
      </c>
      <c r="PW434" t="n">
        <v>0</v>
      </c>
      <c r="PX434" t="n">
        <v>2</v>
      </c>
      <c r="PY434" t="n">
        <v>165</v>
      </c>
      <c r="PZ434" t="n">
        <v>0</v>
      </c>
      <c r="QA434" t="n">
        <v>0</v>
      </c>
    </row>
    <row r="435" ht="15" customHeight="1" s="139">
      <c r="PS435" t="n">
        <v>100</v>
      </c>
      <c r="PT435" t="n">
        <v>0</v>
      </c>
      <c r="PU435" t="n">
        <v>167</v>
      </c>
      <c r="PV435" t="n">
        <v>33</v>
      </c>
      <c r="PW435" t="n">
        <v>0</v>
      </c>
      <c r="PX435" t="n">
        <v>2</v>
      </c>
      <c r="PY435" t="n">
        <v>165</v>
      </c>
      <c r="PZ435" t="n">
        <v>0</v>
      </c>
      <c r="QA435" t="n">
        <v>0</v>
      </c>
      <c r="QB435" t="n">
        <v>0</v>
      </c>
    </row>
    <row r="436" ht="15" customHeight="1" s="139">
      <c r="PT436" t="n">
        <v>0</v>
      </c>
      <c r="PU436" t="n">
        <v>167</v>
      </c>
      <c r="PV436" t="n">
        <v>72</v>
      </c>
      <c r="PW436" t="n">
        <v>15</v>
      </c>
      <c r="PX436" t="n">
        <v>2</v>
      </c>
      <c r="PY436" t="n">
        <v>165</v>
      </c>
      <c r="PZ436" t="n">
        <v>0</v>
      </c>
      <c r="QA436" t="n">
        <v>0</v>
      </c>
      <c r="QB436" t="n">
        <v>0</v>
      </c>
      <c r="QC436" t="n">
        <v>46</v>
      </c>
    </row>
    <row r="437" ht="15" customHeight="1" s="139">
      <c r="PU437" t="n">
        <v>167</v>
      </c>
      <c r="PV437" t="n">
        <v>72</v>
      </c>
      <c r="PW437" t="n">
        <v>78</v>
      </c>
      <c r="PX437" t="n">
        <v>85</v>
      </c>
      <c r="PY437" t="n">
        <v>165</v>
      </c>
      <c r="PZ437" t="n">
        <v>0</v>
      </c>
      <c r="QA437" t="n">
        <v>0</v>
      </c>
      <c r="QB437" t="n">
        <v>54</v>
      </c>
      <c r="QC437" t="n">
        <v>46</v>
      </c>
      <c r="QD437" t="n">
        <v>0</v>
      </c>
    </row>
    <row r="438" ht="15" customHeight="1" s="139">
      <c r="PV438" t="n">
        <v>72</v>
      </c>
      <c r="PW438" t="n">
        <v>78</v>
      </c>
      <c r="PX438" t="n">
        <v>0</v>
      </c>
      <c r="PY438" t="n">
        <v>150</v>
      </c>
      <c r="PZ438" t="n">
        <v>0</v>
      </c>
      <c r="QA438" t="n">
        <v>0</v>
      </c>
      <c r="QB438" t="n">
        <v>0</v>
      </c>
      <c r="QC438" t="n">
        <v>0</v>
      </c>
      <c r="QD438" t="n">
        <v>0</v>
      </c>
      <c r="QE438" t="n">
        <v>0</v>
      </c>
    </row>
    <row r="439" ht="15" customHeight="1" s="139">
      <c r="PW439" t="n">
        <v>78</v>
      </c>
      <c r="PX439" t="n">
        <v>0</v>
      </c>
      <c r="PY439" t="n">
        <v>150</v>
      </c>
      <c r="PZ439" t="n">
        <v>100</v>
      </c>
      <c r="QA439" t="n">
        <v>0</v>
      </c>
      <c r="QB439" t="n">
        <v>0</v>
      </c>
      <c r="QC439" t="n">
        <v>0</v>
      </c>
      <c r="QD439" t="n">
        <v>0</v>
      </c>
      <c r="QE439" t="n">
        <v>0</v>
      </c>
      <c r="QF439" t="n">
        <v>0</v>
      </c>
    </row>
    <row r="440" ht="15" customHeight="1" s="139">
      <c r="PX440" t="n">
        <v>0</v>
      </c>
      <c r="PY440" t="n">
        <v>150</v>
      </c>
      <c r="PZ440" t="n">
        <v>100</v>
      </c>
      <c r="QA440" t="n">
        <v>24</v>
      </c>
      <c r="QB440" t="n">
        <v>0</v>
      </c>
      <c r="QC440" t="n">
        <v>0</v>
      </c>
      <c r="QD440" t="n">
        <v>0</v>
      </c>
      <c r="QE440" t="n">
        <v>0</v>
      </c>
      <c r="QF440" t="n">
        <v>0</v>
      </c>
      <c r="QG440" t="n">
        <v>176</v>
      </c>
    </row>
    <row r="441" ht="15" customHeight="1" s="139">
      <c r="PY441" t="n">
        <v>150</v>
      </c>
      <c r="PZ441" t="n">
        <v>100</v>
      </c>
      <c r="QA441" t="n">
        <v>100</v>
      </c>
      <c r="QB441" t="n">
        <v>24</v>
      </c>
      <c r="QC441" t="n">
        <v>0</v>
      </c>
      <c r="QD441" t="n">
        <v>0</v>
      </c>
      <c r="QE441" t="n">
        <v>0</v>
      </c>
      <c r="QF441" t="n">
        <v>0</v>
      </c>
      <c r="QG441" t="n">
        <v>176</v>
      </c>
      <c r="QH441" t="n">
        <v>0</v>
      </c>
    </row>
    <row r="442" ht="15" customHeight="1" s="139">
      <c r="PZ442" t="n">
        <v>100</v>
      </c>
      <c r="QA442" t="n">
        <v>100</v>
      </c>
      <c r="QB442" t="n">
        <v>24</v>
      </c>
      <c r="QC442" t="n">
        <v>0</v>
      </c>
      <c r="QD442" t="n">
        <v>0</v>
      </c>
      <c r="QE442" t="n">
        <v>0</v>
      </c>
      <c r="QF442" t="n">
        <v>0</v>
      </c>
      <c r="QG442" t="n">
        <v>176</v>
      </c>
      <c r="QH442" t="n">
        <v>0</v>
      </c>
      <c r="QI442" t="n">
        <v>0</v>
      </c>
    </row>
    <row r="443" ht="15" customHeight="1" s="139">
      <c r="QA443" t="n">
        <v>100</v>
      </c>
      <c r="QB443" t="n">
        <v>24</v>
      </c>
      <c r="QC443" t="n">
        <v>0</v>
      </c>
      <c r="QD443" t="n">
        <v>0</v>
      </c>
      <c r="QE443" t="n">
        <v>0</v>
      </c>
      <c r="QF443" t="n">
        <v>0</v>
      </c>
      <c r="QG443" t="n">
        <v>176</v>
      </c>
      <c r="QH443" t="n">
        <v>0</v>
      </c>
      <c r="QI443" t="n">
        <v>0</v>
      </c>
      <c r="QJ443" t="n">
        <v>0</v>
      </c>
    </row>
    <row r="444" ht="15" customHeight="1" s="139">
      <c r="QB444" t="n">
        <v>24</v>
      </c>
      <c r="QC444" t="n">
        <v>0</v>
      </c>
      <c r="QD444" t="n">
        <v>100</v>
      </c>
      <c r="QE444" t="n">
        <v>0</v>
      </c>
      <c r="QF444" t="n">
        <v>0</v>
      </c>
      <c r="QG444" t="n">
        <v>176</v>
      </c>
      <c r="QH444" t="n">
        <v>0</v>
      </c>
      <c r="QI444" t="n">
        <v>0</v>
      </c>
      <c r="QJ444" t="n">
        <v>0</v>
      </c>
      <c r="QK444" t="n">
        <v>0</v>
      </c>
    </row>
    <row r="445" ht="15" customHeight="1" s="139">
      <c r="QC445" t="n">
        <v>0</v>
      </c>
      <c r="QD445" t="n">
        <v>100</v>
      </c>
      <c r="QE445" t="n">
        <v>100</v>
      </c>
      <c r="QF445" t="n">
        <v>0</v>
      </c>
      <c r="QG445" t="n">
        <v>176</v>
      </c>
      <c r="QH445" t="n">
        <v>0</v>
      </c>
      <c r="QI445" t="n">
        <v>0</v>
      </c>
      <c r="QJ445" t="n">
        <v>0</v>
      </c>
      <c r="QK445" t="n">
        <v>0</v>
      </c>
      <c r="QL445" t="n">
        <v>0</v>
      </c>
    </row>
    <row r="446" ht="15" customHeight="1" s="139">
      <c r="QD446" t="n">
        <v>100</v>
      </c>
      <c r="QE446" t="n">
        <v>100</v>
      </c>
      <c r="QF446" t="n">
        <v>61</v>
      </c>
      <c r="QG446" t="n">
        <v>176</v>
      </c>
      <c r="QH446" t="n">
        <v>0</v>
      </c>
      <c r="QI446" t="n">
        <v>39</v>
      </c>
      <c r="QJ446" t="n">
        <v>0</v>
      </c>
      <c r="QK446" t="n">
        <v>0</v>
      </c>
      <c r="QL446" t="n">
        <v>0</v>
      </c>
      <c r="QM446" t="n">
        <v>0</v>
      </c>
    </row>
    <row r="447" ht="15" customHeight="1" s="139">
      <c r="QE447" t="n">
        <v>100</v>
      </c>
      <c r="QF447" t="n">
        <v>61</v>
      </c>
      <c r="QG447" t="n">
        <v>120</v>
      </c>
      <c r="QH447" t="n">
        <v>0</v>
      </c>
      <c r="QI447" t="n">
        <v>39</v>
      </c>
      <c r="QJ447" t="n">
        <v>18</v>
      </c>
      <c r="QK447" t="n">
        <v>0</v>
      </c>
      <c r="QL447" t="n">
        <v>0</v>
      </c>
      <c r="QM447" t="n">
        <v>0</v>
      </c>
      <c r="QN447" t="n">
        <v>38</v>
      </c>
    </row>
    <row r="448" ht="15" customHeight="1" s="139">
      <c r="QF448" t="n">
        <v>61</v>
      </c>
      <c r="QG448" t="n">
        <v>120</v>
      </c>
      <c r="QH448" t="n">
        <v>58</v>
      </c>
      <c r="QI448" t="n">
        <v>39</v>
      </c>
      <c r="QJ448" t="n">
        <v>18</v>
      </c>
      <c r="QK448" t="n">
        <v>0</v>
      </c>
      <c r="QL448" t="n">
        <v>0</v>
      </c>
      <c r="QM448" t="n">
        <v>0</v>
      </c>
      <c r="QN448" t="n">
        <v>38</v>
      </c>
      <c r="QO448" t="n">
        <v>142</v>
      </c>
    </row>
    <row r="449" ht="15" customHeight="1" s="139">
      <c r="QG449" t="n">
        <v>120</v>
      </c>
      <c r="QH449" t="n">
        <v>58</v>
      </c>
      <c r="QI449" t="n">
        <v>105</v>
      </c>
      <c r="QJ449" t="n">
        <v>52</v>
      </c>
      <c r="QK449" t="n">
        <v>0</v>
      </c>
      <c r="QL449" t="n">
        <v>0</v>
      </c>
      <c r="QM449" t="n">
        <v>0</v>
      </c>
      <c r="QN449" t="n">
        <v>38</v>
      </c>
      <c r="QO449" t="n">
        <v>142</v>
      </c>
      <c r="QP449" t="n">
        <v>0</v>
      </c>
    </row>
    <row r="450" ht="15" customHeight="1" s="139">
      <c r="QH450" t="n">
        <v>58</v>
      </c>
      <c r="QI450" t="n">
        <v>105</v>
      </c>
      <c r="QJ450" t="n">
        <v>52</v>
      </c>
      <c r="QK450" t="n">
        <v>0</v>
      </c>
      <c r="QL450" t="n">
        <v>0</v>
      </c>
      <c r="QM450" t="n">
        <v>0</v>
      </c>
      <c r="QN450" t="n">
        <v>38</v>
      </c>
      <c r="QO450" t="n">
        <v>142</v>
      </c>
      <c r="QP450" t="n">
        <v>0</v>
      </c>
      <c r="QQ450" t="n">
        <v>0</v>
      </c>
    </row>
    <row r="451" ht="15" customHeight="1" s="139">
      <c r="QI451" t="n">
        <v>105</v>
      </c>
      <c r="QJ451" t="n">
        <v>52</v>
      </c>
      <c r="QK451" t="n">
        <v>100</v>
      </c>
      <c r="QL451" t="n">
        <v>0</v>
      </c>
      <c r="QM451" t="n">
        <v>0</v>
      </c>
      <c r="QN451" t="n">
        <v>38</v>
      </c>
      <c r="QO451" t="n">
        <v>142</v>
      </c>
      <c r="QP451" t="n">
        <v>0</v>
      </c>
      <c r="QQ451" t="n">
        <v>0</v>
      </c>
      <c r="QR451" t="n">
        <v>0</v>
      </c>
    </row>
    <row r="452" ht="15" customHeight="1" s="139">
      <c r="QJ452" t="n">
        <v>52</v>
      </c>
      <c r="QK452" t="n">
        <v>100</v>
      </c>
      <c r="QL452" t="n">
        <v>61</v>
      </c>
      <c r="QM452" t="n">
        <v>0</v>
      </c>
      <c r="QN452" t="n">
        <v>38</v>
      </c>
      <c r="QO452" t="n">
        <v>142</v>
      </c>
      <c r="QP452" t="n">
        <v>0</v>
      </c>
      <c r="QQ452" t="n">
        <v>0</v>
      </c>
      <c r="QR452" t="n">
        <v>0</v>
      </c>
      <c r="QS452" t="n">
        <v>139</v>
      </c>
    </row>
    <row r="453" ht="15" customHeight="1" s="139">
      <c r="QK453" t="n">
        <v>100</v>
      </c>
      <c r="QL453" t="n">
        <v>61</v>
      </c>
      <c r="QM453" t="n">
        <v>73</v>
      </c>
      <c r="QN453" t="n">
        <v>38</v>
      </c>
      <c r="QO453" t="n">
        <v>142</v>
      </c>
      <c r="QP453" t="n">
        <v>0</v>
      </c>
      <c r="QQ453" t="n">
        <v>0</v>
      </c>
      <c r="QR453" t="n">
        <v>0</v>
      </c>
      <c r="QS453" t="n">
        <v>139</v>
      </c>
      <c r="QT453" t="n">
        <v>27</v>
      </c>
    </row>
    <row r="454" ht="15" customHeight="1" s="139">
      <c r="QL454" t="n">
        <v>61</v>
      </c>
      <c r="QM454" t="n">
        <v>73</v>
      </c>
      <c r="QN454" t="n">
        <v>38</v>
      </c>
      <c r="QO454" t="n">
        <v>142</v>
      </c>
      <c r="QP454" t="n">
        <v>0</v>
      </c>
      <c r="QQ454" t="n">
        <v>0</v>
      </c>
      <c r="QR454" t="n">
        <v>0</v>
      </c>
      <c r="QS454" t="n">
        <v>139</v>
      </c>
      <c r="QT454" t="n">
        <v>27</v>
      </c>
      <c r="QU454" t="n">
        <v>0</v>
      </c>
    </row>
    <row r="455" ht="15" customHeight="1" s="139">
      <c r="QM455" t="n">
        <v>73</v>
      </c>
      <c r="QN455" t="n">
        <v>38</v>
      </c>
      <c r="QO455" t="n">
        <v>165</v>
      </c>
      <c r="QP455" t="n">
        <v>37</v>
      </c>
      <c r="QQ455" t="n">
        <v>30</v>
      </c>
      <c r="QR455" t="n">
        <v>0</v>
      </c>
      <c r="QS455" t="n">
        <v>139</v>
      </c>
      <c r="QT455" t="n">
        <v>27</v>
      </c>
      <c r="QU455" t="n">
        <v>0</v>
      </c>
      <c r="QV455" t="n">
        <v>10</v>
      </c>
    </row>
    <row r="456" ht="15" customHeight="1" s="139">
      <c r="QN456" t="n">
        <v>38</v>
      </c>
      <c r="QO456" t="n">
        <v>165</v>
      </c>
      <c r="QP456" t="n">
        <v>80</v>
      </c>
      <c r="QQ456" t="n">
        <v>54</v>
      </c>
      <c r="QR456" t="n">
        <v>0</v>
      </c>
      <c r="QS456" t="n">
        <v>139</v>
      </c>
      <c r="QT456" t="n">
        <v>27</v>
      </c>
      <c r="QU456" t="n">
        <v>0</v>
      </c>
      <c r="QV456" t="n">
        <v>10</v>
      </c>
      <c r="QW456" t="n">
        <v>33</v>
      </c>
    </row>
    <row r="457" ht="15" customHeight="1" s="139">
      <c r="QO457" t="n">
        <v>165</v>
      </c>
      <c r="QP457" t="n">
        <v>80</v>
      </c>
      <c r="QQ457" t="n">
        <v>54</v>
      </c>
      <c r="QR457" t="n">
        <v>91</v>
      </c>
      <c r="QS457" t="n">
        <v>140</v>
      </c>
      <c r="QT457" t="n">
        <v>27</v>
      </c>
      <c r="QU457" t="n">
        <v>0</v>
      </c>
      <c r="QV457" t="n">
        <v>10</v>
      </c>
      <c r="QW457" t="n">
        <v>33</v>
      </c>
      <c r="QX457" t="n">
        <v>8</v>
      </c>
    </row>
    <row r="458" ht="15" customHeight="1" s="139">
      <c r="QP458" t="n">
        <v>80</v>
      </c>
      <c r="QQ458" t="n">
        <v>54</v>
      </c>
      <c r="QR458" t="n">
        <v>0</v>
      </c>
      <c r="QS458" t="n">
        <v>140</v>
      </c>
      <c r="QT458" t="n">
        <v>27</v>
      </c>
      <c r="QU458" t="n">
        <v>0</v>
      </c>
      <c r="QV458" t="n">
        <v>10</v>
      </c>
      <c r="QW458" t="n">
        <v>32</v>
      </c>
      <c r="QX458" t="n">
        <v>0</v>
      </c>
      <c r="QY458" t="n">
        <v>0</v>
      </c>
    </row>
    <row r="459" ht="15" customHeight="1" s="139">
      <c r="QQ459" t="n">
        <v>54</v>
      </c>
      <c r="QR459" t="n">
        <v>0</v>
      </c>
      <c r="QS459" t="n">
        <v>234</v>
      </c>
      <c r="QT459" t="n">
        <v>27</v>
      </c>
      <c r="QU459" t="n">
        <v>48</v>
      </c>
      <c r="QV459" t="n">
        <v>68</v>
      </c>
      <c r="QW459" t="n">
        <v>32</v>
      </c>
      <c r="QX459" t="n">
        <v>0</v>
      </c>
      <c r="QY459" t="n">
        <v>0</v>
      </c>
      <c r="QZ459" t="n">
        <v>0</v>
      </c>
    </row>
    <row r="460" ht="15" customHeight="1" s="139">
      <c r="QR460" t="n">
        <v>0</v>
      </c>
      <c r="QS460" t="n">
        <v>234</v>
      </c>
      <c r="QT460" t="n">
        <v>86</v>
      </c>
      <c r="QU460" t="n">
        <v>52</v>
      </c>
      <c r="QV460" t="n">
        <v>68</v>
      </c>
      <c r="QW460" t="n">
        <v>32</v>
      </c>
      <c r="QX460" t="n">
        <v>0</v>
      </c>
      <c r="QY460" t="n">
        <v>0</v>
      </c>
      <c r="QZ460" t="n">
        <v>0</v>
      </c>
      <c r="RA460" t="n">
        <v>37</v>
      </c>
    </row>
    <row r="461" ht="15" customHeight="1" s="139">
      <c r="QS461" t="n">
        <v>234</v>
      </c>
      <c r="QT461" t="n">
        <v>86</v>
      </c>
      <c r="QU461" t="n">
        <v>57</v>
      </c>
      <c r="QV461" t="n">
        <v>123</v>
      </c>
      <c r="QW461" t="n">
        <v>72</v>
      </c>
      <c r="QX461" t="n">
        <v>0</v>
      </c>
      <c r="QY461" t="n">
        <v>0</v>
      </c>
      <c r="QZ461" t="n">
        <v>0</v>
      </c>
      <c r="RA461" t="n">
        <v>37</v>
      </c>
      <c r="RB461" t="n">
        <v>0</v>
      </c>
    </row>
    <row r="462" ht="15" customHeight="1" s="139">
      <c r="QT462" t="n">
        <v>86</v>
      </c>
      <c r="QU462" t="n">
        <v>57</v>
      </c>
      <c r="QV462" t="n">
        <v>66</v>
      </c>
      <c r="QW462" t="n">
        <v>72</v>
      </c>
      <c r="QX462" t="n">
        <v>57</v>
      </c>
      <c r="QY462" t="n">
        <v>0</v>
      </c>
      <c r="QZ462" t="n">
        <v>0</v>
      </c>
      <c r="RA462" t="n">
        <v>37</v>
      </c>
      <c r="RB462" t="n">
        <v>0</v>
      </c>
      <c r="RC462" t="n">
        <v>100</v>
      </c>
    </row>
    <row r="463" ht="15" customHeight="1" s="139">
      <c r="QU463" t="n">
        <v>57</v>
      </c>
      <c r="QV463" t="n">
        <v>66</v>
      </c>
      <c r="QW463" t="n">
        <v>136</v>
      </c>
      <c r="QX463" t="n">
        <v>57</v>
      </c>
      <c r="QY463" t="n">
        <v>0</v>
      </c>
      <c r="QZ463" t="n">
        <v>0</v>
      </c>
      <c r="RA463" t="n">
        <v>37</v>
      </c>
      <c r="RB463" t="n">
        <v>0</v>
      </c>
      <c r="RC463" t="n">
        <v>36</v>
      </c>
      <c r="RD463" t="n">
        <v>0</v>
      </c>
    </row>
    <row r="464" ht="15" customHeight="1" s="139">
      <c r="QV464" t="n">
        <v>66</v>
      </c>
      <c r="QW464" t="n">
        <v>136</v>
      </c>
      <c r="QX464" t="n">
        <v>111</v>
      </c>
      <c r="QY464" t="n">
        <v>0</v>
      </c>
      <c r="QZ464" t="n">
        <v>0</v>
      </c>
      <c r="RA464" t="n">
        <v>37</v>
      </c>
      <c r="RB464" t="n">
        <v>0</v>
      </c>
      <c r="RC464" t="n">
        <v>36</v>
      </c>
      <c r="RD464" t="n">
        <v>0</v>
      </c>
      <c r="RE464" t="n">
        <v>46</v>
      </c>
    </row>
    <row r="465" ht="15" customHeight="1" s="139">
      <c r="QW465" t="n">
        <v>136</v>
      </c>
      <c r="QX465" t="n">
        <v>111</v>
      </c>
      <c r="QY465" t="n">
        <v>19</v>
      </c>
      <c r="QZ465" t="n">
        <v>27</v>
      </c>
      <c r="RA465" t="n">
        <v>37</v>
      </c>
      <c r="RB465" t="n">
        <v>0</v>
      </c>
      <c r="RC465" t="n">
        <v>36</v>
      </c>
      <c r="RD465" t="n">
        <v>54</v>
      </c>
      <c r="RE465" t="n">
        <v>46</v>
      </c>
      <c r="RF465" t="n">
        <v>0</v>
      </c>
    </row>
    <row r="466" ht="15" customHeight="1" s="139">
      <c r="QX466" t="n">
        <v>111</v>
      </c>
      <c r="QY466" t="n">
        <v>19</v>
      </c>
      <c r="QZ466" t="n">
        <v>100</v>
      </c>
      <c r="RA466" t="n">
        <v>64</v>
      </c>
      <c r="RB466" t="n">
        <v>0</v>
      </c>
      <c r="RC466" t="n">
        <v>36</v>
      </c>
      <c r="RD466" t="n">
        <v>54</v>
      </c>
      <c r="RE466" t="n">
        <v>46</v>
      </c>
      <c r="RF466" t="n">
        <v>0</v>
      </c>
      <c r="RG466" t="n">
        <v>0</v>
      </c>
    </row>
    <row r="467" ht="15" customHeight="1" s="139">
      <c r="QY467" t="n">
        <v>19</v>
      </c>
      <c r="QZ467" t="n">
        <v>100</v>
      </c>
      <c r="RA467" t="n">
        <v>100</v>
      </c>
      <c r="RB467" t="n">
        <v>28</v>
      </c>
      <c r="RC467" t="n">
        <v>36</v>
      </c>
      <c r="RD467" t="n">
        <v>54</v>
      </c>
      <c r="RE467" t="n">
        <v>46</v>
      </c>
      <c r="RF467" t="n">
        <v>0</v>
      </c>
      <c r="RG467" t="n">
        <v>0</v>
      </c>
      <c r="RH467" t="n">
        <v>36</v>
      </c>
    </row>
    <row r="468" ht="15" customHeight="1" s="139">
      <c r="QZ468" t="n">
        <v>100</v>
      </c>
      <c r="RA468" t="n">
        <v>100</v>
      </c>
      <c r="RB468" t="n">
        <v>64</v>
      </c>
      <c r="RC468" t="n">
        <v>36</v>
      </c>
      <c r="RD468" t="n">
        <v>54</v>
      </c>
      <c r="RE468" t="n">
        <v>46</v>
      </c>
      <c r="RF468" t="n">
        <v>0</v>
      </c>
      <c r="RG468" t="n">
        <v>9</v>
      </c>
      <c r="RH468" t="n">
        <v>36</v>
      </c>
      <c r="RI468" t="n">
        <v>55</v>
      </c>
    </row>
    <row r="469" ht="15" customHeight="1" s="139">
      <c r="RA469" t="n">
        <v>100</v>
      </c>
      <c r="RB469" t="n">
        <v>64</v>
      </c>
      <c r="RC469" t="n">
        <v>36</v>
      </c>
      <c r="RD469" t="n">
        <v>54</v>
      </c>
      <c r="RE469" t="n">
        <v>46</v>
      </c>
      <c r="RF469" t="n">
        <v>0</v>
      </c>
      <c r="RG469" t="n">
        <v>9</v>
      </c>
      <c r="RH469" t="n">
        <v>36</v>
      </c>
      <c r="RI469" t="n">
        <v>55</v>
      </c>
      <c r="RJ469" t="n">
        <v>0</v>
      </c>
    </row>
    <row r="470" ht="15" customHeight="1" s="139">
      <c r="RB470" t="n">
        <v>64</v>
      </c>
      <c r="RC470" t="n">
        <v>36</v>
      </c>
      <c r="RD470" t="n">
        <v>100</v>
      </c>
      <c r="RE470" t="n">
        <v>100</v>
      </c>
      <c r="RF470" t="n">
        <v>0</v>
      </c>
      <c r="RG470" t="n">
        <v>9</v>
      </c>
      <c r="RH470" t="n">
        <v>36</v>
      </c>
      <c r="RI470" t="n">
        <v>55</v>
      </c>
      <c r="RJ470" t="n">
        <v>0</v>
      </c>
      <c r="RK470" t="n">
        <v>0</v>
      </c>
    </row>
    <row r="471" ht="15" customHeight="1" s="139">
      <c r="RC471" t="n">
        <v>36</v>
      </c>
      <c r="RD471" t="n">
        <v>100</v>
      </c>
      <c r="RE471" t="n">
        <v>100</v>
      </c>
      <c r="RF471" t="n">
        <v>73</v>
      </c>
      <c r="RG471" t="n">
        <v>36</v>
      </c>
      <c r="RH471" t="n">
        <v>36</v>
      </c>
      <c r="RI471" t="n">
        <v>55</v>
      </c>
      <c r="RJ471" t="n">
        <v>0</v>
      </c>
      <c r="RK471" t="n">
        <v>0</v>
      </c>
      <c r="RL471" t="n">
        <v>0</v>
      </c>
    </row>
    <row r="472" ht="15" customHeight="1" s="139">
      <c r="RD472" t="n">
        <v>100</v>
      </c>
      <c r="RE472" t="n">
        <v>100</v>
      </c>
      <c r="RF472" t="n">
        <v>100</v>
      </c>
      <c r="RG472" t="n">
        <v>46</v>
      </c>
      <c r="RH472" t="n">
        <v>36</v>
      </c>
      <c r="RI472" t="n">
        <v>55</v>
      </c>
      <c r="RJ472" t="n">
        <v>0</v>
      </c>
      <c r="RK472" t="n">
        <v>0</v>
      </c>
      <c r="RL472" t="n">
        <v>0</v>
      </c>
      <c r="RM472" t="n">
        <v>63</v>
      </c>
    </row>
    <row r="473" ht="15" customHeight="1" s="139">
      <c r="RE473" t="n">
        <v>100</v>
      </c>
      <c r="RF473" t="n">
        <v>100</v>
      </c>
      <c r="RG473" t="n">
        <v>46</v>
      </c>
      <c r="RH473" t="n">
        <v>36</v>
      </c>
      <c r="RI473" t="n">
        <v>55</v>
      </c>
      <c r="RJ473" t="n">
        <v>0</v>
      </c>
      <c r="RK473" t="n">
        <v>0</v>
      </c>
      <c r="RL473" t="n">
        <v>0</v>
      </c>
      <c r="RM473" t="n">
        <v>63</v>
      </c>
      <c r="RN473" t="n">
        <v>0</v>
      </c>
    </row>
    <row r="474" ht="15" customHeight="1" s="139">
      <c r="RF474" t="n">
        <v>100</v>
      </c>
      <c r="RG474" t="n">
        <v>46</v>
      </c>
      <c r="RH474" t="n">
        <v>36</v>
      </c>
      <c r="RI474" t="n">
        <v>55</v>
      </c>
      <c r="RJ474" t="n">
        <v>0</v>
      </c>
      <c r="RK474" t="n">
        <v>0</v>
      </c>
      <c r="RL474" t="n">
        <v>0</v>
      </c>
      <c r="RM474" t="n">
        <v>63</v>
      </c>
      <c r="RN474" t="n">
        <v>0</v>
      </c>
      <c r="RO474" t="n">
        <v>100</v>
      </c>
    </row>
    <row r="475" ht="15" customHeight="1" s="139">
      <c r="RG475" t="n">
        <v>46</v>
      </c>
      <c r="RH475" t="n">
        <v>36</v>
      </c>
      <c r="RI475" t="n">
        <v>155</v>
      </c>
      <c r="RJ475" t="n">
        <v>0</v>
      </c>
      <c r="RK475" t="n">
        <v>0</v>
      </c>
      <c r="RL475" t="n">
        <v>0</v>
      </c>
      <c r="RM475" t="n">
        <v>63</v>
      </c>
      <c r="RN475" t="n">
        <v>0</v>
      </c>
      <c r="RO475" t="n">
        <v>100</v>
      </c>
      <c r="RP475" t="n">
        <v>0</v>
      </c>
    </row>
    <row r="476" ht="15" customHeight="1" s="139">
      <c r="RH476" t="n">
        <v>36</v>
      </c>
      <c r="RI476" t="n">
        <v>155</v>
      </c>
      <c r="RJ476" t="n">
        <v>100</v>
      </c>
      <c r="RK476" t="n">
        <v>0</v>
      </c>
      <c r="RL476" t="n">
        <v>0</v>
      </c>
      <c r="RM476" t="n">
        <v>63</v>
      </c>
      <c r="RN476" t="n">
        <v>0</v>
      </c>
      <c r="RO476" t="n">
        <v>100</v>
      </c>
      <c r="RP476" t="n">
        <v>0</v>
      </c>
      <c r="RQ476" t="n">
        <v>0</v>
      </c>
    </row>
    <row r="477" ht="15" customHeight="1" s="139">
      <c r="RI477" t="n">
        <v>155</v>
      </c>
      <c r="RJ477" t="n">
        <v>100</v>
      </c>
      <c r="RK477" t="n">
        <v>59</v>
      </c>
      <c r="RL477" t="n">
        <v>29</v>
      </c>
      <c r="RM477" t="n">
        <v>63</v>
      </c>
      <c r="RN477" t="n">
        <v>0</v>
      </c>
      <c r="RO477" t="n">
        <v>100</v>
      </c>
      <c r="RP477" t="n">
        <v>0</v>
      </c>
      <c r="RQ477" t="n">
        <v>0</v>
      </c>
      <c r="RR477" t="n">
        <v>12</v>
      </c>
    </row>
    <row r="478" ht="15" customHeight="1" s="139">
      <c r="RJ478" t="n">
        <v>100</v>
      </c>
      <c r="RK478" t="n">
        <v>59</v>
      </c>
      <c r="RL478" t="n">
        <v>29</v>
      </c>
      <c r="RM478" t="n">
        <v>63</v>
      </c>
      <c r="RN478" t="n">
        <v>0</v>
      </c>
      <c r="RO478" t="n">
        <v>100</v>
      </c>
      <c r="RP478" t="n">
        <v>0</v>
      </c>
      <c r="RQ478" t="n">
        <v>0</v>
      </c>
      <c r="RR478" t="n">
        <v>12</v>
      </c>
      <c r="RS478" t="n">
        <v>0</v>
      </c>
    </row>
    <row r="479" ht="15" customHeight="1" s="139">
      <c r="RK479" t="n">
        <v>59</v>
      </c>
      <c r="RL479" t="n">
        <v>29</v>
      </c>
      <c r="RM479" t="n">
        <v>141</v>
      </c>
      <c r="RN479" t="n">
        <v>0</v>
      </c>
      <c r="RO479" t="n">
        <v>100</v>
      </c>
      <c r="RP479" t="n">
        <v>22</v>
      </c>
      <c r="RQ479" t="n">
        <v>0</v>
      </c>
      <c r="RR479" t="n">
        <v>12</v>
      </c>
      <c r="RS479" t="n">
        <v>0</v>
      </c>
      <c r="RT479" t="n">
        <v>100</v>
      </c>
    </row>
    <row r="480" ht="15" customHeight="1" s="139">
      <c r="RL480" t="n">
        <v>29</v>
      </c>
      <c r="RM480" t="n">
        <v>141</v>
      </c>
      <c r="RN480" t="n">
        <v>98</v>
      </c>
      <c r="RO480" t="n">
        <v>100</v>
      </c>
      <c r="RP480" t="n">
        <v>50</v>
      </c>
      <c r="RQ480" t="n">
        <v>0</v>
      </c>
      <c r="RR480" t="n">
        <v>12</v>
      </c>
      <c r="RS480" t="n">
        <v>0</v>
      </c>
      <c r="RT480" t="n">
        <v>100</v>
      </c>
      <c r="RU480" t="n">
        <v>74</v>
      </c>
    </row>
    <row r="481" ht="15" customHeight="1" s="139">
      <c r="RM481" t="n">
        <v>141</v>
      </c>
      <c r="RN481" t="n">
        <v>98</v>
      </c>
      <c r="RO481" t="n">
        <v>100</v>
      </c>
      <c r="RP481" t="n">
        <v>50</v>
      </c>
      <c r="RQ481" t="n">
        <v>0</v>
      </c>
      <c r="RR481" t="n">
        <v>12</v>
      </c>
      <c r="RS481" t="n">
        <v>0</v>
      </c>
      <c r="RT481" t="n">
        <v>100</v>
      </c>
      <c r="RU481" t="n">
        <v>74</v>
      </c>
      <c r="RV481" t="n">
        <v>0</v>
      </c>
    </row>
    <row r="482" ht="15" customHeight="1" s="139">
      <c r="RN482" t="n">
        <v>98</v>
      </c>
      <c r="RO482" t="n">
        <v>100</v>
      </c>
      <c r="RP482" t="n">
        <v>50</v>
      </c>
      <c r="RQ482" t="n">
        <v>0</v>
      </c>
      <c r="RR482" t="n">
        <v>12</v>
      </c>
      <c r="RS482" t="n">
        <v>0</v>
      </c>
      <c r="RT482" t="n">
        <v>100</v>
      </c>
      <c r="RU482" t="n">
        <v>74</v>
      </c>
      <c r="RV482" t="n">
        <v>0</v>
      </c>
      <c r="RW482" t="n">
        <v>0</v>
      </c>
    </row>
    <row r="483" ht="15" customHeight="1" s="139">
      <c r="RO483" t="n">
        <v>100</v>
      </c>
      <c r="RP483" t="n">
        <v>50</v>
      </c>
      <c r="RQ483" t="n">
        <v>92</v>
      </c>
      <c r="RR483" t="n">
        <v>12</v>
      </c>
      <c r="RS483" t="n">
        <v>0</v>
      </c>
      <c r="RT483" t="n">
        <v>100</v>
      </c>
      <c r="RU483" t="n">
        <v>74</v>
      </c>
      <c r="RV483" t="n">
        <v>0</v>
      </c>
      <c r="RW483" t="n">
        <v>0</v>
      </c>
      <c r="RX483" t="n">
        <v>8</v>
      </c>
    </row>
    <row r="484" ht="15" customHeight="1" s="139">
      <c r="RP484" t="n">
        <v>50</v>
      </c>
      <c r="RQ484" t="n">
        <v>92</v>
      </c>
      <c r="RR484" t="n">
        <v>92</v>
      </c>
      <c r="RS484" t="n">
        <v>0</v>
      </c>
      <c r="RT484" t="n">
        <v>100</v>
      </c>
      <c r="RU484" t="n">
        <v>74</v>
      </c>
      <c r="RV484" t="n">
        <v>0</v>
      </c>
      <c r="RW484" t="n">
        <v>0</v>
      </c>
      <c r="RX484" t="n">
        <v>8</v>
      </c>
      <c r="RY484" t="n">
        <v>20</v>
      </c>
    </row>
    <row r="485" ht="15" customHeight="1" s="139">
      <c r="RQ485" t="n">
        <v>92</v>
      </c>
      <c r="RR485" t="n">
        <v>92</v>
      </c>
      <c r="RS485" t="n">
        <v>98</v>
      </c>
      <c r="RT485" t="n">
        <v>100</v>
      </c>
      <c r="RU485" t="n">
        <v>74</v>
      </c>
      <c r="RV485" t="n">
        <v>0</v>
      </c>
      <c r="RW485" t="n">
        <v>0</v>
      </c>
      <c r="RX485" t="n">
        <v>8</v>
      </c>
      <c r="RY485" t="n">
        <v>20</v>
      </c>
      <c r="RZ485" t="n">
        <v>2</v>
      </c>
    </row>
    <row r="486" ht="15" customHeight="1" s="139">
      <c r="RR486" t="n">
        <v>92</v>
      </c>
      <c r="RS486" t="n">
        <v>98</v>
      </c>
      <c r="RT486" t="n">
        <v>100</v>
      </c>
      <c r="RU486" t="n">
        <v>74</v>
      </c>
      <c r="RV486" t="n">
        <v>0</v>
      </c>
      <c r="RW486" t="n">
        <v>0</v>
      </c>
      <c r="RX486" t="n">
        <v>8</v>
      </c>
      <c r="RY486" t="n">
        <v>20</v>
      </c>
      <c r="RZ486" t="n">
        <v>2</v>
      </c>
      <c r="SA486" t="n">
        <v>0</v>
      </c>
    </row>
    <row r="487" ht="15" customHeight="1" s="139">
      <c r="RS487" t="n">
        <v>98</v>
      </c>
      <c r="RT487" t="n">
        <v>100</v>
      </c>
      <c r="RU487" t="n">
        <v>118</v>
      </c>
      <c r="RV487" t="n">
        <v>16</v>
      </c>
      <c r="RW487" t="n">
        <v>39</v>
      </c>
      <c r="RX487" t="n">
        <v>8</v>
      </c>
      <c r="RY487" t="n">
        <v>20</v>
      </c>
      <c r="RZ487" t="n">
        <v>2</v>
      </c>
      <c r="SA487" t="n">
        <v>0</v>
      </c>
      <c r="SB487" t="n">
        <v>1</v>
      </c>
    </row>
    <row r="488" ht="15" customHeight="1" s="139">
      <c r="RT488" t="n">
        <v>100</v>
      </c>
      <c r="RU488" t="n">
        <v>118</v>
      </c>
      <c r="RV488" t="n">
        <v>47</v>
      </c>
      <c r="RW488" t="n">
        <v>39</v>
      </c>
      <c r="RX488" t="n">
        <v>17</v>
      </c>
      <c r="RY488" t="n">
        <v>20</v>
      </c>
      <c r="RZ488" t="n">
        <v>2</v>
      </c>
      <c r="SA488" t="n">
        <v>0</v>
      </c>
      <c r="SB488" t="n">
        <v>1</v>
      </c>
      <c r="SC488" t="n">
        <v>60</v>
      </c>
    </row>
    <row r="489" ht="15" customHeight="1" s="139">
      <c r="RU489" t="n">
        <v>118</v>
      </c>
      <c r="RV489" t="n">
        <v>47</v>
      </c>
      <c r="RW489" t="n">
        <v>139</v>
      </c>
      <c r="RX489" t="n">
        <v>17</v>
      </c>
      <c r="RY489" t="n">
        <v>20</v>
      </c>
      <c r="RZ489" t="n">
        <v>2</v>
      </c>
      <c r="SA489" t="n">
        <v>0</v>
      </c>
      <c r="SB489" t="n">
        <v>1</v>
      </c>
      <c r="SC489" t="n">
        <v>60</v>
      </c>
      <c r="SD489" t="n">
        <v>0</v>
      </c>
    </row>
    <row r="490" ht="15" customHeight="1" s="139">
      <c r="RV490" t="n">
        <v>47</v>
      </c>
      <c r="RW490" t="n">
        <v>139</v>
      </c>
      <c r="RX490" t="n">
        <v>17</v>
      </c>
      <c r="RY490" t="n">
        <v>20</v>
      </c>
      <c r="RZ490" t="n">
        <v>2</v>
      </c>
      <c r="SA490" t="n">
        <v>0</v>
      </c>
      <c r="SB490" t="n">
        <v>1</v>
      </c>
      <c r="SC490" t="n">
        <v>60</v>
      </c>
      <c r="SD490" t="n">
        <v>0</v>
      </c>
      <c r="SE490" t="n">
        <v>100</v>
      </c>
    </row>
    <row r="491" ht="15" customHeight="1" s="139">
      <c r="RW491" t="n">
        <v>139</v>
      </c>
      <c r="RX491" t="n">
        <v>17</v>
      </c>
      <c r="RY491" t="n">
        <v>125</v>
      </c>
      <c r="RZ491" t="n">
        <v>16</v>
      </c>
      <c r="SA491" t="n">
        <v>0</v>
      </c>
      <c r="SB491" t="n">
        <v>1</v>
      </c>
      <c r="SC491" t="n">
        <v>60</v>
      </c>
      <c r="SD491" t="n">
        <v>0</v>
      </c>
      <c r="SE491" t="n">
        <v>81</v>
      </c>
      <c r="SF491" t="n">
        <v>0</v>
      </c>
    </row>
    <row r="492" ht="15" customHeight="1" s="139">
      <c r="RX492" t="n">
        <v>17</v>
      </c>
      <c r="RY492" t="n">
        <v>125</v>
      </c>
      <c r="RZ492" t="n">
        <v>86</v>
      </c>
      <c r="SA492" t="n">
        <v>12</v>
      </c>
      <c r="SB492" t="n">
        <v>1</v>
      </c>
      <c r="SC492" t="n">
        <v>60</v>
      </c>
      <c r="SD492" t="n">
        <v>0</v>
      </c>
      <c r="SE492" t="n">
        <v>81</v>
      </c>
      <c r="SF492" t="n">
        <v>0</v>
      </c>
      <c r="SG492" t="n">
        <v>18</v>
      </c>
    </row>
    <row r="493" ht="15" customHeight="1" s="139">
      <c r="RY493" t="n">
        <v>125</v>
      </c>
      <c r="RZ493" t="n">
        <v>86</v>
      </c>
      <c r="SA493" t="n">
        <v>57</v>
      </c>
      <c r="SB493" t="n">
        <v>56</v>
      </c>
      <c r="SC493" t="n">
        <v>60</v>
      </c>
      <c r="SD493" t="n">
        <v>0</v>
      </c>
      <c r="SE493" t="n">
        <v>81</v>
      </c>
      <c r="SF493" t="n">
        <v>0</v>
      </c>
      <c r="SG493" t="n">
        <v>18</v>
      </c>
      <c r="SH493" t="n">
        <v>0</v>
      </c>
    </row>
    <row r="494" ht="15" customHeight="1" s="139">
      <c r="RZ494" t="n">
        <v>86</v>
      </c>
      <c r="SA494" t="n">
        <v>57</v>
      </c>
      <c r="SB494" t="n">
        <v>56</v>
      </c>
      <c r="SC494" t="n">
        <v>60</v>
      </c>
      <c r="SD494" t="n">
        <v>0</v>
      </c>
      <c r="SE494" t="n">
        <v>81</v>
      </c>
      <c r="SF494" t="n">
        <v>0</v>
      </c>
      <c r="SG494" t="n">
        <v>18</v>
      </c>
      <c r="SH494" t="n">
        <v>0</v>
      </c>
      <c r="SI494" t="n">
        <v>0</v>
      </c>
    </row>
    <row r="495" ht="15" customHeight="1" s="139">
      <c r="SA495" t="n">
        <v>57</v>
      </c>
      <c r="SB495" t="n">
        <v>56</v>
      </c>
      <c r="SC495" t="n">
        <v>125</v>
      </c>
      <c r="SD495" t="n">
        <v>35</v>
      </c>
      <c r="SE495" t="n">
        <v>81</v>
      </c>
      <c r="SF495" t="n">
        <v>0</v>
      </c>
      <c r="SG495" t="n">
        <v>18</v>
      </c>
      <c r="SH495" t="n">
        <v>0</v>
      </c>
      <c r="SI495" t="n">
        <v>0</v>
      </c>
      <c r="SJ495" t="n">
        <v>0</v>
      </c>
    </row>
    <row r="496" ht="15" customHeight="1" s="139">
      <c r="SB496" t="n">
        <v>56</v>
      </c>
      <c r="SC496" t="n">
        <v>125</v>
      </c>
      <c r="SD496" t="n">
        <v>53</v>
      </c>
      <c r="SE496" t="n">
        <v>81</v>
      </c>
      <c r="SF496" t="n">
        <v>16</v>
      </c>
      <c r="SG496" t="n">
        <v>18</v>
      </c>
      <c r="SH496" t="n">
        <v>0</v>
      </c>
      <c r="SI496" t="n">
        <v>0</v>
      </c>
      <c r="SJ496" t="n">
        <v>0</v>
      </c>
      <c r="SK496" t="n">
        <v>66</v>
      </c>
    </row>
    <row r="497" ht="15" customHeight="1" s="139">
      <c r="SC497" t="n">
        <v>125</v>
      </c>
      <c r="SD497" t="n">
        <v>53</v>
      </c>
      <c r="SE497" t="n">
        <v>81</v>
      </c>
      <c r="SF497" t="n">
        <v>82</v>
      </c>
      <c r="SG497" t="n">
        <v>18</v>
      </c>
      <c r="SH497" t="n">
        <v>0</v>
      </c>
      <c r="SI497" t="n">
        <v>0</v>
      </c>
      <c r="SJ497" t="n">
        <v>22</v>
      </c>
      <c r="SK497" t="n">
        <v>66</v>
      </c>
      <c r="SL497" t="n">
        <v>12</v>
      </c>
    </row>
    <row r="498" ht="15" customHeight="1" s="139">
      <c r="SD498" t="n">
        <v>53</v>
      </c>
      <c r="SE498" t="n">
        <v>81</v>
      </c>
      <c r="SF498" t="n">
        <v>100</v>
      </c>
      <c r="SG498" t="n">
        <v>100</v>
      </c>
      <c r="SH498" t="n">
        <v>0</v>
      </c>
      <c r="SI498" t="n">
        <v>0</v>
      </c>
      <c r="SJ498" t="n">
        <v>22</v>
      </c>
      <c r="SK498" t="n">
        <v>66</v>
      </c>
      <c r="SL498" t="n">
        <v>12</v>
      </c>
      <c r="SM498" t="n">
        <v>0</v>
      </c>
    </row>
    <row r="499" ht="15" customHeight="1" s="139">
      <c r="SE499" t="n">
        <v>81</v>
      </c>
      <c r="SF499" t="n">
        <v>100</v>
      </c>
      <c r="SG499" t="n">
        <v>100</v>
      </c>
      <c r="SH499" t="n">
        <v>56</v>
      </c>
      <c r="SI499" t="n">
        <v>44</v>
      </c>
      <c r="SJ499" t="n">
        <v>22</v>
      </c>
      <c r="SK499" t="n">
        <v>66</v>
      </c>
      <c r="SL499" t="n">
        <v>12</v>
      </c>
      <c r="SM499" t="n">
        <v>0</v>
      </c>
      <c r="SN499" t="n">
        <v>0</v>
      </c>
    </row>
    <row r="500" ht="15" customHeight="1" s="139">
      <c r="SF500" t="n">
        <v>100</v>
      </c>
      <c r="SG500" t="n">
        <v>100</v>
      </c>
      <c r="SH500" t="n">
        <v>0</v>
      </c>
      <c r="SI500" t="n">
        <v>0</v>
      </c>
      <c r="SJ500" t="n">
        <v>22</v>
      </c>
      <c r="SK500" t="n">
        <v>66</v>
      </c>
      <c r="SL500" t="n">
        <v>12</v>
      </c>
      <c r="SM500" t="n">
        <v>0</v>
      </c>
      <c r="SN500" t="n">
        <v>0</v>
      </c>
      <c r="SO500" t="n">
        <v>100</v>
      </c>
    </row>
    <row r="501" ht="15" customHeight="1" s="139">
      <c r="SG501" t="n">
        <v>100</v>
      </c>
      <c r="SH501" t="n">
        <v>0</v>
      </c>
      <c r="SI501" t="n">
        <v>0</v>
      </c>
      <c r="SJ501" t="n">
        <v>22</v>
      </c>
      <c r="SK501" t="n">
        <v>66</v>
      </c>
      <c r="SL501" t="n">
        <v>12</v>
      </c>
      <c r="SM501" t="n">
        <v>0</v>
      </c>
      <c r="SN501" t="n">
        <v>0</v>
      </c>
      <c r="SO501" t="n">
        <v>100</v>
      </c>
      <c r="SP501" t="n">
        <v>0</v>
      </c>
    </row>
    <row r="502" ht="15" customHeight="1" s="139">
      <c r="SH502" t="n">
        <v>0</v>
      </c>
      <c r="SI502" t="n">
        <v>0</v>
      </c>
      <c r="SJ502" t="n">
        <v>100</v>
      </c>
      <c r="SK502" t="n">
        <v>88</v>
      </c>
      <c r="SL502" t="n">
        <v>12</v>
      </c>
      <c r="SM502" t="n">
        <v>0</v>
      </c>
      <c r="SN502" t="n">
        <v>100</v>
      </c>
      <c r="SO502" t="n">
        <v>100</v>
      </c>
      <c r="SP502" t="n">
        <v>0</v>
      </c>
      <c r="SQ502" t="n">
        <v>0</v>
      </c>
    </row>
  </sheetData>
  <mergeCells count="3">
    <mergeCell ref="C1:X1"/>
    <mergeCell ref="A3:A27"/>
    <mergeCell ref="A1:B2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51" zoomScale="69" zoomScaleNormal="69" workbookViewId="0">
      <selection activeCell="G77" sqref="G77"/>
    </sheetView>
  </sheetViews>
  <sheetFormatPr baseColWidth="10" defaultColWidth="9.140625" defaultRowHeight="15.75" thickBottom="1"/>
  <cols>
    <col width="4.28515625" customWidth="1" style="22" min="1" max="1"/>
    <col width="5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6"/>
    <col width="12" bestFit="1" customWidth="1" style="33" min="27" max="28"/>
    <col width="7" bestFit="1" customWidth="1" style="33" min="29" max="29"/>
    <col width="12" bestFit="1" customWidth="1" style="33" min="30" max="30"/>
    <col width="4.28515625" bestFit="1" customWidth="1" style="33" min="31" max="40"/>
    <col width="4" bestFit="1" customWidth="1" style="58" min="41" max="41"/>
    <col width="4" bestFit="1" customWidth="1" style="33" min="42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B1" s="55" t="n"/>
      <c r="C1" s="56" t="inlineStr">
        <is>
          <t>taux de serive moyen ou taux de livraison à temps programmées sur un horizon de taille 20</t>
        </is>
      </c>
      <c r="D1" s="57">
        <f>G75</f>
        <v/>
      </c>
      <c r="E1" s="33" t="inlineStr">
        <is>
          <t xml:space="preserve">sur un historique 39 semaine </t>
        </is>
      </c>
      <c r="V1" s="33" t="n"/>
    </row>
    <row r="2" s="139" thickBot="1">
      <c r="B2" s="55" t="n"/>
      <c r="C2" s="59" t="inlineStr">
        <is>
          <t>Taux de service effectif moyen par rapport aux execution</t>
        </is>
      </c>
      <c r="D2" s="57">
        <f>G76</f>
        <v/>
      </c>
      <c r="V2" s="33" t="n"/>
    </row>
    <row r="3" ht="20.25" customFormat="1" customHeight="1" s="23" thickBot="1">
      <c r="A3" s="131" t="inlineStr">
        <is>
          <t>service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O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63" t="inlineStr">
        <is>
          <t>S40</t>
        </is>
      </c>
      <c r="AP4" s="19" t="inlineStr">
        <is>
          <t>S41</t>
        </is>
      </c>
      <c r="AQ4" s="20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MIN(IF(BA!C3&gt; 0, PA!C3/BA!C3, 1), 1)</f>
        <v/>
      </c>
      <c r="D5" s="12">
        <f>MIN(IF(BA!D3&gt; 0, PA!D3/BA!D3, 1), 1)</f>
        <v/>
      </c>
      <c r="E5" s="12">
        <f>MIN(IF(BA!E3&gt; 0, PA!E3/BA!E3, 1), 1)</f>
        <v/>
      </c>
      <c r="F5" s="12">
        <f>MIN(IF(BA!F3&gt; 0, PA!F3/BA!F3, 1), 1)</f>
        <v/>
      </c>
      <c r="G5" s="12">
        <f>MIN(IF(BA!G3&gt; 0, PA!G3/BA!G3, 1), 1)</f>
        <v/>
      </c>
      <c r="H5" s="12">
        <f>MIN(IF(BA!H3&gt; 0, PA!H3/BA!H3, 1), 1)</f>
        <v/>
      </c>
      <c r="I5" s="12">
        <f>MIN(IF(BA!I3&gt; 0, PA!I3/BA!I3, 1), 1)</f>
        <v/>
      </c>
      <c r="J5" s="12">
        <f>MIN(IF(BA!J3&gt; 0, PA!J3/BA!J3, 1), 1)</f>
        <v/>
      </c>
      <c r="K5" s="12">
        <f>MIN(IF(BA!K3&gt; 0, PA!K3/BA!K3, 1), 1)</f>
        <v/>
      </c>
      <c r="L5" s="12">
        <f>MIN(IF(BA!L3&gt; 0, PA!L3/BA!L3, 1), 1)</f>
        <v/>
      </c>
      <c r="M5" s="12">
        <f>MIN(IF(BA!M3&gt; 0, PA!M3/BA!M3, 1), 1)</f>
        <v/>
      </c>
      <c r="N5" s="12">
        <f>MIN(IF(BA!N3&gt; 0, PA!N3/BA!N3, 1), 1)</f>
        <v/>
      </c>
      <c r="O5" s="12">
        <f>MIN(IF(BA!O3&gt; 0, PA!O3/BA!O3, 1), 1)</f>
        <v/>
      </c>
      <c r="P5" s="12">
        <f>MIN(IF(BA!P3&gt; 0, PA!P3/BA!P3, 1), 1)</f>
        <v/>
      </c>
      <c r="Q5" s="12">
        <f>MIN(IF(BA!Q3&gt; 0, PA!Q3/BA!Q3, 1), 1)</f>
        <v/>
      </c>
      <c r="R5" s="12">
        <f>MIN(IF(BA!R3&gt; 0, PA!R3/BA!R3, 1), 1)</f>
        <v/>
      </c>
      <c r="S5" s="12">
        <f>MIN(IF(BA!S3&gt; 0, PA!S3/BA!S3, 1), 1)</f>
        <v/>
      </c>
      <c r="T5" s="12">
        <f>MIN(IF(BA!T3&gt; 0, PA!T3/BA!T3, 1), 1)</f>
        <v/>
      </c>
      <c r="U5" s="12">
        <f>MIN(IF(BA!U3&gt; 0, PA!U3/BA!U3, 1), 1)</f>
        <v/>
      </c>
      <c r="V5" s="12">
        <f>MIN(IF(BA!V3&gt; 0, PA!V3/BA!V3, 1), 1)</f>
        <v/>
      </c>
      <c r="W5" s="12">
        <f>MIN(IF(BA!W3&gt; 0, PA!W3/BA!W3, 1), 1)</f>
        <v/>
      </c>
      <c r="X5" s="12">
        <f>MIN(IF(BA!X3&gt; 0, PA!X3/BA!X3, 1), 1)</f>
        <v/>
      </c>
      <c r="Y5" s="12">
        <f>MIN(IF(BA!Y3&gt; 0, PA!Y3/BA!Y3, 1), 1)</f>
        <v/>
      </c>
      <c r="Z5" s="12">
        <f>MIN(IF(BA!Z3&gt; 0, PA!Z3/BA!Z3, 1), 1)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MIN(IF(BA!D4&gt; 0, PA!D4/BA!D4, 1), 1)</f>
        <v/>
      </c>
      <c r="E6" s="12">
        <f>MIN(IF(BA!E4&gt; 0, PA!E4/BA!E4, 1), 1)</f>
        <v/>
      </c>
      <c r="F6" s="12">
        <f>MIN(IF(BA!F4&gt; 0, PA!F4/BA!F4, 1), 1)</f>
        <v/>
      </c>
      <c r="G6" s="12">
        <f>MIN(IF(BA!G4&gt; 0, PA!G4/BA!G4, 1), 1)</f>
        <v/>
      </c>
      <c r="H6" s="12">
        <f>MIN(IF(BA!H4&gt; 0, PA!H4/BA!H4, 1), 1)</f>
        <v/>
      </c>
      <c r="I6" s="12">
        <f>MIN(IF(BA!I4&gt; 0, PA!I4/BA!I4, 1), 1)</f>
        <v/>
      </c>
      <c r="J6" s="12">
        <f>MIN(IF(BA!J4&gt; 0, PA!J4/BA!J4, 1), 1)</f>
        <v/>
      </c>
      <c r="K6" s="12">
        <f>MIN(IF(BA!K4&gt; 0, PA!K4/BA!K4, 1), 1)</f>
        <v/>
      </c>
      <c r="L6" s="12">
        <f>MIN(IF(BA!L4&gt; 0, PA!L4/BA!L4, 1), 1)</f>
        <v/>
      </c>
      <c r="M6" s="12">
        <f>MIN(IF(BA!M4&gt; 0, PA!M4/BA!M4, 1), 1)</f>
        <v/>
      </c>
      <c r="N6" s="12">
        <f>MIN(IF(BA!N4&gt; 0, PA!N4/BA!N4, 1), 1)</f>
        <v/>
      </c>
      <c r="O6" s="12">
        <f>MIN(IF(BA!O4&gt; 0, PA!O4/BA!O4, 1), 1)</f>
        <v/>
      </c>
      <c r="P6" s="12">
        <f>MIN(IF(BA!P4&gt; 0, PA!P4/BA!P4, 1), 1)</f>
        <v/>
      </c>
      <c r="Q6" s="12">
        <f>MIN(IF(BA!Q4&gt; 0, PA!Q4/BA!Q4, 1), 1)</f>
        <v/>
      </c>
      <c r="R6" s="12">
        <f>MIN(IF(BA!R4&gt; 0, PA!R4/BA!R4, 1), 1)</f>
        <v/>
      </c>
      <c r="S6" s="12">
        <f>MIN(IF(BA!S4&gt; 0, PA!S4/BA!S4, 1), 1)</f>
        <v/>
      </c>
      <c r="T6" s="12">
        <f>MIN(IF(BA!T4&gt; 0, PA!T4/BA!T4, 1), 1)</f>
        <v/>
      </c>
      <c r="U6" s="12">
        <f>MIN(IF(BA!U4&gt; 0, PA!U4/BA!U4, 1), 1)</f>
        <v/>
      </c>
      <c r="V6" s="12">
        <f>MIN(IF(BA!V4&gt; 0, PA!V4/BA!V4, 1), 1)</f>
        <v/>
      </c>
      <c r="W6" s="12">
        <f>MIN(IF(BA!W4&gt; 0, PA!W4/BA!W4, 1), 1)</f>
        <v/>
      </c>
      <c r="X6" s="12">
        <f>MIN(IF(BA!X4&gt; 0, PA!X4/BA!X4, 1), 1)</f>
        <v/>
      </c>
      <c r="Y6" s="12">
        <f>MIN(IF(BA!Y4&gt; 0, PA!Y4/BA!Y4, 1), 1)</f>
        <v/>
      </c>
      <c r="Z6" s="12">
        <f>MIN(IF(BA!Z4&gt; 0, PA!Z4/BA!Z4, 1), 1)</f>
        <v/>
      </c>
      <c r="AA6" s="12">
        <f>MIN(IF(BA!AA4&gt; 0, PA!AA4/BA!AA4, 1), 1)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MIN(IF(BA!E5&gt; 0, PA!E5/BA!E5, 1), 1)</f>
        <v/>
      </c>
      <c r="F7" s="12">
        <f>MIN(IF(BA!F5&gt; 0, PA!F5/BA!F5, 1), 1)</f>
        <v/>
      </c>
      <c r="G7" s="12">
        <f>MIN(IF(BA!G5&gt; 0, PA!G5/BA!G5, 1), 1)</f>
        <v/>
      </c>
      <c r="H7" s="12">
        <f>MIN(IF(BA!H5&gt; 0, PA!H5/BA!H5, 1), 1)</f>
        <v/>
      </c>
      <c r="I7" s="12">
        <f>MIN(IF(BA!I5&gt; 0, PA!I5/BA!I5, 1), 1)</f>
        <v/>
      </c>
      <c r="J7" s="12">
        <f>MIN(IF(BA!J5&gt; 0, PA!J5/BA!J5, 1), 1)</f>
        <v/>
      </c>
      <c r="K7" s="12">
        <f>MIN(IF(BA!K5&gt; 0, PA!K5/BA!K5, 1), 1)</f>
        <v/>
      </c>
      <c r="L7" s="12">
        <f>MIN(IF(BA!L5&gt; 0, PA!L5/BA!L5, 1), 1)</f>
        <v/>
      </c>
      <c r="M7" s="12">
        <f>MIN(IF(BA!M5&gt; 0, PA!M5/BA!M5, 1), 1)</f>
        <v/>
      </c>
      <c r="N7" s="12">
        <f>MIN(IF(BA!N5&gt; 0, PA!N5/BA!N5, 1), 1)</f>
        <v/>
      </c>
      <c r="O7" s="12">
        <f>MIN(IF(BA!O5&gt; 0, PA!O5/BA!O5, 1), 1)</f>
        <v/>
      </c>
      <c r="P7" s="12">
        <f>MIN(IF(BA!P5&gt; 0, PA!P5/BA!P5, 1), 1)</f>
        <v/>
      </c>
      <c r="Q7" s="12">
        <f>MIN(IF(BA!Q5&gt; 0, PA!Q5/BA!Q5, 1), 1)</f>
        <v/>
      </c>
      <c r="R7" s="12">
        <f>MIN(IF(BA!R5&gt; 0, PA!R5/BA!R5, 1), 1)</f>
        <v/>
      </c>
      <c r="S7" s="12">
        <f>MIN(IF(BA!S5&gt; 0, PA!S5/BA!S5, 1), 1)</f>
        <v/>
      </c>
      <c r="T7" s="12">
        <f>MIN(IF(BA!T5&gt; 0, PA!T5/BA!T5, 1), 1)</f>
        <v/>
      </c>
      <c r="U7" s="12">
        <f>MIN(IF(BA!U5&gt; 0, PA!U5/BA!U5, 1), 1)</f>
        <v/>
      </c>
      <c r="V7" s="12">
        <f>MIN(IF(BA!V5&gt; 0, PA!V5/BA!V5, 1), 1)</f>
        <v/>
      </c>
      <c r="W7" s="12">
        <f>MIN(IF(BA!W5&gt; 0, PA!W5/BA!W5, 1), 1)</f>
        <v/>
      </c>
      <c r="X7" s="12">
        <f>MIN(IF(BA!X5&gt; 0, PA!X5/BA!X5, 1), 1)</f>
        <v/>
      </c>
      <c r="Y7" s="12">
        <f>MIN(IF(BA!Y5&gt; 0, PA!Y5/BA!Y5, 1), 1)</f>
        <v/>
      </c>
      <c r="Z7" s="12">
        <f>MIN(IF(BA!Z5&gt; 0, PA!Z5/BA!Z5, 1), 1)</f>
        <v/>
      </c>
      <c r="AA7" s="12">
        <f>MIN(IF(BA!AA5&gt; 0, PA!AA5/BA!AA5, 1), 1)</f>
        <v/>
      </c>
      <c r="AB7" s="12">
        <f>MIN(IF(BA!AB5&gt; 0, PA!AB5/BA!AB5, 1), 1)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MIN(IF(BA!F6&gt; 0, PA!F6/BA!F6, 1), 1)</f>
        <v/>
      </c>
      <c r="G8" s="12">
        <f>MIN(IF(BA!G6&gt; 0, PA!G6/BA!G6, 1), 1)</f>
        <v/>
      </c>
      <c r="H8" s="12">
        <f>MIN(IF(BA!H6&gt; 0, PA!H6/BA!H6, 1), 1)</f>
        <v/>
      </c>
      <c r="I8" s="12">
        <f>MIN(IF(BA!I6&gt; 0, PA!I6/BA!I6, 1), 1)</f>
        <v/>
      </c>
      <c r="J8" s="12">
        <f>MIN(IF(BA!J6&gt; 0, PA!J6/BA!J6, 1), 1)</f>
        <v/>
      </c>
      <c r="K8" s="12">
        <f>MIN(IF(BA!K6&gt; 0, PA!K6/BA!K6, 1), 1)</f>
        <v/>
      </c>
      <c r="L8" s="12">
        <f>MIN(IF(BA!L6&gt; 0, PA!L6/BA!L6, 1), 1)</f>
        <v/>
      </c>
      <c r="M8" s="12">
        <f>MIN(IF(BA!M6&gt; 0, PA!M6/BA!M6, 1), 1)</f>
        <v/>
      </c>
      <c r="N8" s="12">
        <f>MIN(IF(BA!N6&gt; 0, PA!N6/BA!N6, 1), 1)</f>
        <v/>
      </c>
      <c r="O8" s="12">
        <f>MIN(IF(BA!O6&gt; 0, PA!O6/BA!O6, 1), 1)</f>
        <v/>
      </c>
      <c r="P8" s="12">
        <f>MIN(IF(BA!P6&gt; 0, PA!P6/BA!P6, 1), 1)</f>
        <v/>
      </c>
      <c r="Q8" s="12">
        <f>MIN(IF(BA!Q6&gt; 0, PA!Q6/BA!Q6, 1), 1)</f>
        <v/>
      </c>
      <c r="R8" s="12">
        <f>MIN(IF(BA!R6&gt; 0, PA!R6/BA!R6, 1), 1)</f>
        <v/>
      </c>
      <c r="S8" s="12">
        <f>MIN(IF(BA!S6&gt; 0, PA!S6/BA!S6, 1), 1)</f>
        <v/>
      </c>
      <c r="T8" s="12">
        <f>MIN(IF(BA!T6&gt; 0, PA!T6/BA!T6, 1), 1)</f>
        <v/>
      </c>
      <c r="U8" s="12">
        <f>MIN(IF(BA!U6&gt; 0, PA!U6/BA!U6, 1), 1)</f>
        <v/>
      </c>
      <c r="V8" s="12">
        <f>MIN(IF(BA!V6&gt; 0, PA!V6/BA!V6, 1), 1)</f>
        <v/>
      </c>
      <c r="W8" s="12">
        <f>MIN(IF(BA!W6&gt; 0, PA!W6/BA!W6, 1), 1)</f>
        <v/>
      </c>
      <c r="X8" s="12">
        <f>MIN(IF(BA!X6&gt; 0, PA!X6/BA!X6, 1), 1)</f>
        <v/>
      </c>
      <c r="Y8" s="12">
        <f>MIN(IF(BA!Y6&gt; 0, PA!Y6/BA!Y6, 1), 1)</f>
        <v/>
      </c>
      <c r="Z8" s="12">
        <f>MIN(IF(BA!Z6&gt; 0, PA!Z6/BA!Z6, 1), 1)</f>
        <v/>
      </c>
      <c r="AA8" s="12">
        <f>MIN(IF(BA!AA6&gt; 0, PA!AA6/BA!AA6, 1), 1)</f>
        <v/>
      </c>
      <c r="AB8" s="12">
        <f>MIN(IF(BA!AB6&gt; 0, PA!AB6/BA!AB6, 1), 1)</f>
        <v/>
      </c>
      <c r="AC8" s="12">
        <f>MIN(IF(BA!AC6&gt; 0, PA!AC6/BA!AC6, 1), 1)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MIN(IF(BA!G7&gt; 0, PA!G7/BA!G7, 1), 1)</f>
        <v/>
      </c>
      <c r="H9" s="12">
        <f>MIN(IF(BA!H7&gt; 0, PA!H7/BA!H7, 1), 1)</f>
        <v/>
      </c>
      <c r="I9" s="12">
        <f>MIN(IF(BA!I7&gt; 0, PA!I7/BA!I7, 1), 1)</f>
        <v/>
      </c>
      <c r="J9" s="12">
        <f>MIN(IF(BA!J7&gt; 0, PA!J7/BA!J7, 1), 1)</f>
        <v/>
      </c>
      <c r="K9" s="12">
        <f>MIN(IF(BA!K7&gt; 0, PA!K7/BA!K7, 1), 1)</f>
        <v/>
      </c>
      <c r="L9" s="12">
        <f>MIN(IF(BA!L7&gt; 0, PA!L7/BA!L7, 1), 1)</f>
        <v/>
      </c>
      <c r="M9" s="12">
        <f>MIN(IF(BA!M7&gt; 0, PA!M7/BA!M7, 1), 1)</f>
        <v/>
      </c>
      <c r="N9" s="12">
        <f>MIN(IF(BA!N7&gt; 0, PA!N7/BA!N7, 1), 1)</f>
        <v/>
      </c>
      <c r="O9" s="12">
        <f>MIN(IF(BA!O7&gt; 0, PA!O7/BA!O7, 1), 1)</f>
        <v/>
      </c>
      <c r="P9" s="12">
        <f>MIN(IF(BA!P7&gt; 0, PA!P7/BA!P7, 1), 1)</f>
        <v/>
      </c>
      <c r="Q9" s="12">
        <f>MIN(IF(BA!Q7&gt; 0, PA!Q7/BA!Q7, 1), 1)</f>
        <v/>
      </c>
      <c r="R9" s="12">
        <f>MIN(IF(BA!R7&gt; 0, PA!R7/BA!R7, 1), 1)</f>
        <v/>
      </c>
      <c r="S9" s="12">
        <f>MIN(IF(BA!S7&gt; 0, PA!S7/BA!S7, 1), 1)</f>
        <v/>
      </c>
      <c r="T9" s="12">
        <f>MIN(IF(BA!T7&gt; 0, PA!T7/BA!T7, 1), 1)</f>
        <v/>
      </c>
      <c r="U9" s="12">
        <f>MIN(IF(BA!U7&gt; 0, PA!U7/BA!U7, 1), 1)</f>
        <v/>
      </c>
      <c r="V9" s="12">
        <f>MIN(IF(BA!V7&gt; 0, PA!V7/BA!V7, 1), 1)</f>
        <v/>
      </c>
      <c r="W9" s="12">
        <f>MIN(IF(BA!W7&gt; 0, PA!W7/BA!W7, 1), 1)</f>
        <v/>
      </c>
      <c r="X9" s="12">
        <f>MIN(IF(BA!X7&gt; 0, PA!X7/BA!X7, 1), 1)</f>
        <v/>
      </c>
      <c r="Y9" s="12">
        <f>MIN(IF(BA!Y7&gt; 0, PA!Y7/BA!Y7, 1), 1)</f>
        <v/>
      </c>
      <c r="Z9" s="12">
        <f>MIN(IF(BA!Z7&gt; 0, PA!Z7/BA!Z7, 1), 1)</f>
        <v/>
      </c>
      <c r="AA9" s="12">
        <f>MIN(IF(BA!AA7&gt; 0, PA!AA7/BA!AA7, 1), 1)</f>
        <v/>
      </c>
      <c r="AB9" s="12">
        <f>MIN(IF(BA!AB7&gt; 0, PA!AB7/BA!AB7, 1), 1)</f>
        <v/>
      </c>
      <c r="AC9" s="12">
        <f>MIN(IF(BA!AC7&gt; 0, PA!AC7/BA!AC7, 1), 1)</f>
        <v/>
      </c>
      <c r="AD9" s="12">
        <f>MIN(IF(BA!AD7&gt; 0, PA!AD7/BA!AD7, 1), 1)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MIN(IF(BA!H8&gt; 0, PA!H8/BA!H8, 1), 1)</f>
        <v/>
      </c>
      <c r="I10" s="12">
        <f>MIN(IF(BA!I8&gt; 0, PA!I8/BA!I8, 1), 1)</f>
        <v/>
      </c>
      <c r="J10" s="12">
        <f>MIN(IF(BA!J8&gt; 0, PA!J8/BA!J8, 1), 1)</f>
        <v/>
      </c>
      <c r="K10" s="12">
        <f>MIN(IF(BA!K8&gt; 0, PA!K8/BA!K8, 1), 1)</f>
        <v/>
      </c>
      <c r="L10" s="12">
        <f>MIN(IF(BA!L8&gt; 0, PA!L8/BA!L8, 1), 1)</f>
        <v/>
      </c>
      <c r="M10" s="12">
        <f>MIN(IF(BA!M8&gt; 0, PA!M8/BA!M8, 1), 1)</f>
        <v/>
      </c>
      <c r="N10" s="12">
        <f>MIN(IF(BA!N8&gt; 0, PA!N8/BA!N8, 1), 1)</f>
        <v/>
      </c>
      <c r="O10" s="12">
        <f>MIN(IF(BA!O8&gt; 0, PA!O8/BA!O8, 1), 1)</f>
        <v/>
      </c>
      <c r="P10" s="12">
        <f>MIN(IF(BA!P8&gt; 0, PA!P8/BA!P8, 1), 1)</f>
        <v/>
      </c>
      <c r="Q10" s="12">
        <f>MIN(IF(BA!Q8&gt; 0, PA!Q8/BA!Q8, 1), 1)</f>
        <v/>
      </c>
      <c r="R10" s="12">
        <f>MIN(IF(BA!R8&gt; 0, PA!R8/BA!R8, 1), 1)</f>
        <v/>
      </c>
      <c r="S10" s="12">
        <f>MIN(IF(BA!S8&gt; 0, PA!S8/BA!S8, 1), 1)</f>
        <v/>
      </c>
      <c r="T10" s="12">
        <f>MIN(IF(BA!T8&gt; 0, PA!T8/BA!T8, 1), 1)</f>
        <v/>
      </c>
      <c r="U10" s="12">
        <f>MIN(IF(BA!U8&gt; 0, PA!U8/BA!U8, 1), 1)</f>
        <v/>
      </c>
      <c r="V10" s="12">
        <f>MIN(IF(BA!V8&gt; 0, PA!V8/BA!V8, 1), 1)</f>
        <v/>
      </c>
      <c r="W10" s="12">
        <f>MIN(IF(BA!W8&gt; 0, PA!W8/BA!W8, 1), 1)</f>
        <v/>
      </c>
      <c r="X10" s="12">
        <f>MIN(IF(BA!X8&gt; 0, PA!X8/BA!X8, 1), 1)</f>
        <v/>
      </c>
      <c r="Y10" s="12">
        <f>MIN(IF(BA!Y8&gt; 0, PA!Y8/BA!Y8, 1), 1)</f>
        <v/>
      </c>
      <c r="Z10" s="12">
        <f>MIN(IF(BA!Z8&gt; 0, PA!Z8/BA!Z8, 1), 1)</f>
        <v/>
      </c>
      <c r="AA10" s="12">
        <f>MIN(IF(BA!AA8&gt; 0, PA!AA8/BA!AA8, 1), 1)</f>
        <v/>
      </c>
      <c r="AB10" s="12">
        <f>MIN(IF(BA!AB8&gt; 0, PA!AB8/BA!AB8, 1), 1)</f>
        <v/>
      </c>
      <c r="AC10" s="12">
        <f>MIN(IF(BA!AC8&gt; 0, PA!AC8/BA!AC8, 1), 1)</f>
        <v/>
      </c>
      <c r="AD10" s="12">
        <f>MIN(IF(BA!AD8&gt; 0, PA!AD8/BA!AD8, 1), 1)</f>
        <v/>
      </c>
      <c r="AE10" s="12">
        <f>MIN(IF(BA!AE8&gt; 0, PA!AE8/BA!AE8, 1), 1)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MIN(IF(BA!I9&gt; 0, PA!I9/BA!I9, 1), 1)</f>
        <v/>
      </c>
      <c r="J11" s="12">
        <f>MIN(IF(BA!J9&gt; 0, PA!J9/BA!J9, 1), 1)</f>
        <v/>
      </c>
      <c r="K11" s="12">
        <f>MIN(IF(BA!K9&gt; 0, PA!K9/BA!K9, 1), 1)</f>
        <v/>
      </c>
      <c r="L11" s="12">
        <f>MIN(IF(BA!L9&gt; 0, PA!L9/BA!L9, 1), 1)</f>
        <v/>
      </c>
      <c r="M11" s="12">
        <f>MIN(IF(BA!M9&gt; 0, PA!M9/BA!M9, 1), 1)</f>
        <v/>
      </c>
      <c r="N11" s="12">
        <f>MIN(IF(BA!N9&gt; 0, PA!N9/BA!N9, 1), 1)</f>
        <v/>
      </c>
      <c r="O11" s="12">
        <f>MIN(IF(BA!O9&gt; 0, PA!O9/BA!O9, 1), 1)</f>
        <v/>
      </c>
      <c r="P11" s="12">
        <f>MIN(IF(BA!P9&gt; 0, PA!P9/BA!P9, 1), 1)</f>
        <v/>
      </c>
      <c r="Q11" s="12">
        <f>MIN(IF(BA!Q9&gt; 0, PA!Q9/BA!Q9, 1), 1)</f>
        <v/>
      </c>
      <c r="R11" s="12">
        <f>MIN(IF(BA!R9&gt; 0, PA!R9/BA!R9, 1), 1)</f>
        <v/>
      </c>
      <c r="S11" s="12">
        <f>MIN(IF(BA!S9&gt; 0, PA!S9/BA!S9, 1), 1)</f>
        <v/>
      </c>
      <c r="T11" s="12">
        <f>MIN(IF(BA!T9&gt; 0, PA!T9/BA!T9, 1), 1)</f>
        <v/>
      </c>
      <c r="U11" s="12">
        <f>MIN(IF(BA!U9&gt; 0, PA!U9/BA!U9, 1), 1)</f>
        <v/>
      </c>
      <c r="V11" s="12">
        <f>MIN(IF(BA!V9&gt; 0, PA!V9/BA!V9, 1), 1)</f>
        <v/>
      </c>
      <c r="W11" s="12">
        <f>MIN(IF(BA!W9&gt; 0, PA!W9/BA!W9, 1), 1)</f>
        <v/>
      </c>
      <c r="X11" s="12">
        <f>MIN(IF(BA!X9&gt; 0, PA!X9/BA!X9, 1), 1)</f>
        <v/>
      </c>
      <c r="Y11" s="12">
        <f>MIN(IF(BA!Y9&gt; 0, PA!Y9/BA!Y9, 1), 1)</f>
        <v/>
      </c>
      <c r="Z11" s="12">
        <f>MIN(IF(BA!Z9&gt; 0, PA!Z9/BA!Z9, 1), 1)</f>
        <v/>
      </c>
      <c r="AA11" s="12">
        <f>MIN(IF(BA!AA9&gt; 0, PA!AA9/BA!AA9, 1), 1)</f>
        <v/>
      </c>
      <c r="AB11" s="12">
        <f>MIN(IF(BA!AB9&gt; 0, PA!AB9/BA!AB9, 1), 1)</f>
        <v/>
      </c>
      <c r="AC11" s="12">
        <f>MIN(IF(BA!AC9&gt; 0, PA!AC9/BA!AC9, 1), 1)</f>
        <v/>
      </c>
      <c r="AD11" s="12">
        <f>MIN(IF(BA!AD9&gt; 0, PA!AD9/BA!AD9, 1), 1)</f>
        <v/>
      </c>
      <c r="AE11" s="12">
        <f>MIN(IF(BA!AE9&gt; 0, PA!AE9/BA!AE9, 1), 1)</f>
        <v/>
      </c>
      <c r="AF11" s="12">
        <f>MIN(IF(BA!AF9&gt; 0, PA!AF9/BA!AF9, 1), 1)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MIN(IF(BA!J10&gt; 0, PA!J10/BA!J10, 1), 1)</f>
        <v/>
      </c>
      <c r="K12" s="12">
        <f>MIN(IF(BA!K10&gt; 0, PA!K10/BA!K10, 1), 1)</f>
        <v/>
      </c>
      <c r="L12" s="12">
        <f>MIN(IF(BA!L10&gt; 0, PA!L10/BA!L10, 1), 1)</f>
        <v/>
      </c>
      <c r="M12" s="12">
        <f>MIN(IF(BA!M10&gt; 0, PA!M10/BA!M10, 1), 1)</f>
        <v/>
      </c>
      <c r="N12" s="12">
        <f>MIN(IF(BA!N10&gt; 0, PA!N10/BA!N10, 1), 1)</f>
        <v/>
      </c>
      <c r="O12" s="12">
        <f>MIN(IF(BA!O10&gt; 0, PA!O10/BA!O10, 1), 1)</f>
        <v/>
      </c>
      <c r="P12" s="12">
        <f>MIN(IF(BA!P10&gt; 0, PA!P10/BA!P10, 1), 1)</f>
        <v/>
      </c>
      <c r="Q12" s="12">
        <f>MIN(IF(BA!Q10&gt; 0, PA!Q10/BA!Q10, 1), 1)</f>
        <v/>
      </c>
      <c r="R12" s="12">
        <f>MIN(IF(BA!R10&gt; 0, PA!R10/BA!R10, 1), 1)</f>
        <v/>
      </c>
      <c r="S12" s="12">
        <f>MIN(IF(BA!S10&gt; 0, PA!S10/BA!S10, 1), 1)</f>
        <v/>
      </c>
      <c r="T12" s="12">
        <f>MIN(IF(BA!T10&gt; 0, PA!T10/BA!T10, 1), 1)</f>
        <v/>
      </c>
      <c r="U12" s="12">
        <f>MIN(IF(BA!U10&gt; 0, PA!U10/BA!U10, 1), 1)</f>
        <v/>
      </c>
      <c r="V12" s="12">
        <f>MIN(IF(BA!V10&gt; 0, PA!V10/BA!V10, 1), 1)</f>
        <v/>
      </c>
      <c r="W12" s="12">
        <f>MIN(IF(BA!W10&gt; 0, PA!W10/BA!W10, 1), 1)</f>
        <v/>
      </c>
      <c r="X12" s="12">
        <f>MIN(IF(BA!X10&gt; 0, PA!X10/BA!X10, 1), 1)</f>
        <v/>
      </c>
      <c r="Y12" s="12">
        <f>MIN(IF(BA!Y10&gt; 0, PA!Y10/BA!Y10, 1), 1)</f>
        <v/>
      </c>
      <c r="Z12" s="12">
        <f>MIN(IF(BA!Z10&gt; 0, PA!Z10/BA!Z10, 1), 1)</f>
        <v/>
      </c>
      <c r="AA12" s="12">
        <f>MIN(IF(BA!AA10&gt; 0, PA!AA10/BA!AA10, 1), 1)</f>
        <v/>
      </c>
      <c r="AB12" s="12">
        <f>MIN(IF(BA!AB10&gt; 0, PA!AB10/BA!AB10, 1), 1)</f>
        <v/>
      </c>
      <c r="AC12" s="12">
        <f>MIN(IF(BA!AC10&gt; 0, PA!AC10/BA!AC10, 1), 1)</f>
        <v/>
      </c>
      <c r="AD12" s="12">
        <f>MIN(IF(BA!AD10&gt; 0, PA!AD10/BA!AD10, 1), 1)</f>
        <v/>
      </c>
      <c r="AE12" s="12">
        <f>MIN(IF(BA!AE10&gt; 0, PA!AE10/BA!AE10, 1), 1)</f>
        <v/>
      </c>
      <c r="AF12" s="12">
        <f>MIN(IF(BA!AF10&gt; 0, PA!AF10/BA!AF10, 1), 1)</f>
        <v/>
      </c>
      <c r="AG12" s="12">
        <f>MIN(IF(BA!AG10&gt; 0, PA!AG10/BA!AG10, 1), 1)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MIN(IF(BA!K11&gt; 0, PA!K11/BA!K11, 1), 1)</f>
        <v/>
      </c>
      <c r="L13" s="12">
        <f>MIN(IF(BA!L11&gt; 0, PA!L11/BA!L11, 1), 1)</f>
        <v/>
      </c>
      <c r="M13" s="12">
        <f>MIN(IF(BA!M11&gt; 0, PA!M11/BA!M11, 1), 1)</f>
        <v/>
      </c>
      <c r="N13" s="12">
        <f>MIN(IF(BA!N11&gt; 0, PA!N11/BA!N11, 1), 1)</f>
        <v/>
      </c>
      <c r="O13" s="12">
        <f>MIN(IF(BA!O11&gt; 0, PA!O11/BA!O11, 1), 1)</f>
        <v/>
      </c>
      <c r="P13" s="12">
        <f>MIN(IF(BA!P11&gt; 0, PA!P11/BA!P11, 1), 1)</f>
        <v/>
      </c>
      <c r="Q13" s="12">
        <f>MIN(IF(BA!Q11&gt; 0, PA!Q11/BA!Q11, 1), 1)</f>
        <v/>
      </c>
      <c r="R13" s="12">
        <f>MIN(IF(BA!R11&gt; 0, PA!R11/BA!R11, 1), 1)</f>
        <v/>
      </c>
      <c r="S13" s="12">
        <f>MIN(IF(BA!S11&gt; 0, PA!S11/BA!S11, 1), 1)</f>
        <v/>
      </c>
      <c r="T13" s="12">
        <f>MIN(IF(BA!T11&gt; 0, PA!T11/BA!T11, 1), 1)</f>
        <v/>
      </c>
      <c r="U13" s="12">
        <f>MIN(IF(BA!U11&gt; 0, PA!U11/BA!U11, 1), 1)</f>
        <v/>
      </c>
      <c r="V13" s="12">
        <f>MIN(IF(BA!V11&gt; 0, PA!V11/BA!V11, 1), 1)</f>
        <v/>
      </c>
      <c r="W13" s="12">
        <f>MIN(IF(BA!W11&gt; 0, PA!W11/BA!W11, 1), 1)</f>
        <v/>
      </c>
      <c r="X13" s="12">
        <f>MIN(IF(BA!X11&gt; 0, PA!X11/BA!X11, 1), 1)</f>
        <v/>
      </c>
      <c r="Y13" s="12">
        <f>MIN(IF(BA!Y11&gt; 0, PA!Y11/BA!Y11, 1), 1)</f>
        <v/>
      </c>
      <c r="Z13" s="12">
        <f>MIN(IF(BA!Z11&gt; 0, PA!Z11/BA!Z11, 1), 1)</f>
        <v/>
      </c>
      <c r="AA13" s="12">
        <f>MIN(IF(BA!AA11&gt; 0, PA!AA11/BA!AA11, 1), 1)</f>
        <v/>
      </c>
      <c r="AB13" s="12">
        <f>MIN(IF(BA!AB11&gt; 0, PA!AB11/BA!AB11, 1), 1)</f>
        <v/>
      </c>
      <c r="AC13" s="12">
        <f>MIN(IF(BA!AC11&gt; 0, PA!AC11/BA!AC11, 1), 1)</f>
        <v/>
      </c>
      <c r="AD13" s="12">
        <f>MIN(IF(BA!AD11&gt; 0, PA!AD11/BA!AD11, 1), 1)</f>
        <v/>
      </c>
      <c r="AE13" s="12">
        <f>MIN(IF(BA!AE11&gt; 0, PA!AE11/BA!AE11, 1), 1)</f>
        <v/>
      </c>
      <c r="AF13" s="12">
        <f>MIN(IF(BA!AF11&gt; 0, PA!AF11/BA!AF11, 1), 1)</f>
        <v/>
      </c>
      <c r="AG13" s="12">
        <f>MIN(IF(BA!AG11&gt; 0, PA!AG11/BA!AG11, 1), 1)</f>
        <v/>
      </c>
      <c r="AH13" s="12">
        <f>MIN(IF(BA!AH11&gt; 0, PA!AH11/BA!AH11, 1), 1)</f>
        <v/>
      </c>
    </row>
    <row r="14" s="139" thickBot="1">
      <c r="A14" s="130" t="n"/>
      <c r="B14" s="20" t="inlineStr">
        <is>
          <t>S11</t>
        </is>
      </c>
      <c r="F14" s="35" t="n"/>
      <c r="L14" s="12">
        <f>MIN(IF(BA!L12&gt; 0, PA!L12/BA!L12, 1), 1)</f>
        <v/>
      </c>
      <c r="M14" s="12">
        <f>MIN(IF(BA!M12&gt; 0, PA!M12/BA!M12, 1), 1)</f>
        <v/>
      </c>
      <c r="N14" s="12">
        <f>MIN(IF(BA!N12&gt; 0, PA!N12/BA!N12, 1), 1)</f>
        <v/>
      </c>
      <c r="O14" s="12">
        <f>MIN(IF(BA!O12&gt; 0, PA!O12/BA!O12, 1), 1)</f>
        <v/>
      </c>
      <c r="P14" s="12">
        <f>MIN(IF(BA!P12&gt; 0, PA!P12/BA!P12, 1), 1)</f>
        <v/>
      </c>
      <c r="Q14" s="12">
        <f>MIN(IF(BA!Q12&gt; 0, PA!Q12/BA!Q12, 1), 1)</f>
        <v/>
      </c>
      <c r="R14" s="12">
        <f>MIN(IF(BA!R12&gt; 0, PA!R12/BA!R12, 1), 1)</f>
        <v/>
      </c>
      <c r="S14" s="12">
        <f>MIN(IF(BA!S12&gt; 0, PA!S12/BA!S12, 1), 1)</f>
        <v/>
      </c>
      <c r="T14" s="12">
        <f>MIN(IF(BA!T12&gt; 0, PA!T12/BA!T12, 1), 1)</f>
        <v/>
      </c>
      <c r="U14" s="12">
        <f>MIN(IF(BA!U12&gt; 0, PA!U12/BA!U12, 1), 1)</f>
        <v/>
      </c>
      <c r="V14" s="12">
        <f>MIN(IF(BA!V12&gt; 0, PA!V12/BA!V12, 1), 1)</f>
        <v/>
      </c>
      <c r="W14" s="12">
        <f>MIN(IF(BA!W12&gt; 0, PA!W12/BA!W12, 1), 1)</f>
        <v/>
      </c>
      <c r="X14" s="12">
        <f>MIN(IF(BA!X12&gt; 0, PA!X12/BA!X12, 1), 1)</f>
        <v/>
      </c>
      <c r="Y14" s="12">
        <f>MIN(IF(BA!Y12&gt; 0, PA!Y12/BA!Y12, 1), 1)</f>
        <v/>
      </c>
      <c r="Z14" s="12">
        <f>MIN(IF(BA!Z12&gt; 0, PA!Z12/BA!Z12, 1), 1)</f>
        <v/>
      </c>
      <c r="AA14" s="12">
        <f>MIN(IF(BA!AA12&gt; 0, PA!AA12/BA!AA12, 1), 1)</f>
        <v/>
      </c>
      <c r="AB14" s="12">
        <f>MIN(IF(BA!AB12&gt; 0, PA!AB12/BA!AB12, 1), 1)</f>
        <v/>
      </c>
      <c r="AC14" s="12">
        <f>MIN(IF(BA!AC12&gt; 0, PA!AC12/BA!AC12, 1), 1)</f>
        <v/>
      </c>
      <c r="AD14" s="12">
        <f>MIN(IF(BA!AD12&gt; 0, PA!AD12/BA!AD12, 1), 1)</f>
        <v/>
      </c>
      <c r="AE14" s="12">
        <f>MIN(IF(BA!AE12&gt; 0, PA!AE12/BA!AE12, 1), 1)</f>
        <v/>
      </c>
      <c r="AF14" s="12">
        <f>MIN(IF(BA!AF12&gt; 0, PA!AF12/BA!AF12, 1), 1)</f>
        <v/>
      </c>
      <c r="AG14" s="12">
        <f>MIN(IF(BA!AG12&gt; 0, PA!AG12/BA!AG12, 1), 1)</f>
        <v/>
      </c>
      <c r="AH14" s="12">
        <f>MIN(IF(BA!AH12&gt; 0, PA!AH12/BA!AH12, 1), 1)</f>
        <v/>
      </c>
      <c r="AI14" s="12">
        <f>MIN(IF(BA!AI12&gt; 0, PA!AI12/BA!AI12, 1), 1)</f>
        <v/>
      </c>
    </row>
    <row r="15" s="139" thickBot="1">
      <c r="A15" s="130" t="n"/>
      <c r="B15" s="20" t="inlineStr">
        <is>
          <t>S12</t>
        </is>
      </c>
      <c r="F15" s="35" t="n"/>
      <c r="M15" s="12">
        <f>MIN(IF(BA!M13&gt; 0, PA!M13/BA!M13, 1), 1)</f>
        <v/>
      </c>
      <c r="N15" s="12">
        <f>MIN(IF(BA!N13&gt; 0, PA!N13/BA!N13, 1), 1)</f>
        <v/>
      </c>
      <c r="O15" s="12">
        <f>MIN(IF(BA!O13&gt; 0, PA!O13/BA!O13, 1), 1)</f>
        <v/>
      </c>
      <c r="P15" s="12">
        <f>MIN(IF(BA!P13&gt; 0, PA!P13/BA!P13, 1), 1)</f>
        <v/>
      </c>
      <c r="Q15" s="12">
        <f>MIN(IF(BA!Q13&gt; 0, PA!Q13/BA!Q13, 1), 1)</f>
        <v/>
      </c>
      <c r="R15" s="12">
        <f>MIN(IF(BA!R13&gt; 0, PA!R13/BA!R13, 1), 1)</f>
        <v/>
      </c>
      <c r="S15" s="12">
        <f>MIN(IF(BA!S13&gt; 0, PA!S13/BA!S13, 1), 1)</f>
        <v/>
      </c>
      <c r="T15" s="12">
        <f>MIN(IF(BA!T13&gt; 0, PA!T13/BA!T13, 1), 1)</f>
        <v/>
      </c>
      <c r="U15" s="12">
        <f>MIN(IF(BA!U13&gt; 0, PA!U13/BA!U13, 1), 1)</f>
        <v/>
      </c>
      <c r="V15" s="12">
        <f>MIN(IF(BA!V13&gt; 0, PA!V13/BA!V13, 1), 1)</f>
        <v/>
      </c>
      <c r="W15" s="12">
        <f>MIN(IF(BA!W13&gt; 0, PA!W13/BA!W13, 1), 1)</f>
        <v/>
      </c>
      <c r="X15" s="12">
        <f>MIN(IF(BA!X13&gt; 0, PA!X13/BA!X13, 1), 1)</f>
        <v/>
      </c>
      <c r="Y15" s="12">
        <f>MIN(IF(BA!Y13&gt; 0, PA!Y13/BA!Y13, 1), 1)</f>
        <v/>
      </c>
      <c r="Z15" s="12">
        <f>MIN(IF(BA!Z13&gt; 0, PA!Z13/BA!Z13, 1), 1)</f>
        <v/>
      </c>
      <c r="AA15" s="12">
        <f>MIN(IF(BA!AA13&gt; 0, PA!AA13/BA!AA13, 1), 1)</f>
        <v/>
      </c>
      <c r="AB15" s="12">
        <f>MIN(IF(BA!AB13&gt; 0, PA!AB13/BA!AB13, 1), 1)</f>
        <v/>
      </c>
      <c r="AC15" s="12">
        <f>MIN(IF(BA!AC13&gt; 0, PA!AC13/BA!AC13, 1), 1)</f>
        <v/>
      </c>
      <c r="AD15" s="12">
        <f>MIN(IF(BA!AD13&gt; 0, PA!AD13/BA!AD13, 1), 1)</f>
        <v/>
      </c>
      <c r="AE15" s="12">
        <f>MIN(IF(BA!AE13&gt; 0, PA!AE13/BA!AE13, 1), 1)</f>
        <v/>
      </c>
      <c r="AF15" s="12">
        <f>MIN(IF(BA!AF13&gt; 0, PA!AF13/BA!AF13, 1), 1)</f>
        <v/>
      </c>
      <c r="AG15" s="12">
        <f>MIN(IF(BA!AG13&gt; 0, PA!AG13/BA!AG13, 1), 1)</f>
        <v/>
      </c>
      <c r="AH15" s="12">
        <f>MIN(IF(BA!AH13&gt; 0, PA!AH13/BA!AH13, 1), 1)</f>
        <v/>
      </c>
      <c r="AI15" s="12">
        <f>MIN(IF(BA!AI13&gt; 0, PA!AI13/BA!AI13, 1), 1)</f>
        <v/>
      </c>
      <c r="AJ15" s="12">
        <f>MIN(IF(BA!AJ13&gt; 0, PA!AJ13/BA!AJ13, 1), 1)</f>
        <v/>
      </c>
    </row>
    <row r="16" s="139" thickBot="1">
      <c r="A16" s="130" t="n"/>
      <c r="B16" s="20" t="inlineStr">
        <is>
          <t>S13</t>
        </is>
      </c>
      <c r="N16" s="12">
        <f>MIN(IF(BA!N14&gt; 0, PA!N14/BA!N14, 1), 1)</f>
        <v/>
      </c>
      <c r="O16" s="12">
        <f>MIN(IF(BA!O14&gt; 0, PA!O14/BA!O14, 1), 1)</f>
        <v/>
      </c>
      <c r="P16" s="12">
        <f>MIN(IF(BA!P14&gt; 0, PA!P14/BA!P14, 1), 1)</f>
        <v/>
      </c>
      <c r="Q16" s="12">
        <f>MIN(IF(BA!Q14&gt; 0, PA!Q14/BA!Q14, 1), 1)</f>
        <v/>
      </c>
      <c r="R16" s="12">
        <f>MIN(IF(BA!R14&gt; 0, PA!R14/BA!R14, 1), 1)</f>
        <v/>
      </c>
      <c r="S16" s="12">
        <f>MIN(IF(BA!S14&gt; 0, PA!S14/BA!S14, 1), 1)</f>
        <v/>
      </c>
      <c r="T16" s="12">
        <f>MIN(IF(BA!T14&gt; 0, PA!T14/BA!T14, 1), 1)</f>
        <v/>
      </c>
      <c r="U16" s="12">
        <f>MIN(IF(BA!U14&gt; 0, PA!U14/BA!U14, 1), 1)</f>
        <v/>
      </c>
      <c r="V16" s="12">
        <f>MIN(IF(BA!V14&gt; 0, PA!V14/BA!V14, 1), 1)</f>
        <v/>
      </c>
      <c r="W16" s="12">
        <f>MIN(IF(BA!W14&gt; 0, PA!W14/BA!W14, 1), 1)</f>
        <v/>
      </c>
      <c r="X16" s="12">
        <f>MIN(IF(BA!X14&gt; 0, PA!X14/BA!X14, 1), 1)</f>
        <v/>
      </c>
      <c r="Y16" s="12">
        <f>MIN(IF(BA!Y14&gt; 0, PA!Y14/BA!Y14, 1), 1)</f>
        <v/>
      </c>
      <c r="Z16" s="12">
        <f>MIN(IF(BA!Z14&gt; 0, PA!Z14/BA!Z14, 1), 1)</f>
        <v/>
      </c>
      <c r="AA16" s="12">
        <f>MIN(IF(BA!AA14&gt; 0, PA!AA14/BA!AA14, 1), 1)</f>
        <v/>
      </c>
      <c r="AB16" s="12">
        <f>MIN(IF(BA!AB14&gt; 0, PA!AB14/BA!AB14, 1), 1)</f>
        <v/>
      </c>
      <c r="AC16" s="12">
        <f>MIN(IF(BA!AC14&gt; 0, PA!AC14/BA!AC14, 1), 1)</f>
        <v/>
      </c>
      <c r="AD16" s="12">
        <f>MIN(IF(BA!AD14&gt; 0, PA!AD14/BA!AD14, 1), 1)</f>
        <v/>
      </c>
      <c r="AE16" s="12">
        <f>MIN(IF(BA!AE14&gt; 0, PA!AE14/BA!AE14, 1), 1)</f>
        <v/>
      </c>
      <c r="AF16" s="12">
        <f>MIN(IF(BA!AF14&gt; 0, PA!AF14/BA!AF14, 1), 1)</f>
        <v/>
      </c>
      <c r="AG16" s="12">
        <f>MIN(IF(BA!AG14&gt; 0, PA!AG14/BA!AG14, 1), 1)</f>
        <v/>
      </c>
      <c r="AH16" s="12">
        <f>MIN(IF(BA!AH14&gt; 0, PA!AH14/BA!AH14, 1), 1)</f>
        <v/>
      </c>
      <c r="AI16" s="12">
        <f>MIN(IF(BA!AI14&gt; 0, PA!AI14/BA!AI14, 1), 1)</f>
        <v/>
      </c>
      <c r="AJ16" s="12">
        <f>MIN(IF(BA!AJ14&gt; 0, PA!AJ14/BA!AJ14, 1), 1)</f>
        <v/>
      </c>
      <c r="AK16" s="12">
        <f>MIN(IF(BA!AK14&gt; 0, PA!AK14/BA!AK14, 1), 1)</f>
        <v/>
      </c>
    </row>
    <row r="17" s="139" thickBot="1">
      <c r="A17" s="130" t="n"/>
      <c r="B17" s="20" t="inlineStr">
        <is>
          <t>S14</t>
        </is>
      </c>
      <c r="O17" s="12">
        <f>MIN(IF(BA!O15&gt; 0, PA!O15/BA!O15, 1), 1)</f>
        <v/>
      </c>
      <c r="P17" s="12">
        <f>MIN(IF(BA!P15&gt; 0, PA!P15/BA!P15, 1), 1)</f>
        <v/>
      </c>
      <c r="Q17" s="12">
        <f>MIN(IF(BA!Q15&gt; 0, PA!Q15/BA!Q15, 1), 1)</f>
        <v/>
      </c>
      <c r="R17" s="12">
        <f>MIN(IF(BA!R15&gt; 0, PA!R15/BA!R15, 1), 1)</f>
        <v/>
      </c>
      <c r="S17" s="12">
        <f>MIN(IF(BA!S15&gt; 0, PA!S15/BA!S15, 1), 1)</f>
        <v/>
      </c>
      <c r="T17" s="12">
        <f>MIN(IF(BA!T15&gt; 0, PA!T15/BA!T15, 1), 1)</f>
        <v/>
      </c>
      <c r="U17" s="12">
        <f>MIN(IF(BA!U15&gt; 0, PA!U15/BA!U15, 1), 1)</f>
        <v/>
      </c>
      <c r="V17" s="12">
        <f>MIN(IF(BA!V15&gt; 0, PA!V15/BA!V15, 1), 1)</f>
        <v/>
      </c>
      <c r="W17" s="12">
        <f>MIN(IF(BA!W15&gt; 0, PA!W15/BA!W15, 1), 1)</f>
        <v/>
      </c>
      <c r="X17" s="12">
        <f>MIN(IF(BA!X15&gt; 0, PA!X15/BA!X15, 1), 1)</f>
        <v/>
      </c>
      <c r="Y17" s="12">
        <f>MIN(IF(BA!Y15&gt; 0, PA!Y15/BA!Y15, 1), 1)</f>
        <v/>
      </c>
      <c r="Z17" s="12">
        <f>MIN(IF(BA!Z15&gt; 0, PA!Z15/BA!Z15, 1), 1)</f>
        <v/>
      </c>
      <c r="AA17" s="12">
        <f>MIN(IF(BA!AA15&gt; 0, PA!AA15/BA!AA15, 1), 1)</f>
        <v/>
      </c>
      <c r="AB17" s="12">
        <f>MIN(IF(BA!AB15&gt; 0, PA!AB15/BA!AB15, 1), 1)</f>
        <v/>
      </c>
      <c r="AC17" s="12">
        <f>MIN(IF(BA!AC15&gt; 0, PA!AC15/BA!AC15, 1), 1)</f>
        <v/>
      </c>
      <c r="AD17" s="12">
        <f>MIN(IF(BA!AD15&gt; 0, PA!AD15/BA!AD15, 1), 1)</f>
        <v/>
      </c>
      <c r="AE17" s="12">
        <f>MIN(IF(BA!AE15&gt; 0, PA!AE15/BA!AE15, 1), 1)</f>
        <v/>
      </c>
      <c r="AF17" s="12">
        <f>MIN(IF(BA!AF15&gt; 0, PA!AF15/BA!AF15, 1), 1)</f>
        <v/>
      </c>
      <c r="AG17" s="12">
        <f>MIN(IF(BA!AG15&gt; 0, PA!AG15/BA!AG15, 1), 1)</f>
        <v/>
      </c>
      <c r="AH17" s="12">
        <f>MIN(IF(BA!AH15&gt; 0, PA!AH15/BA!AH15, 1), 1)</f>
        <v/>
      </c>
      <c r="AI17" s="12">
        <f>MIN(IF(BA!AI15&gt; 0, PA!AI15/BA!AI15, 1), 1)</f>
        <v/>
      </c>
      <c r="AJ17" s="12">
        <f>MIN(IF(BA!AJ15&gt; 0, PA!AJ15/BA!AJ15, 1), 1)</f>
        <v/>
      </c>
      <c r="AK17" s="12">
        <f>MIN(IF(BA!AK15&gt; 0, PA!AK15/BA!AK15, 1), 1)</f>
        <v/>
      </c>
      <c r="AL17" s="12">
        <f>MIN(IF(BA!AL15&gt; 0, PA!AL15/BA!AL15, 1), 1)</f>
        <v/>
      </c>
    </row>
    <row r="18" s="139" thickBot="1">
      <c r="A18" s="130" t="n"/>
      <c r="B18" s="20" t="inlineStr">
        <is>
          <t>S15</t>
        </is>
      </c>
      <c r="P18" s="12">
        <f>MIN(IF(BA!P16&gt; 0, PA!P16/BA!P16, 1), 1)</f>
        <v/>
      </c>
      <c r="Q18" s="12">
        <f>MIN(IF(BA!Q16&gt; 0, PA!Q16/BA!Q16, 1), 1)</f>
        <v/>
      </c>
      <c r="R18" s="12">
        <f>MIN(IF(BA!R16&gt; 0, PA!R16/BA!R16, 1), 1)</f>
        <v/>
      </c>
      <c r="S18" s="12">
        <f>MIN(IF(BA!S16&gt; 0, PA!S16/BA!S16, 1), 1)</f>
        <v/>
      </c>
      <c r="T18" s="12">
        <f>MIN(IF(BA!T16&gt; 0, PA!T16/BA!T16, 1), 1)</f>
        <v/>
      </c>
      <c r="U18" s="12">
        <f>MIN(IF(BA!U16&gt; 0, PA!U16/BA!U16, 1), 1)</f>
        <v/>
      </c>
      <c r="V18" s="12">
        <f>MIN(IF(BA!V16&gt; 0, PA!V16/BA!V16, 1), 1)</f>
        <v/>
      </c>
      <c r="W18" s="12">
        <f>MIN(IF(BA!W16&gt; 0, PA!W16/BA!W16, 1), 1)</f>
        <v/>
      </c>
      <c r="X18" s="12">
        <f>MIN(IF(BA!X16&gt; 0, PA!X16/BA!X16, 1), 1)</f>
        <v/>
      </c>
      <c r="Y18" s="12">
        <f>MIN(IF(BA!Y16&gt; 0, PA!Y16/BA!Y16, 1), 1)</f>
        <v/>
      </c>
      <c r="Z18" s="12">
        <f>MIN(IF(BA!Z16&gt; 0, PA!Z16/BA!Z16, 1), 1)</f>
        <v/>
      </c>
      <c r="AA18" s="12">
        <f>MIN(IF(BA!AA16&gt; 0, PA!AA16/BA!AA16, 1), 1)</f>
        <v/>
      </c>
      <c r="AB18" s="12">
        <f>MIN(IF(BA!AB16&gt; 0, PA!AB16/BA!AB16, 1), 1)</f>
        <v/>
      </c>
      <c r="AC18" s="12">
        <f>MIN(IF(BA!AC16&gt; 0, PA!AC16/BA!AC16, 1), 1)</f>
        <v/>
      </c>
      <c r="AD18" s="12">
        <f>MIN(IF(BA!AD16&gt; 0, PA!AD16/BA!AD16, 1), 1)</f>
        <v/>
      </c>
      <c r="AE18" s="12">
        <f>MIN(IF(BA!AE16&gt; 0, PA!AE16/BA!AE16, 1), 1)</f>
        <v/>
      </c>
      <c r="AF18" s="12">
        <f>MIN(IF(BA!AF16&gt; 0, PA!AF16/BA!AF16, 1), 1)</f>
        <v/>
      </c>
      <c r="AG18" s="12">
        <f>MIN(IF(BA!AG16&gt; 0, PA!AG16/BA!AG16, 1), 1)</f>
        <v/>
      </c>
      <c r="AH18" s="12">
        <f>MIN(IF(BA!AH16&gt; 0, PA!AH16/BA!AH16, 1), 1)</f>
        <v/>
      </c>
      <c r="AI18" s="12">
        <f>MIN(IF(BA!AI16&gt; 0, PA!AI16/BA!AI16, 1), 1)</f>
        <v/>
      </c>
      <c r="AJ18" s="12">
        <f>MIN(IF(BA!AJ16&gt; 0, PA!AJ16/BA!AJ16, 1), 1)</f>
        <v/>
      </c>
      <c r="AK18" s="12">
        <f>MIN(IF(BA!AK16&gt; 0, PA!AK16/BA!AK16, 1), 1)</f>
        <v/>
      </c>
      <c r="AL18" s="12">
        <f>MIN(IF(BA!AL16&gt; 0, PA!AL16/BA!AL16, 1), 1)</f>
        <v/>
      </c>
      <c r="AM18" s="12">
        <f>MIN(IF(BA!AM16&gt; 0, PA!AM16/BA!AM16, 1), 1)</f>
        <v/>
      </c>
    </row>
    <row r="19" s="139" thickBot="1">
      <c r="A19" s="130" t="n"/>
      <c r="B19" s="20" t="inlineStr">
        <is>
          <t>S16</t>
        </is>
      </c>
      <c r="Q19" s="12">
        <f>MIN(IF(BA!Q17&gt; 0, PA!Q17/BA!Q17, 1), 1)</f>
        <v/>
      </c>
      <c r="R19" s="12">
        <f>MIN(IF(BA!R17&gt; 0, PA!R17/BA!R17, 1), 1)</f>
        <v/>
      </c>
      <c r="S19" s="12">
        <f>MIN(IF(BA!S17&gt; 0, PA!S17/BA!S17, 1), 1)</f>
        <v/>
      </c>
      <c r="T19" s="12">
        <f>MIN(IF(BA!T17&gt; 0, PA!T17/BA!T17, 1), 1)</f>
        <v/>
      </c>
      <c r="U19" s="12">
        <f>MIN(IF(BA!U17&gt; 0, PA!U17/BA!U17, 1), 1)</f>
        <v/>
      </c>
      <c r="V19" s="12">
        <f>MIN(IF(BA!V17&gt; 0, PA!V17/BA!V17, 1), 1)</f>
        <v/>
      </c>
      <c r="W19" s="12">
        <f>MIN(IF(BA!W17&gt; 0, PA!W17/BA!W17, 1), 1)</f>
        <v/>
      </c>
      <c r="X19" s="12">
        <f>MIN(IF(BA!X17&gt; 0, PA!X17/BA!X17, 1), 1)</f>
        <v/>
      </c>
      <c r="Y19" s="12">
        <f>MIN(IF(BA!Y17&gt; 0, PA!Y17/BA!Y17, 1), 1)</f>
        <v/>
      </c>
      <c r="Z19" s="12">
        <f>MIN(IF(BA!Z17&gt; 0, PA!Z17/BA!Z17, 1), 1)</f>
        <v/>
      </c>
      <c r="AA19" s="12">
        <f>MIN(IF(BA!AA17&gt; 0, PA!AA17/BA!AA17, 1), 1)</f>
        <v/>
      </c>
      <c r="AB19" s="12">
        <f>MIN(IF(BA!AB17&gt; 0, PA!AB17/BA!AB17, 1), 1)</f>
        <v/>
      </c>
      <c r="AC19" s="12">
        <f>MIN(IF(BA!AC17&gt; 0, PA!AC17/BA!AC17, 1), 1)</f>
        <v/>
      </c>
      <c r="AD19" s="12">
        <f>MIN(IF(BA!AD17&gt; 0, PA!AD17/BA!AD17, 1), 1)</f>
        <v/>
      </c>
      <c r="AE19" s="12">
        <f>MIN(IF(BA!AE17&gt; 0, PA!AE17/BA!AE17, 1), 1)</f>
        <v/>
      </c>
      <c r="AF19" s="12">
        <f>MIN(IF(BA!AF17&gt; 0, PA!AF17/BA!AF17, 1), 1)</f>
        <v/>
      </c>
      <c r="AG19" s="12">
        <f>MIN(IF(BA!AG17&gt; 0, PA!AG17/BA!AG17, 1), 1)</f>
        <v/>
      </c>
      <c r="AH19" s="12">
        <f>MIN(IF(BA!AH17&gt; 0, PA!AH17/BA!AH17, 1), 1)</f>
        <v/>
      </c>
      <c r="AI19" s="12">
        <f>MIN(IF(BA!AI17&gt; 0, PA!AI17/BA!AI17, 1), 1)</f>
        <v/>
      </c>
      <c r="AJ19" s="12">
        <f>MIN(IF(BA!AJ17&gt; 0, PA!AJ17/BA!AJ17, 1), 1)</f>
        <v/>
      </c>
      <c r="AK19" s="12">
        <f>MIN(IF(BA!AK17&gt; 0, PA!AK17/BA!AK17, 1), 1)</f>
        <v/>
      </c>
      <c r="AL19" s="12">
        <f>MIN(IF(BA!AL17&gt; 0, PA!AL17/BA!AL17, 1), 1)</f>
        <v/>
      </c>
      <c r="AM19" s="12">
        <f>MIN(IF(BA!AM17&gt; 0, PA!AM17/BA!AM17, 1), 1)</f>
        <v/>
      </c>
      <c r="AN19" s="12">
        <f>MIN(IF(BA!AN17&gt; 0, PA!AN17/BA!AN17, 1), 1)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MIN(IF(BA!R18&gt; 0, PA!R18/BA!R18, 1), 1)</f>
        <v/>
      </c>
      <c r="S20" s="12">
        <f>MIN(IF(BA!S18&gt; 0, PA!S18/BA!S18, 1), 1)</f>
        <v/>
      </c>
      <c r="T20" s="12">
        <f>MIN(IF(BA!T18&gt; 0, PA!T18/BA!T18, 1), 1)</f>
        <v/>
      </c>
      <c r="U20" s="12">
        <f>MIN(IF(BA!U18&gt; 0, PA!U18/BA!U18, 1), 1)</f>
        <v/>
      </c>
      <c r="V20" s="12">
        <f>MIN(IF(BA!V18&gt; 0, PA!V18/BA!V18, 1), 1)</f>
        <v/>
      </c>
      <c r="W20" s="12">
        <f>MIN(IF(BA!W18&gt; 0, PA!W18/BA!W18, 1), 1)</f>
        <v/>
      </c>
      <c r="X20" s="12">
        <f>MIN(IF(BA!X18&gt; 0, PA!X18/BA!X18, 1), 1)</f>
        <v/>
      </c>
      <c r="Y20" s="12">
        <f>MIN(IF(BA!Y18&gt; 0, PA!Y18/BA!Y18, 1), 1)</f>
        <v/>
      </c>
      <c r="Z20" s="12">
        <f>MIN(IF(BA!Z18&gt; 0, PA!Z18/BA!Z18, 1), 1)</f>
        <v/>
      </c>
      <c r="AA20" s="12">
        <f>MIN(IF(BA!AA18&gt; 0, PA!AA18/BA!AA18, 1), 1)</f>
        <v/>
      </c>
      <c r="AB20" s="12">
        <f>MIN(IF(BA!AB18&gt; 0, PA!AB18/BA!AB18, 1), 1)</f>
        <v/>
      </c>
      <c r="AC20" s="12">
        <f>MIN(IF(BA!AC18&gt; 0, PA!AC18/BA!AC18, 1), 1)</f>
        <v/>
      </c>
      <c r="AD20" s="12">
        <f>MIN(IF(BA!AD18&gt; 0, PA!AD18/BA!AD18, 1), 1)</f>
        <v/>
      </c>
      <c r="AE20" s="12">
        <f>MIN(IF(BA!AE18&gt; 0, PA!AE18/BA!AE18, 1), 1)</f>
        <v/>
      </c>
      <c r="AF20" s="12">
        <f>MIN(IF(BA!AF18&gt; 0, PA!AF18/BA!AF18, 1), 1)</f>
        <v/>
      </c>
      <c r="AG20" s="12">
        <f>MIN(IF(BA!AG18&gt; 0, PA!AG18/BA!AG18, 1), 1)</f>
        <v/>
      </c>
      <c r="AH20" s="12">
        <f>MIN(IF(BA!AH18&gt; 0, PA!AH18/BA!AH18, 1), 1)</f>
        <v/>
      </c>
      <c r="AI20" s="12">
        <f>MIN(IF(BA!AI18&gt; 0, PA!AI18/BA!AI18, 1), 1)</f>
        <v/>
      </c>
      <c r="AJ20" s="12">
        <f>MIN(IF(BA!AJ18&gt; 0, PA!AJ18/BA!AJ18, 1), 1)</f>
        <v/>
      </c>
      <c r="AK20" s="12">
        <f>MIN(IF(BA!AK18&gt; 0, PA!AK18/BA!AK18, 1), 1)</f>
        <v/>
      </c>
      <c r="AL20" s="12">
        <f>MIN(IF(BA!AL18&gt; 0, PA!AL18/BA!AL18, 1), 1)</f>
        <v/>
      </c>
      <c r="AM20" s="12">
        <f>MIN(IF(BA!AM18&gt; 0, PA!AM18/BA!AM18, 1), 1)</f>
        <v/>
      </c>
      <c r="AN20" s="12">
        <f>MIN(IF(BA!AN18&gt; 0, PA!AN18/BA!AN18, 1), 1)</f>
        <v/>
      </c>
      <c r="AO20" s="12">
        <f>MIN(IF(BA!AO18&gt; 0, PA!AO18/BA!AO18, 1), 1)</f>
        <v/>
      </c>
    </row>
    <row r="21" s="139" thickBot="1">
      <c r="A21" s="130" t="n"/>
      <c r="B21" s="20" t="inlineStr">
        <is>
          <t>S18</t>
        </is>
      </c>
      <c r="S21" s="12">
        <f>MIN(IF(BA!S19&gt; 0, PA!S19/BA!S19, 1), 1)</f>
        <v/>
      </c>
      <c r="T21" s="12">
        <f>MIN(IF(BA!T19&gt; 0, PA!T19/BA!T19, 1), 1)</f>
        <v/>
      </c>
      <c r="U21" s="12">
        <f>MIN(IF(BA!U19&gt; 0, PA!U19/BA!U19, 1), 1)</f>
        <v/>
      </c>
      <c r="V21" s="12">
        <f>MIN(IF(BA!V19&gt; 0, PA!V19/BA!V19, 1), 1)</f>
        <v/>
      </c>
      <c r="W21" s="12">
        <f>MIN(IF(BA!W19&gt; 0, PA!W19/BA!W19, 1), 1)</f>
        <v/>
      </c>
      <c r="X21" s="12">
        <f>MIN(IF(BA!X19&gt; 0, PA!X19/BA!X19, 1), 1)</f>
        <v/>
      </c>
      <c r="Y21" s="12">
        <f>MIN(IF(BA!Y19&gt; 0, PA!Y19/BA!Y19, 1), 1)</f>
        <v/>
      </c>
      <c r="Z21" s="12">
        <f>MIN(IF(BA!Z19&gt; 0, PA!Z19/BA!Z19, 1), 1)</f>
        <v/>
      </c>
      <c r="AA21" s="12">
        <f>MIN(IF(BA!AA19&gt; 0, PA!AA19/BA!AA19, 1), 1)</f>
        <v/>
      </c>
      <c r="AB21" s="12">
        <f>MIN(IF(BA!AB19&gt; 0, PA!AB19/BA!AB19, 1), 1)</f>
        <v/>
      </c>
      <c r="AC21" s="12">
        <f>MIN(IF(BA!AC19&gt; 0, PA!AC19/BA!AC19, 1), 1)</f>
        <v/>
      </c>
      <c r="AD21" s="12">
        <f>MIN(IF(BA!AD19&gt; 0, PA!AD19/BA!AD19, 1), 1)</f>
        <v/>
      </c>
      <c r="AE21" s="12">
        <f>MIN(IF(BA!AE19&gt; 0, PA!AE19/BA!AE19, 1), 1)</f>
        <v/>
      </c>
      <c r="AF21" s="12">
        <f>MIN(IF(BA!AF19&gt; 0, PA!AF19/BA!AF19, 1), 1)</f>
        <v/>
      </c>
      <c r="AG21" s="12">
        <f>MIN(IF(BA!AG19&gt; 0, PA!AG19/BA!AG19, 1), 1)</f>
        <v/>
      </c>
      <c r="AH21" s="12">
        <f>MIN(IF(BA!AH19&gt; 0, PA!AH19/BA!AH19, 1), 1)</f>
        <v/>
      </c>
      <c r="AI21" s="12">
        <f>MIN(IF(BA!AI19&gt; 0, PA!AI19/BA!AI19, 1), 1)</f>
        <v/>
      </c>
      <c r="AJ21" s="12">
        <f>MIN(IF(BA!AJ19&gt; 0, PA!AJ19/BA!AJ19, 1), 1)</f>
        <v/>
      </c>
      <c r="AK21" s="12">
        <f>MIN(IF(BA!AK19&gt; 0, PA!AK19/BA!AK19, 1), 1)</f>
        <v/>
      </c>
      <c r="AL21" s="12">
        <f>MIN(IF(BA!AL19&gt; 0, PA!AL19/BA!AL19, 1), 1)</f>
        <v/>
      </c>
      <c r="AM21" s="12">
        <f>MIN(IF(BA!AM19&gt; 0, PA!AM19/BA!AM19, 1), 1)</f>
        <v/>
      </c>
      <c r="AN21" s="12">
        <f>MIN(IF(BA!AN19&gt; 0, PA!AN19/BA!AN19, 1), 1)</f>
        <v/>
      </c>
      <c r="AO21" s="12">
        <f>MIN(IF(BA!AO19&gt; 0, PA!AO19/BA!AO19, 1), 1)</f>
        <v/>
      </c>
      <c r="AP21" s="12">
        <f>MIN(IF(BA!AP19&gt; 0, PA!AP19/BA!AP19, 1), 1)</f>
        <v/>
      </c>
    </row>
    <row r="22" s="139" thickBot="1">
      <c r="A22" s="130" t="n"/>
      <c r="B22" s="20" t="inlineStr">
        <is>
          <t>S19</t>
        </is>
      </c>
      <c r="T22" s="12">
        <f>MIN(IF(BA!T20&gt; 0, PA!T20/BA!T20, 1), 1)</f>
        <v/>
      </c>
      <c r="U22" s="12">
        <f>MIN(IF(BA!U20&gt; 0, PA!U20/BA!U20, 1), 1)</f>
        <v/>
      </c>
      <c r="V22" s="12">
        <f>MIN(IF(BA!V20&gt; 0, PA!V20/BA!V20, 1), 1)</f>
        <v/>
      </c>
      <c r="W22" s="12">
        <f>MIN(IF(BA!W20&gt; 0, PA!W20/BA!W20, 1), 1)</f>
        <v/>
      </c>
      <c r="X22" s="12">
        <f>MIN(IF(BA!X20&gt; 0, PA!X20/BA!X20, 1), 1)</f>
        <v/>
      </c>
      <c r="Y22" s="12">
        <f>MIN(IF(BA!Y20&gt; 0, PA!Y20/BA!Y20, 1), 1)</f>
        <v/>
      </c>
      <c r="Z22" s="12">
        <f>MIN(IF(BA!Z20&gt; 0, PA!Z20/BA!Z20, 1), 1)</f>
        <v/>
      </c>
      <c r="AA22" s="12">
        <f>MIN(IF(BA!AA20&gt; 0, PA!AA20/BA!AA20, 1), 1)</f>
        <v/>
      </c>
      <c r="AB22" s="12">
        <f>MIN(IF(BA!AB20&gt; 0, PA!AB20/BA!AB20, 1), 1)</f>
        <v/>
      </c>
      <c r="AC22" s="12">
        <f>MIN(IF(BA!AC20&gt; 0, PA!AC20/BA!AC20, 1), 1)</f>
        <v/>
      </c>
      <c r="AD22" s="12">
        <f>MIN(IF(BA!AD20&gt; 0, PA!AD20/BA!AD20, 1), 1)</f>
        <v/>
      </c>
      <c r="AE22" s="12">
        <f>MIN(IF(BA!AE20&gt; 0, PA!AE20/BA!AE20, 1), 1)</f>
        <v/>
      </c>
      <c r="AF22" s="12">
        <f>MIN(IF(BA!AF20&gt; 0, PA!AF20/BA!AF20, 1), 1)</f>
        <v/>
      </c>
      <c r="AG22" s="12">
        <f>MIN(IF(BA!AG20&gt; 0, PA!AG20/BA!AG20, 1), 1)</f>
        <v/>
      </c>
      <c r="AH22" s="12">
        <f>MIN(IF(BA!AH20&gt; 0, PA!AH20/BA!AH20, 1), 1)</f>
        <v/>
      </c>
      <c r="AI22" s="12">
        <f>MIN(IF(BA!AI20&gt; 0, PA!AI20/BA!AI20, 1), 1)</f>
        <v/>
      </c>
      <c r="AJ22" s="12">
        <f>MIN(IF(BA!AJ20&gt; 0, PA!AJ20/BA!AJ20, 1), 1)</f>
        <v/>
      </c>
      <c r="AK22" s="12">
        <f>MIN(IF(BA!AK20&gt; 0, PA!AK20/BA!AK20, 1), 1)</f>
        <v/>
      </c>
      <c r="AL22" s="12">
        <f>MIN(IF(BA!AL20&gt; 0, PA!AL20/BA!AL20, 1), 1)</f>
        <v/>
      </c>
      <c r="AM22" s="12">
        <f>MIN(IF(BA!AM20&gt; 0, PA!AM20/BA!AM20, 1), 1)</f>
        <v/>
      </c>
      <c r="AN22" s="12">
        <f>MIN(IF(BA!AN20&gt; 0, PA!AN20/BA!AN20, 1), 1)</f>
        <v/>
      </c>
      <c r="AO22" s="12">
        <f>MIN(IF(BA!AO20&gt; 0, PA!AO20/BA!AO20, 1), 1)</f>
        <v/>
      </c>
      <c r="AP22" s="12">
        <f>MIN(IF(BA!AP20&gt; 0, PA!AP20/BA!AP20, 1), 1)</f>
        <v/>
      </c>
      <c r="AQ22" s="12">
        <f>MIN(IF(BA!AQ20&gt; 0, PA!AQ20/BA!AQ20, 1), 1)</f>
        <v/>
      </c>
    </row>
    <row r="23" s="139" thickBot="1">
      <c r="A23" s="130" t="n"/>
      <c r="B23" s="20" t="inlineStr">
        <is>
          <t>S20</t>
        </is>
      </c>
      <c r="U23" s="12">
        <f>MIN(IF(BA!U21&gt; 0, PA!U21/BA!U21, 1), 1)</f>
        <v/>
      </c>
      <c r="V23" s="12">
        <f>MIN(IF(BA!V21&gt; 0, PA!V21/BA!V21, 1), 1)</f>
        <v/>
      </c>
      <c r="W23" s="12">
        <f>MIN(IF(BA!W21&gt; 0, PA!W21/BA!W21, 1), 1)</f>
        <v/>
      </c>
      <c r="X23" s="12">
        <f>MIN(IF(BA!X21&gt; 0, PA!X21/BA!X21, 1), 1)</f>
        <v/>
      </c>
      <c r="Y23" s="12">
        <f>MIN(IF(BA!Y21&gt; 0, PA!Y21/BA!Y21, 1), 1)</f>
        <v/>
      </c>
      <c r="Z23" s="12">
        <f>MIN(IF(BA!Z21&gt; 0, PA!Z21/BA!Z21, 1), 1)</f>
        <v/>
      </c>
      <c r="AA23" s="12">
        <f>MIN(IF(BA!AA21&gt; 0, PA!AA21/BA!AA21, 1), 1)</f>
        <v/>
      </c>
      <c r="AB23" s="12">
        <f>MIN(IF(BA!AB21&gt; 0, PA!AB21/BA!AB21, 1), 1)</f>
        <v/>
      </c>
      <c r="AC23" s="12">
        <f>MIN(IF(BA!AC21&gt; 0, PA!AC21/BA!AC21, 1), 1)</f>
        <v/>
      </c>
      <c r="AD23" s="12">
        <f>MIN(IF(BA!AD21&gt; 0, PA!AD21/BA!AD21, 1), 1)</f>
        <v/>
      </c>
      <c r="AE23" s="12">
        <f>MIN(IF(BA!AE21&gt; 0, PA!AE21/BA!AE21, 1), 1)</f>
        <v/>
      </c>
      <c r="AF23" s="12">
        <f>MIN(IF(BA!AF21&gt; 0, PA!AF21/BA!AF21, 1), 1)</f>
        <v/>
      </c>
      <c r="AG23" s="12">
        <f>MIN(IF(BA!AG21&gt; 0, PA!AG21/BA!AG21, 1), 1)</f>
        <v/>
      </c>
      <c r="AH23" s="12">
        <f>MIN(IF(BA!AH21&gt; 0, PA!AH21/BA!AH21, 1), 1)</f>
        <v/>
      </c>
      <c r="AI23" s="12">
        <f>MIN(IF(BA!AI21&gt; 0, PA!AI21/BA!AI21, 1), 1)</f>
        <v/>
      </c>
      <c r="AJ23" s="12">
        <f>MIN(IF(BA!AJ21&gt; 0, PA!AJ21/BA!AJ21, 1), 1)</f>
        <v/>
      </c>
      <c r="AK23" s="12">
        <f>MIN(IF(BA!AK21&gt; 0, PA!AK21/BA!AK21, 1), 1)</f>
        <v/>
      </c>
      <c r="AL23" s="12">
        <f>MIN(IF(BA!AL21&gt; 0, PA!AL21/BA!AL21, 1), 1)</f>
        <v/>
      </c>
      <c r="AM23" s="12">
        <f>MIN(IF(BA!AM21&gt; 0, PA!AM21/BA!AM21, 1), 1)</f>
        <v/>
      </c>
      <c r="AN23" s="12">
        <f>MIN(IF(BA!AN21&gt; 0, PA!AN21/BA!AN21, 1), 1)</f>
        <v/>
      </c>
      <c r="AO23" s="12">
        <f>MIN(IF(BA!AO21&gt; 0, PA!AO21/BA!AO21, 1), 1)</f>
        <v/>
      </c>
      <c r="AP23" s="12">
        <f>MIN(IF(BA!AP21&gt; 0, PA!AP21/BA!AP21, 1), 1)</f>
        <v/>
      </c>
      <c r="AQ23" s="12">
        <f>MIN(IF(BA!AQ21&gt; 0, PA!AQ21/BA!AQ21, 1), 1)</f>
        <v/>
      </c>
      <c r="AR23" s="12">
        <f>MIN(IF(BA!AR21&gt; 0, PA!AR21/BA!AR21, 1), 1)</f>
        <v/>
      </c>
    </row>
    <row r="24" s="139" thickBot="1">
      <c r="A24" s="130" t="n"/>
      <c r="B24" s="20" t="inlineStr">
        <is>
          <t>S21</t>
        </is>
      </c>
      <c r="V24" s="12">
        <f>MIN(IF(BA!V22&gt; 0, PA!V22/BA!V22, 1), 1)</f>
        <v/>
      </c>
      <c r="W24" s="12">
        <f>MIN(IF(BA!W22&gt; 0, PA!W22/BA!W22, 1), 1)</f>
        <v/>
      </c>
      <c r="X24" s="12">
        <f>MIN(IF(BA!X22&gt; 0, PA!X22/BA!X22, 1), 1)</f>
        <v/>
      </c>
      <c r="Y24" s="12">
        <f>MIN(IF(BA!Y22&gt; 0, PA!Y22/BA!Y22, 1), 1)</f>
        <v/>
      </c>
      <c r="Z24" s="12">
        <f>MIN(IF(BA!Z22&gt; 0, PA!Z22/BA!Z22, 1), 1)</f>
        <v/>
      </c>
      <c r="AA24" s="12">
        <f>MIN(IF(BA!AA22&gt; 0, PA!AA22/BA!AA22, 1), 1)</f>
        <v/>
      </c>
      <c r="AB24" s="12">
        <f>MIN(IF(BA!AB22&gt; 0, PA!AB22/BA!AB22, 1), 1)</f>
        <v/>
      </c>
      <c r="AC24" s="12">
        <f>MIN(IF(BA!AC22&gt; 0, PA!AC22/BA!AC22, 1), 1)</f>
        <v/>
      </c>
      <c r="AD24" s="12">
        <f>MIN(IF(BA!AD22&gt; 0, PA!AD22/BA!AD22, 1), 1)</f>
        <v/>
      </c>
      <c r="AE24" s="12">
        <f>MIN(IF(BA!AE22&gt; 0, PA!AE22/BA!AE22, 1), 1)</f>
        <v/>
      </c>
      <c r="AF24" s="12">
        <f>MIN(IF(BA!AF22&gt; 0, PA!AF22/BA!AF22, 1), 1)</f>
        <v/>
      </c>
      <c r="AG24" s="12">
        <f>MIN(IF(BA!AG22&gt; 0, PA!AG22/BA!AG22, 1), 1)</f>
        <v/>
      </c>
      <c r="AH24" s="12">
        <f>MIN(IF(BA!AH22&gt; 0, PA!AH22/BA!AH22, 1), 1)</f>
        <v/>
      </c>
      <c r="AI24" s="12">
        <f>MIN(IF(BA!AI22&gt; 0, PA!AI22/BA!AI22, 1), 1)</f>
        <v/>
      </c>
      <c r="AJ24" s="12">
        <f>MIN(IF(BA!AJ22&gt; 0, PA!AJ22/BA!AJ22, 1), 1)</f>
        <v/>
      </c>
      <c r="AK24" s="12">
        <f>MIN(IF(BA!AK22&gt; 0, PA!AK22/BA!AK22, 1), 1)</f>
        <v/>
      </c>
      <c r="AL24" s="12">
        <f>MIN(IF(BA!AL22&gt; 0, PA!AL22/BA!AL22, 1), 1)</f>
        <v/>
      </c>
      <c r="AM24" s="12">
        <f>MIN(IF(BA!AM22&gt; 0, PA!AM22/BA!AM22, 1), 1)</f>
        <v/>
      </c>
      <c r="AN24" s="12">
        <f>MIN(IF(BA!AN22&gt; 0, PA!AN22/BA!AN22, 1), 1)</f>
        <v/>
      </c>
      <c r="AO24" s="12">
        <f>MIN(IF(BA!AO22&gt; 0, PA!AO22/BA!AO22, 1), 1)</f>
        <v/>
      </c>
      <c r="AP24" s="12">
        <f>MIN(IF(BA!AP22&gt; 0, PA!AP22/BA!AP22, 1), 1)</f>
        <v/>
      </c>
      <c r="AQ24" s="12">
        <f>MIN(IF(BA!AQ22&gt; 0, PA!AQ22/BA!AQ22, 1), 1)</f>
        <v/>
      </c>
      <c r="AR24" s="12">
        <f>MIN(IF(BA!AR22&gt; 0, PA!AR22/BA!AR22, 1), 1)</f>
        <v/>
      </c>
      <c r="AS24" s="12">
        <f>MIN(IF(BA!AS22&gt; 0, PA!AS22/BA!AS22, 1), 1)</f>
        <v/>
      </c>
    </row>
    <row r="25" s="139" thickBot="1">
      <c r="A25" s="130" t="n"/>
      <c r="B25" s="20" t="inlineStr">
        <is>
          <t>S22</t>
        </is>
      </c>
      <c r="W25" s="12">
        <f>MIN(IF(BA!W23&gt; 0, PA!W23/BA!W23, 1), 1)</f>
        <v/>
      </c>
      <c r="X25" s="12">
        <f>MIN(IF(BA!X23&gt; 0, PA!X23/BA!X23, 1), 1)</f>
        <v/>
      </c>
      <c r="Y25" s="12">
        <f>MIN(IF(BA!Y23&gt; 0, PA!Y23/BA!Y23, 1), 1)</f>
        <v/>
      </c>
      <c r="Z25" s="12">
        <f>MIN(IF(BA!Z23&gt; 0, PA!Z23/BA!Z23, 1), 1)</f>
        <v/>
      </c>
      <c r="AA25" s="12">
        <f>MIN(IF(BA!AA23&gt; 0, PA!AA23/BA!AA23, 1), 1)</f>
        <v/>
      </c>
      <c r="AB25" s="12">
        <f>MIN(IF(BA!AB23&gt; 0, PA!AB23/BA!AB23, 1), 1)</f>
        <v/>
      </c>
      <c r="AC25" s="12">
        <f>MIN(IF(BA!AC23&gt; 0, PA!AC23/BA!AC23, 1), 1)</f>
        <v/>
      </c>
      <c r="AD25" s="12">
        <f>MIN(IF(BA!AD23&gt; 0, PA!AD23/BA!AD23, 1), 1)</f>
        <v/>
      </c>
      <c r="AE25" s="12">
        <f>MIN(IF(BA!AE23&gt; 0, PA!AE23/BA!AE23, 1), 1)</f>
        <v/>
      </c>
      <c r="AF25" s="12">
        <f>MIN(IF(BA!AF23&gt; 0, PA!AF23/BA!AF23, 1), 1)</f>
        <v/>
      </c>
      <c r="AG25" s="12">
        <f>MIN(IF(BA!AG23&gt; 0, PA!AG23/BA!AG23, 1), 1)</f>
        <v/>
      </c>
      <c r="AH25" s="12">
        <f>MIN(IF(BA!AH23&gt; 0, PA!AH23/BA!AH23, 1), 1)</f>
        <v/>
      </c>
      <c r="AI25" s="12">
        <f>MIN(IF(BA!AI23&gt; 0, PA!AI23/BA!AI23, 1), 1)</f>
        <v/>
      </c>
      <c r="AJ25" s="12">
        <f>MIN(IF(BA!AJ23&gt; 0, PA!AJ23/BA!AJ23, 1), 1)</f>
        <v/>
      </c>
      <c r="AK25" s="12">
        <f>MIN(IF(BA!AK23&gt; 0, PA!AK23/BA!AK23, 1), 1)</f>
        <v/>
      </c>
      <c r="AL25" s="12">
        <f>MIN(IF(BA!AL23&gt; 0, PA!AL23/BA!AL23, 1), 1)</f>
        <v/>
      </c>
      <c r="AM25" s="12">
        <f>MIN(IF(BA!AM23&gt; 0, PA!AM23/BA!AM23, 1), 1)</f>
        <v/>
      </c>
      <c r="AN25" s="12">
        <f>MIN(IF(BA!AN23&gt; 0, PA!AN23/BA!AN23, 1), 1)</f>
        <v/>
      </c>
      <c r="AO25" s="12">
        <f>MIN(IF(BA!AO23&gt; 0, PA!AO23/BA!AO23, 1), 1)</f>
        <v/>
      </c>
      <c r="AP25" s="12">
        <f>MIN(IF(BA!AP23&gt; 0, PA!AP23/BA!AP23, 1), 1)</f>
        <v/>
      </c>
      <c r="AQ25" s="12">
        <f>MIN(IF(BA!AQ23&gt; 0, PA!AQ23/BA!AQ23, 1), 1)</f>
        <v/>
      </c>
      <c r="AR25" s="12">
        <f>MIN(IF(BA!AR23&gt; 0, PA!AR23/BA!AR23, 1), 1)</f>
        <v/>
      </c>
      <c r="AS25" s="12">
        <f>MIN(IF(BA!AS23&gt; 0, PA!AS23/BA!AS23, 1), 1)</f>
        <v/>
      </c>
      <c r="AT25" s="12">
        <f>MIN(IF(BA!AT23&gt; 0, PA!AT23/BA!AT23, 1), 1)</f>
        <v/>
      </c>
    </row>
    <row r="26" s="139" thickBot="1">
      <c r="A26" s="130" t="n"/>
      <c r="B26" s="20" t="inlineStr">
        <is>
          <t>S23</t>
        </is>
      </c>
      <c r="X26" s="12">
        <f>MIN(IF(BA!X24&gt; 0, PA!X24/BA!X24, 1), 1)</f>
        <v/>
      </c>
      <c r="Y26" s="12">
        <f>MIN(IF(BA!Y24&gt; 0, PA!Y24/BA!Y24, 1), 1)</f>
        <v/>
      </c>
      <c r="Z26" s="12">
        <f>MIN(IF(BA!Z24&gt; 0, PA!Z24/BA!Z24, 1), 1)</f>
        <v/>
      </c>
      <c r="AA26" s="12">
        <f>MIN(IF(BA!AA24&gt; 0, PA!AA24/BA!AA24, 1), 1)</f>
        <v/>
      </c>
      <c r="AB26" s="12">
        <f>MIN(IF(BA!AB24&gt; 0, PA!AB24/BA!AB24, 1), 1)</f>
        <v/>
      </c>
      <c r="AC26" s="12">
        <f>MIN(IF(BA!AC24&gt; 0, PA!AC24/BA!AC24, 1), 1)</f>
        <v/>
      </c>
      <c r="AD26" s="12">
        <f>MIN(IF(BA!AD24&gt; 0, PA!AD24/BA!AD24, 1), 1)</f>
        <v/>
      </c>
      <c r="AE26" s="12">
        <f>MIN(IF(BA!AE24&gt; 0, PA!AE24/BA!AE24, 1), 1)</f>
        <v/>
      </c>
      <c r="AF26" s="12">
        <f>MIN(IF(BA!AF24&gt; 0, PA!AF24/BA!AF24, 1), 1)</f>
        <v/>
      </c>
      <c r="AG26" s="12">
        <f>MIN(IF(BA!AG24&gt; 0, PA!AG24/BA!AG24, 1), 1)</f>
        <v/>
      </c>
      <c r="AH26" s="12">
        <f>MIN(IF(BA!AH24&gt; 0, PA!AH24/BA!AH24, 1), 1)</f>
        <v/>
      </c>
      <c r="AI26" s="12">
        <f>MIN(IF(BA!AI24&gt; 0, PA!AI24/BA!AI24, 1), 1)</f>
        <v/>
      </c>
      <c r="AJ26" s="12">
        <f>MIN(IF(BA!AJ24&gt; 0, PA!AJ24/BA!AJ24, 1), 1)</f>
        <v/>
      </c>
      <c r="AK26" s="12">
        <f>MIN(IF(BA!AK24&gt; 0, PA!AK24/BA!AK24, 1), 1)</f>
        <v/>
      </c>
      <c r="AL26" s="12">
        <f>MIN(IF(BA!AL24&gt; 0, PA!AL24/BA!AL24, 1), 1)</f>
        <v/>
      </c>
      <c r="AM26" s="12">
        <f>MIN(IF(BA!AM24&gt; 0, PA!AM24/BA!AM24, 1), 1)</f>
        <v/>
      </c>
      <c r="AN26" s="12">
        <f>MIN(IF(BA!AN24&gt; 0, PA!AN24/BA!AN24, 1), 1)</f>
        <v/>
      </c>
      <c r="AO26" s="12">
        <f>MIN(IF(BA!AO24&gt; 0, PA!AO24/BA!AO24, 1), 1)</f>
        <v/>
      </c>
      <c r="AP26" s="12">
        <f>MIN(IF(BA!AP24&gt; 0, PA!AP24/BA!AP24, 1), 1)</f>
        <v/>
      </c>
      <c r="AQ26" s="12">
        <f>MIN(IF(BA!AQ24&gt; 0, PA!AQ24/BA!AQ24, 1), 1)</f>
        <v/>
      </c>
      <c r="AR26" s="12">
        <f>MIN(IF(BA!AR24&gt; 0, PA!AR24/BA!AR24, 1), 1)</f>
        <v/>
      </c>
      <c r="AS26" s="12">
        <f>MIN(IF(BA!AS24&gt; 0, PA!AS24/BA!AS24, 1), 1)</f>
        <v/>
      </c>
      <c r="AT26" s="12">
        <f>MIN(IF(BA!AT24&gt; 0, PA!AT24/BA!AT24, 1), 1)</f>
        <v/>
      </c>
      <c r="AU26" s="12">
        <f>MIN(IF(BA!AU24&gt; 0, PA!AU24/BA!AU24, 1), 1)</f>
        <v/>
      </c>
    </row>
    <row r="27" s="139" thickBot="1">
      <c r="A27" s="130" t="n"/>
      <c r="B27" s="20" t="inlineStr">
        <is>
          <t>S24</t>
        </is>
      </c>
      <c r="Y27" s="12">
        <f>MIN(IF(BA!Y25&gt; 0, PA!Y25/BA!Y25, 1), 1)</f>
        <v/>
      </c>
      <c r="Z27" s="12">
        <f>MIN(IF(BA!Z25&gt; 0, PA!Z25/BA!Z25, 1), 1)</f>
        <v/>
      </c>
      <c r="AA27" s="12">
        <f>MIN(IF(BA!AA25&gt; 0, PA!AA25/BA!AA25, 1), 1)</f>
        <v/>
      </c>
      <c r="AB27" s="12">
        <f>MIN(IF(BA!AB25&gt; 0, PA!AB25/BA!AB25, 1), 1)</f>
        <v/>
      </c>
      <c r="AC27" s="12">
        <f>MIN(IF(BA!AC25&gt; 0, PA!AC25/BA!AC25, 1), 1)</f>
        <v/>
      </c>
      <c r="AD27" s="12">
        <f>MIN(IF(BA!AD25&gt; 0, PA!AD25/BA!AD25, 1), 1)</f>
        <v/>
      </c>
      <c r="AE27" s="12">
        <f>MIN(IF(BA!AE25&gt; 0, PA!AE25/BA!AE25, 1), 1)</f>
        <v/>
      </c>
      <c r="AF27" s="12">
        <f>MIN(IF(BA!AF25&gt; 0, PA!AF25/BA!AF25, 1), 1)</f>
        <v/>
      </c>
      <c r="AG27" s="12">
        <f>MIN(IF(BA!AG25&gt; 0, PA!AG25/BA!AG25, 1), 1)</f>
        <v/>
      </c>
      <c r="AH27" s="12">
        <f>MIN(IF(BA!AH25&gt; 0, PA!AH25/BA!AH25, 1), 1)</f>
        <v/>
      </c>
      <c r="AI27" s="12">
        <f>MIN(IF(BA!AI25&gt; 0, PA!AI25/BA!AI25, 1), 1)</f>
        <v/>
      </c>
      <c r="AJ27" s="12">
        <f>MIN(IF(BA!AJ25&gt; 0, PA!AJ25/BA!AJ25, 1), 1)</f>
        <v/>
      </c>
      <c r="AK27" s="12">
        <f>MIN(IF(BA!AK25&gt; 0, PA!AK25/BA!AK25, 1), 1)</f>
        <v/>
      </c>
      <c r="AL27" s="12">
        <f>MIN(IF(BA!AL25&gt; 0, PA!AL25/BA!AL25, 1), 1)</f>
        <v/>
      </c>
      <c r="AM27" s="12">
        <f>MIN(IF(BA!AM25&gt; 0, PA!AM25/BA!AM25, 1), 1)</f>
        <v/>
      </c>
      <c r="AN27" s="12">
        <f>MIN(IF(BA!AN25&gt; 0, PA!AN25/BA!AN25, 1), 1)</f>
        <v/>
      </c>
      <c r="AO27" s="12">
        <f>MIN(IF(BA!AO25&gt; 0, PA!AO25/BA!AO25, 1), 1)</f>
        <v/>
      </c>
      <c r="AP27" s="12">
        <f>MIN(IF(BA!AP25&gt; 0, PA!AP25/BA!AP25, 1), 1)</f>
        <v/>
      </c>
      <c r="AQ27" s="12">
        <f>MIN(IF(BA!AQ25&gt; 0, PA!AQ25/BA!AQ25, 1), 1)</f>
        <v/>
      </c>
      <c r="AR27" s="12">
        <f>MIN(IF(BA!AR25&gt; 0, PA!AR25/BA!AR25, 1), 1)</f>
        <v/>
      </c>
      <c r="AS27" s="12">
        <f>MIN(IF(BA!AS25&gt; 0, PA!AS25/BA!AS25, 1), 1)</f>
        <v/>
      </c>
      <c r="AT27" s="12">
        <f>MIN(IF(BA!AT25&gt; 0, PA!AT25/BA!AT25, 1), 1)</f>
        <v/>
      </c>
      <c r="AU27" s="12">
        <f>MIN(IF(BA!AU25&gt; 0, PA!AU25/BA!AU25, 1), 1)</f>
        <v/>
      </c>
      <c r="AV27" s="12">
        <f>MIN(IF(BA!AV25&gt; 0, PA!AV25/BA!AV25, 1), 1)</f>
        <v/>
      </c>
    </row>
    <row r="28" s="139" thickBot="1">
      <c r="A28" s="130" t="n"/>
      <c r="B28" s="20" t="inlineStr">
        <is>
          <t>S25</t>
        </is>
      </c>
      <c r="Z28" s="12">
        <f>MIN(IF(BA!Z26&gt; 0, PA!Z26/BA!Z26, 1), 1)</f>
        <v/>
      </c>
      <c r="AA28" s="12">
        <f>MIN(IF(BA!AA26&gt; 0, PA!AA26/BA!AA26, 1), 1)</f>
        <v/>
      </c>
      <c r="AB28" s="12">
        <f>MIN(IF(BA!AB26&gt; 0, PA!AB26/BA!AB26, 1), 1)</f>
        <v/>
      </c>
      <c r="AC28" s="12">
        <f>MIN(IF(BA!AC26&gt; 0, PA!AC26/BA!AC26, 1), 1)</f>
        <v/>
      </c>
      <c r="AD28" s="12">
        <f>MIN(IF(BA!AD26&gt; 0, PA!AD26/BA!AD26, 1), 1)</f>
        <v/>
      </c>
      <c r="AE28" s="12">
        <f>MIN(IF(BA!AE26&gt; 0, PA!AE26/BA!AE26, 1), 1)</f>
        <v/>
      </c>
      <c r="AF28" s="12">
        <f>MIN(IF(BA!AF26&gt; 0, PA!AF26/BA!AF26, 1), 1)</f>
        <v/>
      </c>
      <c r="AG28" s="12">
        <f>MIN(IF(BA!AG26&gt; 0, PA!AG26/BA!AG26, 1), 1)</f>
        <v/>
      </c>
      <c r="AH28" s="12">
        <f>MIN(IF(BA!AH26&gt; 0, PA!AH26/BA!AH26, 1), 1)</f>
        <v/>
      </c>
      <c r="AI28" s="12">
        <f>MIN(IF(BA!AI26&gt; 0, PA!AI26/BA!AI26, 1), 1)</f>
        <v/>
      </c>
      <c r="AJ28" s="12">
        <f>MIN(IF(BA!AJ26&gt; 0, PA!AJ26/BA!AJ26, 1), 1)</f>
        <v/>
      </c>
      <c r="AK28" s="12">
        <f>MIN(IF(BA!AK26&gt; 0, PA!AK26/BA!AK26, 1), 1)</f>
        <v/>
      </c>
      <c r="AL28" s="12">
        <f>MIN(IF(BA!AL26&gt; 0, PA!AL26/BA!AL26, 1), 1)</f>
        <v/>
      </c>
      <c r="AM28" s="12">
        <f>MIN(IF(BA!AM26&gt; 0, PA!AM26/BA!AM26, 1), 1)</f>
        <v/>
      </c>
      <c r="AN28" s="12">
        <f>MIN(IF(BA!AN26&gt; 0, PA!AN26/BA!AN26, 1), 1)</f>
        <v/>
      </c>
      <c r="AO28" s="12">
        <f>MIN(IF(BA!AO26&gt; 0, PA!AO26/BA!AO26, 1), 1)</f>
        <v/>
      </c>
      <c r="AP28" s="12">
        <f>MIN(IF(BA!AP26&gt; 0, PA!AP26/BA!AP26, 1), 1)</f>
        <v/>
      </c>
      <c r="AQ28" s="12">
        <f>MIN(IF(BA!AQ26&gt; 0, PA!AQ26/BA!AQ26, 1), 1)</f>
        <v/>
      </c>
      <c r="AR28" s="12">
        <f>MIN(IF(BA!AR26&gt; 0, PA!AR26/BA!AR26, 1), 1)</f>
        <v/>
      </c>
      <c r="AS28" s="12">
        <f>MIN(IF(BA!AS26&gt; 0, PA!AS26/BA!AS26, 1), 1)</f>
        <v/>
      </c>
      <c r="AT28" s="12">
        <f>MIN(IF(BA!AT26&gt; 0, PA!AT26/BA!AT26, 1), 1)</f>
        <v/>
      </c>
      <c r="AU28" s="12">
        <f>MIN(IF(BA!AU26&gt; 0, PA!AU26/BA!AU26, 1), 1)</f>
        <v/>
      </c>
      <c r="AV28" s="12">
        <f>MIN(IF(BA!AV26&gt; 0, PA!AV26/BA!AV26, 1), 1)</f>
        <v/>
      </c>
      <c r="AW28" s="12">
        <f>MIN(IF(BA!AW26&gt; 0, PA!AW26/BA!AW26, 1), 1)</f>
        <v/>
      </c>
    </row>
    <row r="29" s="139" thickBot="1">
      <c r="A29" s="130" t="n"/>
      <c r="B29" s="20" t="inlineStr">
        <is>
          <t>S26</t>
        </is>
      </c>
      <c r="AA29" s="12">
        <f>MIN(IF(BA!AA27&gt; 0, PA!AA27/BA!AA27, 1), 1)</f>
        <v/>
      </c>
      <c r="AB29" s="12">
        <f>MIN(IF(BA!AB27&gt; 0, PA!AB27/BA!AB27, 1), 1)</f>
        <v/>
      </c>
      <c r="AC29" s="12">
        <f>MIN(IF(BA!AC27&gt; 0, PA!AC27/BA!AC27, 1), 1)</f>
        <v/>
      </c>
      <c r="AD29" s="12">
        <f>MIN(IF(BA!AD27&gt; 0, PA!AD27/BA!AD27, 1), 1)</f>
        <v/>
      </c>
      <c r="AE29" s="12">
        <f>MIN(IF(BA!AE27&gt; 0, PA!AE27/BA!AE27, 1), 1)</f>
        <v/>
      </c>
      <c r="AF29" s="12">
        <f>MIN(IF(BA!AF27&gt; 0, PA!AF27/BA!AF27, 1), 1)</f>
        <v/>
      </c>
      <c r="AG29" s="12">
        <f>MIN(IF(BA!AG27&gt; 0, PA!AG27/BA!AG27, 1), 1)</f>
        <v/>
      </c>
      <c r="AH29" s="12">
        <f>MIN(IF(BA!AH27&gt; 0, PA!AH27/BA!AH27, 1), 1)</f>
        <v/>
      </c>
      <c r="AI29" s="12">
        <f>MIN(IF(BA!AI27&gt; 0, PA!AI27/BA!AI27, 1), 1)</f>
        <v/>
      </c>
      <c r="AJ29" s="12">
        <f>MIN(IF(BA!AJ27&gt; 0, PA!AJ27/BA!AJ27, 1), 1)</f>
        <v/>
      </c>
      <c r="AK29" s="12">
        <f>MIN(IF(BA!AK27&gt; 0, PA!AK27/BA!AK27, 1), 1)</f>
        <v/>
      </c>
      <c r="AL29" s="12">
        <f>MIN(IF(BA!AL27&gt; 0, PA!AL27/BA!AL27, 1), 1)</f>
        <v/>
      </c>
      <c r="AM29" s="12">
        <f>MIN(IF(BA!AM27&gt; 0, PA!AM27/BA!AM27, 1), 1)</f>
        <v/>
      </c>
      <c r="AN29" s="12">
        <f>MIN(IF(BA!AN27&gt; 0, PA!AN27/BA!AN27, 1), 1)</f>
        <v/>
      </c>
      <c r="AO29" s="12">
        <f>MIN(IF(BA!AO27&gt; 0, PA!AO27/BA!AO27, 1), 1)</f>
        <v/>
      </c>
      <c r="AP29" s="12">
        <f>MIN(IF(BA!AP27&gt; 0, PA!AP27/BA!AP27, 1), 1)</f>
        <v/>
      </c>
      <c r="AQ29" s="12">
        <f>MIN(IF(BA!AQ27&gt; 0, PA!AQ27/BA!AQ27, 1), 1)</f>
        <v/>
      </c>
      <c r="AR29" s="12">
        <f>MIN(IF(BA!AR27&gt; 0, PA!AR27/BA!AR27, 1), 1)</f>
        <v/>
      </c>
      <c r="AS29" s="12">
        <f>MIN(IF(BA!AS27&gt; 0, PA!AS27/BA!AS27, 1), 1)</f>
        <v/>
      </c>
      <c r="AT29" s="12">
        <f>MIN(IF(BA!AT27&gt; 0, PA!AT27/BA!AT27, 1), 1)</f>
        <v/>
      </c>
      <c r="AU29" s="12">
        <f>MIN(IF(BA!AU27&gt; 0, PA!AU27/BA!AU27, 1), 1)</f>
        <v/>
      </c>
      <c r="AV29" s="12">
        <f>MIN(IF(BA!AV27&gt; 0, PA!AV27/BA!AV27, 1), 1)</f>
        <v/>
      </c>
      <c r="AW29" s="12">
        <f>MIN(IF(BA!AW27&gt; 0, PA!AW27/BA!AW27, 1), 1)</f>
        <v/>
      </c>
      <c r="AX29" s="12">
        <f>MIN(IF(BA!AX27&gt; 0, PA!AX27/BA!AX27, 1), 1)</f>
        <v/>
      </c>
    </row>
    <row r="30" s="139" thickBot="1">
      <c r="B30" s="20" t="inlineStr">
        <is>
          <t>S27</t>
        </is>
      </c>
      <c r="AB30" s="12">
        <f>MIN(IF(BA!AB28&gt; 0, PA!AB28/BA!AB28, 1), 1)</f>
        <v/>
      </c>
      <c r="AC30" s="12">
        <f>MIN(IF(BA!AC28&gt; 0, PA!AC28/BA!AC28, 1), 1)</f>
        <v/>
      </c>
      <c r="AD30" s="12">
        <f>MIN(IF(BA!AD28&gt; 0, PA!AD28/BA!AD28, 1), 1)</f>
        <v/>
      </c>
      <c r="AE30" s="12">
        <f>MIN(IF(BA!AE28&gt; 0, PA!AE28/BA!AE28, 1), 1)</f>
        <v/>
      </c>
      <c r="AF30" s="12">
        <f>MIN(IF(BA!AF28&gt; 0, PA!AF28/BA!AF28, 1), 1)</f>
        <v/>
      </c>
      <c r="AG30" s="12">
        <f>MIN(IF(BA!AG28&gt; 0, PA!AG28/BA!AG28, 1), 1)</f>
        <v/>
      </c>
      <c r="AH30" s="12">
        <f>MIN(IF(BA!AH28&gt; 0, PA!AH28/BA!AH28, 1), 1)</f>
        <v/>
      </c>
      <c r="AI30" s="12">
        <f>MIN(IF(BA!AI28&gt; 0, PA!AI28/BA!AI28, 1), 1)</f>
        <v/>
      </c>
      <c r="AJ30" s="12">
        <f>MIN(IF(BA!AJ28&gt; 0, PA!AJ28/BA!AJ28, 1), 1)</f>
        <v/>
      </c>
      <c r="AK30" s="12">
        <f>MIN(IF(BA!AK28&gt; 0, PA!AK28/BA!AK28, 1), 1)</f>
        <v/>
      </c>
      <c r="AL30" s="12">
        <f>MIN(IF(BA!AL28&gt; 0, PA!AL28/BA!AL28, 1), 1)</f>
        <v/>
      </c>
      <c r="AM30" s="12">
        <f>MIN(IF(BA!AM28&gt; 0, PA!AM28/BA!AM28, 1), 1)</f>
        <v/>
      </c>
      <c r="AN30" s="12">
        <f>MIN(IF(BA!AN28&gt; 0, PA!AN28/BA!AN28, 1), 1)</f>
        <v/>
      </c>
      <c r="AO30" s="12">
        <f>MIN(IF(BA!AO28&gt; 0, PA!AO28/BA!AO28, 1), 1)</f>
        <v/>
      </c>
      <c r="AP30" s="12">
        <f>MIN(IF(BA!AP28&gt; 0, PA!AP28/BA!AP28, 1), 1)</f>
        <v/>
      </c>
      <c r="AQ30" s="12">
        <f>MIN(IF(BA!AQ28&gt; 0, PA!AQ28/BA!AQ28, 1), 1)</f>
        <v/>
      </c>
      <c r="AR30" s="12">
        <f>MIN(IF(BA!AR28&gt; 0, PA!AR28/BA!AR28, 1), 1)</f>
        <v/>
      </c>
      <c r="AS30" s="12">
        <f>MIN(IF(BA!AS28&gt; 0, PA!AS28/BA!AS28, 1), 1)</f>
        <v/>
      </c>
      <c r="AT30" s="12">
        <f>MIN(IF(BA!AT28&gt; 0, PA!AT28/BA!AT28, 1), 1)</f>
        <v/>
      </c>
      <c r="AU30" s="12">
        <f>MIN(IF(BA!AU28&gt; 0, PA!AU28/BA!AU28, 1), 1)</f>
        <v/>
      </c>
      <c r="AV30" s="12">
        <f>MIN(IF(BA!AV28&gt; 0, PA!AV28/BA!AV28, 1), 1)</f>
        <v/>
      </c>
      <c r="AW30" s="12">
        <f>MIN(IF(BA!AW28&gt; 0, PA!AW28/BA!AW28, 1), 1)</f>
        <v/>
      </c>
      <c r="AX30" s="12">
        <f>MIN(IF(BA!AX28&gt; 0, PA!AX28/BA!AX28, 1), 1)</f>
        <v/>
      </c>
      <c r="AY30" s="12">
        <f>MIN(IF(BA!AY28&gt; 0, PA!AY28/BA!AY28, 1), 1)</f>
        <v/>
      </c>
    </row>
    <row r="31" ht="15" customHeight="1" s="139" thickBot="1">
      <c r="B31" s="20" t="inlineStr">
        <is>
          <t>S28</t>
        </is>
      </c>
      <c r="AC31" s="12">
        <f>MIN(IF(BA!AC29&gt; 0, PA!AC29/BA!AC29, 1), 1)</f>
        <v/>
      </c>
      <c r="AD31" s="12">
        <f>MIN(IF(BA!AD29&gt; 0, PA!AD29/BA!AD29, 1), 1)</f>
        <v/>
      </c>
      <c r="AE31" s="12">
        <f>MIN(IF(BA!AE29&gt; 0, PA!AE29/BA!AE29, 1), 1)</f>
        <v/>
      </c>
      <c r="AF31" s="12">
        <f>MIN(IF(BA!AF29&gt; 0, PA!AF29/BA!AF29, 1), 1)</f>
        <v/>
      </c>
      <c r="AG31" s="12">
        <f>MIN(IF(BA!AG29&gt; 0, PA!AG29/BA!AG29, 1), 1)</f>
        <v/>
      </c>
      <c r="AH31" s="12">
        <f>MIN(IF(BA!AH29&gt; 0, PA!AH29/BA!AH29, 1), 1)</f>
        <v/>
      </c>
      <c r="AI31" s="12">
        <f>MIN(IF(BA!AI29&gt; 0, PA!AI29/BA!AI29, 1), 1)</f>
        <v/>
      </c>
      <c r="AJ31" s="12">
        <f>MIN(IF(BA!AJ29&gt; 0, PA!AJ29/BA!AJ29, 1), 1)</f>
        <v/>
      </c>
      <c r="AK31" s="12">
        <f>MIN(IF(BA!AK29&gt; 0, PA!AK29/BA!AK29, 1), 1)</f>
        <v/>
      </c>
      <c r="AL31" s="12">
        <f>MIN(IF(BA!AL29&gt; 0, PA!AL29/BA!AL29, 1), 1)</f>
        <v/>
      </c>
      <c r="AM31" s="12">
        <f>MIN(IF(BA!AM29&gt; 0, PA!AM29/BA!AM29, 1), 1)</f>
        <v/>
      </c>
      <c r="AN31" s="12">
        <f>MIN(IF(BA!AN29&gt; 0, PA!AN29/BA!AN29, 1), 1)</f>
        <v/>
      </c>
      <c r="AO31" s="12">
        <f>MIN(IF(BA!AO29&gt; 0, PA!AO29/BA!AO29, 1), 1)</f>
        <v/>
      </c>
      <c r="AP31" s="12">
        <f>MIN(IF(BA!AP29&gt; 0, PA!AP29/BA!AP29, 1), 1)</f>
        <v/>
      </c>
      <c r="AQ31" s="12">
        <f>MIN(IF(BA!AQ29&gt; 0, PA!AQ29/BA!AQ29, 1), 1)</f>
        <v/>
      </c>
      <c r="AR31" s="12">
        <f>MIN(IF(BA!AR29&gt; 0, PA!AR29/BA!AR29, 1), 1)</f>
        <v/>
      </c>
      <c r="AS31" s="12">
        <f>MIN(IF(BA!AS29&gt; 0, PA!AS29/BA!AS29, 1), 1)</f>
        <v/>
      </c>
      <c r="AT31" s="12">
        <f>MIN(IF(BA!AT29&gt; 0, PA!AT29/BA!AT29, 1), 1)</f>
        <v/>
      </c>
      <c r="AU31" s="12">
        <f>MIN(IF(BA!AU29&gt; 0, PA!AU29/BA!AU29, 1), 1)</f>
        <v/>
      </c>
      <c r="AV31" s="12">
        <f>MIN(IF(BA!AV29&gt; 0, PA!AV29/BA!AV29, 1), 1)</f>
        <v/>
      </c>
      <c r="AW31" s="12">
        <f>MIN(IF(BA!AW29&gt; 0, PA!AW29/BA!AW29, 1), 1)</f>
        <v/>
      </c>
      <c r="AX31" s="12">
        <f>MIN(IF(BA!AX29&gt; 0, PA!AX29/BA!AX29, 1), 1)</f>
        <v/>
      </c>
      <c r="AY31" s="12">
        <f>MIN(IF(BA!AY29&gt; 0, PA!AY29/BA!AY29, 1), 1)</f>
        <v/>
      </c>
      <c r="AZ31" s="12">
        <f>MIN(IF(BA!AZ29&gt; 0, PA!AZ29/BA!AZ29, 1), 1)</f>
        <v/>
      </c>
    </row>
    <row r="32" ht="15" customHeight="1" s="139" thickBot="1">
      <c r="B32" s="20" t="inlineStr">
        <is>
          <t>S29</t>
        </is>
      </c>
      <c r="AD32" s="12">
        <f>MIN(IF(BA!AD30&gt; 0, PA!AD30/BA!AD30, 1), 1)</f>
        <v/>
      </c>
      <c r="AE32" s="12">
        <f>MIN(IF(BA!AE30&gt; 0, PA!AE30/BA!AE30, 1), 1)</f>
        <v/>
      </c>
      <c r="AF32" s="12">
        <f>MIN(IF(BA!AF30&gt; 0, PA!AF30/BA!AF30, 1), 1)</f>
        <v/>
      </c>
      <c r="AG32" s="12">
        <f>MIN(IF(BA!AG30&gt; 0, PA!AG30/BA!AG30, 1), 1)</f>
        <v/>
      </c>
      <c r="AH32" s="12">
        <f>MIN(IF(BA!AH30&gt; 0, PA!AH30/BA!AH30, 1), 1)</f>
        <v/>
      </c>
      <c r="AI32" s="12">
        <f>MIN(IF(BA!AI30&gt; 0, PA!AI30/BA!AI30, 1), 1)</f>
        <v/>
      </c>
      <c r="AJ32" s="12">
        <f>MIN(IF(BA!AJ30&gt; 0, PA!AJ30/BA!AJ30, 1), 1)</f>
        <v/>
      </c>
      <c r="AK32" s="12">
        <f>MIN(IF(BA!AK30&gt; 0, PA!AK30/BA!AK30, 1), 1)</f>
        <v/>
      </c>
      <c r="AL32" s="12">
        <f>MIN(IF(BA!AL30&gt; 0, PA!AL30/BA!AL30, 1), 1)</f>
        <v/>
      </c>
      <c r="AM32" s="12">
        <f>MIN(IF(BA!AM30&gt; 0, PA!AM30/BA!AM30, 1), 1)</f>
        <v/>
      </c>
      <c r="AN32" s="12">
        <f>MIN(IF(BA!AN30&gt; 0, PA!AN30/BA!AN30, 1), 1)</f>
        <v/>
      </c>
      <c r="AO32" s="12">
        <f>MIN(IF(BA!AO30&gt; 0, PA!AO30/BA!AO30, 1), 1)</f>
        <v/>
      </c>
      <c r="AP32" s="12">
        <f>MIN(IF(BA!AP30&gt; 0, PA!AP30/BA!AP30, 1), 1)</f>
        <v/>
      </c>
      <c r="AQ32" s="12">
        <f>MIN(IF(BA!AQ30&gt; 0, PA!AQ30/BA!AQ30, 1), 1)</f>
        <v/>
      </c>
      <c r="AR32" s="12">
        <f>MIN(IF(BA!AR30&gt; 0, PA!AR30/BA!AR30, 1), 1)</f>
        <v/>
      </c>
      <c r="AS32" s="12">
        <f>MIN(IF(BA!AS30&gt; 0, PA!AS30/BA!AS30, 1), 1)</f>
        <v/>
      </c>
      <c r="AT32" s="12">
        <f>MIN(IF(BA!AT30&gt; 0, PA!AT30/BA!AT30, 1), 1)</f>
        <v/>
      </c>
      <c r="AU32" s="12">
        <f>MIN(IF(BA!AU30&gt; 0, PA!AU30/BA!AU30, 1), 1)</f>
        <v/>
      </c>
      <c r="AV32" s="12">
        <f>MIN(IF(BA!AV30&gt; 0, PA!AV30/BA!AV30, 1), 1)</f>
        <v/>
      </c>
      <c r="AW32" s="12">
        <f>MIN(IF(BA!AW30&gt; 0, PA!AW30/BA!AW30, 1), 1)</f>
        <v/>
      </c>
      <c r="AX32" s="12">
        <f>MIN(IF(BA!AX30&gt; 0, PA!AX30/BA!AX30, 1), 1)</f>
        <v/>
      </c>
      <c r="AY32" s="12">
        <f>MIN(IF(BA!AY30&gt; 0, PA!AY30/BA!AY30, 1), 1)</f>
        <v/>
      </c>
      <c r="AZ32" s="12">
        <f>MIN(IF(BA!AZ30&gt; 0, PA!AZ30/BA!AZ30, 1), 1)</f>
        <v/>
      </c>
      <c r="BA32" s="12">
        <f>MIN(IF(BA!BA30&gt; 0, PA!BA30/BA!BA30, 1), 1)</f>
        <v/>
      </c>
    </row>
    <row r="33" ht="15" customHeight="1" s="139" thickBot="1">
      <c r="B33" s="20" t="inlineStr">
        <is>
          <t>S30</t>
        </is>
      </c>
      <c r="AE33" s="12">
        <f>MIN(IF(BA!AE31&gt; 0, PA!AE31/BA!AE31, 1), 1)</f>
        <v/>
      </c>
      <c r="AF33" s="12">
        <f>MIN(IF(BA!AF31&gt; 0, PA!AF31/BA!AF31, 1), 1)</f>
        <v/>
      </c>
      <c r="AG33" s="12">
        <f>MIN(IF(BA!AG31&gt; 0, PA!AG31/BA!AG31, 1), 1)</f>
        <v/>
      </c>
      <c r="AH33" s="12">
        <f>MIN(IF(BA!AH31&gt; 0, PA!AH31/BA!AH31, 1), 1)</f>
        <v/>
      </c>
      <c r="AI33" s="12">
        <f>MIN(IF(BA!AI31&gt; 0, PA!AI31/BA!AI31, 1), 1)</f>
        <v/>
      </c>
      <c r="AJ33" s="12">
        <f>MIN(IF(BA!AJ31&gt; 0, PA!AJ31/BA!AJ31, 1), 1)</f>
        <v/>
      </c>
      <c r="AK33" s="12">
        <f>MIN(IF(BA!AK31&gt; 0, PA!AK31/BA!AK31, 1), 1)</f>
        <v/>
      </c>
      <c r="AL33" s="12">
        <f>MIN(IF(BA!AL31&gt; 0, PA!AL31/BA!AL31, 1), 1)</f>
        <v/>
      </c>
      <c r="AM33" s="12">
        <f>MIN(IF(BA!AM31&gt; 0, PA!AM31/BA!AM31, 1), 1)</f>
        <v/>
      </c>
      <c r="AN33" s="12">
        <f>MIN(IF(BA!AN31&gt; 0, PA!AN31/BA!AN31, 1), 1)</f>
        <v/>
      </c>
      <c r="AO33" s="12">
        <f>MIN(IF(BA!AO31&gt; 0, PA!AO31/BA!AO31, 1), 1)</f>
        <v/>
      </c>
      <c r="AP33" s="12">
        <f>MIN(IF(BA!AP31&gt; 0, PA!AP31/BA!AP31, 1), 1)</f>
        <v/>
      </c>
      <c r="AQ33" s="12">
        <f>MIN(IF(BA!AQ31&gt; 0, PA!AQ31/BA!AQ31, 1), 1)</f>
        <v/>
      </c>
      <c r="AR33" s="12">
        <f>MIN(IF(BA!AR31&gt; 0, PA!AR31/BA!AR31, 1), 1)</f>
        <v/>
      </c>
      <c r="AS33" s="12">
        <f>MIN(IF(BA!AS31&gt; 0, PA!AS31/BA!AS31, 1), 1)</f>
        <v/>
      </c>
      <c r="AT33" s="12">
        <f>MIN(IF(BA!AT31&gt; 0, PA!AT31/BA!AT31, 1), 1)</f>
        <v/>
      </c>
      <c r="AU33" s="12">
        <f>MIN(IF(BA!AU31&gt; 0, PA!AU31/BA!AU31, 1), 1)</f>
        <v/>
      </c>
      <c r="AV33" s="12">
        <f>MIN(IF(BA!AV31&gt; 0, PA!AV31/BA!AV31, 1), 1)</f>
        <v/>
      </c>
      <c r="AW33" s="12">
        <f>MIN(IF(BA!AW31&gt; 0, PA!AW31/BA!AW31, 1), 1)</f>
        <v/>
      </c>
      <c r="AX33" s="12">
        <f>MIN(IF(BA!AX31&gt; 0, PA!AX31/BA!AX31, 1), 1)</f>
        <v/>
      </c>
      <c r="AY33" s="12">
        <f>MIN(IF(BA!AY31&gt; 0, PA!AY31/BA!AY31, 1), 1)</f>
        <v/>
      </c>
      <c r="AZ33" s="12">
        <f>MIN(IF(BA!AZ31&gt; 0, PA!AZ31/BA!AZ31, 1), 1)</f>
        <v/>
      </c>
      <c r="BA33" s="12">
        <f>MIN(IF(BA!BA31&gt; 0, PA!BA31/BA!BA31, 1), 1)</f>
        <v/>
      </c>
      <c r="BB33" s="12">
        <f>MIN(IF(BA!BB31&gt; 0, PA!BB31/BA!BB31, 1), 1)</f>
        <v/>
      </c>
    </row>
    <row r="34" ht="15" customHeight="1" s="139" thickBot="1">
      <c r="B34" s="20" t="inlineStr">
        <is>
          <t>S31</t>
        </is>
      </c>
      <c r="AF34" s="12">
        <f>MIN(IF(BA!AF32&gt; 0, PA!AF32/BA!AF32, 1), 1)</f>
        <v/>
      </c>
      <c r="AG34" s="12">
        <f>MIN(IF(BA!AG32&gt; 0, PA!AG32/BA!AG32, 1), 1)</f>
        <v/>
      </c>
      <c r="AH34" s="12">
        <f>MIN(IF(BA!AH32&gt; 0, PA!AH32/BA!AH32, 1), 1)</f>
        <v/>
      </c>
      <c r="AI34" s="12">
        <f>MIN(IF(BA!AI32&gt; 0, PA!AI32/BA!AI32, 1), 1)</f>
        <v/>
      </c>
      <c r="AJ34" s="12">
        <f>MIN(IF(BA!AJ32&gt; 0, PA!AJ32/BA!AJ32, 1), 1)</f>
        <v/>
      </c>
      <c r="AK34" s="12">
        <f>MIN(IF(BA!AK32&gt; 0, PA!AK32/BA!AK32, 1), 1)</f>
        <v/>
      </c>
      <c r="AL34" s="12">
        <f>MIN(IF(BA!AL32&gt; 0, PA!AL32/BA!AL32, 1), 1)</f>
        <v/>
      </c>
      <c r="AM34" s="12">
        <f>MIN(IF(BA!AM32&gt; 0, PA!AM32/BA!AM32, 1), 1)</f>
        <v/>
      </c>
      <c r="AN34" s="12">
        <f>MIN(IF(BA!AN32&gt; 0, PA!AN32/BA!AN32, 1), 1)</f>
        <v/>
      </c>
      <c r="AO34" s="12">
        <f>MIN(IF(BA!AO32&gt; 0, PA!AO32/BA!AO32, 1), 1)</f>
        <v/>
      </c>
      <c r="AP34" s="12">
        <f>MIN(IF(BA!AP32&gt; 0, PA!AP32/BA!AP32, 1), 1)</f>
        <v/>
      </c>
      <c r="AQ34" s="12">
        <f>MIN(IF(BA!AQ32&gt; 0, PA!AQ32/BA!AQ32, 1), 1)</f>
        <v/>
      </c>
      <c r="AR34" s="12">
        <f>MIN(IF(BA!AR32&gt; 0, PA!AR32/BA!AR32, 1), 1)</f>
        <v/>
      </c>
      <c r="AS34" s="12">
        <f>MIN(IF(BA!AS32&gt; 0, PA!AS32/BA!AS32, 1), 1)</f>
        <v/>
      </c>
      <c r="AT34" s="12">
        <f>MIN(IF(BA!AT32&gt; 0, PA!AT32/BA!AT32, 1), 1)</f>
        <v/>
      </c>
      <c r="AU34" s="12">
        <f>MIN(IF(BA!AU32&gt; 0, PA!AU32/BA!AU32, 1), 1)</f>
        <v/>
      </c>
      <c r="AV34" s="12">
        <f>MIN(IF(BA!AV32&gt; 0, PA!AV32/BA!AV32, 1), 1)</f>
        <v/>
      </c>
      <c r="AW34" s="12">
        <f>MIN(IF(BA!AW32&gt; 0, PA!AW32/BA!AW32, 1), 1)</f>
        <v/>
      </c>
      <c r="AX34" s="12">
        <f>MIN(IF(BA!AX32&gt; 0, PA!AX32/BA!AX32, 1), 1)</f>
        <v/>
      </c>
      <c r="AY34" s="12">
        <f>MIN(IF(BA!AY32&gt; 0, PA!AY32/BA!AY32, 1), 1)</f>
        <v/>
      </c>
      <c r="AZ34" s="12">
        <f>MIN(IF(BA!AZ32&gt; 0, PA!AZ32/BA!AZ32, 1), 1)</f>
        <v/>
      </c>
      <c r="BA34" s="12">
        <f>MIN(IF(BA!BA32&gt; 0, PA!BA32/BA!BA32, 1), 1)</f>
        <v/>
      </c>
      <c r="BB34" s="12">
        <f>MIN(IF(BA!BB32&gt; 0, PA!BB32/BA!BB32, 1), 1)</f>
        <v/>
      </c>
      <c r="BC34" s="12">
        <f>MIN(IF(BA!BC32&gt; 0, PA!BC32/BA!BC32, 1), 1)</f>
        <v/>
      </c>
    </row>
    <row r="35" ht="15" customHeight="1" s="139" thickBot="1">
      <c r="B35" s="20" t="inlineStr">
        <is>
          <t>S32</t>
        </is>
      </c>
      <c r="AG35" s="12">
        <f>MIN(IF(BA!AG33&gt; 0, PA!AG33/BA!AG33, 1), 1)</f>
        <v/>
      </c>
      <c r="AH35" s="12">
        <f>MIN(IF(BA!AH33&gt; 0, PA!AH33/BA!AH33, 1), 1)</f>
        <v/>
      </c>
      <c r="AI35" s="12">
        <f>MIN(IF(BA!AI33&gt; 0, PA!AI33/BA!AI33, 1), 1)</f>
        <v/>
      </c>
      <c r="AJ35" s="12">
        <f>MIN(IF(BA!AJ33&gt; 0, PA!AJ33/BA!AJ33, 1), 1)</f>
        <v/>
      </c>
      <c r="AK35" s="12">
        <f>MIN(IF(BA!AK33&gt; 0, PA!AK33/BA!AK33, 1), 1)</f>
        <v/>
      </c>
      <c r="AL35" s="12">
        <f>MIN(IF(BA!AL33&gt; 0, PA!AL33/BA!AL33, 1), 1)</f>
        <v/>
      </c>
      <c r="AM35" s="12">
        <f>MIN(IF(BA!AM33&gt; 0, PA!AM33/BA!AM33, 1), 1)</f>
        <v/>
      </c>
      <c r="AN35" s="12">
        <f>MIN(IF(BA!AN33&gt; 0, PA!AN33/BA!AN33, 1), 1)</f>
        <v/>
      </c>
      <c r="AO35" s="12">
        <f>MIN(IF(BA!AO33&gt; 0, PA!AO33/BA!AO33, 1), 1)</f>
        <v/>
      </c>
      <c r="AP35" s="12">
        <f>MIN(IF(BA!AP33&gt; 0, PA!AP33/BA!AP33, 1), 1)</f>
        <v/>
      </c>
      <c r="AQ35" s="12">
        <f>MIN(IF(BA!AQ33&gt; 0, PA!AQ33/BA!AQ33, 1), 1)</f>
        <v/>
      </c>
      <c r="AR35" s="12">
        <f>MIN(IF(BA!AR33&gt; 0, PA!AR33/BA!AR33, 1), 1)</f>
        <v/>
      </c>
      <c r="AS35" s="12">
        <f>MIN(IF(BA!AS33&gt; 0, PA!AS33/BA!AS33, 1), 1)</f>
        <v/>
      </c>
      <c r="AT35" s="12">
        <f>MIN(IF(BA!AT33&gt; 0, PA!AT33/BA!AT33, 1), 1)</f>
        <v/>
      </c>
      <c r="AU35" s="12">
        <f>MIN(IF(BA!AU33&gt; 0, PA!AU33/BA!AU33, 1), 1)</f>
        <v/>
      </c>
      <c r="AV35" s="12">
        <f>MIN(IF(BA!AV33&gt; 0, PA!AV33/BA!AV33, 1), 1)</f>
        <v/>
      </c>
      <c r="AW35" s="12">
        <f>MIN(IF(BA!AW33&gt; 0, PA!AW33/BA!AW33, 1), 1)</f>
        <v/>
      </c>
      <c r="AX35" s="12">
        <f>MIN(IF(BA!AX33&gt; 0, PA!AX33/BA!AX33, 1), 1)</f>
        <v/>
      </c>
      <c r="AY35" s="12">
        <f>MIN(IF(BA!AY33&gt; 0, PA!AY33/BA!AY33, 1), 1)</f>
        <v/>
      </c>
      <c r="AZ35" s="12">
        <f>MIN(IF(BA!AZ33&gt; 0, PA!AZ33/BA!AZ33, 1), 1)</f>
        <v/>
      </c>
      <c r="BA35" s="12">
        <f>MIN(IF(BA!BA33&gt; 0, PA!BA33/BA!BA33, 1), 1)</f>
        <v/>
      </c>
      <c r="BB35" s="12">
        <f>MIN(IF(BA!BB33&gt; 0, PA!BB33/BA!BB33, 1), 1)</f>
        <v/>
      </c>
      <c r="BC35" s="12">
        <f>MIN(IF(BA!BC33&gt; 0, PA!BC33/BA!BC33, 1), 1)</f>
        <v/>
      </c>
      <c r="BD35" s="12">
        <f>MIN(IF(BA!BD33&gt; 0, PA!BD33/BA!BD33, 1), 1)</f>
        <v/>
      </c>
    </row>
    <row r="36" ht="15" customHeight="1" s="139" thickBot="1">
      <c r="B36" s="20" t="inlineStr">
        <is>
          <t>S33</t>
        </is>
      </c>
      <c r="AH36" s="12">
        <f>MIN(IF(BA!AH34&gt; 0, PA!AH34/BA!AH34, 1), 1)</f>
        <v/>
      </c>
      <c r="AI36" s="12">
        <f>MIN(IF(BA!AI34&gt; 0, PA!AI34/BA!AI34, 1), 1)</f>
        <v/>
      </c>
      <c r="AJ36" s="12">
        <f>MIN(IF(BA!AJ34&gt; 0, PA!AJ34/BA!AJ34, 1), 1)</f>
        <v/>
      </c>
      <c r="AK36" s="12">
        <f>MIN(IF(BA!AK34&gt; 0, PA!AK34/BA!AK34, 1), 1)</f>
        <v/>
      </c>
      <c r="AL36" s="12">
        <f>MIN(IF(BA!AL34&gt; 0, PA!AL34/BA!AL34, 1), 1)</f>
        <v/>
      </c>
      <c r="AM36" s="12">
        <f>MIN(IF(BA!AM34&gt; 0, PA!AM34/BA!AM34, 1), 1)</f>
        <v/>
      </c>
      <c r="AN36" s="12">
        <f>MIN(IF(BA!AN34&gt; 0, PA!AN34/BA!AN34, 1), 1)</f>
        <v/>
      </c>
      <c r="AO36" s="12">
        <f>MIN(IF(BA!AO34&gt; 0, PA!AO34/BA!AO34, 1), 1)</f>
        <v/>
      </c>
      <c r="AP36" s="12">
        <f>MIN(IF(BA!AP34&gt; 0, PA!AP34/BA!AP34, 1), 1)</f>
        <v/>
      </c>
      <c r="AQ36" s="12">
        <f>MIN(IF(BA!AQ34&gt; 0, PA!AQ34/BA!AQ34, 1), 1)</f>
        <v/>
      </c>
      <c r="AR36" s="12">
        <f>MIN(IF(BA!AR34&gt; 0, PA!AR34/BA!AR34, 1), 1)</f>
        <v/>
      </c>
      <c r="AS36" s="12">
        <f>MIN(IF(BA!AS34&gt; 0, PA!AS34/BA!AS34, 1), 1)</f>
        <v/>
      </c>
      <c r="AT36" s="12">
        <f>MIN(IF(BA!AT34&gt; 0, PA!AT34/BA!AT34, 1), 1)</f>
        <v/>
      </c>
      <c r="AU36" s="12">
        <f>MIN(IF(BA!AU34&gt; 0, PA!AU34/BA!AU34, 1), 1)</f>
        <v/>
      </c>
      <c r="AV36" s="12">
        <f>MIN(IF(BA!AV34&gt; 0, PA!AV34/BA!AV34, 1), 1)</f>
        <v/>
      </c>
      <c r="AW36" s="12">
        <f>MIN(IF(BA!AW34&gt; 0, PA!AW34/BA!AW34, 1), 1)</f>
        <v/>
      </c>
      <c r="AX36" s="12">
        <f>MIN(IF(BA!AX34&gt; 0, PA!AX34/BA!AX34, 1), 1)</f>
        <v/>
      </c>
      <c r="AY36" s="12">
        <f>MIN(IF(BA!AY34&gt; 0, PA!AY34/BA!AY34, 1), 1)</f>
        <v/>
      </c>
      <c r="AZ36" s="12">
        <f>MIN(IF(BA!AZ34&gt; 0, PA!AZ34/BA!AZ34, 1), 1)</f>
        <v/>
      </c>
      <c r="BA36" s="12">
        <f>MIN(IF(BA!BA34&gt; 0, PA!BA34/BA!BA34, 1), 1)</f>
        <v/>
      </c>
      <c r="BB36" s="12">
        <f>MIN(IF(BA!BB34&gt; 0, PA!BB34/BA!BB34, 1), 1)</f>
        <v/>
      </c>
      <c r="BC36" s="12">
        <f>MIN(IF(BA!BC34&gt; 0, PA!BC34/BA!BC34, 1), 1)</f>
        <v/>
      </c>
      <c r="BD36" s="12">
        <f>MIN(IF(BA!BD34&gt; 0, PA!BD34/BA!BD34, 1), 1)</f>
        <v/>
      </c>
      <c r="BE36" s="12">
        <f>MIN(IF(BA!BE34&gt; 0, PA!BE34/BA!BE34, 1), 1)</f>
        <v/>
      </c>
    </row>
    <row r="37" ht="15" customHeight="1" s="139" thickBot="1">
      <c r="B37" s="20" t="inlineStr">
        <is>
          <t>S34</t>
        </is>
      </c>
      <c r="AI37" s="12">
        <f>MIN(IF(BA!AI35&gt; 0, PA!AI35/BA!AI35, 1), 1)</f>
        <v/>
      </c>
      <c r="AJ37" s="12">
        <f>MIN(IF(BA!AJ35&gt; 0, PA!AJ35/BA!AJ35, 1), 1)</f>
        <v/>
      </c>
      <c r="AK37" s="12">
        <f>MIN(IF(BA!AK35&gt; 0, PA!AK35/BA!AK35, 1), 1)</f>
        <v/>
      </c>
      <c r="AL37" s="12">
        <f>MIN(IF(BA!AL35&gt; 0, PA!AL35/BA!AL35, 1), 1)</f>
        <v/>
      </c>
      <c r="AM37" s="12">
        <f>MIN(IF(BA!AM35&gt; 0, PA!AM35/BA!AM35, 1), 1)</f>
        <v/>
      </c>
      <c r="AN37" s="12">
        <f>MIN(IF(BA!AN35&gt; 0, PA!AN35/BA!AN35, 1), 1)</f>
        <v/>
      </c>
      <c r="AO37" s="12">
        <f>MIN(IF(BA!AO35&gt; 0, PA!AO35/BA!AO35, 1), 1)</f>
        <v/>
      </c>
      <c r="AP37" s="12">
        <f>MIN(IF(BA!AP35&gt; 0, PA!AP35/BA!AP35, 1), 1)</f>
        <v/>
      </c>
      <c r="AQ37" s="12">
        <f>MIN(IF(BA!AQ35&gt; 0, PA!AQ35/BA!AQ35, 1), 1)</f>
        <v/>
      </c>
      <c r="AR37" s="12">
        <f>MIN(IF(BA!AR35&gt; 0, PA!AR35/BA!AR35, 1), 1)</f>
        <v/>
      </c>
      <c r="AS37" s="12">
        <f>MIN(IF(BA!AS35&gt; 0, PA!AS35/BA!AS35, 1), 1)</f>
        <v/>
      </c>
      <c r="AT37" s="12">
        <f>MIN(IF(BA!AT35&gt; 0, PA!AT35/BA!AT35, 1), 1)</f>
        <v/>
      </c>
      <c r="AU37" s="12">
        <f>MIN(IF(BA!AU35&gt; 0, PA!AU35/BA!AU35, 1), 1)</f>
        <v/>
      </c>
      <c r="AV37" s="12">
        <f>MIN(IF(BA!AV35&gt; 0, PA!AV35/BA!AV35, 1), 1)</f>
        <v/>
      </c>
      <c r="AW37" s="12">
        <f>MIN(IF(BA!AW35&gt; 0, PA!AW35/BA!AW35, 1), 1)</f>
        <v/>
      </c>
      <c r="AX37" s="12">
        <f>MIN(IF(BA!AX35&gt; 0, PA!AX35/BA!AX35, 1), 1)</f>
        <v/>
      </c>
      <c r="AY37" s="12">
        <f>MIN(IF(BA!AY35&gt; 0, PA!AY35/BA!AY35, 1), 1)</f>
        <v/>
      </c>
      <c r="AZ37" s="12">
        <f>MIN(IF(BA!AZ35&gt; 0, PA!AZ35/BA!AZ35, 1), 1)</f>
        <v/>
      </c>
      <c r="BA37" s="12">
        <f>MIN(IF(BA!BA35&gt; 0, PA!BA35/BA!BA35, 1), 1)</f>
        <v/>
      </c>
      <c r="BB37" s="12">
        <f>MIN(IF(BA!BB35&gt; 0, PA!BB35/BA!BB35, 1), 1)</f>
        <v/>
      </c>
      <c r="BC37" s="12">
        <f>MIN(IF(BA!BC35&gt; 0, PA!BC35/BA!BC35, 1), 1)</f>
        <v/>
      </c>
      <c r="BD37" s="12">
        <f>MIN(IF(BA!BD35&gt; 0, PA!BD35/BA!BD35, 1), 1)</f>
        <v/>
      </c>
      <c r="BE37" s="12">
        <f>MIN(IF(BA!BE35&gt; 0, PA!BE35/BA!BE35, 1), 1)</f>
        <v/>
      </c>
      <c r="BF37" s="12">
        <f>MIN(IF(BA!BF35&gt; 0, PA!BF35/BA!BF35, 1), 1)</f>
        <v/>
      </c>
    </row>
    <row r="38" ht="15" customHeight="1" s="139" thickBot="1">
      <c r="B38" s="20" t="inlineStr">
        <is>
          <t>S35</t>
        </is>
      </c>
      <c r="AJ38" s="12">
        <f>MIN(IF(BA!AJ36&gt; 0, PA!AJ36/BA!AJ36, 1), 1)</f>
        <v/>
      </c>
      <c r="AK38" s="12">
        <f>MIN(IF(BA!AK36&gt; 0, PA!AK36/BA!AK36, 1), 1)</f>
        <v/>
      </c>
      <c r="AL38" s="12">
        <f>MIN(IF(BA!AL36&gt; 0, PA!AL36/BA!AL36, 1), 1)</f>
        <v/>
      </c>
      <c r="AM38" s="12">
        <f>MIN(IF(BA!AM36&gt; 0, PA!AM36/BA!AM36, 1), 1)</f>
        <v/>
      </c>
      <c r="AN38" s="12">
        <f>MIN(IF(BA!AN36&gt; 0, PA!AN36/BA!AN36, 1), 1)</f>
        <v/>
      </c>
      <c r="AO38" s="12">
        <f>MIN(IF(BA!AO36&gt; 0, PA!AO36/BA!AO36, 1), 1)</f>
        <v/>
      </c>
      <c r="AP38" s="12">
        <f>MIN(IF(BA!AP36&gt; 0, PA!AP36/BA!AP36, 1), 1)</f>
        <v/>
      </c>
      <c r="AQ38" s="12">
        <f>MIN(IF(BA!AQ36&gt; 0, PA!AQ36/BA!AQ36, 1), 1)</f>
        <v/>
      </c>
      <c r="AR38" s="12">
        <f>MIN(IF(BA!AR36&gt; 0, PA!AR36/BA!AR36, 1), 1)</f>
        <v/>
      </c>
      <c r="AS38" s="12">
        <f>MIN(IF(BA!AS36&gt; 0, PA!AS36/BA!AS36, 1), 1)</f>
        <v/>
      </c>
      <c r="AT38" s="12">
        <f>MIN(IF(BA!AT36&gt; 0, PA!AT36/BA!AT36, 1), 1)</f>
        <v/>
      </c>
      <c r="AU38" s="12">
        <f>MIN(IF(BA!AU36&gt; 0, PA!AU36/BA!AU36, 1), 1)</f>
        <v/>
      </c>
      <c r="AV38" s="12">
        <f>MIN(IF(BA!AV36&gt; 0, PA!AV36/BA!AV36, 1), 1)</f>
        <v/>
      </c>
      <c r="AW38" s="12">
        <f>MIN(IF(BA!AW36&gt; 0, PA!AW36/BA!AW36, 1), 1)</f>
        <v/>
      </c>
      <c r="AX38" s="12">
        <f>MIN(IF(BA!AX36&gt; 0, PA!AX36/BA!AX36, 1), 1)</f>
        <v/>
      </c>
      <c r="AY38" s="12">
        <f>MIN(IF(BA!AY36&gt; 0, PA!AY36/BA!AY36, 1), 1)</f>
        <v/>
      </c>
      <c r="AZ38" s="12">
        <f>MIN(IF(BA!AZ36&gt; 0, PA!AZ36/BA!AZ36, 1), 1)</f>
        <v/>
      </c>
      <c r="BA38" s="12">
        <f>MIN(IF(BA!BA36&gt; 0, PA!BA36/BA!BA36, 1), 1)</f>
        <v/>
      </c>
      <c r="BB38" s="12">
        <f>MIN(IF(BA!BB36&gt; 0, PA!BB36/BA!BB36, 1), 1)</f>
        <v/>
      </c>
      <c r="BC38" s="12">
        <f>MIN(IF(BA!BC36&gt; 0, PA!BC36/BA!BC36, 1), 1)</f>
        <v/>
      </c>
      <c r="BD38" s="12">
        <f>MIN(IF(BA!BD36&gt; 0, PA!BD36/BA!BD36, 1), 1)</f>
        <v/>
      </c>
      <c r="BE38" s="12">
        <f>MIN(IF(BA!BE36&gt; 0, PA!BE36/BA!BE36, 1), 1)</f>
        <v/>
      </c>
      <c r="BF38" s="12">
        <f>MIN(IF(BA!BF36&gt; 0, PA!BF36/BA!BF36, 1), 1)</f>
        <v/>
      </c>
      <c r="BG38" s="12">
        <f>MIN(IF(BA!BG36&gt; 0, PA!BG36/BA!BG36, 1), 1)</f>
        <v/>
      </c>
    </row>
    <row r="39" ht="15" customHeight="1" s="139" thickBot="1">
      <c r="B39" s="20" t="inlineStr">
        <is>
          <t>S36</t>
        </is>
      </c>
      <c r="AK39" s="12">
        <f>MIN(IF(BA!AK37&gt; 0, PA!AK37/BA!AK37, 1), 1)</f>
        <v/>
      </c>
      <c r="AL39" s="12">
        <f>MIN(IF(BA!AL37&gt; 0, PA!AL37/BA!AL37, 1), 1)</f>
        <v/>
      </c>
      <c r="AM39" s="12">
        <f>MIN(IF(BA!AM37&gt; 0, PA!AM37/BA!AM37, 1), 1)</f>
        <v/>
      </c>
      <c r="AN39" s="12">
        <f>MIN(IF(BA!AN37&gt; 0, PA!AN37/BA!AN37, 1), 1)</f>
        <v/>
      </c>
      <c r="AO39" s="12">
        <f>MIN(IF(BA!AO37&gt; 0, PA!AO37/BA!AO37, 1), 1)</f>
        <v/>
      </c>
      <c r="AP39" s="12">
        <f>MIN(IF(BA!AP37&gt; 0, PA!AP37/BA!AP37, 1), 1)</f>
        <v/>
      </c>
      <c r="AQ39" s="12">
        <f>MIN(IF(BA!AQ37&gt; 0, PA!AQ37/BA!AQ37, 1), 1)</f>
        <v/>
      </c>
      <c r="AR39" s="12">
        <f>MIN(IF(BA!AR37&gt; 0, PA!AR37/BA!AR37, 1), 1)</f>
        <v/>
      </c>
      <c r="AS39" s="12">
        <f>MIN(IF(BA!AS37&gt; 0, PA!AS37/BA!AS37, 1), 1)</f>
        <v/>
      </c>
      <c r="AT39" s="12">
        <f>MIN(IF(BA!AT37&gt; 0, PA!AT37/BA!AT37, 1), 1)</f>
        <v/>
      </c>
      <c r="AU39" s="12">
        <f>MIN(IF(BA!AU37&gt; 0, PA!AU37/BA!AU37, 1), 1)</f>
        <v/>
      </c>
      <c r="AV39" s="12">
        <f>MIN(IF(BA!AV37&gt; 0, PA!AV37/BA!AV37, 1), 1)</f>
        <v/>
      </c>
      <c r="AW39" s="12">
        <f>MIN(IF(BA!AW37&gt; 0, PA!AW37/BA!AW37, 1), 1)</f>
        <v/>
      </c>
      <c r="AX39" s="12">
        <f>MIN(IF(BA!AX37&gt; 0, PA!AX37/BA!AX37, 1), 1)</f>
        <v/>
      </c>
      <c r="AY39" s="12">
        <f>MIN(IF(BA!AY37&gt; 0, PA!AY37/BA!AY37, 1), 1)</f>
        <v/>
      </c>
      <c r="AZ39" s="12">
        <f>MIN(IF(BA!AZ37&gt; 0, PA!AZ37/BA!AZ37, 1), 1)</f>
        <v/>
      </c>
      <c r="BA39" s="12">
        <f>MIN(IF(BA!BA37&gt; 0, PA!BA37/BA!BA37, 1), 1)</f>
        <v/>
      </c>
      <c r="BB39" s="12">
        <f>MIN(IF(BA!BB37&gt; 0, PA!BB37/BA!BB37, 1), 1)</f>
        <v/>
      </c>
      <c r="BC39" s="12">
        <f>MIN(IF(BA!BC37&gt; 0, PA!BC37/BA!BC37, 1), 1)</f>
        <v/>
      </c>
      <c r="BD39" s="12">
        <f>MIN(IF(BA!BD37&gt; 0, PA!BD37/BA!BD37, 1), 1)</f>
        <v/>
      </c>
      <c r="BE39" s="12">
        <f>MIN(IF(BA!BE37&gt; 0, PA!BE37/BA!BE37, 1), 1)</f>
        <v/>
      </c>
      <c r="BF39" s="12">
        <f>MIN(IF(BA!BF37&gt; 0, PA!BF37/BA!BF37, 1), 1)</f>
        <v/>
      </c>
      <c r="BG39" s="12">
        <f>MIN(IF(BA!BG37&gt; 0, PA!BG37/BA!BG37, 1), 1)</f>
        <v/>
      </c>
      <c r="BH39" s="12">
        <f>MIN(IF(BA!BH37&gt; 0, PA!BH37/BA!BH37, 1), 1)</f>
        <v/>
      </c>
    </row>
    <row r="40" ht="15" customHeight="1" s="139" thickBot="1">
      <c r="B40" s="20" t="inlineStr">
        <is>
          <t>S37</t>
        </is>
      </c>
      <c r="AL40" s="12">
        <f>MIN(IF(BA!AL38&gt; 0, PA!AL38/BA!AL38, 1), 1)</f>
        <v/>
      </c>
      <c r="AM40" s="12">
        <f>MIN(IF(BA!AM38&gt; 0, PA!AM38/BA!AM38, 1), 1)</f>
        <v/>
      </c>
      <c r="AN40" s="12">
        <f>MIN(IF(BA!AN38&gt; 0, PA!AN38/BA!AN38, 1), 1)</f>
        <v/>
      </c>
      <c r="AO40" s="12">
        <f>MIN(IF(BA!AO38&gt; 0, PA!AO38/BA!AO38, 1), 1)</f>
        <v/>
      </c>
      <c r="AP40" s="12">
        <f>MIN(IF(BA!AP38&gt; 0, PA!AP38/BA!AP38, 1), 1)</f>
        <v/>
      </c>
      <c r="AQ40" s="12">
        <f>MIN(IF(BA!AQ38&gt; 0, PA!AQ38/BA!AQ38, 1), 1)</f>
        <v/>
      </c>
      <c r="AR40" s="12">
        <f>MIN(IF(BA!AR38&gt; 0, PA!AR38/BA!AR38, 1), 1)</f>
        <v/>
      </c>
      <c r="AS40" s="12">
        <f>MIN(IF(BA!AS38&gt; 0, PA!AS38/BA!AS38, 1), 1)</f>
        <v/>
      </c>
      <c r="AT40" s="12">
        <f>MIN(IF(BA!AT38&gt; 0, PA!AT38/BA!AT38, 1), 1)</f>
        <v/>
      </c>
      <c r="AU40" s="12">
        <f>MIN(IF(BA!AU38&gt; 0, PA!AU38/BA!AU38, 1), 1)</f>
        <v/>
      </c>
      <c r="AV40" s="12">
        <f>MIN(IF(BA!AV38&gt; 0, PA!AV38/BA!AV38, 1), 1)</f>
        <v/>
      </c>
      <c r="AW40" s="12">
        <f>MIN(IF(BA!AW38&gt; 0, PA!AW38/BA!AW38, 1), 1)</f>
        <v/>
      </c>
      <c r="AX40" s="12">
        <f>MIN(IF(BA!AX38&gt; 0, PA!AX38/BA!AX38, 1), 1)</f>
        <v/>
      </c>
      <c r="AY40" s="12">
        <f>MIN(IF(BA!AY38&gt; 0, PA!AY38/BA!AY38, 1), 1)</f>
        <v/>
      </c>
      <c r="AZ40" s="12">
        <f>MIN(IF(BA!AZ38&gt; 0, PA!AZ38/BA!AZ38, 1), 1)</f>
        <v/>
      </c>
      <c r="BA40" s="12">
        <f>MIN(IF(BA!BA38&gt; 0, PA!BA38/BA!BA38, 1), 1)</f>
        <v/>
      </c>
      <c r="BB40" s="12">
        <f>MIN(IF(BA!BB38&gt; 0, PA!BB38/BA!BB38, 1), 1)</f>
        <v/>
      </c>
      <c r="BC40" s="12">
        <f>MIN(IF(BA!BC38&gt; 0, PA!BC38/BA!BC38, 1), 1)</f>
        <v/>
      </c>
      <c r="BD40" s="12">
        <f>MIN(IF(BA!BD38&gt; 0, PA!BD38/BA!BD38, 1), 1)</f>
        <v/>
      </c>
      <c r="BE40" s="12">
        <f>MIN(IF(BA!BE38&gt; 0, PA!BE38/BA!BE38, 1), 1)</f>
        <v/>
      </c>
      <c r="BF40" s="12">
        <f>MIN(IF(BA!BF38&gt; 0, PA!BF38/BA!BF38, 1), 1)</f>
        <v/>
      </c>
      <c r="BG40" s="12">
        <f>MIN(IF(BA!BG38&gt; 0, PA!BG38/BA!BG38, 1), 1)</f>
        <v/>
      </c>
      <c r="BH40" s="12">
        <f>MIN(IF(BA!BH38&gt; 0, PA!BH38/BA!BH38, 1), 1)</f>
        <v/>
      </c>
      <c r="BI40" s="12">
        <f>MIN(IF(BA!BI38&gt; 0, PA!BI38/BA!BI38, 1), 1)</f>
        <v/>
      </c>
    </row>
    <row r="41" ht="15" customHeight="1" s="139" thickBot="1">
      <c r="B41" s="20" t="inlineStr">
        <is>
          <t>S38</t>
        </is>
      </c>
      <c r="AM41" s="12">
        <f>MIN(IF(BA!AM39&gt; 0, PA!AM39/BA!AM39, 1), 1)</f>
        <v/>
      </c>
      <c r="AN41" s="12">
        <f>MIN(IF(BA!AN39&gt; 0, PA!AN39/BA!AN39, 1), 1)</f>
        <v/>
      </c>
      <c r="AO41" s="12">
        <f>MIN(IF(BA!AO39&gt; 0, PA!AO39/BA!AO39, 1), 1)</f>
        <v/>
      </c>
      <c r="AP41" s="12">
        <f>MIN(IF(BA!AP39&gt; 0, PA!AP39/BA!AP39, 1), 1)</f>
        <v/>
      </c>
      <c r="AQ41" s="12">
        <f>MIN(IF(BA!AQ39&gt; 0, PA!AQ39/BA!AQ39, 1), 1)</f>
        <v/>
      </c>
      <c r="AR41" s="12">
        <f>MIN(IF(BA!AR39&gt; 0, PA!AR39/BA!AR39, 1), 1)</f>
        <v/>
      </c>
      <c r="AS41" s="12">
        <f>MIN(IF(BA!AS39&gt; 0, PA!AS39/BA!AS39, 1), 1)</f>
        <v/>
      </c>
      <c r="AT41" s="12">
        <f>MIN(IF(BA!AT39&gt; 0, PA!AT39/BA!AT39, 1), 1)</f>
        <v/>
      </c>
      <c r="AU41" s="12">
        <f>MIN(IF(BA!AU39&gt; 0, PA!AU39/BA!AU39, 1), 1)</f>
        <v/>
      </c>
      <c r="AV41" s="12">
        <f>MIN(IF(BA!AV39&gt; 0, PA!AV39/BA!AV39, 1), 1)</f>
        <v/>
      </c>
      <c r="AW41" s="12">
        <f>MIN(IF(BA!AW39&gt; 0, PA!AW39/BA!AW39, 1), 1)</f>
        <v/>
      </c>
      <c r="AX41" s="12">
        <f>MIN(IF(BA!AX39&gt; 0, PA!AX39/BA!AX39, 1), 1)</f>
        <v/>
      </c>
      <c r="AY41" s="12">
        <f>MIN(IF(BA!AY39&gt; 0, PA!AY39/BA!AY39, 1), 1)</f>
        <v/>
      </c>
      <c r="AZ41" s="12">
        <f>MIN(IF(BA!AZ39&gt; 0, PA!AZ39/BA!AZ39, 1), 1)</f>
        <v/>
      </c>
      <c r="BA41" s="12">
        <f>MIN(IF(BA!BA39&gt; 0, PA!BA39/BA!BA39, 1), 1)</f>
        <v/>
      </c>
      <c r="BB41" s="12">
        <f>MIN(IF(BA!BB39&gt; 0, PA!BB39/BA!BB39, 1), 1)</f>
        <v/>
      </c>
      <c r="BC41" s="12">
        <f>MIN(IF(BA!BC39&gt; 0, PA!BC39/BA!BC39, 1), 1)</f>
        <v/>
      </c>
      <c r="BD41" s="12">
        <f>MIN(IF(BA!BD39&gt; 0, PA!BD39/BA!BD39, 1), 1)</f>
        <v/>
      </c>
      <c r="BE41" s="12">
        <f>MIN(IF(BA!BE39&gt; 0, PA!BE39/BA!BE39, 1), 1)</f>
        <v/>
      </c>
      <c r="BF41" s="12">
        <f>MIN(IF(BA!BF39&gt; 0, PA!BF39/BA!BF39, 1), 1)</f>
        <v/>
      </c>
      <c r="BG41" s="12">
        <f>MIN(IF(BA!BG39&gt; 0, PA!BG39/BA!BG39, 1), 1)</f>
        <v/>
      </c>
      <c r="BH41" s="12">
        <f>MIN(IF(BA!BH39&gt; 0, PA!BH39/BA!BH39, 1), 1)</f>
        <v/>
      </c>
      <c r="BI41" s="12">
        <f>MIN(IF(BA!BI39&gt; 0, PA!BI39/BA!BI39, 1), 1)</f>
        <v/>
      </c>
      <c r="BJ41" s="12">
        <f>MIN(IF(BA!BJ39&gt; 0, PA!BJ39/BA!BJ39, 1), 1)</f>
        <v/>
      </c>
    </row>
    <row r="42" ht="15" customHeight="1" s="139" thickBot="1">
      <c r="B42" s="20" t="inlineStr">
        <is>
          <t>S39</t>
        </is>
      </c>
      <c r="AN42" s="12">
        <f>MIN(IF(BA!AN40&gt; 0, PA!AN40/BA!AN40, 1), 1)</f>
        <v/>
      </c>
      <c r="AO42" s="12">
        <f>MIN(IF(BA!AO40&gt; 0, PA!AO40/BA!AO40, 1), 1)</f>
        <v/>
      </c>
      <c r="AP42" s="12">
        <f>MIN(IF(BA!AP40&gt; 0, PA!AP40/BA!AP40, 1), 1)</f>
        <v/>
      </c>
      <c r="AQ42" s="12">
        <f>MIN(IF(BA!AQ40&gt; 0, PA!AQ40/BA!AQ40, 1), 1)</f>
        <v/>
      </c>
      <c r="AR42" s="12">
        <f>MIN(IF(BA!AR40&gt; 0, PA!AR40/BA!AR40, 1), 1)</f>
        <v/>
      </c>
      <c r="AS42" s="12">
        <f>MIN(IF(BA!AS40&gt; 0, PA!AS40/BA!AS40, 1), 1)</f>
        <v/>
      </c>
      <c r="AT42" s="12">
        <f>MIN(IF(BA!AT40&gt; 0, PA!AT40/BA!AT40, 1), 1)</f>
        <v/>
      </c>
      <c r="AU42" s="12">
        <f>MIN(IF(BA!AU40&gt; 0, PA!AU40/BA!AU40, 1), 1)</f>
        <v/>
      </c>
      <c r="AV42" s="12">
        <f>MIN(IF(BA!AV40&gt; 0, PA!AV40/BA!AV40, 1), 1)</f>
        <v/>
      </c>
      <c r="AW42" s="12">
        <f>MIN(IF(BA!AW40&gt; 0, PA!AW40/BA!AW40, 1), 1)</f>
        <v/>
      </c>
      <c r="AX42" s="12">
        <f>MIN(IF(BA!AX40&gt; 0, PA!AX40/BA!AX40, 1), 1)</f>
        <v/>
      </c>
      <c r="AY42" s="12">
        <f>MIN(IF(BA!AY40&gt; 0, PA!AY40/BA!AY40, 1), 1)</f>
        <v/>
      </c>
      <c r="AZ42" s="12">
        <f>MIN(IF(BA!AZ40&gt; 0, PA!AZ40/BA!AZ40, 1), 1)</f>
        <v/>
      </c>
      <c r="BA42" s="12">
        <f>MIN(IF(BA!BA40&gt; 0, PA!BA40/BA!BA40, 1), 1)</f>
        <v/>
      </c>
      <c r="BB42" s="12">
        <f>MIN(IF(BA!BB40&gt; 0, PA!BB40/BA!BB40, 1), 1)</f>
        <v/>
      </c>
      <c r="BC42" s="12">
        <f>MIN(IF(BA!BC40&gt; 0, PA!BC40/BA!BC40, 1), 1)</f>
        <v/>
      </c>
      <c r="BD42" s="12">
        <f>MIN(IF(BA!BD40&gt; 0, PA!BD40/BA!BD40, 1), 1)</f>
        <v/>
      </c>
      <c r="BE42" s="12">
        <f>MIN(IF(BA!BE40&gt; 0, PA!BE40/BA!BE40, 1), 1)</f>
        <v/>
      </c>
      <c r="BF42" s="12">
        <f>MIN(IF(BA!BF40&gt; 0, PA!BF40/BA!BF40, 1), 1)</f>
        <v/>
      </c>
      <c r="BG42" s="12">
        <f>MIN(IF(BA!BG40&gt; 0, PA!BG40/BA!BG40, 1), 1)</f>
        <v/>
      </c>
      <c r="BH42" s="12">
        <f>MIN(IF(BA!BH40&gt; 0, PA!BH40/BA!BH40, 1), 1)</f>
        <v/>
      </c>
      <c r="BI42" s="12">
        <f>MIN(IF(BA!BI40&gt; 0, PA!BI40/BA!BI40, 1), 1)</f>
        <v/>
      </c>
      <c r="BJ42" s="12">
        <f>MIN(IF(BA!BJ40&gt; 0, PA!BJ40/BA!BJ40, 1), 1)</f>
        <v/>
      </c>
      <c r="BK42" s="12">
        <f>MIN(IF(BA!BK40&gt; 0, PA!BK40/BA!BK40, 1), 1)</f>
        <v/>
      </c>
    </row>
    <row r="43" ht="15" customHeight="1" s="139" thickBot="1">
      <c r="B43" s="20" t="inlineStr">
        <is>
          <t>S40</t>
        </is>
      </c>
      <c r="AO43" s="12">
        <f>MIN(IF(BA!AO41&gt; 0, PA!AO41/BA!AO41, 1), 1)</f>
        <v/>
      </c>
      <c r="AP43" s="12">
        <f>MIN(IF(BA!AP41&gt; 0, PA!AP41/BA!AP41, 1), 1)</f>
        <v/>
      </c>
      <c r="AQ43" s="12">
        <f>MIN(IF(BA!AQ41&gt; 0, PA!AQ41/BA!AQ41, 1), 1)</f>
        <v/>
      </c>
      <c r="AR43" s="12">
        <f>MIN(IF(BA!AR41&gt; 0, PA!AR41/BA!AR41, 1), 1)</f>
        <v/>
      </c>
      <c r="AS43" s="12">
        <f>MIN(IF(BA!AS41&gt; 0, PA!AS41/BA!AS41, 1), 1)</f>
        <v/>
      </c>
      <c r="AT43" s="12">
        <f>MIN(IF(BA!AT41&gt; 0, PA!AT41/BA!AT41, 1), 1)</f>
        <v/>
      </c>
      <c r="AU43" s="12">
        <f>MIN(IF(BA!AU41&gt; 0, PA!AU41/BA!AU41, 1), 1)</f>
        <v/>
      </c>
      <c r="AV43" s="12">
        <f>MIN(IF(BA!AV41&gt; 0, PA!AV41/BA!AV41, 1), 1)</f>
        <v/>
      </c>
      <c r="AW43" s="12">
        <f>MIN(IF(BA!AW41&gt; 0, PA!AW41/BA!AW41, 1), 1)</f>
        <v/>
      </c>
      <c r="AX43" s="12">
        <f>MIN(IF(BA!AX41&gt; 0, PA!AX41/BA!AX41, 1), 1)</f>
        <v/>
      </c>
      <c r="AY43" s="12">
        <f>MIN(IF(BA!AY41&gt; 0, PA!AY41/BA!AY41, 1), 1)</f>
        <v/>
      </c>
      <c r="AZ43" s="12">
        <f>MIN(IF(BA!AZ41&gt; 0, PA!AZ41/BA!AZ41, 1), 1)</f>
        <v/>
      </c>
      <c r="BA43" s="12">
        <f>MIN(IF(BA!BA41&gt; 0, PA!BA41/BA!BA41, 1), 1)</f>
        <v/>
      </c>
      <c r="BB43" s="12">
        <f>MIN(IF(BA!BB41&gt; 0, PA!BB41/BA!BB41, 1), 1)</f>
        <v/>
      </c>
      <c r="BC43" s="12">
        <f>MIN(IF(BA!BC41&gt; 0, PA!BC41/BA!BC41, 1), 1)</f>
        <v/>
      </c>
      <c r="BD43" s="12">
        <f>MIN(IF(BA!BD41&gt; 0, PA!BD41/BA!BD41, 1), 1)</f>
        <v/>
      </c>
      <c r="BE43" s="12">
        <f>MIN(IF(BA!BE41&gt; 0, PA!BE41/BA!BE41, 1), 1)</f>
        <v/>
      </c>
      <c r="BF43" s="12">
        <f>MIN(IF(BA!BF41&gt; 0, PA!BF41/BA!BF41, 1), 1)</f>
        <v/>
      </c>
      <c r="BG43" s="12">
        <f>MIN(IF(BA!BG41&gt; 0, PA!BG41/BA!BG41, 1), 1)</f>
        <v/>
      </c>
      <c r="BH43" s="12">
        <f>MIN(IF(BA!BH41&gt; 0, PA!BH41/BA!BH41, 1), 1)</f>
        <v/>
      </c>
      <c r="BI43" s="12">
        <f>MIN(IF(BA!BI41&gt; 0, PA!BI41/BA!BI41, 1), 1)</f>
        <v/>
      </c>
      <c r="BJ43" s="12">
        <f>MIN(IF(BA!BJ41&gt; 0, PA!BJ41/BA!BJ41, 1), 1)</f>
        <v/>
      </c>
      <c r="BK43" s="12">
        <f>MIN(IF(BA!BK41&gt; 0, PA!BK41/BA!BK41, 1), 1)</f>
        <v/>
      </c>
      <c r="BL43" s="12">
        <f>MIN(IF(BA!BL41&gt; 0, PA!BL41/BA!BL41, 1), 1)</f>
        <v/>
      </c>
    </row>
    <row r="44" ht="15" customHeight="1" s="139" thickBot="1">
      <c r="B44" s="20" t="inlineStr">
        <is>
          <t>S41</t>
        </is>
      </c>
      <c r="AP44" s="12">
        <f>MIN(IF(BA!AP42&gt; 0, PA!AP42/BA!AP42, 1), 1)</f>
        <v/>
      </c>
      <c r="AQ44" s="12">
        <f>MIN(IF(BA!AQ42&gt; 0, PA!AQ42/BA!AQ42, 1), 1)</f>
        <v/>
      </c>
      <c r="AR44" s="12">
        <f>MIN(IF(BA!AR42&gt; 0, PA!AR42/BA!AR42, 1), 1)</f>
        <v/>
      </c>
      <c r="AS44" s="12">
        <f>MIN(IF(BA!AS42&gt; 0, PA!AS42/BA!AS42, 1), 1)</f>
        <v/>
      </c>
      <c r="AT44" s="12">
        <f>MIN(IF(BA!AT42&gt; 0, PA!AT42/BA!AT42, 1), 1)</f>
        <v/>
      </c>
      <c r="AU44" s="12">
        <f>MIN(IF(BA!AU42&gt; 0, PA!AU42/BA!AU42, 1), 1)</f>
        <v/>
      </c>
      <c r="AV44" s="12">
        <f>MIN(IF(BA!AV42&gt; 0, PA!AV42/BA!AV42, 1), 1)</f>
        <v/>
      </c>
      <c r="AW44" s="12">
        <f>MIN(IF(BA!AW42&gt; 0, PA!AW42/BA!AW42, 1), 1)</f>
        <v/>
      </c>
      <c r="AX44" s="12">
        <f>MIN(IF(BA!AX42&gt; 0, PA!AX42/BA!AX42, 1), 1)</f>
        <v/>
      </c>
      <c r="AY44" s="12">
        <f>MIN(IF(BA!AY42&gt; 0, PA!AY42/BA!AY42, 1), 1)</f>
        <v/>
      </c>
      <c r="AZ44" s="12">
        <f>MIN(IF(BA!AZ42&gt; 0, PA!AZ42/BA!AZ42, 1), 1)</f>
        <v/>
      </c>
      <c r="BA44" s="12">
        <f>MIN(IF(BA!BA42&gt; 0, PA!BA42/BA!BA42, 1), 1)</f>
        <v/>
      </c>
      <c r="BB44" s="12">
        <f>MIN(IF(BA!BB42&gt; 0, PA!BB42/BA!BB42, 1), 1)</f>
        <v/>
      </c>
      <c r="BC44" s="12">
        <f>MIN(IF(BA!BC42&gt; 0, PA!BC42/BA!BC42, 1), 1)</f>
        <v/>
      </c>
      <c r="BD44" s="12">
        <f>MIN(IF(BA!BD42&gt; 0, PA!BD42/BA!BD42, 1), 1)</f>
        <v/>
      </c>
      <c r="BE44" s="12">
        <f>MIN(IF(BA!BE42&gt; 0, PA!BE42/BA!BE42, 1), 1)</f>
        <v/>
      </c>
      <c r="BF44" s="12">
        <f>MIN(IF(BA!BF42&gt; 0, PA!BF42/BA!BF42, 1), 1)</f>
        <v/>
      </c>
      <c r="BG44" s="12">
        <f>MIN(IF(BA!BG42&gt; 0, PA!BG42/BA!BG42, 1), 1)</f>
        <v/>
      </c>
      <c r="BH44" s="12">
        <f>MIN(IF(BA!BH42&gt; 0, PA!BH42/BA!BH42, 1), 1)</f>
        <v/>
      </c>
      <c r="BI44" s="12">
        <f>MIN(IF(BA!BI42&gt; 0, PA!BI42/BA!BI42, 1), 1)</f>
        <v/>
      </c>
      <c r="BJ44" s="12">
        <f>MIN(IF(BA!BJ42&gt; 0, PA!BJ42/BA!BJ42, 1), 1)</f>
        <v/>
      </c>
      <c r="BK44" s="12">
        <f>MIN(IF(BA!BK42&gt; 0, PA!BK42/BA!BK42, 1), 1)</f>
        <v/>
      </c>
      <c r="BL44" s="12">
        <f>MIN(IF(BA!BL42&gt; 0, PA!BL42/BA!BL42, 1), 1)</f>
        <v/>
      </c>
      <c r="BM44" s="12">
        <f>MIN(IF(BA!BM42&gt; 0, PA!BM42/BA!BM42, 1), 1)</f>
        <v/>
      </c>
    </row>
    <row r="45" ht="15" customHeight="1" s="139" thickBot="1">
      <c r="B45" s="20" t="inlineStr">
        <is>
          <t>S42</t>
        </is>
      </c>
      <c r="AQ45" s="12">
        <f>MIN(IF(BA!AQ43&gt; 0, PA!AQ43/BA!AQ43, 1), 1)</f>
        <v/>
      </c>
      <c r="AR45" s="12">
        <f>MIN(IF(BA!AR43&gt; 0, PA!AR43/BA!AR43, 1), 1)</f>
        <v/>
      </c>
      <c r="AS45" s="12">
        <f>MIN(IF(BA!AS43&gt; 0, PA!AS43/BA!AS43, 1), 1)</f>
        <v/>
      </c>
      <c r="AT45" s="12">
        <f>MIN(IF(BA!AT43&gt; 0, PA!AT43/BA!AT43, 1), 1)</f>
        <v/>
      </c>
      <c r="AU45" s="12">
        <f>MIN(IF(BA!AU43&gt; 0, PA!AU43/BA!AU43, 1), 1)</f>
        <v/>
      </c>
      <c r="AV45" s="12">
        <f>MIN(IF(BA!AV43&gt; 0, PA!AV43/BA!AV43, 1), 1)</f>
        <v/>
      </c>
      <c r="AW45" s="12">
        <f>MIN(IF(BA!AW43&gt; 0, PA!AW43/BA!AW43, 1), 1)</f>
        <v/>
      </c>
      <c r="AX45" s="12">
        <f>MIN(IF(BA!AX43&gt; 0, PA!AX43/BA!AX43, 1), 1)</f>
        <v/>
      </c>
      <c r="AY45" s="12">
        <f>MIN(IF(BA!AY43&gt; 0, PA!AY43/BA!AY43, 1), 1)</f>
        <v/>
      </c>
      <c r="AZ45" s="12">
        <f>MIN(IF(BA!AZ43&gt; 0, PA!AZ43/BA!AZ43, 1), 1)</f>
        <v/>
      </c>
      <c r="BA45" s="12">
        <f>MIN(IF(BA!BA43&gt; 0, PA!BA43/BA!BA43, 1), 1)</f>
        <v/>
      </c>
      <c r="BB45" s="12">
        <f>MIN(IF(BA!BB43&gt; 0, PA!BB43/BA!BB43, 1), 1)</f>
        <v/>
      </c>
      <c r="BC45" s="12">
        <f>MIN(IF(BA!BC43&gt; 0, PA!BC43/BA!BC43, 1), 1)</f>
        <v/>
      </c>
      <c r="BD45" s="12">
        <f>MIN(IF(BA!BD43&gt; 0, PA!BD43/BA!BD43, 1), 1)</f>
        <v/>
      </c>
      <c r="BE45" s="12">
        <f>MIN(IF(BA!BE43&gt; 0, PA!BE43/BA!BE43, 1), 1)</f>
        <v/>
      </c>
      <c r="BF45" s="12">
        <f>MIN(IF(BA!BF43&gt; 0, PA!BF43/BA!BF43, 1), 1)</f>
        <v/>
      </c>
      <c r="BG45" s="12">
        <f>MIN(IF(BA!BG43&gt; 0, PA!BG43/BA!BG43, 1), 1)</f>
        <v/>
      </c>
      <c r="BH45" s="12">
        <f>MIN(IF(BA!BH43&gt; 0, PA!BH43/BA!BH43, 1), 1)</f>
        <v/>
      </c>
      <c r="BI45" s="12">
        <f>MIN(IF(BA!BI43&gt; 0, PA!BI43/BA!BI43, 1), 1)</f>
        <v/>
      </c>
      <c r="BJ45" s="12">
        <f>MIN(IF(BA!BJ43&gt; 0, PA!BJ43/BA!BJ43, 1), 1)</f>
        <v/>
      </c>
      <c r="BK45" s="12">
        <f>MIN(IF(BA!BK43&gt; 0, PA!BK43/BA!BK43, 1), 1)</f>
        <v/>
      </c>
      <c r="BL45" s="12">
        <f>MIN(IF(BA!BL43&gt; 0, PA!BL43/BA!BL43, 1), 1)</f>
        <v/>
      </c>
      <c r="BM45" s="12">
        <f>MIN(IF(BA!BM43&gt; 0, PA!BM43/BA!BM43, 1), 1)</f>
        <v/>
      </c>
      <c r="BN45" s="12">
        <f>MIN(IF(BA!BN43&gt; 0, PA!BN43/BA!BN43, 1), 1)</f>
        <v/>
      </c>
    </row>
    <row r="46" ht="15" customHeight="1" s="139" thickBot="1">
      <c r="B46" s="20" t="inlineStr">
        <is>
          <t>S43</t>
        </is>
      </c>
    </row>
    <row r="47" ht="15" customHeight="1" s="139" thickBot="1">
      <c r="B47" s="20" t="inlineStr">
        <is>
          <t>S44</t>
        </is>
      </c>
    </row>
    <row r="48" ht="15" customHeight="1" s="139" thickBot="1">
      <c r="B48" s="20" t="inlineStr">
        <is>
          <t>S45</t>
        </is>
      </c>
    </row>
    <row r="49" ht="15" customHeight="1" s="139" thickBot="1">
      <c r="B49" s="20" t="inlineStr">
        <is>
          <t>S46</t>
        </is>
      </c>
      <c r="R49" s="65" t="n"/>
      <c r="S49" s="56" t="n"/>
      <c r="T49" s="56" t="n"/>
      <c r="U49" s="56" t="inlineStr">
        <is>
          <t>Taux de service sur moyen sur l'hitorique de replanif de 20 cycles</t>
        </is>
      </c>
      <c r="V49" s="65">
        <f>AVERAGE(V5:V24)</f>
        <v/>
      </c>
      <c r="W49" s="65">
        <f>AVERAGE(W6:W25)</f>
        <v/>
      </c>
      <c r="X49" s="65">
        <f>AVERAGE(X7:X26)</f>
        <v/>
      </c>
      <c r="Y49" s="65">
        <f>AVERAGE(Y8:Y27)</f>
        <v/>
      </c>
      <c r="Z49" s="65">
        <f>AVERAGE(Z9:Z28)</f>
        <v/>
      </c>
      <c r="AA49" s="65">
        <f>AVERAGE(AA10:AA29)</f>
        <v/>
      </c>
      <c r="AB49" s="65">
        <f>AVERAGE(AB11:AB30)</f>
        <v/>
      </c>
      <c r="AC49" s="65">
        <f>AVERAGE(AC12:AC31)</f>
        <v/>
      </c>
      <c r="AD49" s="65">
        <f>AVERAGE(AD13:AD32)</f>
        <v/>
      </c>
      <c r="AE49" s="65">
        <f>AVERAGE(AE14:AE33)</f>
        <v/>
      </c>
      <c r="AF49" s="65">
        <f>AVERAGE(AF15:AF34)</f>
        <v/>
      </c>
      <c r="AG49" s="65">
        <f>AVERAGE(AG16:AG35)</f>
        <v/>
      </c>
      <c r="AH49" s="65">
        <f>AVERAGE(AH17:AH36)</f>
        <v/>
      </c>
      <c r="AI49" s="65">
        <f>AVERAGE(AI18:AI37)</f>
        <v/>
      </c>
      <c r="AJ49" s="65">
        <f>AVERAGE(AJ19:AJ38)</f>
        <v/>
      </c>
      <c r="AK49" s="65">
        <f>AVERAGE(AK20:AK39)</f>
        <v/>
      </c>
      <c r="AL49" s="65">
        <f>AVERAGE(AL21:AL40)</f>
        <v/>
      </c>
      <c r="AM49" s="65">
        <f>AVERAGE(AM22:AM41)</f>
        <v/>
      </c>
      <c r="AN49" s="65">
        <f>AVERAGE(AN23:AN42)</f>
        <v/>
      </c>
      <c r="AO49" s="66">
        <f>AVERAGE(AO24:AO43)</f>
        <v/>
      </c>
    </row>
    <row r="50" ht="15" customHeight="1" s="139" thickBot="1">
      <c r="B50" s="20" t="inlineStr">
        <is>
          <t>S47</t>
        </is>
      </c>
      <c r="R50" s="67" t="n"/>
      <c r="S50" s="59" t="n"/>
      <c r="T50" s="59" t="n"/>
      <c r="U50" s="59" t="inlineStr">
        <is>
          <t>Taux de service moyen à l'exécution</t>
        </is>
      </c>
      <c r="V50" s="68">
        <f>(V24+W25+X26+Y27+Z28+AA29+AB30+AC31+AD32+AE33+AF34+AG35+AH36+AI37+AJ38+AK39+AL40+AM41+AN42+AO43)/20</f>
        <v/>
      </c>
      <c r="W50" s="59" t="n"/>
      <c r="X50" s="59" t="n"/>
      <c r="Y50" s="59" t="n"/>
      <c r="Z50" s="59" t="n"/>
      <c r="AA50" s="59" t="n"/>
      <c r="AB50" s="59" t="n"/>
      <c r="AC50" s="59" t="n"/>
      <c r="AD50" s="59" t="n"/>
      <c r="AE50" s="59" t="n"/>
      <c r="AF50" s="59" t="n"/>
      <c r="AG50" s="59" t="n"/>
      <c r="AH50" s="59" t="n"/>
      <c r="AI50" s="59" t="n"/>
      <c r="AJ50" s="59" t="n"/>
      <c r="AK50" s="59" t="n"/>
      <c r="AL50" s="59" t="n"/>
      <c r="AM50" s="59" t="n"/>
      <c r="AN50" s="59" t="n"/>
      <c r="AO50" s="69" t="n"/>
    </row>
    <row r="51" customFormat="1" s="56" thickBot="1">
      <c r="A51" s="129" t="inlineStr">
        <is>
          <t>Ordres placés en semaine</t>
        </is>
      </c>
      <c r="B51" s="70" t="inlineStr">
        <is>
          <t>S2</t>
        </is>
      </c>
      <c r="C51" s="12">
        <f>C5</f>
        <v/>
      </c>
      <c r="D51" s="12">
        <f>D5</f>
        <v/>
      </c>
      <c r="E51" s="12">
        <f>E5</f>
        <v/>
      </c>
      <c r="F51" s="12">
        <f>F5</f>
        <v/>
      </c>
      <c r="G51" s="12">
        <f>G5</f>
        <v/>
      </c>
      <c r="H51" s="12">
        <f>H5</f>
        <v/>
      </c>
      <c r="I51" s="12">
        <f>I5</f>
        <v/>
      </c>
      <c r="J51" s="12">
        <f>J5</f>
        <v/>
      </c>
      <c r="K51" s="12">
        <f>K5</f>
        <v/>
      </c>
      <c r="L51" s="12">
        <f>L5</f>
        <v/>
      </c>
      <c r="M51" s="12">
        <f>M5</f>
        <v/>
      </c>
      <c r="N51" s="12">
        <f>N5</f>
        <v/>
      </c>
      <c r="O51" s="12">
        <f>O5</f>
        <v/>
      </c>
      <c r="P51" s="12">
        <f>P5</f>
        <v/>
      </c>
      <c r="Q51" s="12">
        <f>Q5</f>
        <v/>
      </c>
      <c r="R51" s="12">
        <f>R5</f>
        <v/>
      </c>
      <c r="S51" s="12">
        <f>S5</f>
        <v/>
      </c>
      <c r="T51" s="12">
        <f>T5</f>
        <v/>
      </c>
      <c r="U51" s="12">
        <f>U5</f>
        <v/>
      </c>
      <c r="V51" s="12">
        <f>V5</f>
        <v/>
      </c>
      <c r="W51" s="12">
        <f>W5</f>
        <v/>
      </c>
      <c r="X51" s="12">
        <f>X5</f>
        <v/>
      </c>
      <c r="Y51" s="12">
        <f>Y5</f>
        <v/>
      </c>
      <c r="Z51" s="12">
        <f>Z5</f>
        <v/>
      </c>
      <c r="AA51" s="13" t="n"/>
      <c r="AB51" s="13" t="n"/>
      <c r="AC51" s="13" t="n"/>
      <c r="AD51" s="71" t="n"/>
      <c r="AP51" s="72" t="n"/>
    </row>
    <row r="52" s="139" thickBot="1">
      <c r="A52" s="130" t="n"/>
      <c r="B52" s="20" t="inlineStr">
        <is>
          <t>S3</t>
        </is>
      </c>
      <c r="D52" s="12">
        <f>D6</f>
        <v/>
      </c>
      <c r="E52" s="12">
        <f>E6</f>
        <v/>
      </c>
      <c r="F52" s="12">
        <f>F6</f>
        <v/>
      </c>
      <c r="G52" s="12">
        <f>G6</f>
        <v/>
      </c>
      <c r="H52" s="12">
        <f>H6</f>
        <v/>
      </c>
      <c r="I52" s="12">
        <f>I6</f>
        <v/>
      </c>
      <c r="J52" s="12">
        <f>J6</f>
        <v/>
      </c>
      <c r="K52" s="12">
        <f>K6</f>
        <v/>
      </c>
      <c r="L52" s="12">
        <f>L6</f>
        <v/>
      </c>
      <c r="M52" s="12">
        <f>M6</f>
        <v/>
      </c>
      <c r="N52" s="12">
        <f>N6</f>
        <v/>
      </c>
      <c r="O52" s="12">
        <f>O6</f>
        <v/>
      </c>
      <c r="P52" s="12">
        <f>P6</f>
        <v/>
      </c>
      <c r="Q52" s="12">
        <f>Q6</f>
        <v/>
      </c>
      <c r="R52" s="12">
        <f>R6</f>
        <v/>
      </c>
      <c r="S52" s="12">
        <f>S6</f>
        <v/>
      </c>
      <c r="T52" s="12">
        <f>T6</f>
        <v/>
      </c>
      <c r="U52" s="12">
        <f>U6</f>
        <v/>
      </c>
      <c r="V52" s="12">
        <f>V6</f>
        <v/>
      </c>
      <c r="W52" s="12">
        <f>W6</f>
        <v/>
      </c>
      <c r="X52" s="12">
        <f>X6</f>
        <v/>
      </c>
      <c r="Y52" s="12">
        <f>Y6</f>
        <v/>
      </c>
      <c r="Z52" s="12">
        <f>Z6</f>
        <v/>
      </c>
      <c r="AA52" s="12">
        <f>AA6</f>
        <v/>
      </c>
      <c r="AB52" s="36" t="n"/>
      <c r="AC52" s="36" t="n"/>
      <c r="AD52" s="36" t="n"/>
      <c r="AE52" s="42" t="n"/>
      <c r="AO52" s="33" t="n"/>
      <c r="AP52" s="58" t="n"/>
      <c r="BP52" s="65" t="n"/>
    </row>
    <row r="53" s="139" thickBot="1">
      <c r="A53" s="130" t="n"/>
      <c r="B53" s="20" t="inlineStr">
        <is>
          <t>S4</t>
        </is>
      </c>
      <c r="D53" s="35" t="n"/>
      <c r="E53" s="12">
        <f>E7</f>
        <v/>
      </c>
      <c r="F53" s="12">
        <f>F7</f>
        <v/>
      </c>
      <c r="G53" s="12">
        <f>G7</f>
        <v/>
      </c>
      <c r="H53" s="12">
        <f>H7</f>
        <v/>
      </c>
      <c r="I53" s="12">
        <f>I7</f>
        <v/>
      </c>
      <c r="J53" s="12">
        <f>J7</f>
        <v/>
      </c>
      <c r="K53" s="12">
        <f>K7</f>
        <v/>
      </c>
      <c r="L53" s="12">
        <f>L7</f>
        <v/>
      </c>
      <c r="M53" s="12">
        <f>M7</f>
        <v/>
      </c>
      <c r="N53" s="12">
        <f>N7</f>
        <v/>
      </c>
      <c r="O53" s="12">
        <f>O7</f>
        <v/>
      </c>
      <c r="P53" s="12">
        <f>P7</f>
        <v/>
      </c>
      <c r="Q53" s="12">
        <f>Q7</f>
        <v/>
      </c>
      <c r="R53" s="12">
        <f>R7</f>
        <v/>
      </c>
      <c r="S53" s="12">
        <f>S7</f>
        <v/>
      </c>
      <c r="T53" s="12">
        <f>T7</f>
        <v/>
      </c>
      <c r="U53" s="12">
        <f>U7</f>
        <v/>
      </c>
      <c r="V53" s="12">
        <f>V7</f>
        <v/>
      </c>
      <c r="W53" s="12">
        <f>W7</f>
        <v/>
      </c>
      <c r="X53" s="12">
        <f>X7</f>
        <v/>
      </c>
      <c r="Y53" s="12">
        <f>Y7</f>
        <v/>
      </c>
      <c r="Z53" s="12">
        <f>Z7</f>
        <v/>
      </c>
      <c r="AA53" s="12">
        <f>AA7</f>
        <v/>
      </c>
      <c r="AB53" s="12">
        <f>AB7</f>
        <v/>
      </c>
      <c r="AC53" s="36" t="n"/>
      <c r="AD53" s="36" t="n"/>
      <c r="AE53" s="36" t="n"/>
      <c r="AF53" s="42" t="n"/>
      <c r="AO53" s="33" t="n"/>
      <c r="AP53" s="58" t="n"/>
      <c r="BP53" s="65" t="n"/>
    </row>
    <row r="54" s="139" thickBot="1">
      <c r="A54" s="130" t="n"/>
      <c r="B54" s="20" t="inlineStr">
        <is>
          <t>S5</t>
        </is>
      </c>
      <c r="F54" s="12">
        <f>F8</f>
        <v/>
      </c>
      <c r="G54" s="12">
        <f>G8</f>
        <v/>
      </c>
      <c r="H54" s="12">
        <f>H8</f>
        <v/>
      </c>
      <c r="I54" s="12">
        <f>I8</f>
        <v/>
      </c>
      <c r="J54" s="12">
        <f>J8</f>
        <v/>
      </c>
      <c r="K54" s="12">
        <f>K8</f>
        <v/>
      </c>
      <c r="L54" s="12">
        <f>L8</f>
        <v/>
      </c>
      <c r="M54" s="12">
        <f>M8</f>
        <v/>
      </c>
      <c r="N54" s="12">
        <f>N8</f>
        <v/>
      </c>
      <c r="O54" s="12">
        <f>O8</f>
        <v/>
      </c>
      <c r="P54" s="12">
        <f>P8</f>
        <v/>
      </c>
      <c r="Q54" s="12">
        <f>Q8</f>
        <v/>
      </c>
      <c r="R54" s="12">
        <f>R8</f>
        <v/>
      </c>
      <c r="S54" s="12">
        <f>S8</f>
        <v/>
      </c>
      <c r="T54" s="12">
        <f>T8</f>
        <v/>
      </c>
      <c r="U54" s="12">
        <f>U8</f>
        <v/>
      </c>
      <c r="V54" s="12">
        <f>V8</f>
        <v/>
      </c>
      <c r="W54" s="12">
        <f>W8</f>
        <v/>
      </c>
      <c r="X54" s="12">
        <f>X8</f>
        <v/>
      </c>
      <c r="Y54" s="12">
        <f>Y8</f>
        <v/>
      </c>
      <c r="Z54" s="12">
        <f>Z8</f>
        <v/>
      </c>
      <c r="AA54" s="12">
        <f>AA8</f>
        <v/>
      </c>
      <c r="AB54" s="12">
        <f>AB8</f>
        <v/>
      </c>
      <c r="AC54" s="12">
        <f>AC8</f>
        <v/>
      </c>
      <c r="AD54" s="36" t="n"/>
      <c r="AE54" s="36" t="n"/>
      <c r="AF54" s="36" t="n"/>
      <c r="AG54" s="42" t="n"/>
      <c r="AO54" s="33" t="n"/>
      <c r="AP54" s="58" t="n"/>
      <c r="BP54" s="65" t="n"/>
    </row>
    <row r="55" s="139" thickBot="1">
      <c r="A55" s="130" t="n"/>
      <c r="B55" s="20" t="inlineStr">
        <is>
          <t>S6</t>
        </is>
      </c>
      <c r="F55" s="35" t="n"/>
      <c r="G55" s="12">
        <f>G9</f>
        <v/>
      </c>
      <c r="H55" s="12">
        <f>H9</f>
        <v/>
      </c>
      <c r="I55" s="12">
        <f>I9</f>
        <v/>
      </c>
      <c r="J55" s="12">
        <f>J9</f>
        <v/>
      </c>
      <c r="K55" s="12">
        <f>K9</f>
        <v/>
      </c>
      <c r="L55" s="12">
        <f>L9</f>
        <v/>
      </c>
      <c r="M55" s="12">
        <f>M9</f>
        <v/>
      </c>
      <c r="N55" s="12">
        <f>N9</f>
        <v/>
      </c>
      <c r="O55" s="12">
        <f>O9</f>
        <v/>
      </c>
      <c r="P55" s="12">
        <f>P9</f>
        <v/>
      </c>
      <c r="Q55" s="12">
        <f>Q9</f>
        <v/>
      </c>
      <c r="R55" s="12">
        <f>R9</f>
        <v/>
      </c>
      <c r="S55" s="12">
        <f>S9</f>
        <v/>
      </c>
      <c r="T55" s="12">
        <f>T9</f>
        <v/>
      </c>
      <c r="U55" s="12">
        <f>U9</f>
        <v/>
      </c>
      <c r="V55" s="12">
        <f>V9</f>
        <v/>
      </c>
      <c r="W55" s="12">
        <f>W9</f>
        <v/>
      </c>
      <c r="X55" s="12">
        <f>X9</f>
        <v/>
      </c>
      <c r="Y55" s="12">
        <f>Y9</f>
        <v/>
      </c>
      <c r="Z55" s="12">
        <f>Z9</f>
        <v/>
      </c>
      <c r="AA55" s="12">
        <f>AA9</f>
        <v/>
      </c>
      <c r="AB55" s="12">
        <f>AB9</f>
        <v/>
      </c>
      <c r="AC55" s="12">
        <f>AC9</f>
        <v/>
      </c>
      <c r="AD55" s="12">
        <f>AD9</f>
        <v/>
      </c>
      <c r="AE55" s="36" t="n"/>
      <c r="AF55" s="36" t="n"/>
      <c r="AG55" s="36" t="n"/>
      <c r="AO55" s="33" t="n"/>
      <c r="AP55" s="58" t="n"/>
      <c r="BP55" s="65" t="n"/>
    </row>
    <row r="56" s="139" thickBot="1">
      <c r="A56" s="130" t="n"/>
      <c r="B56" s="20" t="inlineStr">
        <is>
          <t>S7</t>
        </is>
      </c>
      <c r="F56" s="35" t="n"/>
      <c r="G56" s="35" t="n"/>
      <c r="H56" s="12">
        <f>H10</f>
        <v/>
      </c>
      <c r="I56" s="12">
        <f>I10</f>
        <v/>
      </c>
      <c r="J56" s="12">
        <f>J10</f>
        <v/>
      </c>
      <c r="K56" s="12">
        <f>K10</f>
        <v/>
      </c>
      <c r="L56" s="12">
        <f>L10</f>
        <v/>
      </c>
      <c r="M56" s="12">
        <f>M10</f>
        <v/>
      </c>
      <c r="N56" s="12">
        <f>N10</f>
        <v/>
      </c>
      <c r="O56" s="12">
        <f>O10</f>
        <v/>
      </c>
      <c r="P56" s="12">
        <f>P10</f>
        <v/>
      </c>
      <c r="Q56" s="12">
        <f>Q10</f>
        <v/>
      </c>
      <c r="R56" s="12">
        <f>R10</f>
        <v/>
      </c>
      <c r="S56" s="12">
        <f>S10</f>
        <v/>
      </c>
      <c r="T56" s="12">
        <f>T10</f>
        <v/>
      </c>
      <c r="U56" s="12">
        <f>U10</f>
        <v/>
      </c>
      <c r="V56" s="12">
        <f>V10</f>
        <v/>
      </c>
      <c r="W56" s="12">
        <f>W10</f>
        <v/>
      </c>
      <c r="X56" s="12">
        <f>X10</f>
        <v/>
      </c>
      <c r="Y56" s="12">
        <f>Y10</f>
        <v/>
      </c>
      <c r="Z56" s="12">
        <f>Z10</f>
        <v/>
      </c>
      <c r="AA56" s="12">
        <f>AA10</f>
        <v/>
      </c>
      <c r="AB56" s="12">
        <f>AB10</f>
        <v/>
      </c>
      <c r="AC56" s="12">
        <f>AC10</f>
        <v/>
      </c>
      <c r="AD56" s="12">
        <f>AD10</f>
        <v/>
      </c>
      <c r="AE56" s="12">
        <f>AE10</f>
        <v/>
      </c>
      <c r="AF56" s="36" t="n"/>
      <c r="AG56" s="36" t="n"/>
      <c r="AO56" s="33" t="n"/>
      <c r="AP56" s="58" t="n"/>
      <c r="BP56" s="65" t="n"/>
    </row>
    <row r="57" s="139" thickBot="1">
      <c r="A57" s="130" t="n"/>
      <c r="B57" s="61" t="inlineStr">
        <is>
          <t>S8</t>
        </is>
      </c>
      <c r="F57" s="35" t="n"/>
      <c r="G57" s="35" t="n"/>
      <c r="H57" s="35" t="n"/>
      <c r="I57" s="12">
        <f>I11</f>
        <v/>
      </c>
      <c r="J57" s="12">
        <f>J11</f>
        <v/>
      </c>
      <c r="K57" s="12">
        <f>K11</f>
        <v/>
      </c>
      <c r="L57" s="12">
        <f>L11</f>
        <v/>
      </c>
      <c r="M57" s="12">
        <f>M11</f>
        <v/>
      </c>
      <c r="N57" s="12">
        <f>N11</f>
        <v/>
      </c>
      <c r="O57" s="12">
        <f>O11</f>
        <v/>
      </c>
      <c r="P57" s="12">
        <f>P11</f>
        <v/>
      </c>
      <c r="Q57" s="12">
        <f>Q11</f>
        <v/>
      </c>
      <c r="R57" s="12">
        <f>R11</f>
        <v/>
      </c>
      <c r="S57" s="12">
        <f>S11</f>
        <v/>
      </c>
      <c r="T57" s="12">
        <f>T11</f>
        <v/>
      </c>
      <c r="U57" s="12">
        <f>U11</f>
        <v/>
      </c>
      <c r="V57" s="12">
        <f>V11</f>
        <v/>
      </c>
      <c r="W57" s="12">
        <f>W11</f>
        <v/>
      </c>
      <c r="X57" s="12">
        <f>X11</f>
        <v/>
      </c>
      <c r="Y57" s="12">
        <f>Y11</f>
        <v/>
      </c>
      <c r="Z57" s="12">
        <f>Z11</f>
        <v/>
      </c>
      <c r="AA57" s="12">
        <f>AA11</f>
        <v/>
      </c>
      <c r="AB57" s="12">
        <f>AB11</f>
        <v/>
      </c>
      <c r="AC57" s="12">
        <f>AC11</f>
        <v/>
      </c>
      <c r="AD57" s="12">
        <f>AD11</f>
        <v/>
      </c>
      <c r="AE57" s="12">
        <f>AE11</f>
        <v/>
      </c>
      <c r="AF57" s="12">
        <f>AF11</f>
        <v/>
      </c>
      <c r="AG57" s="36" t="n"/>
      <c r="AO57" s="33" t="n"/>
      <c r="AP57" s="58" t="n"/>
      <c r="BP57" s="65" t="n"/>
    </row>
    <row r="58" s="139" thickBot="1">
      <c r="A58" s="130" t="n"/>
      <c r="B58" s="61" t="inlineStr">
        <is>
          <t>S9</t>
        </is>
      </c>
      <c r="C58" s="33" t="inlineStr">
        <is>
          <t>Livraison à temps</t>
        </is>
      </c>
      <c r="F58" s="35" t="n"/>
      <c r="G58" s="35" t="n"/>
      <c r="H58" s="35" t="n"/>
      <c r="I58" s="35" t="n"/>
      <c r="J58" s="12">
        <f>J12</f>
        <v/>
      </c>
      <c r="K58" s="12">
        <f>K12</f>
        <v/>
      </c>
      <c r="L58" s="12">
        <f>L12</f>
        <v/>
      </c>
      <c r="M58" s="12">
        <f>M12</f>
        <v/>
      </c>
      <c r="N58" s="12">
        <f>N12</f>
        <v/>
      </c>
      <c r="O58" s="12">
        <f>O12</f>
        <v/>
      </c>
      <c r="P58" s="12">
        <f>P12</f>
        <v/>
      </c>
      <c r="Q58" s="12">
        <f>Q12</f>
        <v/>
      </c>
      <c r="R58" s="12">
        <f>R12</f>
        <v/>
      </c>
      <c r="S58" s="12">
        <f>S12</f>
        <v/>
      </c>
      <c r="T58" s="12">
        <f>T12</f>
        <v/>
      </c>
      <c r="U58" s="12">
        <f>U12</f>
        <v/>
      </c>
      <c r="V58" s="12">
        <f>V12</f>
        <v/>
      </c>
      <c r="W58" s="12">
        <f>W12</f>
        <v/>
      </c>
      <c r="X58" s="12">
        <f>X12</f>
        <v/>
      </c>
      <c r="Y58" s="12">
        <f>Y12</f>
        <v/>
      </c>
      <c r="Z58" s="12">
        <f>Z12</f>
        <v/>
      </c>
      <c r="AA58" s="12">
        <f>AA12</f>
        <v/>
      </c>
      <c r="AB58" s="12">
        <f>AB12</f>
        <v/>
      </c>
      <c r="AC58" s="12">
        <f>AC12</f>
        <v/>
      </c>
      <c r="AD58" s="12">
        <f>AD12</f>
        <v/>
      </c>
      <c r="AE58" s="12">
        <f>AE12</f>
        <v/>
      </c>
      <c r="AF58" s="12">
        <f>AF12</f>
        <v/>
      </c>
      <c r="AG58" s="12">
        <f>AG12</f>
        <v/>
      </c>
      <c r="AO58" s="33" t="n"/>
      <c r="AP58" s="58" t="n"/>
      <c r="BP58" s="65" t="n"/>
    </row>
    <row r="59" s="139" thickBot="1">
      <c r="A59" s="130" t="n"/>
      <c r="B59" s="61" t="inlineStr">
        <is>
          <t>S10</t>
        </is>
      </c>
      <c r="C59" s="33">
        <f>SUMIF(C51:V51, "&gt;=0", C51:V51)/20</f>
        <v/>
      </c>
      <c r="H59" s="56" t="n"/>
      <c r="I59" s="56" t="n"/>
      <c r="J59" s="56" t="n"/>
      <c r="K59" s="12">
        <f>K13</f>
        <v/>
      </c>
      <c r="L59" s="12">
        <f>L13</f>
        <v/>
      </c>
      <c r="M59" s="12">
        <f>M13</f>
        <v/>
      </c>
      <c r="N59" s="12">
        <f>N13</f>
        <v/>
      </c>
      <c r="O59" s="12">
        <f>O13</f>
        <v/>
      </c>
      <c r="P59" s="12">
        <f>P13</f>
        <v/>
      </c>
      <c r="Q59" s="12">
        <f>Q13</f>
        <v/>
      </c>
      <c r="R59" s="12">
        <f>R13</f>
        <v/>
      </c>
      <c r="S59" s="12">
        <f>S13</f>
        <v/>
      </c>
      <c r="T59" s="12">
        <f>T13</f>
        <v/>
      </c>
      <c r="U59" s="12">
        <f>U13</f>
        <v/>
      </c>
      <c r="V59" s="12">
        <f>V13</f>
        <v/>
      </c>
      <c r="W59" s="12">
        <f>W13</f>
        <v/>
      </c>
      <c r="X59" s="12">
        <f>X13</f>
        <v/>
      </c>
      <c r="Y59" s="12">
        <f>Y13</f>
        <v/>
      </c>
      <c r="Z59" s="12">
        <f>Z13</f>
        <v/>
      </c>
      <c r="AA59" s="12">
        <f>AA13</f>
        <v/>
      </c>
      <c r="AB59" s="12">
        <f>AB13</f>
        <v/>
      </c>
      <c r="AC59" s="12">
        <f>AC13</f>
        <v/>
      </c>
      <c r="AD59" s="12">
        <f>AD13</f>
        <v/>
      </c>
      <c r="AE59" s="12">
        <f>AE13</f>
        <v/>
      </c>
      <c r="AF59" s="12">
        <f>AF13</f>
        <v/>
      </c>
      <c r="AG59" s="12">
        <f>AG13</f>
        <v/>
      </c>
      <c r="AH59" s="12">
        <f>AH13</f>
        <v/>
      </c>
      <c r="AO59" s="33" t="n"/>
      <c r="BP59" s="65" t="n"/>
    </row>
    <row r="60" s="139" thickBot="1">
      <c r="A60" s="130" t="n"/>
      <c r="B60" s="61" t="inlineStr">
        <is>
          <t>S11</t>
        </is>
      </c>
      <c r="C60" s="33">
        <f>ABS(SUMIF(C51:V51, "&lt;0", C51:V51))/20</f>
        <v/>
      </c>
      <c r="D60" s="33">
        <f>SUMIF(D52:W52, "&gt;=0", D52:W52)/20</f>
        <v/>
      </c>
      <c r="L60" s="12">
        <f>L14</f>
        <v/>
      </c>
      <c r="M60" s="12">
        <f>M14</f>
        <v/>
      </c>
      <c r="N60" s="12">
        <f>N14</f>
        <v/>
      </c>
      <c r="O60" s="12">
        <f>O14</f>
        <v/>
      </c>
      <c r="P60" s="12">
        <f>P14</f>
        <v/>
      </c>
      <c r="Q60" s="12">
        <f>Q14</f>
        <v/>
      </c>
      <c r="R60" s="12">
        <f>R14</f>
        <v/>
      </c>
      <c r="S60" s="12">
        <f>S14</f>
        <v/>
      </c>
      <c r="T60" s="12">
        <f>T14</f>
        <v/>
      </c>
      <c r="U60" s="12">
        <f>U14</f>
        <v/>
      </c>
      <c r="V60" s="12">
        <f>V14</f>
        <v/>
      </c>
      <c r="W60" s="12">
        <f>W14</f>
        <v/>
      </c>
      <c r="X60" s="12">
        <f>X14</f>
        <v/>
      </c>
      <c r="Y60" s="12">
        <f>Y14</f>
        <v/>
      </c>
      <c r="Z60" s="12">
        <f>Z14</f>
        <v/>
      </c>
      <c r="AA60" s="12">
        <f>AA14</f>
        <v/>
      </c>
      <c r="AB60" s="12">
        <f>AB14</f>
        <v/>
      </c>
      <c r="AC60" s="12">
        <f>AC14</f>
        <v/>
      </c>
      <c r="AD60" s="12">
        <f>AD14</f>
        <v/>
      </c>
      <c r="AE60" s="12">
        <f>AE14</f>
        <v/>
      </c>
      <c r="AF60" s="12">
        <f>AF14</f>
        <v/>
      </c>
      <c r="AG60" s="12">
        <f>AG14</f>
        <v/>
      </c>
      <c r="AH60" s="12">
        <f>AH14</f>
        <v/>
      </c>
      <c r="AI60" s="12">
        <f>AI14</f>
        <v/>
      </c>
      <c r="AO60" s="33" t="n"/>
      <c r="BP60" s="65" t="n"/>
    </row>
    <row r="61" s="139" thickBot="1">
      <c r="A61" s="130" t="n"/>
      <c r="B61" s="61" t="inlineStr">
        <is>
          <t>S12</t>
        </is>
      </c>
      <c r="D61" s="33">
        <f>ABS(SUMIF(D52:W52, "&lt;0", D52:W52))/20</f>
        <v/>
      </c>
      <c r="E61" s="33">
        <f>SUMIF(E53:X53, "&gt;=0", E53:X53)/20</f>
        <v/>
      </c>
      <c r="M61" s="12">
        <f>M15</f>
        <v/>
      </c>
      <c r="N61" s="12">
        <f>N15</f>
        <v/>
      </c>
      <c r="O61" s="12">
        <f>O15</f>
        <v/>
      </c>
      <c r="P61" s="12">
        <f>P15</f>
        <v/>
      </c>
      <c r="Q61" s="12">
        <f>Q15</f>
        <v/>
      </c>
      <c r="R61" s="12">
        <f>R15</f>
        <v/>
      </c>
      <c r="S61" s="12">
        <f>S15</f>
        <v/>
      </c>
      <c r="T61" s="12">
        <f>T15</f>
        <v/>
      </c>
      <c r="U61" s="12">
        <f>U15</f>
        <v/>
      </c>
      <c r="V61" s="12">
        <f>V15</f>
        <v/>
      </c>
      <c r="W61" s="12">
        <f>W15</f>
        <v/>
      </c>
      <c r="X61" s="12">
        <f>X15</f>
        <v/>
      </c>
      <c r="Y61" s="12">
        <f>Y15</f>
        <v/>
      </c>
      <c r="Z61" s="12">
        <f>Z15</f>
        <v/>
      </c>
      <c r="AA61" s="12">
        <f>AA15</f>
        <v/>
      </c>
      <c r="AB61" s="12">
        <f>AB15</f>
        <v/>
      </c>
      <c r="AC61" s="12">
        <f>AC15</f>
        <v/>
      </c>
      <c r="AD61" s="12">
        <f>AD15</f>
        <v/>
      </c>
      <c r="AE61" s="12">
        <f>AE15</f>
        <v/>
      </c>
      <c r="AF61" s="12">
        <f>AF15</f>
        <v/>
      </c>
      <c r="AG61" s="12">
        <f>AG15</f>
        <v/>
      </c>
      <c r="AH61" s="12">
        <f>AH15</f>
        <v/>
      </c>
      <c r="AI61" s="12">
        <f>AI15</f>
        <v/>
      </c>
      <c r="AJ61" s="12">
        <f>AJ15</f>
        <v/>
      </c>
      <c r="AO61" s="33" t="n"/>
      <c r="BP61" s="65" t="n"/>
    </row>
    <row r="62" s="139" thickBot="1">
      <c r="A62" s="130" t="n"/>
      <c r="B62" s="61" t="inlineStr">
        <is>
          <t>S13</t>
        </is>
      </c>
      <c r="E62" s="33">
        <f>ABS(SUMIF(E53:X53, "&lt;0", E53:X53))/20</f>
        <v/>
      </c>
      <c r="F62" s="33">
        <f>SUMIF(F54:Y54, "&gt;=0", F54:Y54)/20</f>
        <v/>
      </c>
      <c r="N62" s="12">
        <f>N16</f>
        <v/>
      </c>
      <c r="O62" s="12">
        <f>O16</f>
        <v/>
      </c>
      <c r="P62" s="12">
        <f>P16</f>
        <v/>
      </c>
      <c r="Q62" s="12">
        <f>Q16</f>
        <v/>
      </c>
      <c r="R62" s="12">
        <f>R16</f>
        <v/>
      </c>
      <c r="S62" s="12">
        <f>S16</f>
        <v/>
      </c>
      <c r="T62" s="12">
        <f>T16</f>
        <v/>
      </c>
      <c r="U62" s="12">
        <f>U16</f>
        <v/>
      </c>
      <c r="V62" s="12">
        <f>V16</f>
        <v/>
      </c>
      <c r="W62" s="12">
        <f>W16</f>
        <v/>
      </c>
      <c r="X62" s="12">
        <f>X16</f>
        <v/>
      </c>
      <c r="Y62" s="12">
        <f>Y16</f>
        <v/>
      </c>
      <c r="Z62" s="12">
        <f>Z16</f>
        <v/>
      </c>
      <c r="AA62" s="12">
        <f>AA16</f>
        <v/>
      </c>
      <c r="AB62" s="12">
        <f>AB16</f>
        <v/>
      </c>
      <c r="AC62" s="12">
        <f>AC16</f>
        <v/>
      </c>
      <c r="AD62" s="12">
        <f>AD16</f>
        <v/>
      </c>
      <c r="AE62" s="12">
        <f>AE16</f>
        <v/>
      </c>
      <c r="AF62" s="12">
        <f>AF16</f>
        <v/>
      </c>
      <c r="AG62" s="12">
        <f>AG16</f>
        <v/>
      </c>
      <c r="AH62" s="12">
        <f>AH16</f>
        <v/>
      </c>
      <c r="AI62" s="12">
        <f>AI16</f>
        <v/>
      </c>
      <c r="AJ62" s="12">
        <f>AJ16</f>
        <v/>
      </c>
      <c r="AK62" s="12">
        <f>AK16</f>
        <v/>
      </c>
      <c r="AO62" s="33" t="n"/>
      <c r="BP62" s="65" t="n"/>
    </row>
    <row r="63" s="139" thickBot="1">
      <c r="A63" s="130" t="n"/>
      <c r="B63" s="61" t="inlineStr">
        <is>
          <t>S14</t>
        </is>
      </c>
      <c r="C63" s="42" t="n"/>
      <c r="F63" s="33">
        <f>ABS(SUMIF(F54:Y54, "&lt;0", F54:Y54))/20</f>
        <v/>
      </c>
      <c r="G63" s="33">
        <f>SUMIF(G55:Z55, "&gt;=0", G55:Z55)/20</f>
        <v/>
      </c>
      <c r="O63" s="12">
        <f>O17</f>
        <v/>
      </c>
      <c r="P63" s="12">
        <f>P17</f>
        <v/>
      </c>
      <c r="Q63" s="12">
        <f>Q17</f>
        <v/>
      </c>
      <c r="R63" s="12">
        <f>R17</f>
        <v/>
      </c>
      <c r="S63" s="12">
        <f>S17</f>
        <v/>
      </c>
      <c r="T63" s="12">
        <f>T17</f>
        <v/>
      </c>
      <c r="U63" s="12">
        <f>U17</f>
        <v/>
      </c>
      <c r="V63" s="12">
        <f>V17</f>
        <v/>
      </c>
      <c r="W63" s="12">
        <f>W17</f>
        <v/>
      </c>
      <c r="X63" s="12">
        <f>X17</f>
        <v/>
      </c>
      <c r="Y63" s="12">
        <f>Y17</f>
        <v/>
      </c>
      <c r="Z63" s="12">
        <f>Z17</f>
        <v/>
      </c>
      <c r="AA63" s="12">
        <f>AA17</f>
        <v/>
      </c>
      <c r="AB63" s="12">
        <f>AB17</f>
        <v/>
      </c>
      <c r="AC63" s="12">
        <f>AC17</f>
        <v/>
      </c>
      <c r="AD63" s="12">
        <f>AD17</f>
        <v/>
      </c>
      <c r="AE63" s="12">
        <f>AE17</f>
        <v/>
      </c>
      <c r="AF63" s="12">
        <f>AF17</f>
        <v/>
      </c>
      <c r="AG63" s="12">
        <f>AG17</f>
        <v/>
      </c>
      <c r="AH63" s="12">
        <f>AH17</f>
        <v/>
      </c>
      <c r="AI63" s="12">
        <f>AI17</f>
        <v/>
      </c>
      <c r="AJ63" s="12">
        <f>AJ17</f>
        <v/>
      </c>
      <c r="AK63" s="12">
        <f>AK17</f>
        <v/>
      </c>
      <c r="AL63" s="12">
        <f>AL17</f>
        <v/>
      </c>
      <c r="AO63" s="33" t="n"/>
      <c r="BP63" s="65" t="n"/>
    </row>
    <row r="64" s="139" thickBot="1">
      <c r="A64" s="130" t="n"/>
      <c r="B64" s="61" t="inlineStr">
        <is>
          <t>S15</t>
        </is>
      </c>
      <c r="C64" s="73" t="n"/>
      <c r="D64" s="42" t="n"/>
      <c r="G64" s="33">
        <f>ABS(SUMIF(G55:Z55, "&lt;0", G55:Z55))/20</f>
        <v/>
      </c>
      <c r="H64" s="33">
        <f>SUMIF(H56:AA56, "&gt;=0", H56:AA56)/20</f>
        <v/>
      </c>
      <c r="P64" s="12">
        <f>P18</f>
        <v/>
      </c>
      <c r="Q64" s="12">
        <f>Q18</f>
        <v/>
      </c>
      <c r="R64" s="12">
        <f>R18</f>
        <v/>
      </c>
      <c r="S64" s="12">
        <f>S18</f>
        <v/>
      </c>
      <c r="T64" s="12">
        <f>T18</f>
        <v/>
      </c>
      <c r="U64" s="12">
        <f>U18</f>
        <v/>
      </c>
      <c r="V64" s="12">
        <f>V18</f>
        <v/>
      </c>
      <c r="W64" s="12">
        <f>W18</f>
        <v/>
      </c>
      <c r="X64" s="12">
        <f>X18</f>
        <v/>
      </c>
      <c r="Y64" s="12">
        <f>Y18</f>
        <v/>
      </c>
      <c r="Z64" s="12">
        <f>Z18</f>
        <v/>
      </c>
      <c r="AA64" s="12">
        <f>AA18</f>
        <v/>
      </c>
      <c r="AB64" s="12">
        <f>AB18</f>
        <v/>
      </c>
      <c r="AC64" s="12">
        <f>AC18</f>
        <v/>
      </c>
      <c r="AD64" s="12">
        <f>AD18</f>
        <v/>
      </c>
      <c r="AE64" s="12">
        <f>AE18</f>
        <v/>
      </c>
      <c r="AF64" s="12">
        <f>AF18</f>
        <v/>
      </c>
      <c r="AG64" s="12">
        <f>AG18</f>
        <v/>
      </c>
      <c r="AH64" s="12">
        <f>AH18</f>
        <v/>
      </c>
      <c r="AI64" s="12">
        <f>AI18</f>
        <v/>
      </c>
      <c r="AJ64" s="12">
        <f>AJ18</f>
        <v/>
      </c>
      <c r="AK64" s="12">
        <f>AK18</f>
        <v/>
      </c>
      <c r="AL64" s="12">
        <f>AL18</f>
        <v/>
      </c>
      <c r="AM64" s="12">
        <f>AM18</f>
        <v/>
      </c>
      <c r="AO64" s="33" t="n"/>
      <c r="BP64" s="65" t="n"/>
    </row>
    <row r="65" s="139" thickBot="1">
      <c r="A65" s="130" t="n"/>
      <c r="B65" s="61" t="inlineStr">
        <is>
          <t>S16</t>
        </is>
      </c>
      <c r="C65" s="73" t="n"/>
      <c r="D65" s="73" t="n"/>
      <c r="E65" s="42" t="n"/>
      <c r="H65" s="33">
        <f>ABS(SUMIF(H56:AA56, "&lt;0", H56:AA56))/20</f>
        <v/>
      </c>
      <c r="I65" s="33">
        <f>SUMIF(I57:AB57, "&gt;=0", I57:AB57)/20</f>
        <v/>
      </c>
      <c r="Q65" s="12">
        <f>Q19</f>
        <v/>
      </c>
      <c r="R65" s="12">
        <f>R19</f>
        <v/>
      </c>
      <c r="S65" s="12">
        <f>S19</f>
        <v/>
      </c>
      <c r="T65" s="12">
        <f>T19</f>
        <v/>
      </c>
      <c r="U65" s="12">
        <f>U19</f>
        <v/>
      </c>
      <c r="V65" s="12">
        <f>V19</f>
        <v/>
      </c>
      <c r="W65" s="12">
        <f>W19</f>
        <v/>
      </c>
      <c r="X65" s="12">
        <f>X19</f>
        <v/>
      </c>
      <c r="Y65" s="12">
        <f>Y19</f>
        <v/>
      </c>
      <c r="Z65" s="12">
        <f>Z19</f>
        <v/>
      </c>
      <c r="AA65" s="12">
        <f>AA19</f>
        <v/>
      </c>
      <c r="AB65" s="12">
        <f>AB19</f>
        <v/>
      </c>
      <c r="AC65" s="12">
        <f>AC19</f>
        <v/>
      </c>
      <c r="AD65" s="12">
        <f>AD19</f>
        <v/>
      </c>
      <c r="AE65" s="12">
        <f>AE19</f>
        <v/>
      </c>
      <c r="AF65" s="12">
        <f>AF19</f>
        <v/>
      </c>
      <c r="AG65" s="12">
        <f>AG19</f>
        <v/>
      </c>
      <c r="AH65" s="12">
        <f>AH19</f>
        <v/>
      </c>
      <c r="AI65" s="12">
        <f>AI19</f>
        <v/>
      </c>
      <c r="AJ65" s="12">
        <f>AJ19</f>
        <v/>
      </c>
      <c r="AK65" s="12">
        <f>AK19</f>
        <v/>
      </c>
      <c r="AL65" s="12">
        <f>AL19</f>
        <v/>
      </c>
      <c r="AM65" s="12">
        <f>AM19</f>
        <v/>
      </c>
      <c r="AN65" s="12">
        <f>AN19</f>
        <v/>
      </c>
      <c r="AO65" s="33" t="n"/>
      <c r="BP65" s="65" t="n"/>
    </row>
    <row r="66" s="139" thickBot="1">
      <c r="A66" s="130" t="n"/>
      <c r="B66" s="61" t="inlineStr">
        <is>
          <t>S17</t>
        </is>
      </c>
      <c r="I66" s="33">
        <f>ABS(SUMIF(I57:AB57, "&lt;0", I57:AB57))/20</f>
        <v/>
      </c>
      <c r="J66" s="33">
        <f>SUMIF(J58:AC58, "&gt;=0", J58:AC58)/20</f>
        <v/>
      </c>
      <c r="K66" s="35" t="n"/>
      <c r="L66" s="35" t="n"/>
      <c r="M66" s="35" t="n"/>
      <c r="N66" s="35" t="n"/>
      <c r="O66" s="35" t="n"/>
      <c r="P66" s="35" t="n"/>
      <c r="Q66" s="35" t="n"/>
      <c r="R66" s="12">
        <f>R20</f>
        <v/>
      </c>
      <c r="S66" s="12">
        <f>S20</f>
        <v/>
      </c>
      <c r="T66" s="12">
        <f>T20</f>
        <v/>
      </c>
      <c r="U66" s="12">
        <f>U20</f>
        <v/>
      </c>
      <c r="V66" s="12">
        <f>V20</f>
        <v/>
      </c>
      <c r="W66" s="12">
        <f>W20</f>
        <v/>
      </c>
      <c r="X66" s="12">
        <f>X20</f>
        <v/>
      </c>
      <c r="Y66" s="12">
        <f>Y20</f>
        <v/>
      </c>
      <c r="Z66" s="12">
        <f>Z20</f>
        <v/>
      </c>
      <c r="AA66" s="12">
        <f>AA20</f>
        <v/>
      </c>
      <c r="AB66" s="12">
        <f>AB20</f>
        <v/>
      </c>
      <c r="AC66" s="12">
        <f>AC20</f>
        <v/>
      </c>
      <c r="AD66" s="12">
        <f>AD20</f>
        <v/>
      </c>
      <c r="AE66" s="12">
        <f>AE20</f>
        <v/>
      </c>
      <c r="AF66" s="12">
        <f>AF20</f>
        <v/>
      </c>
      <c r="AG66" s="12">
        <f>AG20</f>
        <v/>
      </c>
      <c r="AH66" s="12">
        <f>AH20</f>
        <v/>
      </c>
      <c r="AI66" s="12">
        <f>AI20</f>
        <v/>
      </c>
      <c r="AJ66" s="12">
        <f>AJ20</f>
        <v/>
      </c>
      <c r="AK66" s="12">
        <f>AK20</f>
        <v/>
      </c>
      <c r="AL66" s="12">
        <f>AL20</f>
        <v/>
      </c>
      <c r="AM66" s="12">
        <f>AM20</f>
        <v/>
      </c>
      <c r="AN66" s="12">
        <f>AN20</f>
        <v/>
      </c>
      <c r="AO66" s="12">
        <f>AO20</f>
        <v/>
      </c>
      <c r="BP66" s="65" t="n"/>
    </row>
    <row r="67" s="139" thickBot="1">
      <c r="A67" s="130" t="n"/>
      <c r="B67" s="61" t="inlineStr">
        <is>
          <t>S18</t>
        </is>
      </c>
      <c r="G67" s="57" t="n"/>
      <c r="J67" s="33">
        <f>ABS(SUMIF(J58:AC58, "&lt;0", J58:AC58))/20</f>
        <v/>
      </c>
      <c r="K67" s="33">
        <f>SUMIF(K59:AD59, "&gt;=0", K59:AD59)/20</f>
        <v/>
      </c>
      <c r="S67" s="12">
        <f>S21</f>
        <v/>
      </c>
      <c r="T67" s="12">
        <f>T21</f>
        <v/>
      </c>
      <c r="U67" s="12">
        <f>U21</f>
        <v/>
      </c>
      <c r="V67" s="12">
        <f>V21</f>
        <v/>
      </c>
      <c r="W67" s="12">
        <f>W21</f>
        <v/>
      </c>
      <c r="X67" s="12">
        <f>X21</f>
        <v/>
      </c>
      <c r="Y67" s="12">
        <f>Y21</f>
        <v/>
      </c>
      <c r="Z67" s="12">
        <f>Z21</f>
        <v/>
      </c>
      <c r="AA67" s="12">
        <f>AA21</f>
        <v/>
      </c>
      <c r="AB67" s="12">
        <f>AB21</f>
        <v/>
      </c>
      <c r="AC67" s="12">
        <f>AC21</f>
        <v/>
      </c>
      <c r="AD67" s="12">
        <f>AD21</f>
        <v/>
      </c>
      <c r="AE67" s="12">
        <f>AE21</f>
        <v/>
      </c>
      <c r="AF67" s="12">
        <f>AF21</f>
        <v/>
      </c>
      <c r="AG67" s="12">
        <f>AG21</f>
        <v/>
      </c>
      <c r="AH67" s="12">
        <f>AH21</f>
        <v/>
      </c>
      <c r="AI67" s="12">
        <f>AI21</f>
        <v/>
      </c>
      <c r="AJ67" s="12">
        <f>AJ21</f>
        <v/>
      </c>
      <c r="AK67" s="12">
        <f>AK21</f>
        <v/>
      </c>
      <c r="AL67" s="12">
        <f>AL21</f>
        <v/>
      </c>
      <c r="AM67" s="12">
        <f>AM21</f>
        <v/>
      </c>
      <c r="AN67" s="12">
        <f>AN21</f>
        <v/>
      </c>
      <c r="AO67" s="12">
        <f>AO21</f>
        <v/>
      </c>
      <c r="AP67" s="12">
        <f>AP21</f>
        <v/>
      </c>
      <c r="BP67" s="65" t="n"/>
    </row>
    <row r="68" s="139" thickBot="1">
      <c r="A68" s="130" t="n"/>
      <c r="B68" s="61" t="inlineStr">
        <is>
          <t>S19</t>
        </is>
      </c>
      <c r="G68" s="57" t="n"/>
      <c r="K68" s="33">
        <f>ABS(SUMIF(K59:AD59, "&lt;0", K59:AD59))/20</f>
        <v/>
      </c>
      <c r="L68" s="33">
        <f>SUMIF(L60:AE60, "&gt;=0", L60:AE60)/20</f>
        <v/>
      </c>
      <c r="T68" s="12">
        <f>T22</f>
        <v/>
      </c>
      <c r="U68" s="12">
        <f>U22</f>
        <v/>
      </c>
      <c r="V68" s="12">
        <f>V22</f>
        <v/>
      </c>
      <c r="W68" s="12">
        <f>W22</f>
        <v/>
      </c>
      <c r="X68" s="12">
        <f>X22</f>
        <v/>
      </c>
      <c r="Y68" s="12">
        <f>Y22</f>
        <v/>
      </c>
      <c r="Z68" s="12">
        <f>Z22</f>
        <v/>
      </c>
      <c r="AA68" s="12">
        <f>AA22</f>
        <v/>
      </c>
      <c r="AB68" s="12">
        <f>AB22</f>
        <v/>
      </c>
      <c r="AC68" s="12">
        <f>AC22</f>
        <v/>
      </c>
      <c r="AD68" s="12">
        <f>AD22</f>
        <v/>
      </c>
      <c r="AE68" s="12">
        <f>AE22</f>
        <v/>
      </c>
      <c r="AF68" s="12">
        <f>AF22</f>
        <v/>
      </c>
      <c r="AG68" s="12">
        <f>AG22</f>
        <v/>
      </c>
      <c r="AH68" s="12">
        <f>AH22</f>
        <v/>
      </c>
      <c r="AI68" s="12">
        <f>AI22</f>
        <v/>
      </c>
      <c r="AJ68" s="12">
        <f>AJ22</f>
        <v/>
      </c>
      <c r="AK68" s="12">
        <f>AK22</f>
        <v/>
      </c>
      <c r="AL68" s="12">
        <f>AL22</f>
        <v/>
      </c>
      <c r="AM68" s="12">
        <f>AM22</f>
        <v/>
      </c>
      <c r="AN68" s="12">
        <f>AN22</f>
        <v/>
      </c>
      <c r="AO68" s="12">
        <f>AO22</f>
        <v/>
      </c>
      <c r="AP68" s="12">
        <f>AP22</f>
        <v/>
      </c>
      <c r="AQ68" s="12">
        <f>AQ22</f>
        <v/>
      </c>
      <c r="BP68" s="65" t="n"/>
    </row>
    <row r="69" customFormat="1" s="59" thickBot="1">
      <c r="A69" s="130" t="n"/>
      <c r="B69" s="61" t="inlineStr">
        <is>
          <t>S20</t>
        </is>
      </c>
      <c r="C69" s="33" t="n"/>
      <c r="D69" s="33" t="n"/>
      <c r="E69" s="33" t="n"/>
      <c r="F69" s="33" t="n"/>
      <c r="G69" s="57" t="n"/>
      <c r="H69" s="33" t="n"/>
      <c r="I69" s="33" t="n"/>
      <c r="J69" s="33" t="n"/>
      <c r="K69" s="33" t="n"/>
      <c r="L69" s="33">
        <f>ABS(SUMIF(L60:AE60, "&lt;0", L60:AE60))/20</f>
        <v/>
      </c>
      <c r="M69" s="33">
        <f>SUMIF(M61:AF61, "&gt;=0", M61:AF61)/20</f>
        <v/>
      </c>
      <c r="N69" s="33" t="n"/>
      <c r="O69" s="33" t="n"/>
      <c r="P69" s="33" t="n"/>
      <c r="Q69" s="33" t="n"/>
      <c r="R69" s="33" t="n"/>
      <c r="S69" s="33" t="n"/>
      <c r="U69" s="12">
        <f>U23</f>
        <v/>
      </c>
      <c r="V69" s="12">
        <f>V23</f>
        <v/>
      </c>
      <c r="W69" s="12">
        <f>W23</f>
        <v/>
      </c>
      <c r="X69" s="12">
        <f>X23</f>
        <v/>
      </c>
      <c r="Y69" s="12">
        <f>Y23</f>
        <v/>
      </c>
      <c r="Z69" s="12">
        <f>Z23</f>
        <v/>
      </c>
      <c r="AA69" s="12">
        <f>AA23</f>
        <v/>
      </c>
      <c r="AB69" s="12">
        <f>AB23</f>
        <v/>
      </c>
      <c r="AC69" s="12">
        <f>AC23</f>
        <v/>
      </c>
      <c r="AD69" s="12">
        <f>AD23</f>
        <v/>
      </c>
      <c r="AE69" s="12">
        <f>AE23</f>
        <v/>
      </c>
      <c r="AF69" s="12">
        <f>AF23</f>
        <v/>
      </c>
      <c r="AG69" s="12">
        <f>AG23</f>
        <v/>
      </c>
      <c r="AH69" s="12">
        <f>AH23</f>
        <v/>
      </c>
      <c r="AI69" s="12">
        <f>AI23</f>
        <v/>
      </c>
      <c r="AJ69" s="12">
        <f>AJ23</f>
        <v/>
      </c>
      <c r="AK69" s="12">
        <f>AK23</f>
        <v/>
      </c>
      <c r="AL69" s="12">
        <f>AL23</f>
        <v/>
      </c>
      <c r="AM69" s="12">
        <f>AM23</f>
        <v/>
      </c>
      <c r="AN69" s="12">
        <f>AN23</f>
        <v/>
      </c>
      <c r="AO69" s="12">
        <f>AO23</f>
        <v/>
      </c>
      <c r="AP69" s="12">
        <f>AP23</f>
        <v/>
      </c>
      <c r="AQ69" s="12">
        <f>AQ23</f>
        <v/>
      </c>
      <c r="AR69" s="12">
        <f>AR23</f>
        <v/>
      </c>
      <c r="BP69" s="74" t="n"/>
    </row>
    <row r="70" s="139" thickBot="1">
      <c r="A70" s="130" t="n"/>
      <c r="B70" s="75" t="inlineStr">
        <is>
          <t>S21</t>
        </is>
      </c>
      <c r="G70" s="57" t="n"/>
      <c r="M70" s="33">
        <f>ABS(SUMIF(M61:AF61, "&lt;0", M61:AF61))/20</f>
        <v/>
      </c>
      <c r="N70" s="33">
        <f>SUMIF(N62:AG62, "&gt;=0", N62:AG62)/20</f>
        <v/>
      </c>
      <c r="V70" s="12">
        <f>V24</f>
        <v/>
      </c>
      <c r="W70" s="12">
        <f>W24</f>
        <v/>
      </c>
      <c r="X70" s="12">
        <f>X24</f>
        <v/>
      </c>
      <c r="Y70" s="12">
        <f>Y24</f>
        <v/>
      </c>
      <c r="Z70" s="12">
        <f>Z24</f>
        <v/>
      </c>
      <c r="AA70" s="12">
        <f>AA24</f>
        <v/>
      </c>
      <c r="AB70" s="12">
        <f>AB24</f>
        <v/>
      </c>
      <c r="AC70" s="12">
        <f>AC24</f>
        <v/>
      </c>
      <c r="AD70" s="12">
        <f>AD24</f>
        <v/>
      </c>
      <c r="AE70" s="12">
        <f>AE24</f>
        <v/>
      </c>
      <c r="AF70" s="12">
        <f>AF24</f>
        <v/>
      </c>
      <c r="AG70" s="12">
        <f>AG24</f>
        <v/>
      </c>
      <c r="AH70" s="12">
        <f>AH24</f>
        <v/>
      </c>
      <c r="AI70" s="12">
        <f>AI24</f>
        <v/>
      </c>
      <c r="AJ70" s="12">
        <f>AJ24</f>
        <v/>
      </c>
      <c r="AK70" s="12">
        <f>AK24</f>
        <v/>
      </c>
      <c r="AL70" s="12">
        <f>AL24</f>
        <v/>
      </c>
      <c r="AM70" s="12">
        <f>AM24</f>
        <v/>
      </c>
      <c r="AN70" s="12">
        <f>AN24</f>
        <v/>
      </c>
      <c r="AO70" s="12">
        <f>AO24</f>
        <v/>
      </c>
      <c r="AP70" s="12">
        <f>AP24</f>
        <v/>
      </c>
      <c r="AQ70" s="12">
        <f>AQ24</f>
        <v/>
      </c>
      <c r="AR70" s="12">
        <f>AR24</f>
        <v/>
      </c>
      <c r="AS70" s="12">
        <f>AS24</f>
        <v/>
      </c>
      <c r="BP70" s="64" t="n"/>
    </row>
    <row r="71" s="139" thickBot="1">
      <c r="A71" s="130" t="n"/>
      <c r="B71" s="61" t="inlineStr">
        <is>
          <t>S22</t>
        </is>
      </c>
      <c r="G71" s="57" t="n"/>
      <c r="N71" s="33">
        <f>ABS(SUMIF(N62:AG62, "&lt;0", N62:AG62))/20</f>
        <v/>
      </c>
      <c r="O71" s="33">
        <f>SUMIF(O63:AH63, "&gt;=0", O63:AH63)/20</f>
        <v/>
      </c>
      <c r="W71" s="12">
        <f>W25</f>
        <v/>
      </c>
      <c r="X71" s="12">
        <f>X25</f>
        <v/>
      </c>
      <c r="Y71" s="12">
        <f>Y25</f>
        <v/>
      </c>
      <c r="Z71" s="12">
        <f>Z25</f>
        <v/>
      </c>
      <c r="AA71" s="12">
        <f>AA25</f>
        <v/>
      </c>
      <c r="AB71" s="12">
        <f>AB25</f>
        <v/>
      </c>
      <c r="AC71" s="12">
        <f>AC25</f>
        <v/>
      </c>
      <c r="AD71" s="12">
        <f>AD25</f>
        <v/>
      </c>
      <c r="AE71" s="12">
        <f>AE25</f>
        <v/>
      </c>
      <c r="AF71" s="12">
        <f>AF25</f>
        <v/>
      </c>
      <c r="AG71" s="12">
        <f>AG25</f>
        <v/>
      </c>
      <c r="AH71" s="12">
        <f>AH25</f>
        <v/>
      </c>
      <c r="AI71" s="12">
        <f>AI25</f>
        <v/>
      </c>
      <c r="AJ71" s="12">
        <f>AJ25</f>
        <v/>
      </c>
      <c r="AK71" s="12">
        <f>AK25</f>
        <v/>
      </c>
      <c r="AL71" s="12">
        <f>AL25</f>
        <v/>
      </c>
      <c r="AM71" s="12">
        <f>AM25</f>
        <v/>
      </c>
      <c r="AN71" s="12">
        <f>AN25</f>
        <v/>
      </c>
      <c r="AO71" s="12">
        <f>AO25</f>
        <v/>
      </c>
      <c r="AP71" s="12">
        <f>AP25</f>
        <v/>
      </c>
      <c r="AQ71" s="12">
        <f>AQ25</f>
        <v/>
      </c>
      <c r="AR71" s="12">
        <f>AR25</f>
        <v/>
      </c>
      <c r="AS71" s="12">
        <f>AS25</f>
        <v/>
      </c>
      <c r="AT71" s="12">
        <f>AT25</f>
        <v/>
      </c>
      <c r="BP71" s="65" t="n"/>
    </row>
    <row r="72" s="139" thickBot="1">
      <c r="A72" s="130" t="n"/>
      <c r="B72" s="20" t="inlineStr">
        <is>
          <t>S23</t>
        </is>
      </c>
      <c r="G72" s="57" t="n"/>
      <c r="O72" s="33">
        <f>ABS(SUMIF(O63:AH63, "&lt;0", O63:AH63))/20</f>
        <v/>
      </c>
      <c r="P72" s="33">
        <f>SUMIF(P64:AI64, "&gt;=0", P64:AI64)/20</f>
        <v/>
      </c>
      <c r="X72" s="12">
        <f>X26</f>
        <v/>
      </c>
      <c r="Y72" s="12">
        <f>Y26</f>
        <v/>
      </c>
      <c r="Z72" s="12">
        <f>Z26</f>
        <v/>
      </c>
      <c r="AA72" s="12">
        <f>AA26</f>
        <v/>
      </c>
      <c r="AB72" s="12">
        <f>AB26</f>
        <v/>
      </c>
      <c r="AC72" s="12">
        <f>AC26</f>
        <v/>
      </c>
      <c r="AD72" s="12">
        <f>AD26</f>
        <v/>
      </c>
      <c r="AE72" s="12">
        <f>AE26</f>
        <v/>
      </c>
      <c r="AF72" s="12">
        <f>AF26</f>
        <v/>
      </c>
      <c r="AG72" s="12">
        <f>AG26</f>
        <v/>
      </c>
      <c r="AH72" s="12">
        <f>AH26</f>
        <v/>
      </c>
      <c r="AI72" s="12">
        <f>AI26</f>
        <v/>
      </c>
      <c r="AJ72" s="12">
        <f>AJ26</f>
        <v/>
      </c>
      <c r="AK72" s="12">
        <f>AK26</f>
        <v/>
      </c>
      <c r="AL72" s="12">
        <f>AL26</f>
        <v/>
      </c>
      <c r="AM72" s="12">
        <f>AM26</f>
        <v/>
      </c>
      <c r="AN72" s="12">
        <f>AN26</f>
        <v/>
      </c>
      <c r="AO72" s="12">
        <f>AO26</f>
        <v/>
      </c>
      <c r="AP72" s="12">
        <f>AP26</f>
        <v/>
      </c>
      <c r="AQ72" s="12">
        <f>AQ26</f>
        <v/>
      </c>
      <c r="AR72" s="12">
        <f>AR26</f>
        <v/>
      </c>
      <c r="AS72" s="12">
        <f>AS26</f>
        <v/>
      </c>
      <c r="AT72" s="12">
        <f>AT26</f>
        <v/>
      </c>
      <c r="AU72" s="12">
        <f>AU26</f>
        <v/>
      </c>
      <c r="BP72" s="65" t="n"/>
    </row>
    <row r="73" s="139" thickBot="1">
      <c r="A73" s="130" t="n"/>
      <c r="B73" s="20" t="inlineStr">
        <is>
          <t>S24</t>
        </is>
      </c>
      <c r="G73" s="57" t="n"/>
      <c r="P73" s="33">
        <f>ABS(SUMIF(P64:AI64, "&lt;0", P64:AI64))/20</f>
        <v/>
      </c>
      <c r="Q73" s="33">
        <f>SUMIF(Q65:AJ65, "&gt;=0", Q65:AJ65)/20</f>
        <v/>
      </c>
      <c r="Y73" s="12">
        <f>Y27</f>
        <v/>
      </c>
      <c r="Z73" s="12">
        <f>Z27</f>
        <v/>
      </c>
      <c r="AA73" s="12">
        <f>AA27</f>
        <v/>
      </c>
      <c r="AB73" s="12">
        <f>AB27</f>
        <v/>
      </c>
      <c r="AC73" s="12">
        <f>AC27</f>
        <v/>
      </c>
      <c r="AD73" s="12">
        <f>AD27</f>
        <v/>
      </c>
      <c r="AE73" s="12">
        <f>AE27</f>
        <v/>
      </c>
      <c r="AF73" s="12">
        <f>AF27</f>
        <v/>
      </c>
      <c r="AG73" s="12">
        <f>AG27</f>
        <v/>
      </c>
      <c r="AH73" s="12">
        <f>AH27</f>
        <v/>
      </c>
      <c r="AI73" s="12">
        <f>AI27</f>
        <v/>
      </c>
      <c r="AJ73" s="12">
        <f>AJ27</f>
        <v/>
      </c>
      <c r="AK73" s="12">
        <f>AK27</f>
        <v/>
      </c>
      <c r="AL73" s="12">
        <f>AL27</f>
        <v/>
      </c>
      <c r="AM73" s="12">
        <f>AM27</f>
        <v/>
      </c>
      <c r="AN73" s="12">
        <f>AN27</f>
        <v/>
      </c>
      <c r="AO73" s="12">
        <f>AO27</f>
        <v/>
      </c>
      <c r="AP73" s="12">
        <f>AP27</f>
        <v/>
      </c>
      <c r="AQ73" s="12">
        <f>AQ27</f>
        <v/>
      </c>
      <c r="AR73" s="12">
        <f>AR27</f>
        <v/>
      </c>
      <c r="AS73" s="12">
        <f>AS27</f>
        <v/>
      </c>
      <c r="AT73" s="12">
        <f>AT27</f>
        <v/>
      </c>
      <c r="AU73" s="12">
        <f>AU27</f>
        <v/>
      </c>
      <c r="AV73" s="12">
        <f>AV27</f>
        <v/>
      </c>
      <c r="BP73" s="65" t="n"/>
    </row>
    <row r="74" s="139" thickBot="1">
      <c r="A74" s="130" t="n"/>
      <c r="B74" s="20" t="inlineStr">
        <is>
          <t>S25</t>
        </is>
      </c>
      <c r="G74" s="57" t="n"/>
      <c r="Q74" s="33">
        <f>ABS(SUMIF(Q65:AJ65, "&lt;0", Q65:AJ65))/20</f>
        <v/>
      </c>
      <c r="R74" s="33">
        <f>SUMIF(R66:AK66, "&gt;=0", R66:AK66)/20</f>
        <v/>
      </c>
      <c r="V74" s="33" t="n"/>
      <c r="Z74" s="12">
        <f>Z28</f>
        <v/>
      </c>
      <c r="AA74" s="12">
        <f>AA28</f>
        <v/>
      </c>
      <c r="AB74" s="12">
        <f>AB28</f>
        <v/>
      </c>
      <c r="AC74" s="12">
        <f>AC28</f>
        <v/>
      </c>
      <c r="AD74" s="12">
        <f>AD28</f>
        <v/>
      </c>
      <c r="AE74" s="12">
        <f>AE28</f>
        <v/>
      </c>
      <c r="AF74" s="12">
        <f>AF28</f>
        <v/>
      </c>
      <c r="AG74" s="12">
        <f>AG28</f>
        <v/>
      </c>
      <c r="AH74" s="12">
        <f>AH28</f>
        <v/>
      </c>
      <c r="AI74" s="12">
        <f>AI28</f>
        <v/>
      </c>
      <c r="AJ74" s="12">
        <f>AJ28</f>
        <v/>
      </c>
      <c r="AK74" s="12">
        <f>AK28</f>
        <v/>
      </c>
      <c r="AL74" s="12">
        <f>AL28</f>
        <v/>
      </c>
      <c r="AM74" s="12">
        <f>AM28</f>
        <v/>
      </c>
      <c r="AN74" s="12">
        <f>AN28</f>
        <v/>
      </c>
      <c r="AO74" s="12">
        <f>AO28</f>
        <v/>
      </c>
      <c r="AP74" s="12">
        <f>AP28</f>
        <v/>
      </c>
      <c r="AQ74" s="12">
        <f>AQ28</f>
        <v/>
      </c>
      <c r="AR74" s="12">
        <f>AR28</f>
        <v/>
      </c>
      <c r="AS74" s="12">
        <f>AS28</f>
        <v/>
      </c>
      <c r="AT74" s="12">
        <f>AT28</f>
        <v/>
      </c>
      <c r="AU74" s="12">
        <f>AU28</f>
        <v/>
      </c>
      <c r="AV74" s="12">
        <f>AV28</f>
        <v/>
      </c>
      <c r="AW74" s="12">
        <f>AW28</f>
        <v/>
      </c>
      <c r="BP74" s="65" t="n"/>
    </row>
    <row r="75" s="139" thickBot="1">
      <c r="A75" s="130" t="n"/>
      <c r="B75" s="20" t="inlineStr">
        <is>
          <t>S26</t>
        </is>
      </c>
      <c r="D75" s="65" t="n"/>
      <c r="E75" s="56" t="n"/>
      <c r="F75" s="56" t="inlineStr">
        <is>
          <t>taux de serive moyen ou taux de livraison à temps programmées</t>
        </is>
      </c>
      <c r="G75" s="57">
        <f>AVERAGE(C59,D60,E61,F62,G63,H64,I65,J66,K67,L68,M69,N70,O71,P72,Q73,R74,S75,T76,U77,V78,W79,X80,Y81,Z82,AA83,AB84,AC85,AD86,AE87,AF88,AG89,AH90,AI91,AJ92,AK93,AL94,AM95,AN96)</f>
        <v/>
      </c>
      <c r="R75" s="33">
        <f>ABS(SUMIF(R66:AK66, "&lt;0", R66:AK66))/20</f>
        <v/>
      </c>
      <c r="S75" s="33">
        <f>SUMIF(S67:AL67, "&gt;=0", S67:AL67)/20</f>
        <v/>
      </c>
      <c r="V75" s="33" t="n"/>
      <c r="AA75" s="12">
        <f>AA29</f>
        <v/>
      </c>
      <c r="AB75" s="12">
        <f>AB29</f>
        <v/>
      </c>
      <c r="AC75" s="12">
        <f>AC29</f>
        <v/>
      </c>
      <c r="AD75" s="12">
        <f>AD29</f>
        <v/>
      </c>
      <c r="AE75" s="12">
        <f>AE29</f>
        <v/>
      </c>
      <c r="AF75" s="12">
        <f>AF29</f>
        <v/>
      </c>
      <c r="AG75" s="12">
        <f>AG29</f>
        <v/>
      </c>
      <c r="AH75" s="12">
        <f>AH29</f>
        <v/>
      </c>
      <c r="AI75" s="12">
        <f>AI29</f>
        <v/>
      </c>
      <c r="AJ75" s="12">
        <f>AJ29</f>
        <v/>
      </c>
      <c r="AK75" s="12">
        <f>AK29</f>
        <v/>
      </c>
      <c r="AL75" s="12">
        <f>AL29</f>
        <v/>
      </c>
      <c r="AM75" s="12">
        <f>AM29</f>
        <v/>
      </c>
      <c r="AN75" s="12">
        <f>AN29</f>
        <v/>
      </c>
      <c r="AO75" s="12">
        <f>AO29</f>
        <v/>
      </c>
      <c r="AP75" s="12">
        <f>AP29</f>
        <v/>
      </c>
      <c r="AQ75" s="12">
        <f>AQ29</f>
        <v/>
      </c>
      <c r="AR75" s="12">
        <f>AR29</f>
        <v/>
      </c>
      <c r="AS75" s="12">
        <f>AS29</f>
        <v/>
      </c>
      <c r="AT75" s="12">
        <f>AT29</f>
        <v/>
      </c>
      <c r="AU75" s="12">
        <f>AU29</f>
        <v/>
      </c>
      <c r="AV75" s="12">
        <f>AV29</f>
        <v/>
      </c>
      <c r="AW75" s="12">
        <f>AW29</f>
        <v/>
      </c>
      <c r="AX75" s="12">
        <f>AX29</f>
        <v/>
      </c>
      <c r="BP75" s="65" t="n"/>
    </row>
    <row r="76" s="139" thickBot="1">
      <c r="B76" s="20" t="inlineStr">
        <is>
          <t>S27</t>
        </is>
      </c>
      <c r="D76" s="67" t="n"/>
      <c r="E76" s="59" t="n"/>
      <c r="F76" s="59" t="inlineStr">
        <is>
          <t>Taux de service effectif moyen par rapport aux execution</t>
        </is>
      </c>
      <c r="G76" s="76">
        <f>AVERAGE(C51,D52,E53,F54,G55,H56,I57,J58,K59,L60,M61,N62,O63,P64,Q65,R66,S67,T68,U69,V70,W71,X72,Y73,Z74,AA75,AB76,AC77,AD78,AE79,AF80,AG81,AH82,AI83,AJ84,AK85,AL86,AM87,AN88,AO89)</f>
        <v/>
      </c>
      <c r="S76" s="33">
        <f>ABS(SUMIF(S67:AL67, "&lt;0", S67:AL67))/20</f>
        <v/>
      </c>
      <c r="T76" s="33">
        <f>SUMIF(T68:AM68, "&gt;=0", T68:AM68)/20</f>
        <v/>
      </c>
      <c r="V76" s="33" t="n"/>
      <c r="AB76" s="12">
        <f>AB30</f>
        <v/>
      </c>
      <c r="AC76" s="12">
        <f>AC30</f>
        <v/>
      </c>
      <c r="AD76" s="12">
        <f>AD30</f>
        <v/>
      </c>
      <c r="AE76" s="12">
        <f>AE30</f>
        <v/>
      </c>
      <c r="AF76" s="12">
        <f>AF30</f>
        <v/>
      </c>
      <c r="AG76" s="12">
        <f>AG30</f>
        <v/>
      </c>
      <c r="AH76" s="12">
        <f>AH30</f>
        <v/>
      </c>
      <c r="AI76" s="12">
        <f>AI30</f>
        <v/>
      </c>
      <c r="AJ76" s="12">
        <f>AJ30</f>
        <v/>
      </c>
      <c r="AK76" s="12">
        <f>AK30</f>
        <v/>
      </c>
      <c r="AL76" s="12">
        <f>AL30</f>
        <v/>
      </c>
      <c r="AM76" s="12">
        <f>AM30</f>
        <v/>
      </c>
      <c r="AN76" s="12">
        <f>AN30</f>
        <v/>
      </c>
      <c r="AO76" s="12">
        <f>AO30</f>
        <v/>
      </c>
      <c r="AP76" s="12">
        <f>AP30</f>
        <v/>
      </c>
      <c r="AQ76" s="12">
        <f>AQ30</f>
        <v/>
      </c>
      <c r="AR76" s="12">
        <f>AR30</f>
        <v/>
      </c>
      <c r="AS76" s="12">
        <f>AS30</f>
        <v/>
      </c>
      <c r="AT76" s="12">
        <f>AT30</f>
        <v/>
      </c>
      <c r="AU76" s="12">
        <f>AU30</f>
        <v/>
      </c>
      <c r="AV76" s="12">
        <f>AV30</f>
        <v/>
      </c>
      <c r="AW76" s="12">
        <f>AW30</f>
        <v/>
      </c>
      <c r="AX76" s="12">
        <f>AX30</f>
        <v/>
      </c>
      <c r="AY76" s="12">
        <f>AY30</f>
        <v/>
      </c>
      <c r="BP76" s="65" t="n"/>
    </row>
    <row r="77" ht="15" customHeight="1" s="139" thickBot="1">
      <c r="B77" s="20" t="inlineStr">
        <is>
          <t>S28</t>
        </is>
      </c>
      <c r="T77" s="33">
        <f>ABS(SUMIF(T68:AM68, "&lt;0", T68:AM68))/20</f>
        <v/>
      </c>
      <c r="U77" s="33">
        <f>SUMIF(U69:AN69, "&gt;=0", U69:AN69)/20</f>
        <v/>
      </c>
      <c r="V77" s="33" t="n"/>
      <c r="AC77" s="12">
        <f>AC31</f>
        <v/>
      </c>
      <c r="AD77" s="12">
        <f>AD31</f>
        <v/>
      </c>
      <c r="AE77" s="12">
        <f>AE31</f>
        <v/>
      </c>
      <c r="AF77" s="12">
        <f>AF31</f>
        <v/>
      </c>
      <c r="AG77" s="12">
        <f>AG31</f>
        <v/>
      </c>
      <c r="AH77" s="12">
        <f>AH31</f>
        <v/>
      </c>
      <c r="AI77" s="12">
        <f>AI31</f>
        <v/>
      </c>
      <c r="AJ77" s="12">
        <f>AJ31</f>
        <v/>
      </c>
      <c r="AK77" s="12">
        <f>AK31</f>
        <v/>
      </c>
      <c r="AL77" s="12">
        <f>AL31</f>
        <v/>
      </c>
      <c r="AM77" s="12">
        <f>AM31</f>
        <v/>
      </c>
      <c r="AN77" s="12">
        <f>AN31</f>
        <v/>
      </c>
      <c r="AO77" s="12">
        <f>AO31</f>
        <v/>
      </c>
      <c r="AP77" s="12">
        <f>AP31</f>
        <v/>
      </c>
      <c r="AQ77" s="12">
        <f>AQ31</f>
        <v/>
      </c>
      <c r="AR77" s="12">
        <f>AR31</f>
        <v/>
      </c>
      <c r="AS77" s="12">
        <f>AS31</f>
        <v/>
      </c>
      <c r="AT77" s="12">
        <f>AT31</f>
        <v/>
      </c>
      <c r="AU77" s="12">
        <f>AU31</f>
        <v/>
      </c>
      <c r="AV77" s="12">
        <f>AV31</f>
        <v/>
      </c>
      <c r="AW77" s="12">
        <f>AW31</f>
        <v/>
      </c>
      <c r="AX77" s="12">
        <f>AX31</f>
        <v/>
      </c>
      <c r="AY77" s="12">
        <f>AY31</f>
        <v/>
      </c>
      <c r="AZ77" s="12">
        <f>AZ31</f>
        <v/>
      </c>
      <c r="BP77" s="65" t="n"/>
    </row>
    <row r="78" ht="15" customHeight="1" s="139" thickBot="1">
      <c r="B78" s="20" t="inlineStr">
        <is>
          <t>S29</t>
        </is>
      </c>
      <c r="U78" s="33">
        <f>ABS(SUMIF(U69:AN69, "&lt;0", U69:AN69))/20</f>
        <v/>
      </c>
      <c r="V78" s="33">
        <f>SUMIF(V70:AO70, "&gt;=0", V70:AO70)/20</f>
        <v/>
      </c>
      <c r="AD78" s="12">
        <f>AD32</f>
        <v/>
      </c>
      <c r="AE78" s="12">
        <f>AE32</f>
        <v/>
      </c>
      <c r="AF78" s="12">
        <f>AF32</f>
        <v/>
      </c>
      <c r="AG78" s="12">
        <f>AG32</f>
        <v/>
      </c>
      <c r="AH78" s="12">
        <f>AH32</f>
        <v/>
      </c>
      <c r="AI78" s="12">
        <f>AI32</f>
        <v/>
      </c>
      <c r="AJ78" s="12">
        <f>AJ32</f>
        <v/>
      </c>
      <c r="AK78" s="12">
        <f>AK32</f>
        <v/>
      </c>
      <c r="AL78" s="12">
        <f>AL32</f>
        <v/>
      </c>
      <c r="AM78" s="12">
        <f>AM32</f>
        <v/>
      </c>
      <c r="AN78" s="12">
        <f>AN32</f>
        <v/>
      </c>
      <c r="AO78" s="12">
        <f>AO32</f>
        <v/>
      </c>
      <c r="AP78" s="12">
        <f>AP32</f>
        <v/>
      </c>
      <c r="AQ78" s="12">
        <f>AQ32</f>
        <v/>
      </c>
      <c r="AR78" s="12">
        <f>AR32</f>
        <v/>
      </c>
      <c r="AS78" s="12">
        <f>AS32</f>
        <v/>
      </c>
      <c r="AT78" s="12">
        <f>AT32</f>
        <v/>
      </c>
      <c r="AU78" s="12">
        <f>AU32</f>
        <v/>
      </c>
      <c r="AV78" s="12">
        <f>AV32</f>
        <v/>
      </c>
      <c r="AW78" s="12">
        <f>AW32</f>
        <v/>
      </c>
      <c r="AX78" s="12">
        <f>AX32</f>
        <v/>
      </c>
      <c r="AY78" s="12">
        <f>AY32</f>
        <v/>
      </c>
      <c r="AZ78" s="12">
        <f>AZ32</f>
        <v/>
      </c>
      <c r="BA78" s="12">
        <f>BA32</f>
        <v/>
      </c>
      <c r="BP78" s="65" t="n"/>
    </row>
    <row r="79" ht="15" customHeight="1" s="139" thickBot="1">
      <c r="B79" s="20" t="inlineStr">
        <is>
          <t>S30</t>
        </is>
      </c>
      <c r="V79" s="33">
        <f>ABS(SUMIF(V70:AO70, "&lt;0", V70:AO70))/20</f>
        <v/>
      </c>
      <c r="W79" s="33">
        <f>SUMIF(W71:AP71, "&gt;=0", W71:AP71)/20</f>
        <v/>
      </c>
      <c r="AE79" s="12">
        <f>AE33</f>
        <v/>
      </c>
      <c r="AF79" s="12">
        <f>AF33</f>
        <v/>
      </c>
      <c r="AG79" s="12">
        <f>AG33</f>
        <v/>
      </c>
      <c r="AH79" s="12">
        <f>AH33</f>
        <v/>
      </c>
      <c r="AI79" s="12">
        <f>AI33</f>
        <v/>
      </c>
      <c r="AJ79" s="12">
        <f>AJ33</f>
        <v/>
      </c>
      <c r="AK79" s="12">
        <f>AK33</f>
        <v/>
      </c>
      <c r="AL79" s="12">
        <f>AL33</f>
        <v/>
      </c>
      <c r="AM79" s="12">
        <f>AM33</f>
        <v/>
      </c>
      <c r="AN79" s="12">
        <f>AN33</f>
        <v/>
      </c>
      <c r="AO79" s="12">
        <f>AO33</f>
        <v/>
      </c>
      <c r="AP79" s="12">
        <f>AP33</f>
        <v/>
      </c>
      <c r="AQ79" s="12">
        <f>AQ33</f>
        <v/>
      </c>
      <c r="AR79" s="12">
        <f>AR33</f>
        <v/>
      </c>
      <c r="AS79" s="12">
        <f>AS33</f>
        <v/>
      </c>
      <c r="AT79" s="12">
        <f>AT33</f>
        <v/>
      </c>
      <c r="AU79" s="12">
        <f>AU33</f>
        <v/>
      </c>
      <c r="AV79" s="12">
        <f>AV33</f>
        <v/>
      </c>
      <c r="AW79" s="12">
        <f>AW33</f>
        <v/>
      </c>
      <c r="AX79" s="12">
        <f>AX33</f>
        <v/>
      </c>
      <c r="AY79" s="12">
        <f>AY33</f>
        <v/>
      </c>
      <c r="AZ79" s="12">
        <f>AZ33</f>
        <v/>
      </c>
      <c r="BA79" s="12">
        <f>BA33</f>
        <v/>
      </c>
      <c r="BB79" s="12">
        <f>BB33</f>
        <v/>
      </c>
      <c r="BP79" s="65" t="n"/>
    </row>
    <row r="80" ht="15" customHeight="1" s="139" thickBot="1">
      <c r="B80" s="20" t="inlineStr">
        <is>
          <t>S31</t>
        </is>
      </c>
      <c r="V80" s="33" t="n"/>
      <c r="W80" s="33">
        <f>ABS(SUMIF(W71:AP71, "&lt;0", W71:AP71))/20</f>
        <v/>
      </c>
      <c r="X80" s="33">
        <f>SUMIF(X72:AQ72, "&gt;=0", X72:AQ72)/20</f>
        <v/>
      </c>
      <c r="AF80" s="12">
        <f>AF34</f>
        <v/>
      </c>
      <c r="AG80" s="12">
        <f>AG34</f>
        <v/>
      </c>
      <c r="AH80" s="12">
        <f>AH34</f>
        <v/>
      </c>
      <c r="AI80" s="12">
        <f>AI34</f>
        <v/>
      </c>
      <c r="AJ80" s="12">
        <f>AJ34</f>
        <v/>
      </c>
      <c r="AK80" s="12">
        <f>AK34</f>
        <v/>
      </c>
      <c r="AL80" s="12">
        <f>AL34</f>
        <v/>
      </c>
      <c r="AM80" s="12">
        <f>AM34</f>
        <v/>
      </c>
      <c r="AN80" s="12">
        <f>AN34</f>
        <v/>
      </c>
      <c r="AO80" s="12">
        <f>AO34</f>
        <v/>
      </c>
      <c r="AP80" s="12">
        <f>AP34</f>
        <v/>
      </c>
      <c r="AQ80" s="12">
        <f>AQ34</f>
        <v/>
      </c>
      <c r="AR80" s="12">
        <f>AR34</f>
        <v/>
      </c>
      <c r="AS80" s="12">
        <f>AS34</f>
        <v/>
      </c>
      <c r="AT80" s="12">
        <f>AT34</f>
        <v/>
      </c>
      <c r="AU80" s="12">
        <f>AU34</f>
        <v/>
      </c>
      <c r="AV80" s="12">
        <f>AV34</f>
        <v/>
      </c>
      <c r="AW80" s="12">
        <f>AW34</f>
        <v/>
      </c>
      <c r="AX80" s="12">
        <f>AX34</f>
        <v/>
      </c>
      <c r="AY80" s="12">
        <f>AY34</f>
        <v/>
      </c>
      <c r="AZ80" s="12">
        <f>AZ34</f>
        <v/>
      </c>
      <c r="BA80" s="12">
        <f>BA34</f>
        <v/>
      </c>
      <c r="BB80" s="12">
        <f>BB34</f>
        <v/>
      </c>
      <c r="BC80" s="12">
        <f>BC34</f>
        <v/>
      </c>
    </row>
    <row r="81" ht="15" customHeight="1" s="139" thickBot="1">
      <c r="B81" s="20" t="inlineStr">
        <is>
          <t>S32</t>
        </is>
      </c>
      <c r="V81" s="33" t="n"/>
      <c r="X81" s="33">
        <f>ABS(SUMIF(X72:AQ72, "&lt;0", X72:AQ72))/20</f>
        <v/>
      </c>
      <c r="Y81" s="33">
        <f>SUMIF(Y73:AR73, "&gt;=0", Y73:AR73)/20</f>
        <v/>
      </c>
      <c r="AG81" s="12">
        <f>AG35</f>
        <v/>
      </c>
      <c r="AH81" s="12">
        <f>AH35</f>
        <v/>
      </c>
      <c r="AI81" s="12">
        <f>AI35</f>
        <v/>
      </c>
      <c r="AJ81" s="12">
        <f>AJ35</f>
        <v/>
      </c>
      <c r="AK81" s="12">
        <f>AK35</f>
        <v/>
      </c>
      <c r="AL81" s="12">
        <f>AL35</f>
        <v/>
      </c>
      <c r="AM81" s="12">
        <f>AM35</f>
        <v/>
      </c>
      <c r="AN81" s="12">
        <f>AN35</f>
        <v/>
      </c>
      <c r="AO81" s="12">
        <f>AO35</f>
        <v/>
      </c>
      <c r="AP81" s="12">
        <f>AP35</f>
        <v/>
      </c>
      <c r="AQ81" s="12">
        <f>AQ35</f>
        <v/>
      </c>
      <c r="AR81" s="12">
        <f>AR35</f>
        <v/>
      </c>
      <c r="AS81" s="12">
        <f>AS35</f>
        <v/>
      </c>
      <c r="AT81" s="12">
        <f>AT35</f>
        <v/>
      </c>
      <c r="AU81" s="12">
        <f>AU35</f>
        <v/>
      </c>
      <c r="AV81" s="12">
        <f>AV35</f>
        <v/>
      </c>
      <c r="AW81" s="12">
        <f>AW35</f>
        <v/>
      </c>
      <c r="AX81" s="12">
        <f>AX35</f>
        <v/>
      </c>
      <c r="AY81" s="12">
        <f>AY35</f>
        <v/>
      </c>
      <c r="AZ81" s="12">
        <f>AZ35</f>
        <v/>
      </c>
      <c r="BA81" s="12">
        <f>BA35</f>
        <v/>
      </c>
      <c r="BB81" s="12">
        <f>BB35</f>
        <v/>
      </c>
      <c r="BC81" s="12">
        <f>BC35</f>
        <v/>
      </c>
      <c r="BD81" s="12">
        <f>BD35</f>
        <v/>
      </c>
    </row>
    <row r="82" ht="15" customHeight="1" s="139" thickBot="1">
      <c r="B82" s="20" t="inlineStr">
        <is>
          <t>S33</t>
        </is>
      </c>
      <c r="V82" s="33" t="n"/>
      <c r="Y82" s="33">
        <f>ABS(SUMIF(Y73:AR73, "&lt;0", Y73:AR73))/20</f>
        <v/>
      </c>
      <c r="Z82" s="33">
        <f>SUMIF(Z74:AS74, "&gt;=0", Z74:AS74)/20</f>
        <v/>
      </c>
      <c r="AH82" s="12">
        <f>AH36</f>
        <v/>
      </c>
      <c r="AI82" s="12">
        <f>AI36</f>
        <v/>
      </c>
      <c r="AJ82" s="12">
        <f>AJ36</f>
        <v/>
      </c>
      <c r="AK82" s="12">
        <f>AK36</f>
        <v/>
      </c>
      <c r="AL82" s="12">
        <f>AL36</f>
        <v/>
      </c>
      <c r="AM82" s="12">
        <f>AM36</f>
        <v/>
      </c>
      <c r="AN82" s="12">
        <f>AN36</f>
        <v/>
      </c>
      <c r="AO82" s="12">
        <f>AO36</f>
        <v/>
      </c>
      <c r="AP82" s="12">
        <f>AP36</f>
        <v/>
      </c>
      <c r="AQ82" s="12">
        <f>AQ36</f>
        <v/>
      </c>
      <c r="AR82" s="12">
        <f>AR36</f>
        <v/>
      </c>
      <c r="AS82" s="12">
        <f>AS36</f>
        <v/>
      </c>
      <c r="AT82" s="12">
        <f>AT36</f>
        <v/>
      </c>
      <c r="AU82" s="12">
        <f>AU36</f>
        <v/>
      </c>
      <c r="AV82" s="12">
        <f>AV36</f>
        <v/>
      </c>
      <c r="AW82" s="12">
        <f>AW36</f>
        <v/>
      </c>
      <c r="AX82" s="12">
        <f>AX36</f>
        <v/>
      </c>
      <c r="AY82" s="12">
        <f>AY36</f>
        <v/>
      </c>
      <c r="AZ82" s="12">
        <f>AZ36</f>
        <v/>
      </c>
      <c r="BA82" s="12">
        <f>BA36</f>
        <v/>
      </c>
      <c r="BB82" s="12">
        <f>BB36</f>
        <v/>
      </c>
      <c r="BC82" s="12">
        <f>BC36</f>
        <v/>
      </c>
      <c r="BD82" s="12">
        <f>BD36</f>
        <v/>
      </c>
      <c r="BE82" s="12">
        <f>BE36</f>
        <v/>
      </c>
    </row>
    <row r="83" ht="15" customHeight="1" s="139" thickBot="1">
      <c r="B83" s="20" t="inlineStr">
        <is>
          <t>S34</t>
        </is>
      </c>
      <c r="V83" s="33" t="n"/>
      <c r="Z83" s="33">
        <f>ABS(SUMIF(Z74:AS74, "&lt;0", Z74:AS74))/20</f>
        <v/>
      </c>
      <c r="AA83" s="33">
        <f>SUMIF(AA75:AT75, "&gt;=0", AA75:AT75)/20</f>
        <v/>
      </c>
      <c r="AI83" s="12">
        <f>AI37</f>
        <v/>
      </c>
      <c r="AJ83" s="12">
        <f>AJ37</f>
        <v/>
      </c>
      <c r="AK83" s="12">
        <f>AK37</f>
        <v/>
      </c>
      <c r="AL83" s="12">
        <f>AL37</f>
        <v/>
      </c>
      <c r="AM83" s="12">
        <f>AM37</f>
        <v/>
      </c>
      <c r="AN83" s="12">
        <f>AN37</f>
        <v/>
      </c>
      <c r="AO83" s="12">
        <f>AO37</f>
        <v/>
      </c>
      <c r="AP83" s="12">
        <f>AP37</f>
        <v/>
      </c>
      <c r="AQ83" s="12">
        <f>AQ37</f>
        <v/>
      </c>
      <c r="AR83" s="12">
        <f>AR37</f>
        <v/>
      </c>
      <c r="AS83" s="12">
        <f>AS37</f>
        <v/>
      </c>
      <c r="AT83" s="12">
        <f>AT37</f>
        <v/>
      </c>
      <c r="AU83" s="12">
        <f>AU37</f>
        <v/>
      </c>
      <c r="AV83" s="12">
        <f>AV37</f>
        <v/>
      </c>
      <c r="AW83" s="12">
        <f>AW37</f>
        <v/>
      </c>
      <c r="AX83" s="12">
        <f>AX37</f>
        <v/>
      </c>
      <c r="AY83" s="12">
        <f>AY37</f>
        <v/>
      </c>
      <c r="AZ83" s="12">
        <f>AZ37</f>
        <v/>
      </c>
      <c r="BA83" s="12">
        <f>BA37</f>
        <v/>
      </c>
      <c r="BB83" s="12">
        <f>BB37</f>
        <v/>
      </c>
      <c r="BC83" s="12">
        <f>BC37</f>
        <v/>
      </c>
      <c r="BD83" s="12">
        <f>BD37</f>
        <v/>
      </c>
      <c r="BE83" s="12">
        <f>BE37</f>
        <v/>
      </c>
      <c r="BF83" s="12">
        <f>BF37</f>
        <v/>
      </c>
    </row>
    <row r="84" ht="15" customHeight="1" s="139" thickBot="1">
      <c r="B84" s="20" t="inlineStr">
        <is>
          <t>S35</t>
        </is>
      </c>
      <c r="V84" s="33" t="n"/>
      <c r="AA84" s="33">
        <f>ABS(SUMIF(AA75:AT75, "&lt;0", AA75:AT75))/20</f>
        <v/>
      </c>
      <c r="AB84" s="33">
        <f>SUMIF(AB76:AU76, "&gt;=0", AB76:AU76)/20</f>
        <v/>
      </c>
      <c r="AJ84" s="12">
        <f>AJ38</f>
        <v/>
      </c>
      <c r="AK84" s="12">
        <f>AK38</f>
        <v/>
      </c>
      <c r="AL84" s="12">
        <f>AL38</f>
        <v/>
      </c>
      <c r="AM84" s="12">
        <f>AM38</f>
        <v/>
      </c>
      <c r="AN84" s="12">
        <f>AN38</f>
        <v/>
      </c>
      <c r="AO84" s="12">
        <f>AO38</f>
        <v/>
      </c>
      <c r="AP84" s="12">
        <f>AP38</f>
        <v/>
      </c>
      <c r="AQ84" s="12">
        <f>AQ38</f>
        <v/>
      </c>
      <c r="AR84" s="12">
        <f>AR38</f>
        <v/>
      </c>
      <c r="AS84" s="12">
        <f>AS38</f>
        <v/>
      </c>
      <c r="AT84" s="12">
        <f>AT38</f>
        <v/>
      </c>
      <c r="AU84" s="12">
        <f>AU38</f>
        <v/>
      </c>
      <c r="AV84" s="12">
        <f>AV38</f>
        <v/>
      </c>
      <c r="AW84" s="12">
        <f>AW38</f>
        <v/>
      </c>
      <c r="AX84" s="12">
        <f>AX38</f>
        <v/>
      </c>
      <c r="AY84" s="12">
        <f>AY38</f>
        <v/>
      </c>
      <c r="AZ84" s="12">
        <f>AZ38</f>
        <v/>
      </c>
      <c r="BA84" s="12">
        <f>BA38</f>
        <v/>
      </c>
      <c r="BB84" s="12">
        <f>BB38</f>
        <v/>
      </c>
      <c r="BC84" s="12">
        <f>BC38</f>
        <v/>
      </c>
      <c r="BD84" s="12">
        <f>BD38</f>
        <v/>
      </c>
      <c r="BE84" s="12">
        <f>BE38</f>
        <v/>
      </c>
      <c r="BF84" s="12">
        <f>BF38</f>
        <v/>
      </c>
      <c r="BG84" s="12">
        <f>BG38</f>
        <v/>
      </c>
    </row>
    <row r="85" ht="15" customHeight="1" s="139" thickBot="1">
      <c r="B85" s="20" t="inlineStr">
        <is>
          <t>S36</t>
        </is>
      </c>
      <c r="AB85" s="33">
        <f>ABS(SUMIF(AB76:AU76, "&lt;0", AB76:AU76))/20</f>
        <v/>
      </c>
      <c r="AC85" s="33">
        <f>SUMIF(AC77:AV77, "&gt;=0", AC77:AV77)/20</f>
        <v/>
      </c>
      <c r="AK85" s="12">
        <f>AK39</f>
        <v/>
      </c>
      <c r="AL85" s="12">
        <f>AL39</f>
        <v/>
      </c>
      <c r="AM85" s="12">
        <f>AM39</f>
        <v/>
      </c>
      <c r="AN85" s="12">
        <f>AN39</f>
        <v/>
      </c>
      <c r="AO85" s="12">
        <f>AO39</f>
        <v/>
      </c>
      <c r="AP85" s="12">
        <f>AP39</f>
        <v/>
      </c>
      <c r="AQ85" s="12">
        <f>AQ39</f>
        <v/>
      </c>
      <c r="AR85" s="12">
        <f>AR39</f>
        <v/>
      </c>
      <c r="AS85" s="12">
        <f>AS39</f>
        <v/>
      </c>
      <c r="AT85" s="12">
        <f>AT39</f>
        <v/>
      </c>
      <c r="AU85" s="12">
        <f>AU39</f>
        <v/>
      </c>
      <c r="AV85" s="12">
        <f>AV39</f>
        <v/>
      </c>
      <c r="AW85" s="12">
        <f>AW39</f>
        <v/>
      </c>
      <c r="AX85" s="12">
        <f>AX39</f>
        <v/>
      </c>
      <c r="AY85" s="12">
        <f>AY39</f>
        <v/>
      </c>
      <c r="AZ85" s="12">
        <f>AZ39</f>
        <v/>
      </c>
      <c r="BA85" s="12">
        <f>BA39</f>
        <v/>
      </c>
      <c r="BB85" s="12">
        <f>BB39</f>
        <v/>
      </c>
      <c r="BC85" s="12">
        <f>BC39</f>
        <v/>
      </c>
      <c r="BD85" s="12">
        <f>BD39</f>
        <v/>
      </c>
      <c r="BE85" s="12">
        <f>BE39</f>
        <v/>
      </c>
      <c r="BF85" s="12">
        <f>BF39</f>
        <v/>
      </c>
      <c r="BG85" s="12">
        <f>BG39</f>
        <v/>
      </c>
      <c r="BH85" s="12">
        <f>BH39</f>
        <v/>
      </c>
    </row>
    <row r="86" ht="15" customHeight="1" s="139" thickBot="1">
      <c r="B86" s="20" t="inlineStr">
        <is>
          <t>S37</t>
        </is>
      </c>
      <c r="AC86" s="33">
        <f>ABS(SUMIF(AC77:AV77, "&lt;0", AC77:AV77))/20</f>
        <v/>
      </c>
      <c r="AD86" s="33">
        <f>SUMIF(AD78:AW78, "&gt;=0", AD78:AW78)/20</f>
        <v/>
      </c>
      <c r="AL86" s="12">
        <f>AL40</f>
        <v/>
      </c>
      <c r="AM86" s="12">
        <f>AM40</f>
        <v/>
      </c>
      <c r="AN86" s="12">
        <f>AN40</f>
        <v/>
      </c>
      <c r="AO86" s="12">
        <f>AO40</f>
        <v/>
      </c>
      <c r="AP86" s="12">
        <f>AP40</f>
        <v/>
      </c>
      <c r="AQ86" s="12">
        <f>AQ40</f>
        <v/>
      </c>
      <c r="AR86" s="12">
        <f>AR40</f>
        <v/>
      </c>
      <c r="AS86" s="12">
        <f>AS40</f>
        <v/>
      </c>
      <c r="AT86" s="12">
        <f>AT40</f>
        <v/>
      </c>
      <c r="AU86" s="12">
        <f>AU40</f>
        <v/>
      </c>
      <c r="AV86" s="12">
        <f>AV40</f>
        <v/>
      </c>
      <c r="AW86" s="12">
        <f>AW40</f>
        <v/>
      </c>
      <c r="AX86" s="12">
        <f>AX40</f>
        <v/>
      </c>
      <c r="AY86" s="12">
        <f>AY40</f>
        <v/>
      </c>
      <c r="AZ86" s="12">
        <f>AZ40</f>
        <v/>
      </c>
      <c r="BA86" s="12">
        <f>BA40</f>
        <v/>
      </c>
      <c r="BB86" s="12">
        <f>BB40</f>
        <v/>
      </c>
      <c r="BC86" s="12">
        <f>BC40</f>
        <v/>
      </c>
      <c r="BD86" s="12">
        <f>BD40</f>
        <v/>
      </c>
      <c r="BE86" s="12">
        <f>BE40</f>
        <v/>
      </c>
      <c r="BF86" s="12">
        <f>BF40</f>
        <v/>
      </c>
      <c r="BG86" s="12">
        <f>BG40</f>
        <v/>
      </c>
      <c r="BH86" s="12">
        <f>BH40</f>
        <v/>
      </c>
      <c r="BI86" s="12">
        <f>BI40</f>
        <v/>
      </c>
    </row>
    <row r="87" ht="8.25" customHeight="1" s="139" thickBot="1">
      <c r="B87" s="20" t="inlineStr">
        <is>
          <t>S38</t>
        </is>
      </c>
      <c r="AD87" s="33">
        <f>ABS(SUMIF(AD78:AW78, "&lt;0", AD78:AW78))/20</f>
        <v/>
      </c>
      <c r="AE87" s="33">
        <f>SUMIF(AE79:AX79, "&gt;=0", AE79:AX79)/20</f>
        <v/>
      </c>
      <c r="AM87" s="12">
        <f>AM41</f>
        <v/>
      </c>
      <c r="AN87" s="12">
        <f>AN41</f>
        <v/>
      </c>
      <c r="AO87" s="12">
        <f>AO41</f>
        <v/>
      </c>
      <c r="AP87" s="12">
        <f>AP41</f>
        <v/>
      </c>
      <c r="AQ87" s="12">
        <f>AQ41</f>
        <v/>
      </c>
      <c r="AR87" s="12">
        <f>AR41</f>
        <v/>
      </c>
      <c r="AS87" s="12">
        <f>AS41</f>
        <v/>
      </c>
      <c r="AT87" s="12">
        <f>AT41</f>
        <v/>
      </c>
      <c r="AU87" s="12">
        <f>AU41</f>
        <v/>
      </c>
      <c r="AV87" s="12">
        <f>AV41</f>
        <v/>
      </c>
      <c r="AW87" s="12">
        <f>AW41</f>
        <v/>
      </c>
      <c r="AX87" s="12">
        <f>AX41</f>
        <v/>
      </c>
      <c r="AY87" s="12">
        <f>AY41</f>
        <v/>
      </c>
      <c r="AZ87" s="12">
        <f>AZ41</f>
        <v/>
      </c>
      <c r="BA87" s="12">
        <f>BA41</f>
        <v/>
      </c>
      <c r="BB87" s="12">
        <f>BB41</f>
        <v/>
      </c>
      <c r="BC87" s="12">
        <f>BC41</f>
        <v/>
      </c>
      <c r="BD87" s="12">
        <f>BD41</f>
        <v/>
      </c>
      <c r="BE87" s="12">
        <f>BE41</f>
        <v/>
      </c>
      <c r="BF87" s="12">
        <f>BF41</f>
        <v/>
      </c>
      <c r="BG87" s="12">
        <f>BG41</f>
        <v/>
      </c>
      <c r="BH87" s="12">
        <f>BH41</f>
        <v/>
      </c>
      <c r="BI87" s="12">
        <f>BI41</f>
        <v/>
      </c>
      <c r="BJ87" s="12">
        <f>BJ41</f>
        <v/>
      </c>
    </row>
    <row r="88" ht="15" customHeight="1" s="139" thickBot="1">
      <c r="B88" s="61" t="inlineStr">
        <is>
          <t>S39</t>
        </is>
      </c>
      <c r="V88" s="33" t="n"/>
      <c r="AE88" s="33">
        <f>ABS(SUMIF(AE79:AX79, "&lt;0", AE79:AX79))/20</f>
        <v/>
      </c>
      <c r="AF88" s="33">
        <f>SUMIF(AF80:AY80, "&gt;=0", AF80:AY80)/20</f>
        <v/>
      </c>
      <c r="AN88" s="12">
        <f>AN42</f>
        <v/>
      </c>
      <c r="AO88" s="12">
        <f>AO42</f>
        <v/>
      </c>
      <c r="AP88" s="12">
        <f>AP42</f>
        <v/>
      </c>
      <c r="AQ88" s="12">
        <f>AQ42</f>
        <v/>
      </c>
      <c r="AR88" s="12">
        <f>AR42</f>
        <v/>
      </c>
      <c r="AS88" s="12">
        <f>AS42</f>
        <v/>
      </c>
      <c r="AT88" s="12">
        <f>AT42</f>
        <v/>
      </c>
      <c r="AU88" s="12">
        <f>AU42</f>
        <v/>
      </c>
      <c r="AV88" s="12">
        <f>AV42</f>
        <v/>
      </c>
      <c r="AW88" s="12">
        <f>AW42</f>
        <v/>
      </c>
      <c r="AX88" s="12">
        <f>AX42</f>
        <v/>
      </c>
      <c r="AY88" s="12">
        <f>AY42</f>
        <v/>
      </c>
      <c r="AZ88" s="12">
        <f>AZ42</f>
        <v/>
      </c>
      <c r="BA88" s="12">
        <f>BA42</f>
        <v/>
      </c>
      <c r="BB88" s="12">
        <f>BB42</f>
        <v/>
      </c>
      <c r="BC88" s="12">
        <f>BC42</f>
        <v/>
      </c>
      <c r="BD88" s="12">
        <f>BD42</f>
        <v/>
      </c>
      <c r="BE88" s="12">
        <f>BE42</f>
        <v/>
      </c>
      <c r="BF88" s="12">
        <f>BF42</f>
        <v/>
      </c>
      <c r="BG88" s="12">
        <f>BG42</f>
        <v/>
      </c>
      <c r="BH88" s="12">
        <f>BH42</f>
        <v/>
      </c>
      <c r="BI88" s="12">
        <f>BI42</f>
        <v/>
      </c>
      <c r="BJ88" s="12">
        <f>BJ42</f>
        <v/>
      </c>
      <c r="BK88" s="12">
        <f>BK42</f>
        <v/>
      </c>
    </row>
    <row r="89" ht="15" customHeight="1" s="139" thickBot="1">
      <c r="B89" s="61" t="inlineStr">
        <is>
          <t>S40</t>
        </is>
      </c>
      <c r="V89" s="33" t="n"/>
      <c r="AF89" s="33">
        <f>ABS(SUMIF(AF80:AY80, "&lt;0", AF80:AY80))/20</f>
        <v/>
      </c>
      <c r="AG89" s="33">
        <f>SUMIF(AG81:AZ81, "&gt;=0", AG81:AZ81)/20</f>
        <v/>
      </c>
      <c r="AO89" s="12">
        <f>AO43</f>
        <v/>
      </c>
      <c r="AP89" s="12">
        <f>AP43</f>
        <v/>
      </c>
      <c r="AQ89" s="12">
        <f>AQ43</f>
        <v/>
      </c>
      <c r="AR89" s="12">
        <f>AR43</f>
        <v/>
      </c>
      <c r="AS89" s="12">
        <f>AS43</f>
        <v/>
      </c>
      <c r="AT89" s="12">
        <f>AT43</f>
        <v/>
      </c>
      <c r="AU89" s="12">
        <f>AU43</f>
        <v/>
      </c>
      <c r="AV89" s="12">
        <f>AV43</f>
        <v/>
      </c>
      <c r="AW89" s="12">
        <f>AW43</f>
        <v/>
      </c>
      <c r="AX89" s="12">
        <f>AX43</f>
        <v/>
      </c>
      <c r="AY89" s="12">
        <f>AY43</f>
        <v/>
      </c>
      <c r="AZ89" s="12">
        <f>AZ43</f>
        <v/>
      </c>
      <c r="BA89" s="12">
        <f>BA43</f>
        <v/>
      </c>
      <c r="BB89" s="12">
        <f>BB43</f>
        <v/>
      </c>
      <c r="BC89" s="12">
        <f>BC43</f>
        <v/>
      </c>
      <c r="BD89" s="12">
        <f>BD43</f>
        <v/>
      </c>
      <c r="BE89" s="12">
        <f>BE43</f>
        <v/>
      </c>
      <c r="BF89" s="12">
        <f>BF43</f>
        <v/>
      </c>
      <c r="BG89" s="12">
        <f>BG43</f>
        <v/>
      </c>
      <c r="BH89" s="12">
        <f>BH43</f>
        <v/>
      </c>
      <c r="BI89" s="12">
        <f>BI43</f>
        <v/>
      </c>
      <c r="BJ89" s="12">
        <f>BJ43</f>
        <v/>
      </c>
      <c r="BK89" s="12">
        <f>BK43</f>
        <v/>
      </c>
      <c r="BL89" s="12">
        <f>BL43</f>
        <v/>
      </c>
    </row>
    <row r="90" ht="15" customHeight="1" s="139" thickBot="1">
      <c r="B90" s="61" t="inlineStr">
        <is>
          <t>S41</t>
        </is>
      </c>
      <c r="V90" s="33" t="n"/>
      <c r="AG90" s="33">
        <f>ABS(SUMIF(AG81:AZ81, "&lt;0", AG81:AZ81))/20</f>
        <v/>
      </c>
      <c r="AH90" s="33">
        <f>SUMIF(AH82:BA82, "&gt;=0", AH82:BA82)/20</f>
        <v/>
      </c>
      <c r="AO90" s="33" t="n"/>
      <c r="AP90" s="12">
        <f>AP44</f>
        <v/>
      </c>
      <c r="AQ90" s="12">
        <f>AQ44</f>
        <v/>
      </c>
      <c r="AR90" s="12">
        <f>AR44</f>
        <v/>
      </c>
      <c r="AS90" s="12">
        <f>AS44</f>
        <v/>
      </c>
      <c r="AT90" s="12">
        <f>AT44</f>
        <v/>
      </c>
      <c r="AU90" s="12">
        <f>AU44</f>
        <v/>
      </c>
      <c r="AV90" s="12">
        <f>AV44</f>
        <v/>
      </c>
      <c r="AW90" s="12">
        <f>AW44</f>
        <v/>
      </c>
      <c r="AX90" s="12">
        <f>AX44</f>
        <v/>
      </c>
      <c r="AY90" s="12">
        <f>AY44</f>
        <v/>
      </c>
      <c r="AZ90" s="12">
        <f>AZ44</f>
        <v/>
      </c>
      <c r="BA90" s="12">
        <f>BA44</f>
        <v/>
      </c>
      <c r="BB90" s="12">
        <f>BB44</f>
        <v/>
      </c>
      <c r="BC90" s="12">
        <f>BC44</f>
        <v/>
      </c>
      <c r="BD90" s="12">
        <f>BD44</f>
        <v/>
      </c>
      <c r="BE90" s="12">
        <f>BE44</f>
        <v/>
      </c>
      <c r="BF90" s="12">
        <f>BF44</f>
        <v/>
      </c>
      <c r="BG90" s="12">
        <f>BG44</f>
        <v/>
      </c>
      <c r="BH90" s="12">
        <f>BH44</f>
        <v/>
      </c>
      <c r="BI90" s="12">
        <f>BI44</f>
        <v/>
      </c>
      <c r="BJ90" s="12">
        <f>BJ44</f>
        <v/>
      </c>
      <c r="BK90" s="12">
        <f>BK44</f>
        <v/>
      </c>
      <c r="BL90" s="12">
        <f>BL44</f>
        <v/>
      </c>
      <c r="BM90" s="12">
        <f>BM44</f>
        <v/>
      </c>
    </row>
    <row r="91" ht="15" customHeight="1" s="139" thickBot="1">
      <c r="B91" s="61" t="inlineStr">
        <is>
          <t>S42</t>
        </is>
      </c>
      <c r="V91" s="33" t="n"/>
      <c r="AH91" s="33">
        <f>ABS(SUMIF(AH82:BA82, "&lt;0", AH82:BA82))/20</f>
        <v/>
      </c>
      <c r="AI91" s="33">
        <f>SUMIF(AI83:BB83, "&gt;=0", AI83:BB83)/20</f>
        <v/>
      </c>
      <c r="AO91" s="33" t="n"/>
      <c r="AP91" s="58" t="n"/>
      <c r="AQ91" s="12">
        <f>AQ45</f>
        <v/>
      </c>
      <c r="AR91" s="12">
        <f>AR45</f>
        <v/>
      </c>
      <c r="AS91" s="12">
        <f>AS45</f>
        <v/>
      </c>
      <c r="AT91" s="12">
        <f>AT45</f>
        <v/>
      </c>
      <c r="AU91" s="12">
        <f>AU45</f>
        <v/>
      </c>
      <c r="AV91" s="12">
        <f>AV45</f>
        <v/>
      </c>
      <c r="AW91" s="12">
        <f>AW45</f>
        <v/>
      </c>
      <c r="AX91" s="12">
        <f>AX45</f>
        <v/>
      </c>
      <c r="AY91" s="12">
        <f>AY45</f>
        <v/>
      </c>
      <c r="AZ91" s="12">
        <f>AZ45</f>
        <v/>
      </c>
      <c r="BA91" s="12">
        <f>BA45</f>
        <v/>
      </c>
      <c r="BB91" s="12">
        <f>BB45</f>
        <v/>
      </c>
      <c r="BC91" s="12">
        <f>BC45</f>
        <v/>
      </c>
      <c r="BD91" s="12">
        <f>BD45</f>
        <v/>
      </c>
      <c r="BE91" s="12">
        <f>BE45</f>
        <v/>
      </c>
      <c r="BF91" s="12">
        <f>BF45</f>
        <v/>
      </c>
      <c r="BG91" s="12">
        <f>BG45</f>
        <v/>
      </c>
      <c r="BH91" s="12">
        <f>BH45</f>
        <v/>
      </c>
      <c r="BI91" s="12">
        <f>BI45</f>
        <v/>
      </c>
      <c r="BJ91" s="12">
        <f>BJ45</f>
        <v/>
      </c>
      <c r="BK91" s="12">
        <f>BK45</f>
        <v/>
      </c>
      <c r="BL91" s="12">
        <f>BL45</f>
        <v/>
      </c>
      <c r="BM91" s="12">
        <f>BM45</f>
        <v/>
      </c>
      <c r="BN91" s="12">
        <f>BN45</f>
        <v/>
      </c>
    </row>
    <row r="92" ht="15" customHeight="1" s="139" thickBot="1">
      <c r="B92" s="61" t="inlineStr">
        <is>
          <t>S85</t>
        </is>
      </c>
      <c r="V92" s="33" t="n"/>
      <c r="AI92" s="33">
        <f>ABS(SUMIF(AI83:BB83, "&lt;0", AI83:BB83))/20</f>
        <v/>
      </c>
      <c r="AJ92" s="33">
        <f>SUMIF(AJ84:BC84, "&gt;=0", AJ84:BC84)/20</f>
        <v/>
      </c>
      <c r="AO92" s="33" t="n"/>
      <c r="AP92" s="58" t="n"/>
      <c r="CU92" s="32" t="n"/>
    </row>
    <row r="93" ht="15" customHeight="1" s="139" thickBot="1">
      <c r="B93" s="20" t="inlineStr">
        <is>
          <t>S86</t>
        </is>
      </c>
      <c r="AJ93" s="33">
        <f>ABS(SUMIF(AJ84:BC84, "&lt;0", AJ84:BC84))/20</f>
        <v/>
      </c>
      <c r="AK93" s="33">
        <f>SUMIF(AK85:BD85, "&gt;=0", AK85:BD85)/20</f>
        <v/>
      </c>
      <c r="AO93" s="33" t="n"/>
      <c r="AP93" s="58" t="n"/>
      <c r="CV93" s="32" t="n"/>
    </row>
    <row r="94" ht="15" customHeight="1" s="139" thickBot="1">
      <c r="B94" s="20" t="inlineStr">
        <is>
          <t>S87</t>
        </is>
      </c>
      <c r="AK94" s="33">
        <f>ABS(SUMIF(AK85:BD85, "&lt;0", AK85:BD85))/20</f>
        <v/>
      </c>
      <c r="AL94" s="33">
        <f>SUMIF(AL86:BE86, "&gt;=0", AL86:BE86)/20</f>
        <v/>
      </c>
      <c r="AO94" s="33" t="n"/>
      <c r="CW94" s="32" t="n"/>
    </row>
    <row r="95" ht="15" customHeight="1" s="139" thickBot="1">
      <c r="B95" s="20" t="inlineStr">
        <is>
          <t>S88</t>
        </is>
      </c>
      <c r="AL95" s="33">
        <f>ABS(SUMIF(AL86:BE86, "&lt;0", AL86:BE86))/20</f>
        <v/>
      </c>
      <c r="AM95" s="33">
        <f>SUMIF(AM87:BF87, "&gt;=0", AM87:BF87)/20</f>
        <v/>
      </c>
      <c r="AO95" s="33" t="n"/>
      <c r="CX95" s="32" t="n"/>
    </row>
    <row r="96" ht="15" customHeight="1" s="139" thickBot="1">
      <c r="B96" s="20" t="inlineStr">
        <is>
          <t>S89</t>
        </is>
      </c>
      <c r="AM96" s="33">
        <f>ABS(SUMIF(AM87:BF87, "&lt;0", AM87:BF87))/20</f>
        <v/>
      </c>
      <c r="AN96" s="33">
        <f>SUMIF(AN88:BG88, "&gt;=0", AN88:BG88)/20</f>
        <v/>
      </c>
      <c r="AO96" s="33" t="n"/>
      <c r="CY96" s="32" t="n"/>
    </row>
    <row r="97" ht="15" customHeight="1" s="139" thickBot="1">
      <c r="B97" s="20" t="inlineStr">
        <is>
          <t>S90</t>
        </is>
      </c>
      <c r="AN97" s="33">
        <f>ABS(SUMIF(AN88:BG88, "&lt;0", AN88:BG88))/20</f>
        <v/>
      </c>
      <c r="AO97" s="33">
        <f>SUMIF(AO89:BH89, "&gt;=0", AO89:BH89)/20</f>
        <v/>
      </c>
      <c r="CZ97" s="32" t="n"/>
    </row>
    <row r="98" ht="15" customHeight="1" s="139" thickBot="1">
      <c r="B98" s="20" t="inlineStr">
        <is>
          <t>S91</t>
        </is>
      </c>
      <c r="AO98" s="33">
        <f>ABS(SUMIF(AO89:BH89, "&lt;0", AO89:BH89))/20</f>
        <v/>
      </c>
      <c r="AP98" s="33">
        <f>SUMIF(AP90:BI90, "&gt;=0", AP90:BI90)/20</f>
        <v/>
      </c>
      <c r="DA98" s="32" t="n"/>
    </row>
    <row r="99" ht="15" customHeight="1" s="139" thickBot="1">
      <c r="B99" s="20" t="inlineStr">
        <is>
          <t>S92</t>
        </is>
      </c>
      <c r="AO99" s="33" t="n"/>
      <c r="AP99" s="33">
        <f>ABS(SUMIF(AP90:BI90, "&lt;0", AP90:BI90))/20</f>
        <v/>
      </c>
      <c r="DB99" s="32" t="n"/>
    </row>
    <row r="100" ht="15" customHeight="1" s="139" thickBot="1">
      <c r="B100" s="20" t="inlineStr">
        <is>
          <t>S93</t>
        </is>
      </c>
      <c r="AO100" s="33" t="n"/>
      <c r="DC100" s="32" t="n"/>
    </row>
    <row r="101" ht="15" customHeight="1" s="139" thickBot="1">
      <c r="B101" s="20" t="inlineStr">
        <is>
          <t>S94</t>
        </is>
      </c>
      <c r="AO101" s="33" t="n"/>
      <c r="DD101" s="32" t="n"/>
    </row>
    <row r="102" ht="15" customHeight="1" s="139" thickBot="1">
      <c r="B102" s="20" t="inlineStr">
        <is>
          <t>S99</t>
        </is>
      </c>
      <c r="DI102" s="32" t="n"/>
    </row>
    <row r="103" ht="15" customHeight="1" s="139" thickBot="1">
      <c r="B103" s="20" t="inlineStr">
        <is>
          <t>S100</t>
        </is>
      </c>
      <c r="DJ103" s="32" t="n"/>
    </row>
    <row r="104" ht="15" customHeight="1" s="139" thickBot="1">
      <c r="B104" s="20" t="inlineStr">
        <is>
          <t>S101</t>
        </is>
      </c>
      <c r="DK104" s="32" t="n"/>
    </row>
    <row r="105" ht="15" customHeight="1" s="139" thickBot="1">
      <c r="B105" s="20" t="inlineStr">
        <is>
          <t>S102</t>
        </is>
      </c>
      <c r="DL105" s="32" t="n"/>
    </row>
    <row r="106" ht="15" customHeight="1" s="139" thickBot="1">
      <c r="B106" s="20" t="inlineStr">
        <is>
          <t>S103</t>
        </is>
      </c>
      <c r="DM106" s="32" t="n"/>
    </row>
    <row r="107" ht="15" customHeight="1" s="139" thickBot="1">
      <c r="B107" s="20" t="inlineStr">
        <is>
          <t>S104</t>
        </is>
      </c>
      <c r="DN107" s="32" t="n"/>
    </row>
    <row r="108" ht="15" customHeight="1" s="139" thickBot="1">
      <c r="B108" s="20" t="inlineStr">
        <is>
          <t>S105</t>
        </is>
      </c>
      <c r="DO108" s="32" t="n"/>
    </row>
    <row r="109" ht="15" customHeight="1" s="139" thickBot="1">
      <c r="B109" s="20" t="inlineStr">
        <is>
          <t>S106</t>
        </is>
      </c>
      <c r="DP109" s="32" t="n"/>
    </row>
    <row r="110" ht="15" customHeight="1" s="139" thickBot="1">
      <c r="B110" s="20" t="inlineStr">
        <is>
          <t>S107</t>
        </is>
      </c>
      <c r="DQ110" s="32" t="n"/>
    </row>
    <row r="111" ht="15" customHeight="1" s="139" thickBot="1">
      <c r="B111" s="20" t="inlineStr">
        <is>
          <t>S108</t>
        </is>
      </c>
      <c r="DR111" s="32" t="n"/>
    </row>
    <row r="112" ht="15" customHeight="1" s="139" thickBot="1">
      <c r="B112" s="20" t="inlineStr">
        <is>
          <t>S109</t>
        </is>
      </c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4">
    <mergeCell ref="A3:B4"/>
    <mergeCell ref="C3:Y3"/>
    <mergeCell ref="A5:A29"/>
    <mergeCell ref="A51:A7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W504"/>
  <sheetViews>
    <sheetView topLeftCell="A44" zoomScale="93" zoomScaleNormal="93" workbookViewId="0">
      <selection activeCell="C57" sqref="C57"/>
    </sheetView>
  </sheetViews>
  <sheetFormatPr baseColWidth="10" defaultColWidth="9.140625" defaultRowHeight="15.75" thickBottom="1"/>
  <cols>
    <col width="4.28515625" customWidth="1" style="22" min="1" max="1"/>
    <col width="10.5703125" customWidth="1" style="8" min="2" max="2"/>
    <col width="12" bestFit="1" customWidth="1" style="33" min="3" max="4"/>
    <col width="7" bestFit="1" customWidth="1" style="33" min="5" max="5"/>
    <col width="12" bestFit="1" customWidth="1" style="33" min="6" max="8"/>
    <col width="7" bestFit="1" customWidth="1" style="33" min="9" max="9"/>
    <col width="12" bestFit="1" customWidth="1" style="33" min="10" max="11"/>
    <col width="7" bestFit="1" customWidth="1" style="33" min="12" max="13"/>
    <col width="12" bestFit="1" customWidth="1" style="33" min="14" max="17"/>
    <col width="9" bestFit="1" customWidth="1" style="33" min="18" max="18"/>
    <col width="7" bestFit="1" customWidth="1" style="33" min="19" max="20"/>
    <col width="12" bestFit="1" customWidth="1" style="33" min="21" max="21"/>
    <col width="12" bestFit="1" customWidth="1" style="64" min="22" max="22"/>
    <col width="12" bestFit="1" customWidth="1" style="33" min="23" max="24"/>
    <col width="7" bestFit="1" customWidth="1" style="33" min="25" max="25"/>
    <col width="7.7109375" bestFit="1" customWidth="1" style="33" min="26" max="26"/>
    <col width="12" bestFit="1" customWidth="1" style="33" min="27" max="28"/>
    <col width="7" bestFit="1" customWidth="1" style="33" min="29" max="29"/>
    <col width="8.5703125" customWidth="1" style="33" min="30" max="30"/>
    <col width="4.28515625" bestFit="1" customWidth="1" style="33" min="31" max="32"/>
    <col width="6.85546875" customWidth="1" style="33" min="33" max="41"/>
    <col width="6.85546875" customWidth="1" style="58" min="42" max="42"/>
    <col width="6.85546875" customWidth="1" style="33" min="43" max="52"/>
    <col width="4" bestFit="1" customWidth="1" style="33" min="53" max="55"/>
    <col width="2" bestFit="1" customWidth="1" style="33" min="56" max="57"/>
    <col width="3" bestFit="1" customWidth="1" style="33" min="58" max="59"/>
    <col width="4" bestFit="1" customWidth="1" style="33" min="60" max="61"/>
    <col width="2" bestFit="1" customWidth="1" style="33" min="62" max="62"/>
    <col width="3" bestFit="1" customWidth="1" style="33" min="63" max="64"/>
    <col width="4" bestFit="1" customWidth="1" style="33" min="65" max="65"/>
    <col width="3" bestFit="1" customWidth="1" style="33" min="66" max="67"/>
    <col width="4" bestFit="1" customWidth="1" style="33" min="68" max="69"/>
    <col width="3" bestFit="1" customWidth="1" style="33" min="70" max="71"/>
    <col width="4" bestFit="1" customWidth="1" style="33" min="72" max="73"/>
    <col width="3" bestFit="1" customWidth="1" style="33" min="74" max="75"/>
    <col width="4" bestFit="1" customWidth="1" style="33" min="76" max="76"/>
    <col width="3" bestFit="1" customWidth="1" style="33" min="77" max="78"/>
    <col width="4" bestFit="1" customWidth="1" style="33" min="79" max="80"/>
    <col width="3" bestFit="1" customWidth="1" style="33" min="81" max="81"/>
    <col width="4" bestFit="1" customWidth="1" style="33" min="82" max="89"/>
    <col width="2" bestFit="1" customWidth="1" style="33" min="90" max="90"/>
    <col width="3" bestFit="1" customWidth="1" style="33" min="91" max="91"/>
    <col width="4" bestFit="1" customWidth="1" style="33" min="92" max="94"/>
    <col width="3" bestFit="1" customWidth="1" style="33" min="95" max="95"/>
    <col width="4" bestFit="1" customWidth="1" style="33" min="96" max="98"/>
    <col width="3" bestFit="1" customWidth="1" style="33" min="99" max="99"/>
    <col width="4" bestFit="1" customWidth="1" style="33" min="100" max="109"/>
    <col width="5" bestFit="1" customWidth="1" style="33" min="110" max="110"/>
    <col width="4" bestFit="1" customWidth="1" style="33" min="111" max="121"/>
    <col width="3" bestFit="1" customWidth="1" style="33" min="122" max="123"/>
    <col width="4" bestFit="1" customWidth="1" style="33" min="124" max="125"/>
    <col width="3" bestFit="1" customWidth="1" style="33" min="126" max="127"/>
    <col width="4" bestFit="1" customWidth="1" style="33" min="128" max="141"/>
    <col width="2" bestFit="1" customWidth="1" style="33" min="142" max="142"/>
    <col width="4" bestFit="1" customWidth="1" style="33" min="143" max="145"/>
    <col width="3" bestFit="1" customWidth="1" style="33" min="146" max="148"/>
    <col width="4" bestFit="1" customWidth="1" style="33" min="149" max="149"/>
    <col width="3" bestFit="1" customWidth="1" style="33" min="150" max="151"/>
    <col width="4" bestFit="1" customWidth="1" style="33" min="152" max="153"/>
    <col width="3" bestFit="1" customWidth="1" style="33" min="154" max="155"/>
    <col width="4" bestFit="1" customWidth="1" style="33" min="156" max="157"/>
    <col width="2" bestFit="1" customWidth="1" style="33" min="158" max="158"/>
    <col width="4" bestFit="1" customWidth="1" style="33" min="159" max="160"/>
    <col width="3" bestFit="1" customWidth="1" style="33" min="161" max="162"/>
    <col width="4" bestFit="1" customWidth="1" style="33" min="163" max="165"/>
    <col width="2" bestFit="1" customWidth="1" style="33" min="166" max="166"/>
    <col width="3" bestFit="1" customWidth="1" style="33" min="167" max="167"/>
    <col width="4" bestFit="1" customWidth="1" style="33" min="168" max="169"/>
    <col width="3" bestFit="1" customWidth="1" style="33" min="170" max="171"/>
    <col width="4" bestFit="1" customWidth="1" style="33" min="172" max="173"/>
    <col width="3" bestFit="1" customWidth="1" style="33" min="174" max="176"/>
    <col width="4" bestFit="1" customWidth="1" style="33" min="177" max="177"/>
    <col width="2" bestFit="1" customWidth="1" style="33" min="178" max="178"/>
    <col width="3" bestFit="1" customWidth="1" style="33" min="179" max="179"/>
    <col width="4" bestFit="1" customWidth="1" style="33" min="180" max="180"/>
    <col width="3" bestFit="1" customWidth="1" style="33" min="181" max="182"/>
    <col width="4" bestFit="1" customWidth="1" style="33" min="183" max="185"/>
    <col width="2" bestFit="1" customWidth="1" style="33" min="186" max="186"/>
    <col width="4" bestFit="1" customWidth="1" style="33" min="187" max="187"/>
    <col width="3" bestFit="1" customWidth="1" style="33" min="188" max="188"/>
    <col width="4" bestFit="1" customWidth="1" style="33" min="189" max="189"/>
    <col width="3" bestFit="1" customWidth="1" style="33" min="190" max="190"/>
    <col width="4" bestFit="1" customWidth="1" style="33" min="191" max="192"/>
    <col width="3" bestFit="1" customWidth="1" style="33" min="193" max="195"/>
    <col width="4" bestFit="1" customWidth="1" style="33" min="196" max="197"/>
    <col width="2" bestFit="1" customWidth="1" style="33" min="198" max="198"/>
    <col width="4" bestFit="1" customWidth="1" style="33" min="199" max="201"/>
    <col width="3" bestFit="1" customWidth="1" style="33" min="202" max="203"/>
    <col width="4" bestFit="1" customWidth="1" style="33" min="204" max="205"/>
    <col width="3" bestFit="1" customWidth="1" style="33" min="206" max="207"/>
    <col width="4" bestFit="1" customWidth="1" style="33" min="208" max="209"/>
    <col width="2" bestFit="1" customWidth="1" style="33" min="210" max="210"/>
    <col width="3" bestFit="1" customWidth="1" style="33" min="211" max="211"/>
    <col width="4" bestFit="1" customWidth="1" style="33" min="212" max="212"/>
    <col width="3" bestFit="1" customWidth="1" style="33" min="213" max="214"/>
    <col width="4" bestFit="1" customWidth="1" style="33" min="215" max="217"/>
    <col width="3" bestFit="1" customWidth="1" style="33" min="218" max="220"/>
    <col width="4" bestFit="1" customWidth="1" style="33" min="221" max="221"/>
    <col width="2" bestFit="1" customWidth="1" style="33" min="222" max="222"/>
    <col width="3" bestFit="1" customWidth="1" style="33" min="223" max="223"/>
    <col width="4" bestFit="1" customWidth="1" style="33" min="224" max="225"/>
    <col width="3" bestFit="1" customWidth="1" style="33" min="226" max="227"/>
    <col width="4" bestFit="1" customWidth="1" style="33" min="228" max="229"/>
    <col width="2" bestFit="1" customWidth="1" style="33" min="230" max="230"/>
    <col width="3" bestFit="1" customWidth="1" style="33" min="231" max="231"/>
    <col width="4" bestFit="1" customWidth="1" style="33" min="232" max="233"/>
    <col width="3" bestFit="1" customWidth="1" style="33" min="234" max="235"/>
    <col width="4" bestFit="1" customWidth="1" style="33" min="236" max="237"/>
    <col width="2" bestFit="1" customWidth="1" style="33" min="238" max="238"/>
    <col width="3" bestFit="1" customWidth="1" style="33" min="239" max="239"/>
    <col width="4" bestFit="1" customWidth="1" style="33" min="240" max="241"/>
    <col width="3" bestFit="1" customWidth="1" style="33" min="242" max="243"/>
    <col width="4" bestFit="1" customWidth="1" style="33" min="244" max="245"/>
    <col width="3" bestFit="1" customWidth="1" style="33" min="246" max="248"/>
    <col width="4" bestFit="1" customWidth="1" style="33" min="249" max="249"/>
    <col width="3" bestFit="1" customWidth="1" style="33" min="250" max="251"/>
    <col width="4" bestFit="1" customWidth="1" style="33" min="252" max="253"/>
    <col width="2" bestFit="1" customWidth="1" style="33" min="254" max="254"/>
    <col width="3" bestFit="1" customWidth="1" style="33" min="255" max="255"/>
    <col width="4" bestFit="1" customWidth="1" style="33" min="256" max="257"/>
    <col width="2" bestFit="1" customWidth="1" style="33" min="258" max="258"/>
    <col width="3" bestFit="1" customWidth="1" style="33" min="259" max="259"/>
    <col width="4" bestFit="1" customWidth="1" style="33" min="260" max="261"/>
    <col width="3" bestFit="1" customWidth="1" style="33" min="262" max="263"/>
    <col width="4" bestFit="1" customWidth="1" style="33" min="264" max="265"/>
    <col width="2" bestFit="1" customWidth="1" style="33" min="266" max="266"/>
    <col width="4" bestFit="1" customWidth="1" style="33" min="267" max="269"/>
    <col width="3" bestFit="1" customWidth="1" style="33" min="270" max="271"/>
    <col width="4" bestFit="1" customWidth="1" style="33" min="272" max="273"/>
    <col width="3" bestFit="1" customWidth="1" style="33" min="274" max="275"/>
    <col width="4" bestFit="1" customWidth="1" style="33" min="276" max="277"/>
    <col width="2" bestFit="1" customWidth="1" style="33" min="278" max="278"/>
    <col width="3" bestFit="1" customWidth="1" style="33" min="279" max="279"/>
    <col width="4" bestFit="1" customWidth="1" style="33" min="280" max="281"/>
    <col width="3" bestFit="1" customWidth="1" style="33" min="282" max="283"/>
    <col width="4" bestFit="1" customWidth="1" style="33" min="284" max="285"/>
    <col width="2" bestFit="1" customWidth="1" style="33" min="286" max="286"/>
    <col width="3" bestFit="1" customWidth="1" style="33" min="287" max="288"/>
    <col width="4" bestFit="1" customWidth="1" style="33" min="289" max="289"/>
    <col width="3" bestFit="1" customWidth="1" style="33" min="290" max="291"/>
    <col width="4" bestFit="1" customWidth="1" style="33" min="292" max="293"/>
    <col width="3" bestFit="1" customWidth="1" style="33" min="294" max="296"/>
    <col width="4" bestFit="1" customWidth="1" style="33" min="297" max="297"/>
    <col width="3" bestFit="1" customWidth="1" style="33" min="298" max="298"/>
    <col width="4" bestFit="1" customWidth="1" style="33" min="299" max="301"/>
    <col width="3" bestFit="1" customWidth="1" style="33" min="302" max="303"/>
    <col width="4" bestFit="1" customWidth="1" style="33" min="304" max="305"/>
    <col width="2" bestFit="1" customWidth="1" style="33" min="306" max="306"/>
    <col width="4" bestFit="1" customWidth="1" style="33" min="307" max="309"/>
    <col width="3" bestFit="1" customWidth="1" style="33" min="310" max="311"/>
    <col width="4" bestFit="1" customWidth="1" style="33" min="312" max="313"/>
    <col width="3" bestFit="1" customWidth="1" style="33" min="314" max="315"/>
    <col width="4" bestFit="1" customWidth="1" style="33" min="316" max="317"/>
    <col width="2" bestFit="1" customWidth="1" style="33" min="318" max="318"/>
    <col width="3" bestFit="1" customWidth="1" style="33" min="319" max="319"/>
    <col width="4" bestFit="1" customWidth="1" style="33" min="320" max="321"/>
    <col width="3" bestFit="1" customWidth="1" style="33" min="322" max="322"/>
    <col width="4" bestFit="1" customWidth="1" style="33" min="323" max="325"/>
    <col width="2" bestFit="1" customWidth="1" style="33" min="326" max="326"/>
    <col width="4" bestFit="1" customWidth="1" style="33" min="327" max="329"/>
    <col width="3" bestFit="1" customWidth="1" style="33" min="330" max="331"/>
    <col width="4" bestFit="1" customWidth="1" style="33" min="332" max="333"/>
    <col width="2" bestFit="1" customWidth="1" style="33" min="334" max="334"/>
    <col width="3" bestFit="1" customWidth="1" style="33" min="335" max="335"/>
    <col width="4" bestFit="1" customWidth="1" style="33" min="336" max="337"/>
    <col width="2" bestFit="1" customWidth="1" style="33" min="338" max="338"/>
    <col width="3" bestFit="1" customWidth="1" style="33" min="339" max="339"/>
    <col width="4" bestFit="1" customWidth="1" style="33" min="340" max="341"/>
    <col width="3" bestFit="1" customWidth="1" style="33" min="342" max="343"/>
    <col width="4" bestFit="1" customWidth="1" style="33" min="344" max="345"/>
    <col width="3" bestFit="1" customWidth="1" style="33" min="346" max="347"/>
    <col width="4" bestFit="1" customWidth="1" style="33" min="348" max="349"/>
    <col width="2" bestFit="1" customWidth="1" style="33" min="350" max="350"/>
    <col width="3" bestFit="1" customWidth="1" style="33" min="351" max="351"/>
    <col width="4" bestFit="1" customWidth="1" style="33" min="352" max="352"/>
    <col width="3" bestFit="1" customWidth="1" style="33" min="353" max="355"/>
    <col width="4" bestFit="1" customWidth="1" style="33" min="356" max="357"/>
    <col width="3" bestFit="1" customWidth="1" style="33" min="358" max="358"/>
    <col width="2" bestFit="1" customWidth="1" style="33" min="359" max="359"/>
    <col width="4" bestFit="1" customWidth="1" style="33" min="360" max="361"/>
    <col width="2" bestFit="1" customWidth="1" style="33" min="362" max="362"/>
    <col width="3" bestFit="1" customWidth="1" style="33" min="363" max="363"/>
    <col width="4" bestFit="1" customWidth="1" style="33" min="364" max="364"/>
    <col width="3" bestFit="1" customWidth="1" style="33" min="365" max="365"/>
    <col width="2" bestFit="1" customWidth="1" style="33" min="366" max="366"/>
    <col width="4" bestFit="1" customWidth="1" style="33" min="367" max="369"/>
    <col width="2" bestFit="1" customWidth="1" style="33" min="370" max="370"/>
    <col width="3" bestFit="1" customWidth="1" style="33" min="371" max="371"/>
    <col width="4" bestFit="1" customWidth="1" style="33" min="372" max="373"/>
    <col width="3" bestFit="1" customWidth="1" style="33" min="374" max="375"/>
    <col width="4" bestFit="1" customWidth="1" style="33" min="376" max="377"/>
    <col width="2" bestFit="1" customWidth="1" style="33" min="378" max="378"/>
    <col width="3" bestFit="1" customWidth="1" style="33" min="379" max="379"/>
    <col width="4" bestFit="1" customWidth="1" style="33" min="380" max="380"/>
    <col width="3" bestFit="1" customWidth="1" style="33" min="381" max="381"/>
    <col width="2" bestFit="1" customWidth="1" style="33" min="382" max="382"/>
    <col width="4" bestFit="1" customWidth="1" style="33" min="383" max="385"/>
    <col width="3" bestFit="1" customWidth="1" style="33" min="386" max="387"/>
    <col width="4" bestFit="1" customWidth="1" style="33" min="388" max="389"/>
    <col width="3" bestFit="1" customWidth="1" style="33" min="390" max="391"/>
    <col width="4" bestFit="1" customWidth="1" style="33" min="392" max="393"/>
    <col width="2" bestFit="1" customWidth="1" style="33" min="394" max="394"/>
    <col width="3" bestFit="1" customWidth="1" style="33" min="395" max="395"/>
    <col width="4" bestFit="1" customWidth="1" style="33" min="396" max="397"/>
    <col width="3" bestFit="1" customWidth="1" style="33" min="398" max="399"/>
    <col width="4" bestFit="1" customWidth="1" style="33" min="400" max="401"/>
    <col width="3" bestFit="1" customWidth="1" style="33" min="402" max="403"/>
    <col width="4" bestFit="1" customWidth="1" style="33" min="404" max="405"/>
    <col width="2" bestFit="1" customWidth="1" style="33" min="406" max="406"/>
    <col width="3" bestFit="1" customWidth="1" style="33" min="407" max="407"/>
    <col width="4" bestFit="1" customWidth="1" style="33" min="408" max="409"/>
    <col width="3" bestFit="1" customWidth="1" style="33" min="410" max="410"/>
    <col width="4" bestFit="1" customWidth="1" style="33" min="411" max="413"/>
    <col width="3" bestFit="1" customWidth="1" style="33" min="414" max="415"/>
    <col width="4" bestFit="1" customWidth="1" style="33" min="416" max="417"/>
    <col width="3" bestFit="1" customWidth="1" style="33" min="418" max="419"/>
    <col width="4" bestFit="1" customWidth="1" style="33" min="420" max="421"/>
    <col width="3" bestFit="1" customWidth="1" style="33" min="422" max="423"/>
    <col width="4" bestFit="1" customWidth="1" style="33" min="424" max="425"/>
    <col width="3" bestFit="1" customWidth="1" style="33" min="426" max="427"/>
    <col width="4" bestFit="1" customWidth="1" style="33" min="428" max="428"/>
    <col width="3" bestFit="1" customWidth="1" style="33" min="429" max="429"/>
    <col width="2" bestFit="1" customWidth="1" style="33" min="430" max="430"/>
    <col width="3" bestFit="1" customWidth="1" style="33" min="431" max="431"/>
    <col width="4" bestFit="1" customWidth="1" style="33" min="432" max="433"/>
    <col width="2" bestFit="1" customWidth="1" style="33" min="434" max="434"/>
    <col width="3" bestFit="1" customWidth="1" style="33" min="435" max="435"/>
    <col width="4" bestFit="1" customWidth="1" style="33" min="436" max="436"/>
    <col width="3" bestFit="1" customWidth="1" style="33" min="437" max="437"/>
    <col width="2" bestFit="1" customWidth="1" style="33" min="438" max="438"/>
    <col width="3" bestFit="1" customWidth="1" style="33" min="439" max="439"/>
    <col width="4" bestFit="1" customWidth="1" style="33" min="440" max="441"/>
    <col width="3" bestFit="1" customWidth="1" style="33" min="442" max="443"/>
    <col width="4" bestFit="1" customWidth="1" style="33" min="444" max="444"/>
    <col width="3" bestFit="1" customWidth="1" style="33" min="445" max="447"/>
    <col width="4" bestFit="1" customWidth="1" style="33" min="448" max="449"/>
    <col width="2" bestFit="1" customWidth="1" style="33" min="450" max="450"/>
    <col width="3" bestFit="1" customWidth="1" style="33" min="451" max="451"/>
    <col width="4" bestFit="1" customWidth="1" style="33" min="452" max="453"/>
    <col width="2" bestFit="1" customWidth="1" style="33" min="454" max="454"/>
    <col width="4" bestFit="1" customWidth="1" style="33" min="455" max="456"/>
    <col width="3" bestFit="1" customWidth="1" style="33" min="457" max="459"/>
    <col width="4" bestFit="1" customWidth="1" style="33" min="460" max="461"/>
    <col width="3" bestFit="1" customWidth="1" style="33" min="462" max="463"/>
    <col width="4" bestFit="1" customWidth="1" style="33" min="464" max="465"/>
    <col width="3" bestFit="1" customWidth="1" style="33" min="466" max="467"/>
    <col width="4" bestFit="1" customWidth="1" style="33" min="468" max="469"/>
    <col width="3" bestFit="1" customWidth="1" style="33" min="470" max="471"/>
    <col width="4" bestFit="1" customWidth="1" style="33" min="472" max="473"/>
    <col width="2" bestFit="1" customWidth="1" style="33" min="474" max="474"/>
    <col width="4" bestFit="1" customWidth="1" style="33" min="475" max="477"/>
    <col width="2" bestFit="1" customWidth="1" style="33" min="478" max="478"/>
    <col width="3" bestFit="1" customWidth="1" style="33" min="479" max="479"/>
    <col width="4" bestFit="1" customWidth="1" style="33" min="480" max="481"/>
    <col width="3" bestFit="1" customWidth="1" style="33" min="482" max="483"/>
    <col width="4" bestFit="1" customWidth="1" style="33" min="484" max="485"/>
    <col width="3" bestFit="1" customWidth="1" style="33" min="486" max="487"/>
    <col width="4" bestFit="1" customWidth="1" style="33" min="488" max="489"/>
    <col width="3" bestFit="1" customWidth="1" style="33" min="490" max="491"/>
    <col width="4" bestFit="1" customWidth="1" style="33" min="492" max="493"/>
    <col width="3" bestFit="1" customWidth="1" style="33" min="494" max="495"/>
    <col width="4" bestFit="1" customWidth="1" style="33" min="496" max="497"/>
    <col width="3" bestFit="1" customWidth="1" style="33" min="498" max="498"/>
    <col width="4" bestFit="1" customWidth="1" style="33" min="499" max="500"/>
    <col width="3" bestFit="1" customWidth="1" style="33" min="501" max="503"/>
    <col width="4" bestFit="1" customWidth="1" style="33" min="504" max="505"/>
    <col width="2" bestFit="1" customWidth="1" style="33" min="506" max="506"/>
    <col width="3" bestFit="1" customWidth="1" style="33" min="507" max="507"/>
    <col width="4" bestFit="1" customWidth="1" style="33" min="508" max="509"/>
    <col width="9.140625" customWidth="1" style="33" min="510" max="16384"/>
  </cols>
  <sheetData>
    <row r="1" s="139" thickBot="1">
      <c r="A1" s="65" t="n"/>
      <c r="B1" s="56" t="n"/>
      <c r="C1" s="56" t="inlineStr">
        <is>
          <t>taux de rupture moyen sur un horizon de taille 20</t>
        </is>
      </c>
      <c r="D1" s="57">
        <f>G69</f>
        <v/>
      </c>
      <c r="V1" s="33" t="n"/>
    </row>
    <row r="2" s="139" thickBot="1">
      <c r="A2" s="67" t="n"/>
      <c r="B2" s="59" t="n"/>
      <c r="C2" s="59" t="inlineStr">
        <is>
          <t>taux d'avance moyen par période</t>
        </is>
      </c>
      <c r="D2" s="57">
        <f>G70</f>
        <v/>
      </c>
      <c r="V2" s="33" t="n"/>
    </row>
    <row r="3" ht="20.25" customFormat="1" customHeight="1" s="23" thickBot="1">
      <c r="A3" s="131" t="inlineStr">
        <is>
          <t>Indispo</t>
        </is>
      </c>
      <c r="B3" s="132" t="n"/>
      <c r="C3" s="135" t="n"/>
      <c r="D3" s="128" t="n"/>
      <c r="E3" s="128" t="n"/>
      <c r="F3" s="128" t="n"/>
      <c r="G3" s="128" t="n"/>
      <c r="H3" s="128" t="n"/>
      <c r="I3" s="128" t="n"/>
      <c r="J3" s="128" t="n"/>
      <c r="K3" s="128" t="n"/>
      <c r="L3" s="128" t="n"/>
      <c r="M3" s="128" t="n"/>
      <c r="N3" s="128" t="n"/>
      <c r="O3" s="128" t="n"/>
      <c r="P3" s="128" t="n"/>
      <c r="Q3" s="128" t="n"/>
      <c r="R3" s="128" t="n"/>
      <c r="S3" s="128" t="n"/>
      <c r="T3" s="128" t="n"/>
      <c r="U3" s="128" t="n"/>
      <c r="V3" s="128" t="n"/>
      <c r="W3" s="128" t="n"/>
      <c r="X3" s="128" t="n"/>
      <c r="Y3" s="128" t="n"/>
      <c r="AP3" s="60" t="n"/>
    </row>
    <row r="4" ht="15" customFormat="1" customHeight="1" s="20" thickBot="1">
      <c r="A4" s="133" t="n"/>
      <c r="B4" s="134" t="n"/>
      <c r="C4" s="20" t="inlineStr">
        <is>
          <t>S2</t>
        </is>
      </c>
      <c r="D4" s="20" t="inlineStr">
        <is>
          <t>S3</t>
        </is>
      </c>
      <c r="E4" s="20" t="inlineStr">
        <is>
          <t>S4</t>
        </is>
      </c>
      <c r="F4" s="20" t="inlineStr">
        <is>
          <t>S5</t>
        </is>
      </c>
      <c r="G4" s="20" t="inlineStr">
        <is>
          <t>S6</t>
        </is>
      </c>
      <c r="H4" s="20" t="inlineStr">
        <is>
          <t>S7</t>
        </is>
      </c>
      <c r="I4" s="20" t="inlineStr">
        <is>
          <t>S8</t>
        </is>
      </c>
      <c r="J4" s="20" t="inlineStr">
        <is>
          <t>S9</t>
        </is>
      </c>
      <c r="K4" s="20" t="inlineStr">
        <is>
          <t>S10</t>
        </is>
      </c>
      <c r="L4" s="20" t="inlineStr">
        <is>
          <t>S11</t>
        </is>
      </c>
      <c r="M4" s="20" t="inlineStr">
        <is>
          <t>S12</t>
        </is>
      </c>
      <c r="N4" s="20" t="inlineStr">
        <is>
          <t>S13</t>
        </is>
      </c>
      <c r="O4" s="20" t="inlineStr">
        <is>
          <t>S14</t>
        </is>
      </c>
      <c r="P4" s="20" t="inlineStr">
        <is>
          <t>S15</t>
        </is>
      </c>
      <c r="Q4" s="20" t="inlineStr">
        <is>
          <t>S16</t>
        </is>
      </c>
      <c r="R4" s="20" t="inlineStr">
        <is>
          <t>S17</t>
        </is>
      </c>
      <c r="S4" s="20" t="inlineStr">
        <is>
          <t>S18</t>
        </is>
      </c>
      <c r="T4" s="20" t="inlineStr">
        <is>
          <t>S19</t>
        </is>
      </c>
      <c r="U4" s="61" t="inlineStr">
        <is>
          <t>S20</t>
        </is>
      </c>
      <c r="V4" s="62" t="inlineStr">
        <is>
          <t>S21</t>
        </is>
      </c>
      <c r="W4" s="20" t="inlineStr">
        <is>
          <t>S22</t>
        </is>
      </c>
      <c r="X4" s="20" t="inlineStr">
        <is>
          <t>S23</t>
        </is>
      </c>
      <c r="Y4" s="20" t="inlineStr">
        <is>
          <t>S24</t>
        </is>
      </c>
      <c r="Z4" s="20" t="inlineStr">
        <is>
          <t>S25</t>
        </is>
      </c>
      <c r="AA4" s="20" t="inlineStr">
        <is>
          <t>S26</t>
        </is>
      </c>
      <c r="AB4" s="20" t="inlineStr">
        <is>
          <t>S27</t>
        </is>
      </c>
      <c r="AC4" s="20" t="inlineStr">
        <is>
          <t>S28</t>
        </is>
      </c>
      <c r="AD4" s="20" t="inlineStr">
        <is>
          <t>S29</t>
        </is>
      </c>
      <c r="AE4" s="20" t="inlineStr">
        <is>
          <t>S30</t>
        </is>
      </c>
      <c r="AF4" s="20" t="inlineStr">
        <is>
          <t>S31</t>
        </is>
      </c>
      <c r="AG4" s="20" t="inlineStr">
        <is>
          <t>S32</t>
        </is>
      </c>
      <c r="AH4" s="20" t="inlineStr">
        <is>
          <t>S33</t>
        </is>
      </c>
      <c r="AI4" s="20" t="inlineStr">
        <is>
          <t>S34</t>
        </is>
      </c>
      <c r="AJ4" s="20" t="inlineStr">
        <is>
          <t>S35</t>
        </is>
      </c>
      <c r="AK4" s="20" t="inlineStr">
        <is>
          <t>S36</t>
        </is>
      </c>
      <c r="AL4" s="20" t="inlineStr">
        <is>
          <t>S37</t>
        </is>
      </c>
      <c r="AM4" s="20" t="inlineStr">
        <is>
          <t>S38</t>
        </is>
      </c>
      <c r="AN4" s="20" t="inlineStr">
        <is>
          <t>S39</t>
        </is>
      </c>
      <c r="AO4" s="20" t="inlineStr">
        <is>
          <t>S40</t>
        </is>
      </c>
      <c r="AP4" s="63" t="inlineStr">
        <is>
          <t>S41</t>
        </is>
      </c>
      <c r="AQ4" s="19" t="inlineStr">
        <is>
          <t>S42</t>
        </is>
      </c>
      <c r="AR4" s="20" t="inlineStr">
        <is>
          <t>S43</t>
        </is>
      </c>
      <c r="AS4" s="20" t="inlineStr">
        <is>
          <t>S44</t>
        </is>
      </c>
      <c r="AT4" s="20" t="inlineStr">
        <is>
          <t>S45</t>
        </is>
      </c>
      <c r="AU4" s="20" t="inlineStr">
        <is>
          <t>S46</t>
        </is>
      </c>
      <c r="AV4" s="20" t="inlineStr">
        <is>
          <t>S47</t>
        </is>
      </c>
      <c r="AW4" s="20" t="inlineStr">
        <is>
          <t>S48</t>
        </is>
      </c>
      <c r="AX4" s="20" t="inlineStr">
        <is>
          <t>S49</t>
        </is>
      </c>
      <c r="AY4" s="20" t="inlineStr">
        <is>
          <t>S50</t>
        </is>
      </c>
      <c r="AZ4" s="20" t="inlineStr">
        <is>
          <t>S51</t>
        </is>
      </c>
      <c r="BA4" s="20" t="inlineStr">
        <is>
          <t>S52</t>
        </is>
      </c>
      <c r="BB4" s="20" t="inlineStr">
        <is>
          <t>S53</t>
        </is>
      </c>
      <c r="BC4" s="20" t="inlineStr">
        <is>
          <t>S54</t>
        </is>
      </c>
      <c r="BD4" s="20" t="inlineStr">
        <is>
          <t>S55</t>
        </is>
      </c>
      <c r="BE4" s="20" t="inlineStr">
        <is>
          <t>S56</t>
        </is>
      </c>
      <c r="BF4" s="20" t="inlineStr">
        <is>
          <t>S57</t>
        </is>
      </c>
      <c r="BG4" s="20" t="inlineStr">
        <is>
          <t>S58</t>
        </is>
      </c>
      <c r="BH4" s="20" t="inlineStr">
        <is>
          <t>S59</t>
        </is>
      </c>
      <c r="BI4" s="20" t="inlineStr">
        <is>
          <t>S60</t>
        </is>
      </c>
      <c r="BJ4" s="20" t="inlineStr">
        <is>
          <t>S61</t>
        </is>
      </c>
      <c r="BK4" s="20" t="inlineStr">
        <is>
          <t>S62</t>
        </is>
      </c>
      <c r="BL4" s="20" t="inlineStr">
        <is>
          <t>S63</t>
        </is>
      </c>
      <c r="BM4" s="20" t="inlineStr">
        <is>
          <t>S64</t>
        </is>
      </c>
      <c r="BN4" s="20" t="inlineStr">
        <is>
          <t>S65</t>
        </is>
      </c>
      <c r="BO4" s="20" t="inlineStr">
        <is>
          <t>S66</t>
        </is>
      </c>
      <c r="BP4" s="20" t="inlineStr">
        <is>
          <t>S67</t>
        </is>
      </c>
      <c r="BQ4" s="20" t="inlineStr">
        <is>
          <t>S68</t>
        </is>
      </c>
      <c r="BR4" s="20" t="inlineStr">
        <is>
          <t>S69</t>
        </is>
      </c>
      <c r="BS4" s="20" t="inlineStr">
        <is>
          <t>S70</t>
        </is>
      </c>
      <c r="BT4" s="20" t="inlineStr">
        <is>
          <t>S71</t>
        </is>
      </c>
      <c r="BU4" s="20" t="inlineStr">
        <is>
          <t>S72</t>
        </is>
      </c>
      <c r="BV4" s="20" t="inlineStr">
        <is>
          <t>S73</t>
        </is>
      </c>
      <c r="BW4" s="20" t="inlineStr">
        <is>
          <t>S74</t>
        </is>
      </c>
      <c r="BX4" s="20" t="inlineStr">
        <is>
          <t>S75</t>
        </is>
      </c>
      <c r="BY4" s="20" t="inlineStr">
        <is>
          <t>S76</t>
        </is>
      </c>
      <c r="BZ4" s="20" t="inlineStr">
        <is>
          <t>S77</t>
        </is>
      </c>
      <c r="CA4" s="20" t="inlineStr">
        <is>
          <t>S78</t>
        </is>
      </c>
      <c r="CB4" s="20" t="inlineStr">
        <is>
          <t>S79</t>
        </is>
      </c>
      <c r="CC4" s="20" t="inlineStr">
        <is>
          <t>S80</t>
        </is>
      </c>
      <c r="CD4" s="20" t="inlineStr">
        <is>
          <t>S81</t>
        </is>
      </c>
      <c r="CE4" s="20" t="inlineStr">
        <is>
          <t>S82</t>
        </is>
      </c>
      <c r="CF4" s="20" t="inlineStr">
        <is>
          <t>S83</t>
        </is>
      </c>
      <c r="CG4" s="20" t="inlineStr">
        <is>
          <t>S84</t>
        </is>
      </c>
      <c r="CH4" s="20" t="inlineStr">
        <is>
          <t>S85</t>
        </is>
      </c>
      <c r="CI4" s="20" t="inlineStr">
        <is>
          <t>S86</t>
        </is>
      </c>
      <c r="CJ4" s="20" t="inlineStr">
        <is>
          <t>S87</t>
        </is>
      </c>
      <c r="CK4" s="20" t="inlineStr">
        <is>
          <t>S88</t>
        </is>
      </c>
      <c r="CL4" s="20" t="inlineStr">
        <is>
          <t>S89</t>
        </is>
      </c>
      <c r="CM4" s="20" t="inlineStr">
        <is>
          <t>S90</t>
        </is>
      </c>
      <c r="CN4" s="20" t="inlineStr">
        <is>
          <t>S91</t>
        </is>
      </c>
      <c r="CO4" s="20" t="inlineStr">
        <is>
          <t>S92</t>
        </is>
      </c>
    </row>
    <row r="5" s="139" thickBot="1">
      <c r="A5" s="129" t="inlineStr">
        <is>
          <t>Ordres placés en semaine</t>
        </is>
      </c>
      <c r="B5" s="20" t="inlineStr">
        <is>
          <t>S2</t>
        </is>
      </c>
      <c r="C5" s="12">
        <f>BA!C3-PA!C3</f>
        <v/>
      </c>
      <c r="D5" s="12">
        <f>C5+BA!D3-PA!D3</f>
        <v/>
      </c>
      <c r="E5" s="12">
        <f>D5+BA!E3-PA!E3</f>
        <v/>
      </c>
      <c r="F5" s="12">
        <f>E5+BA!F3-PA!F3</f>
        <v/>
      </c>
      <c r="G5" s="12">
        <f>F5+BA!G3-PA!G3</f>
        <v/>
      </c>
      <c r="H5" s="12">
        <f>G5+BA!H3-PA!H3</f>
        <v/>
      </c>
      <c r="I5" s="12">
        <f>H5+BA!I3-PA!I3</f>
        <v/>
      </c>
      <c r="J5" s="12">
        <f>I5+BA!J3-PA!J3</f>
        <v/>
      </c>
      <c r="K5" s="12">
        <f>J5+BA!K3-PA!K3</f>
        <v/>
      </c>
      <c r="L5" s="77">
        <f>K5+BA!L3-PA!L3</f>
        <v/>
      </c>
      <c r="M5" s="12">
        <f>L5+BA!M3-PA!M3</f>
        <v/>
      </c>
      <c r="N5" s="12">
        <f>M5+BA!N3-PA!N3</f>
        <v/>
      </c>
      <c r="O5" s="12">
        <f>N5+BA!O3-PA!O3</f>
        <v/>
      </c>
      <c r="P5" s="12">
        <f>O5+BA!P3-PA!P3</f>
        <v/>
      </c>
      <c r="Q5" s="12">
        <f>P5+BA!Q3-PA!Q3</f>
        <v/>
      </c>
      <c r="R5" s="12">
        <f>Q5+BA!R3-PA!R3</f>
        <v/>
      </c>
      <c r="S5" s="12">
        <f>R5+BA!S3-PA!S3</f>
        <v/>
      </c>
      <c r="T5" s="12">
        <f>S5+BA!T3-PA!T3</f>
        <v/>
      </c>
      <c r="U5" s="12">
        <f>T5+BA!U3-PA!U3</f>
        <v/>
      </c>
      <c r="V5" s="12">
        <f>U5+BA!V3-PA!V3</f>
        <v/>
      </c>
      <c r="W5" s="12">
        <f>V5+BA!W3-PA!W3</f>
        <v/>
      </c>
      <c r="X5" s="12">
        <f>W5+BA!X3-PA!X3</f>
        <v/>
      </c>
      <c r="Y5" s="12">
        <f>X5+BA!Y3-PA!Y3</f>
        <v/>
      </c>
      <c r="Z5" s="12">
        <f>Y5+BA!Z3-PA!Z3</f>
        <v/>
      </c>
      <c r="AA5" s="13" t="n"/>
      <c r="AB5" s="13" t="n"/>
      <c r="AC5" s="13" t="n"/>
      <c r="AD5" s="42" t="n"/>
    </row>
    <row r="6" s="139" thickBot="1">
      <c r="A6" s="130" t="n"/>
      <c r="B6" s="20" t="inlineStr">
        <is>
          <t>S3</t>
        </is>
      </c>
      <c r="D6" s="12">
        <f>BA!D4-PA!D4</f>
        <v/>
      </c>
      <c r="E6" s="12">
        <f>D6+BA!E4-PA!E4</f>
        <v/>
      </c>
      <c r="F6" s="12">
        <f>E6+BA!F4-PA!F4</f>
        <v/>
      </c>
      <c r="G6" s="12">
        <f>F6+BA!G4-PA!G4</f>
        <v/>
      </c>
      <c r="H6" s="12">
        <f>G6+BA!H4-PA!H4</f>
        <v/>
      </c>
      <c r="I6" s="12">
        <f>H6+BA!I4-PA!I4</f>
        <v/>
      </c>
      <c r="J6" s="12">
        <f>I6+BA!J4-PA!J4</f>
        <v/>
      </c>
      <c r="K6" s="12">
        <f>J6+BA!K4-PA!K4</f>
        <v/>
      </c>
      <c r="L6" s="12">
        <f>K6+BA!L4-PA!L4</f>
        <v/>
      </c>
      <c r="M6" s="77">
        <f>L6+BA!M4-PA!M4</f>
        <v/>
      </c>
      <c r="N6" s="12">
        <f>M6+BA!N4-PA!N4</f>
        <v/>
      </c>
      <c r="O6" s="12">
        <f>N6+BA!O4-PA!O4</f>
        <v/>
      </c>
      <c r="P6" s="12">
        <f>O6+BA!P4-PA!P4</f>
        <v/>
      </c>
      <c r="Q6" s="12">
        <f>P6+BA!Q4-PA!Q4</f>
        <v/>
      </c>
      <c r="R6" s="12">
        <f>Q6+BA!R4-PA!R4</f>
        <v/>
      </c>
      <c r="S6" s="12">
        <f>R6+BA!S4-PA!S4</f>
        <v/>
      </c>
      <c r="T6" s="12">
        <f>S6+BA!T4-PA!T4</f>
        <v/>
      </c>
      <c r="U6" s="12">
        <f>T6+BA!U4-PA!U4</f>
        <v/>
      </c>
      <c r="V6" s="12">
        <f>U6+BA!V4-PA!V4</f>
        <v/>
      </c>
      <c r="W6" s="12">
        <f>V6+BA!W4-PA!W4</f>
        <v/>
      </c>
      <c r="X6" s="12">
        <f>W6+BA!X4-PA!X4</f>
        <v/>
      </c>
      <c r="Y6" s="12">
        <f>X6+BA!Y4-PA!Y4</f>
        <v/>
      </c>
      <c r="Z6" s="12">
        <f>Y6+BA!Z4-PA!Z4</f>
        <v/>
      </c>
      <c r="AA6" s="12">
        <f>Z6+BA!AA4-PA!AA4</f>
        <v/>
      </c>
      <c r="AB6" s="36" t="n"/>
      <c r="AC6" s="36" t="n"/>
      <c r="AD6" s="36" t="n"/>
      <c r="AE6" s="42" t="n"/>
    </row>
    <row r="7" s="139" thickBot="1">
      <c r="A7" s="130" t="n"/>
      <c r="B7" s="20" t="inlineStr">
        <is>
          <t>S4</t>
        </is>
      </c>
      <c r="D7" s="35" t="n"/>
      <c r="E7" s="12">
        <f>BA!E5-PA!E5</f>
        <v/>
      </c>
      <c r="F7" s="12">
        <f>E7+BA!F5-PA!F5</f>
        <v/>
      </c>
      <c r="G7" s="12">
        <f>F7+BA!G5-PA!G5</f>
        <v/>
      </c>
      <c r="H7" s="12">
        <f>G7+BA!H5-PA!H5</f>
        <v/>
      </c>
      <c r="I7" s="12">
        <f>H7+BA!I5-PA!I5</f>
        <v/>
      </c>
      <c r="J7" s="12">
        <f>I7+BA!J5-PA!J5</f>
        <v/>
      </c>
      <c r="K7" s="12">
        <f>J7+BA!K5-PA!K5</f>
        <v/>
      </c>
      <c r="L7" s="12">
        <f>K7+BA!L5-PA!L5</f>
        <v/>
      </c>
      <c r="M7" s="12">
        <f>L7+BA!M5-PA!M5</f>
        <v/>
      </c>
      <c r="N7" s="77">
        <f>M7+BA!N5-PA!N5</f>
        <v/>
      </c>
      <c r="O7" s="12">
        <f>N7+BA!O5-PA!O5</f>
        <v/>
      </c>
      <c r="P7" s="12">
        <f>O7+BA!P5-PA!P5</f>
        <v/>
      </c>
      <c r="Q7" s="12">
        <f>P7+BA!Q5-PA!Q5</f>
        <v/>
      </c>
      <c r="R7" s="12">
        <f>Q7+BA!R5-PA!R5</f>
        <v/>
      </c>
      <c r="S7" s="12">
        <f>R7+BA!S5-PA!S5</f>
        <v/>
      </c>
      <c r="T7" s="12">
        <f>S7+BA!T5-PA!T5</f>
        <v/>
      </c>
      <c r="U7" s="12">
        <f>T7+BA!U5-PA!U5</f>
        <v/>
      </c>
      <c r="V7" s="12">
        <f>U7+BA!V5-PA!V5</f>
        <v/>
      </c>
      <c r="W7" s="12">
        <f>V7+BA!W5-PA!W5</f>
        <v/>
      </c>
      <c r="X7" s="12">
        <f>W7+BA!X5-PA!X5</f>
        <v/>
      </c>
      <c r="Y7" s="12">
        <f>X7+BA!Y5-PA!Y5</f>
        <v/>
      </c>
      <c r="Z7" s="12">
        <f>Y7+BA!Z5-PA!Z5</f>
        <v/>
      </c>
      <c r="AA7" s="12">
        <f>Z7+BA!AA5-PA!AA5</f>
        <v/>
      </c>
      <c r="AB7" s="12">
        <f>AA7+BA!AB5-PA!AB5</f>
        <v/>
      </c>
      <c r="AC7" s="36" t="n"/>
      <c r="AD7" s="36" t="n"/>
      <c r="AE7" s="36" t="n"/>
      <c r="AF7" s="42" t="n"/>
    </row>
    <row r="8" s="139" thickBot="1">
      <c r="A8" s="130" t="n"/>
      <c r="B8" s="20" t="inlineStr">
        <is>
          <t>S5</t>
        </is>
      </c>
      <c r="F8" s="12">
        <f>BA!F6-PA!F6</f>
        <v/>
      </c>
      <c r="G8" s="12">
        <f>F8+BA!G6-PA!G6</f>
        <v/>
      </c>
      <c r="H8" s="12">
        <f>G8+BA!H6-PA!H6</f>
        <v/>
      </c>
      <c r="I8" s="12">
        <f>H8+BA!I6-PA!I6</f>
        <v/>
      </c>
      <c r="J8" s="12">
        <f>I8+BA!J6-PA!J6</f>
        <v/>
      </c>
      <c r="K8" s="12">
        <f>J8+BA!K6-PA!K6</f>
        <v/>
      </c>
      <c r="L8" s="12">
        <f>K8+BA!L6-PA!L6</f>
        <v/>
      </c>
      <c r="M8" s="12">
        <f>L8+BA!M6-PA!M6</f>
        <v/>
      </c>
      <c r="N8" s="12">
        <f>M8+BA!N6-PA!N6</f>
        <v/>
      </c>
      <c r="O8" s="77">
        <f>N8+BA!O6-PA!O6</f>
        <v/>
      </c>
      <c r="P8" s="12">
        <f>O8+BA!P6-PA!P6</f>
        <v/>
      </c>
      <c r="Q8" s="12">
        <f>P8+BA!Q6-PA!Q6</f>
        <v/>
      </c>
      <c r="R8" s="12">
        <f>Q8+BA!R6-PA!R6</f>
        <v/>
      </c>
      <c r="S8" s="12">
        <f>R8+BA!S6-PA!S6</f>
        <v/>
      </c>
      <c r="T8" s="12">
        <f>S8+BA!T6-PA!T6</f>
        <v/>
      </c>
      <c r="U8" s="12">
        <f>T8+BA!U6-PA!U6</f>
        <v/>
      </c>
      <c r="V8" s="12">
        <f>U8+BA!V6-PA!V6</f>
        <v/>
      </c>
      <c r="W8" s="12">
        <f>V8+BA!W6-PA!W6</f>
        <v/>
      </c>
      <c r="X8" s="12">
        <f>W8+BA!X6-PA!X6</f>
        <v/>
      </c>
      <c r="Y8" s="12">
        <f>X8+BA!Y6-PA!Y6</f>
        <v/>
      </c>
      <c r="Z8" s="12">
        <f>Y8+BA!Z6-PA!Z6</f>
        <v/>
      </c>
      <c r="AA8" s="12">
        <f>Z8+BA!AA6-PA!AA6</f>
        <v/>
      </c>
      <c r="AB8" s="12">
        <f>AA8+BA!AB6-PA!AB6</f>
        <v/>
      </c>
      <c r="AC8" s="12">
        <f>AB8+BA!AC6-PA!AC6</f>
        <v/>
      </c>
      <c r="AD8" s="36" t="n"/>
      <c r="AE8" s="36" t="n"/>
      <c r="AF8" s="36" t="n"/>
      <c r="AG8" s="42" t="n"/>
    </row>
    <row r="9" s="139" thickBot="1">
      <c r="A9" s="130" t="n"/>
      <c r="B9" s="20" t="inlineStr">
        <is>
          <t>S6</t>
        </is>
      </c>
      <c r="F9" s="35" t="n"/>
      <c r="G9" s="12">
        <f>BA!G7-PA!G7</f>
        <v/>
      </c>
      <c r="H9" s="12">
        <f>G9+BA!H7-PA!H7</f>
        <v/>
      </c>
      <c r="I9" s="12">
        <f>H9+BA!I7-PA!I7</f>
        <v/>
      </c>
      <c r="J9" s="12">
        <f>I9+BA!J7-PA!J7</f>
        <v/>
      </c>
      <c r="K9" s="12">
        <f>J9+BA!K7-PA!K7</f>
        <v/>
      </c>
      <c r="L9" s="12">
        <f>K9+BA!L7-PA!L7</f>
        <v/>
      </c>
      <c r="M9" s="12">
        <f>L9+BA!M7-PA!M7</f>
        <v/>
      </c>
      <c r="N9" s="12">
        <f>M9+BA!N7-PA!N7</f>
        <v/>
      </c>
      <c r="O9" s="12">
        <f>N9+BA!O7-PA!O7</f>
        <v/>
      </c>
      <c r="P9" s="77">
        <f>O9+BA!P7-PA!P7</f>
        <v/>
      </c>
      <c r="Q9" s="12">
        <f>P9+BA!Q7-PA!Q7</f>
        <v/>
      </c>
      <c r="R9" s="12">
        <f>Q9+BA!R7-PA!R7</f>
        <v/>
      </c>
      <c r="S9" s="12">
        <f>R9+BA!S7-PA!S7</f>
        <v/>
      </c>
      <c r="T9" s="12">
        <f>S9+BA!T7-PA!T7</f>
        <v/>
      </c>
      <c r="U9" s="12">
        <f>T9+BA!U7-PA!U7</f>
        <v/>
      </c>
      <c r="V9" s="12">
        <f>U9+BA!V7-PA!V7</f>
        <v/>
      </c>
      <c r="W9" s="12">
        <f>V9+BA!W7-PA!W7</f>
        <v/>
      </c>
      <c r="X9" s="12">
        <f>W9+BA!X7-PA!X7</f>
        <v/>
      </c>
      <c r="Y9" s="12">
        <f>X9+BA!Y7-PA!Y7</f>
        <v/>
      </c>
      <c r="Z9" s="12">
        <f>Y9+BA!Z7-PA!Z7</f>
        <v/>
      </c>
      <c r="AA9" s="12">
        <f>Z9+BA!AA7-PA!AA7</f>
        <v/>
      </c>
      <c r="AB9" s="12">
        <f>AA9+BA!AB7-PA!AB7</f>
        <v/>
      </c>
      <c r="AC9" s="12">
        <f>AB9+BA!AC7-PA!AC7</f>
        <v/>
      </c>
      <c r="AD9" s="12">
        <f>AC9+BA!AD7-PA!AD7</f>
        <v/>
      </c>
      <c r="AE9" s="36" t="n"/>
      <c r="AF9" s="36" t="n"/>
      <c r="AG9" s="36" t="n"/>
      <c r="AH9" s="42" t="n"/>
    </row>
    <row r="10" s="139" thickBot="1">
      <c r="A10" s="130" t="n"/>
      <c r="B10" s="20" t="inlineStr">
        <is>
          <t>S7</t>
        </is>
      </c>
      <c r="F10" s="35" t="n"/>
      <c r="G10" s="35" t="n"/>
      <c r="H10" s="12">
        <f>BA!H8-PA!H8</f>
        <v/>
      </c>
      <c r="I10" s="12">
        <f>H10+BA!I8-PA!I8</f>
        <v/>
      </c>
      <c r="J10" s="12">
        <f>I10+BA!J8-PA!J8</f>
        <v/>
      </c>
      <c r="K10" s="12">
        <f>J10+BA!K8-PA!K8</f>
        <v/>
      </c>
      <c r="L10" s="12">
        <f>K10+BA!L8-PA!L8</f>
        <v/>
      </c>
      <c r="M10" s="12">
        <f>L10+BA!M8-PA!M8</f>
        <v/>
      </c>
      <c r="N10" s="12">
        <f>M10+BA!N8-PA!N8</f>
        <v/>
      </c>
      <c r="O10" s="12">
        <f>N10+BA!O8-PA!O8</f>
        <v/>
      </c>
      <c r="P10" s="12">
        <f>O10+BA!P8-PA!P8</f>
        <v/>
      </c>
      <c r="Q10" s="77">
        <f>P10+BA!Q8-PA!Q8</f>
        <v/>
      </c>
      <c r="R10" s="12">
        <f>Q10+BA!R8-PA!R8</f>
        <v/>
      </c>
      <c r="S10" s="12">
        <f>R10+BA!S8-PA!S8</f>
        <v/>
      </c>
      <c r="T10" s="12">
        <f>S10+BA!T8-PA!T8</f>
        <v/>
      </c>
      <c r="U10" s="12">
        <f>T10+BA!U8-PA!U8</f>
        <v/>
      </c>
      <c r="V10" s="12">
        <f>U10+BA!V8-PA!V8</f>
        <v/>
      </c>
      <c r="W10" s="12">
        <f>V10+BA!W8-PA!W8</f>
        <v/>
      </c>
      <c r="X10" s="12">
        <f>W10+BA!X8-PA!X8</f>
        <v/>
      </c>
      <c r="Y10" s="12">
        <f>X10+BA!Y8-PA!Y8</f>
        <v/>
      </c>
      <c r="Z10" s="12">
        <f>Y10+BA!Z8-PA!Z8</f>
        <v/>
      </c>
      <c r="AA10" s="12">
        <f>Z10+BA!AA8-PA!AA8</f>
        <v/>
      </c>
      <c r="AB10" s="12">
        <f>AA10+BA!AB8-PA!AB8</f>
        <v/>
      </c>
      <c r="AC10" s="12">
        <f>AB10+BA!AC8-PA!AC8</f>
        <v/>
      </c>
      <c r="AD10" s="12">
        <f>AC10+BA!AD8-PA!AD8</f>
        <v/>
      </c>
      <c r="AE10" s="12">
        <f>AD10+BA!AE8-PA!AE8</f>
        <v/>
      </c>
      <c r="AF10" s="36" t="n"/>
      <c r="AG10" s="36" t="n"/>
      <c r="AH10" s="36" t="n"/>
      <c r="AI10" s="42" t="n"/>
    </row>
    <row r="11" s="139" thickBot="1">
      <c r="A11" s="130" t="n"/>
      <c r="B11" s="20" t="inlineStr">
        <is>
          <t>S8</t>
        </is>
      </c>
      <c r="F11" s="35" t="n"/>
      <c r="G11" s="35" t="n"/>
      <c r="H11" s="35" t="n"/>
      <c r="I11" s="12">
        <f>BA!I9-PA!I9</f>
        <v/>
      </c>
      <c r="J11" s="12">
        <f>I11+BA!J9-PA!J9</f>
        <v/>
      </c>
      <c r="K11" s="12">
        <f>J11+BA!K9-PA!K9</f>
        <v/>
      </c>
      <c r="L11" s="12">
        <f>K11+BA!L9-PA!L9</f>
        <v/>
      </c>
      <c r="M11" s="12">
        <f>L11+BA!M9-PA!M9</f>
        <v/>
      </c>
      <c r="N11" s="12">
        <f>M11+BA!N9-PA!N9</f>
        <v/>
      </c>
      <c r="O11" s="12">
        <f>N11+BA!O9-PA!O9</f>
        <v/>
      </c>
      <c r="P11" s="12">
        <f>O11+BA!P9-PA!P9</f>
        <v/>
      </c>
      <c r="Q11" s="12">
        <f>P11+BA!Q9-PA!Q9</f>
        <v/>
      </c>
      <c r="R11" s="77">
        <f>Q11+BA!R9-PA!R9</f>
        <v/>
      </c>
      <c r="S11" s="12">
        <f>R11+BA!S9-PA!S9</f>
        <v/>
      </c>
      <c r="T11" s="12">
        <f>S11+BA!T9-PA!T9</f>
        <v/>
      </c>
      <c r="U11" s="12">
        <f>T11+BA!U9-PA!U9</f>
        <v/>
      </c>
      <c r="V11" s="12">
        <f>U11+BA!V9-PA!V9</f>
        <v/>
      </c>
      <c r="W11" s="12">
        <f>V11+BA!W9-PA!W9</f>
        <v/>
      </c>
      <c r="X11" s="12">
        <f>W11+BA!X9-PA!X9</f>
        <v/>
      </c>
      <c r="Y11" s="12">
        <f>X11+BA!Y9-PA!Y9</f>
        <v/>
      </c>
      <c r="Z11" s="12">
        <f>Y11+BA!Z9-PA!Z9</f>
        <v/>
      </c>
      <c r="AA11" s="12">
        <f>Z11+BA!AA9-PA!AA9</f>
        <v/>
      </c>
      <c r="AB11" s="12">
        <f>AA11+BA!AB9-PA!AB9</f>
        <v/>
      </c>
      <c r="AC11" s="12">
        <f>AB11+BA!AC9-PA!AC9</f>
        <v/>
      </c>
      <c r="AD11" s="12">
        <f>AC11+BA!AD9-PA!AD9</f>
        <v/>
      </c>
      <c r="AE11" s="12">
        <f>AD11+BA!AE9-PA!AE9</f>
        <v/>
      </c>
      <c r="AF11" s="12">
        <f>AE11+BA!AF9-PA!AF9</f>
        <v/>
      </c>
      <c r="AG11" s="36" t="n"/>
      <c r="AH11" s="36" t="n"/>
      <c r="AI11" s="36" t="n"/>
      <c r="AJ11" s="42" t="n"/>
    </row>
    <row r="12" s="139" thickBot="1">
      <c r="A12" s="130" t="n"/>
      <c r="B12" s="20" t="inlineStr">
        <is>
          <t>S9</t>
        </is>
      </c>
      <c r="F12" s="35" t="n"/>
      <c r="G12" s="35" t="n"/>
      <c r="H12" s="35" t="n"/>
      <c r="I12" s="35" t="n"/>
      <c r="J12" s="12">
        <f>BA!J10-PA!J10</f>
        <v/>
      </c>
      <c r="K12" s="12">
        <f>J12+BA!K10-PA!K10</f>
        <v/>
      </c>
      <c r="L12" s="12">
        <f>K12+BA!L10-PA!L10</f>
        <v/>
      </c>
      <c r="M12" s="12">
        <f>L12+BA!M10-PA!M10</f>
        <v/>
      </c>
      <c r="N12" s="12">
        <f>M12+BA!N10-PA!N10</f>
        <v/>
      </c>
      <c r="O12" s="12">
        <f>N12+BA!O10-PA!O10</f>
        <v/>
      </c>
      <c r="P12" s="12">
        <f>O12+BA!P10-PA!P10</f>
        <v/>
      </c>
      <c r="Q12" s="12">
        <f>P12+BA!Q10-PA!Q10</f>
        <v/>
      </c>
      <c r="R12" s="12">
        <f>Q12+BA!R10-PA!R10</f>
        <v/>
      </c>
      <c r="S12" s="77">
        <f>R12+BA!S10-PA!S10</f>
        <v/>
      </c>
      <c r="T12" s="12">
        <f>S12+BA!T10-PA!T10</f>
        <v/>
      </c>
      <c r="U12" s="12">
        <f>T12+BA!U10-PA!U10</f>
        <v/>
      </c>
      <c r="V12" s="12">
        <f>U12+BA!V10-PA!V10</f>
        <v/>
      </c>
      <c r="W12" s="12">
        <f>V12+BA!W10-PA!W10</f>
        <v/>
      </c>
      <c r="X12" s="12">
        <f>W12+BA!X10-PA!X10</f>
        <v/>
      </c>
      <c r="Y12" s="12">
        <f>X12+BA!Y10-PA!Y10</f>
        <v/>
      </c>
      <c r="Z12" s="12">
        <f>Y12+BA!Z10-PA!Z10</f>
        <v/>
      </c>
      <c r="AA12" s="12">
        <f>Z12+BA!AA10-PA!AA10</f>
        <v/>
      </c>
      <c r="AB12" s="12">
        <f>AA12+BA!AB10-PA!AB10</f>
        <v/>
      </c>
      <c r="AC12" s="12">
        <f>AB12+BA!AC10-PA!AC10</f>
        <v/>
      </c>
      <c r="AD12" s="12">
        <f>AC12+BA!AD10-PA!AD10</f>
        <v/>
      </c>
      <c r="AE12" s="12">
        <f>AD12+BA!AE10-PA!AE10</f>
        <v/>
      </c>
      <c r="AF12" s="12">
        <f>AE12+BA!AF10-PA!AF10</f>
        <v/>
      </c>
      <c r="AG12" s="12">
        <f>AF12+BA!AG10-PA!AG10</f>
        <v/>
      </c>
    </row>
    <row r="13" s="139" thickBot="1">
      <c r="A13" s="130" t="n"/>
      <c r="B13" s="20" t="inlineStr">
        <is>
          <t>S10</t>
        </is>
      </c>
      <c r="F13" s="35" t="n"/>
      <c r="G13" s="35" t="n"/>
      <c r="H13" s="35" t="n"/>
      <c r="I13" s="35" t="n"/>
      <c r="J13" s="35" t="n"/>
      <c r="K13" s="12">
        <f>BA!K11-PA!K11</f>
        <v/>
      </c>
      <c r="L13" s="12">
        <f>K13+BA!L11-PA!L11</f>
        <v/>
      </c>
      <c r="M13" s="12">
        <f>L13+BA!M11-PA!M11</f>
        <v/>
      </c>
      <c r="N13" s="12">
        <f>M13+BA!N11-PA!N11</f>
        <v/>
      </c>
      <c r="O13" s="12">
        <f>N13+BA!O11-PA!O11</f>
        <v/>
      </c>
      <c r="P13" s="12">
        <f>O13+BA!P11-PA!P11</f>
        <v/>
      </c>
      <c r="Q13" s="12">
        <f>P13+BA!Q11-PA!Q11</f>
        <v/>
      </c>
      <c r="R13" s="12">
        <f>Q13+BA!R11-PA!R11</f>
        <v/>
      </c>
      <c r="S13" s="12">
        <f>R13+BA!S11-PA!S11</f>
        <v/>
      </c>
      <c r="T13" s="12">
        <f>S13+BA!T11-PA!T11</f>
        <v/>
      </c>
      <c r="U13" s="77">
        <f>T13+BA!U11-PA!U11</f>
        <v/>
      </c>
      <c r="V13" s="12">
        <f>U13+BA!V11-PA!V11</f>
        <v/>
      </c>
      <c r="W13" s="12">
        <f>V13+BA!W11-PA!W11</f>
        <v/>
      </c>
      <c r="X13" s="12">
        <f>W13+BA!X11-PA!X11</f>
        <v/>
      </c>
      <c r="Y13" s="12">
        <f>X13+BA!Y11-PA!Y11</f>
        <v/>
      </c>
      <c r="Z13" s="12">
        <f>Y13+BA!Z11-PA!Z11</f>
        <v/>
      </c>
      <c r="AA13" s="12">
        <f>Z13+BA!AA11-PA!AA11</f>
        <v/>
      </c>
      <c r="AB13" s="12">
        <f>AA13+BA!AB11-PA!AB11</f>
        <v/>
      </c>
      <c r="AC13" s="12">
        <f>AB13+BA!AC11-PA!AC11</f>
        <v/>
      </c>
      <c r="AD13" s="12">
        <f>AC13+BA!AD11-PA!AD11</f>
        <v/>
      </c>
      <c r="AE13" s="12">
        <f>AD13+BA!AE11-PA!AE11</f>
        <v/>
      </c>
      <c r="AF13" s="12">
        <f>AE13+BA!AF11-PA!AF11</f>
        <v/>
      </c>
      <c r="AG13" s="12">
        <f>AF13+BA!AG11-PA!AG11</f>
        <v/>
      </c>
      <c r="AH13" s="12">
        <f>AG13+BA!AH11-PA!AH11</f>
        <v/>
      </c>
    </row>
    <row r="14" s="139" thickBot="1">
      <c r="A14" s="130" t="n"/>
      <c r="B14" s="20" t="inlineStr">
        <is>
          <t>S11</t>
        </is>
      </c>
      <c r="F14" s="35" t="n"/>
      <c r="L14" s="12">
        <f>BA!L12-PA!L12</f>
        <v/>
      </c>
      <c r="M14" s="12">
        <f>L14+BA!M12-PA!M12</f>
        <v/>
      </c>
      <c r="N14" s="12">
        <f>M14+BA!N12-PA!N12</f>
        <v/>
      </c>
      <c r="O14" s="12">
        <f>N14+BA!O12-PA!O12</f>
        <v/>
      </c>
      <c r="P14" s="12">
        <f>O14+BA!P12-PA!P12</f>
        <v/>
      </c>
      <c r="Q14" s="12">
        <f>P14+BA!Q12-PA!Q12</f>
        <v/>
      </c>
      <c r="R14" s="12">
        <f>Q14+BA!R12-PA!R12</f>
        <v/>
      </c>
      <c r="S14" s="12">
        <f>R14+BA!S12-PA!S12</f>
        <v/>
      </c>
      <c r="T14" s="12">
        <f>S14+BA!T12-PA!T12</f>
        <v/>
      </c>
      <c r="U14" s="77">
        <f>T14+BA!U12-PA!U12</f>
        <v/>
      </c>
      <c r="V14" s="12">
        <f>U14+BA!V12-PA!V12</f>
        <v/>
      </c>
      <c r="W14" s="12">
        <f>V14+BA!W12-PA!W12</f>
        <v/>
      </c>
      <c r="X14" s="12">
        <f>W14+BA!X12-PA!X12</f>
        <v/>
      </c>
      <c r="Y14" s="12">
        <f>X14+BA!Y12-PA!Y12</f>
        <v/>
      </c>
      <c r="Z14" s="12">
        <f>Y14+BA!Z12-PA!Z12</f>
        <v/>
      </c>
      <c r="AA14" s="12">
        <f>Z14+BA!AA12-PA!AA12</f>
        <v/>
      </c>
      <c r="AB14" s="12">
        <f>AA14+BA!AB12-PA!AB12</f>
        <v/>
      </c>
      <c r="AC14" s="12">
        <f>AB14+BA!AC12-PA!AC12</f>
        <v/>
      </c>
      <c r="AD14" s="12">
        <f>AC14+BA!AD12-PA!AD12</f>
        <v/>
      </c>
      <c r="AE14" s="12">
        <f>AD14+BA!AE12-PA!AE12</f>
        <v/>
      </c>
      <c r="AF14" s="12">
        <f>AE14+BA!AF12-PA!AF12</f>
        <v/>
      </c>
      <c r="AG14" s="12">
        <f>AF14+BA!AG12-PA!AG12</f>
        <v/>
      </c>
      <c r="AH14" s="12">
        <f>AG14+BA!AH12-PA!AH12</f>
        <v/>
      </c>
      <c r="AI14" s="12">
        <f>AH14+BA!AI12-PA!AI12</f>
        <v/>
      </c>
    </row>
    <row r="15" s="139" thickBot="1">
      <c r="A15" s="130" t="n"/>
      <c r="B15" s="20" t="inlineStr">
        <is>
          <t>S12</t>
        </is>
      </c>
      <c r="F15" s="35" t="n"/>
      <c r="M15" s="12">
        <f>BA!M13-PA!M13</f>
        <v/>
      </c>
      <c r="N15" s="12">
        <f>M15+BA!N13-PA!N13</f>
        <v/>
      </c>
      <c r="O15" s="12">
        <f>N15+BA!O13-PA!O13</f>
        <v/>
      </c>
      <c r="P15" s="12">
        <f>O15+BA!P13-PA!P13</f>
        <v/>
      </c>
      <c r="Q15" s="12">
        <f>P15+BA!Q13-PA!Q13</f>
        <v/>
      </c>
      <c r="R15" s="12">
        <f>Q15+BA!R13-PA!R13</f>
        <v/>
      </c>
      <c r="S15" s="12">
        <f>R15+BA!S13-PA!S13</f>
        <v/>
      </c>
      <c r="T15" s="12">
        <f>S15+BA!T13-PA!T13</f>
        <v/>
      </c>
      <c r="U15" s="77">
        <f>T15+BA!U13-PA!U13</f>
        <v/>
      </c>
      <c r="V15" s="12">
        <f>U15+BA!V13-PA!V13</f>
        <v/>
      </c>
      <c r="W15" s="12">
        <f>V15+BA!W13-PA!W13</f>
        <v/>
      </c>
      <c r="X15" s="12">
        <f>W15+BA!X13-PA!X13</f>
        <v/>
      </c>
      <c r="Y15" s="12">
        <f>X15+BA!Y13-PA!Y13</f>
        <v/>
      </c>
      <c r="Z15" s="12">
        <f>Y15+BA!Z13-PA!Z13</f>
        <v/>
      </c>
      <c r="AA15" s="12">
        <f>Z15+BA!AA13-PA!AA13</f>
        <v/>
      </c>
      <c r="AB15" s="12">
        <f>AA15+BA!AB13-PA!AB13</f>
        <v/>
      </c>
      <c r="AC15" s="12">
        <f>AB15+BA!AC13-PA!AC13</f>
        <v/>
      </c>
      <c r="AD15" s="12">
        <f>AC15+BA!AD13-PA!AD13</f>
        <v/>
      </c>
      <c r="AE15" s="12">
        <f>AD15+BA!AE13-PA!AE13</f>
        <v/>
      </c>
      <c r="AF15" s="12">
        <f>AE15+BA!AF13-PA!AF13</f>
        <v/>
      </c>
      <c r="AG15" s="12">
        <f>AF15+BA!AG13-PA!AG13</f>
        <v/>
      </c>
      <c r="AH15" s="12">
        <f>AG15+BA!AH13-PA!AH13</f>
        <v/>
      </c>
      <c r="AI15" s="12">
        <f>AH15+BA!AI13-PA!AI13</f>
        <v/>
      </c>
      <c r="AJ15" s="12">
        <f>AI15+BA!AJ13-PA!AJ13</f>
        <v/>
      </c>
    </row>
    <row r="16" s="139" thickBot="1">
      <c r="A16" s="130" t="n"/>
      <c r="B16" s="20" t="inlineStr">
        <is>
          <t>S13</t>
        </is>
      </c>
      <c r="N16" s="12">
        <f>BA!N14-PA!N14</f>
        <v/>
      </c>
      <c r="O16" s="12">
        <f>N16+BA!O14-PA!O14</f>
        <v/>
      </c>
      <c r="P16" s="12">
        <f>O16+BA!P14-PA!P14</f>
        <v/>
      </c>
      <c r="Q16" s="12">
        <f>P16+BA!Q14-PA!Q14</f>
        <v/>
      </c>
      <c r="R16" s="12">
        <f>Q16+BA!R14-PA!R14</f>
        <v/>
      </c>
      <c r="S16" s="12">
        <f>R16+BA!S14-PA!S14</f>
        <v/>
      </c>
      <c r="T16" s="12">
        <f>S16+BA!T14-PA!T14</f>
        <v/>
      </c>
      <c r="U16" s="77">
        <f>T16+BA!U14-PA!U14</f>
        <v/>
      </c>
      <c r="V16" s="12">
        <f>U16+BA!V14-PA!V14</f>
        <v/>
      </c>
      <c r="W16" s="12">
        <f>V16+BA!W14-PA!W14</f>
        <v/>
      </c>
      <c r="X16" s="12">
        <f>W16+BA!X14-PA!X14</f>
        <v/>
      </c>
      <c r="Y16" s="12">
        <f>X16+BA!Y14-PA!Y14</f>
        <v/>
      </c>
      <c r="Z16" s="12">
        <f>Y16+BA!Z14-PA!Z14</f>
        <v/>
      </c>
      <c r="AA16" s="12">
        <f>Z16+BA!AA14-PA!AA14</f>
        <v/>
      </c>
      <c r="AB16" s="12">
        <f>AA16+BA!AB14-PA!AB14</f>
        <v/>
      </c>
      <c r="AC16" s="12">
        <f>AB16+BA!AC14-PA!AC14</f>
        <v/>
      </c>
      <c r="AD16" s="12">
        <f>AC16+BA!AD14-PA!AD14</f>
        <v/>
      </c>
      <c r="AE16" s="12">
        <f>AD16+BA!AE14-PA!AE14</f>
        <v/>
      </c>
      <c r="AF16" s="12">
        <f>AE16+BA!AF14-PA!AF14</f>
        <v/>
      </c>
      <c r="AG16" s="12">
        <f>AF16+BA!AG14-PA!AG14</f>
        <v/>
      </c>
      <c r="AH16" s="12">
        <f>AG16+BA!AH14-PA!AH14</f>
        <v/>
      </c>
      <c r="AI16" s="12">
        <f>AH16+BA!AI14-PA!AI14</f>
        <v/>
      </c>
      <c r="AJ16" s="12">
        <f>AI16+BA!AJ14-PA!AJ14</f>
        <v/>
      </c>
      <c r="AK16" s="12">
        <f>AJ16+BA!AK14-PA!AK14</f>
        <v/>
      </c>
    </row>
    <row r="17" s="139" thickBot="1">
      <c r="A17" s="130" t="n"/>
      <c r="B17" s="20" t="inlineStr">
        <is>
          <t>S14</t>
        </is>
      </c>
      <c r="O17" s="12">
        <f>BA!O15-PA!O15</f>
        <v/>
      </c>
      <c r="P17" s="12">
        <f>O17+BA!P15-PA!P15</f>
        <v/>
      </c>
      <c r="Q17" s="12">
        <f>P17+BA!Q15-PA!Q15</f>
        <v/>
      </c>
      <c r="R17" s="12">
        <f>Q17+BA!R15-PA!R15</f>
        <v/>
      </c>
      <c r="S17" s="12">
        <f>R17+BA!S15-PA!S15</f>
        <v/>
      </c>
      <c r="T17" s="12">
        <f>S17+BA!T15-PA!T15</f>
        <v/>
      </c>
      <c r="U17" s="77">
        <f>T17+BA!U15-PA!U15</f>
        <v/>
      </c>
      <c r="V17" s="12">
        <f>U17+BA!V15-PA!V15</f>
        <v/>
      </c>
      <c r="W17" s="12">
        <f>V17+BA!W15-PA!W15</f>
        <v/>
      </c>
      <c r="X17" s="12">
        <f>W17+BA!X15-PA!X15</f>
        <v/>
      </c>
      <c r="Y17" s="12">
        <f>X17+BA!Y15-PA!Y15</f>
        <v/>
      </c>
      <c r="Z17" s="12">
        <f>Y17+BA!Z15-PA!Z15</f>
        <v/>
      </c>
      <c r="AA17" s="12">
        <f>Z17+BA!AA15-PA!AA15</f>
        <v/>
      </c>
      <c r="AB17" s="12">
        <f>AA17+BA!AB15-PA!AB15</f>
        <v/>
      </c>
      <c r="AC17" s="12">
        <f>AB17+BA!AC15-PA!AC15</f>
        <v/>
      </c>
      <c r="AD17" s="12">
        <f>AC17+BA!AD15-PA!AD15</f>
        <v/>
      </c>
      <c r="AE17" s="12">
        <f>AD17+BA!AE15-PA!AE15</f>
        <v/>
      </c>
      <c r="AF17" s="12">
        <f>AE17+BA!AF15-PA!AF15</f>
        <v/>
      </c>
      <c r="AG17" s="12">
        <f>AF17+BA!AG15-PA!AG15</f>
        <v/>
      </c>
      <c r="AH17" s="12">
        <f>AG17+BA!AH15-PA!AH15</f>
        <v/>
      </c>
      <c r="AI17" s="12">
        <f>AH17+BA!AI15-PA!AI15</f>
        <v/>
      </c>
      <c r="AJ17" s="12">
        <f>AI17+BA!AJ15-PA!AJ15</f>
        <v/>
      </c>
      <c r="AK17" s="12">
        <f>AJ17+BA!AK15-PA!AK15</f>
        <v/>
      </c>
      <c r="AL17" s="12">
        <f>AK17+BA!AL15-PA!AL15</f>
        <v/>
      </c>
    </row>
    <row r="18" s="139" thickBot="1">
      <c r="A18" s="130" t="n"/>
      <c r="B18" s="20" t="inlineStr">
        <is>
          <t>S15</t>
        </is>
      </c>
      <c r="P18" s="12">
        <f>BA!P16-PA!P16</f>
        <v/>
      </c>
      <c r="Q18" s="12">
        <f>P18+BA!Q16-PA!Q16</f>
        <v/>
      </c>
      <c r="R18" s="12">
        <f>Q18+BA!R16-PA!R16</f>
        <v/>
      </c>
      <c r="S18" s="12">
        <f>R18+BA!S16-PA!S16</f>
        <v/>
      </c>
      <c r="T18" s="12">
        <f>S18+BA!T16-PA!T16</f>
        <v/>
      </c>
      <c r="U18" s="77">
        <f>T18+BA!U16-PA!U16</f>
        <v/>
      </c>
      <c r="V18" s="12">
        <f>U18+BA!V16-PA!V16</f>
        <v/>
      </c>
      <c r="W18" s="12">
        <f>V18+BA!W16-PA!W16</f>
        <v/>
      </c>
      <c r="X18" s="12">
        <f>W18+BA!X16-PA!X16</f>
        <v/>
      </c>
      <c r="Y18" s="12">
        <f>X18+BA!Y16-PA!Y16</f>
        <v/>
      </c>
      <c r="Z18" s="12">
        <f>Y18+BA!Z16-PA!Z16</f>
        <v/>
      </c>
      <c r="AA18" s="12">
        <f>Z18+BA!AA16-PA!AA16</f>
        <v/>
      </c>
      <c r="AB18" s="12">
        <f>AA18+BA!AB16-PA!AB16</f>
        <v/>
      </c>
      <c r="AC18" s="12">
        <f>AB18+BA!AC16-PA!AC16</f>
        <v/>
      </c>
      <c r="AD18" s="12">
        <f>AC18+BA!AD16-PA!AD16</f>
        <v/>
      </c>
      <c r="AE18" s="12">
        <f>AD18+BA!AE16-PA!AE16</f>
        <v/>
      </c>
      <c r="AF18" s="12">
        <f>AE18+BA!AF16-PA!AF16</f>
        <v/>
      </c>
      <c r="AG18" s="12">
        <f>AF18+BA!AG16-PA!AG16</f>
        <v/>
      </c>
      <c r="AH18" s="12">
        <f>AG18+BA!AH16-PA!AH16</f>
        <v/>
      </c>
      <c r="AI18" s="12">
        <f>AH18+BA!AI16-PA!AI16</f>
        <v/>
      </c>
      <c r="AJ18" s="12">
        <f>AI18+BA!AJ16-PA!AJ16</f>
        <v/>
      </c>
      <c r="AK18" s="12">
        <f>AJ18+BA!AK16-PA!AK16</f>
        <v/>
      </c>
      <c r="AL18" s="12">
        <f>AK18+BA!AL16-PA!AL16</f>
        <v/>
      </c>
      <c r="AM18" s="12">
        <f>AL18+BA!AM16-PA!AM16</f>
        <v/>
      </c>
    </row>
    <row r="19" s="139" thickBot="1">
      <c r="A19" s="130" t="n"/>
      <c r="B19" s="20" t="inlineStr">
        <is>
          <t>S16</t>
        </is>
      </c>
      <c r="Q19" s="12">
        <f>BA!Q17-PA!Q17</f>
        <v/>
      </c>
      <c r="R19" s="12">
        <f>Q19+BA!R17-PA!R17</f>
        <v/>
      </c>
      <c r="S19" s="12">
        <f>R19+BA!S17-PA!S17</f>
        <v/>
      </c>
      <c r="T19" s="12">
        <f>S19+BA!T17-PA!T17</f>
        <v/>
      </c>
      <c r="U19" s="77">
        <f>T19+BA!U17-PA!U17</f>
        <v/>
      </c>
      <c r="V19" s="12">
        <f>U19+BA!V17-PA!V17</f>
        <v/>
      </c>
      <c r="W19" s="12">
        <f>V19+BA!W17-PA!W17</f>
        <v/>
      </c>
      <c r="X19" s="12">
        <f>W19+BA!X17-PA!X17</f>
        <v/>
      </c>
      <c r="Y19" s="12">
        <f>X19+BA!Y17-PA!Y17</f>
        <v/>
      </c>
      <c r="Z19" s="12">
        <f>Y19+BA!Z17-PA!Z17</f>
        <v/>
      </c>
      <c r="AA19" s="12">
        <f>Z19+BA!AA17-PA!AA17</f>
        <v/>
      </c>
      <c r="AB19" s="12">
        <f>AA19+BA!AB17-PA!AB17</f>
        <v/>
      </c>
      <c r="AC19" s="12">
        <f>AB19+BA!AC17-PA!AC17</f>
        <v/>
      </c>
      <c r="AD19" s="12">
        <f>AC19+BA!AD17-PA!AD17</f>
        <v/>
      </c>
      <c r="AE19" s="12">
        <f>AD19+BA!AE17-PA!AE17</f>
        <v/>
      </c>
      <c r="AF19" s="12">
        <f>AE19+BA!AF17-PA!AF17</f>
        <v/>
      </c>
      <c r="AG19" s="12">
        <f>AF19+BA!AG17-PA!AG17</f>
        <v/>
      </c>
      <c r="AH19" s="12">
        <f>AG19+BA!AH17-PA!AH17</f>
        <v/>
      </c>
      <c r="AI19" s="12">
        <f>AH19+BA!AI17-PA!AI17</f>
        <v/>
      </c>
      <c r="AJ19" s="12">
        <f>AI19+BA!AJ17-PA!AJ17</f>
        <v/>
      </c>
      <c r="AK19" s="12">
        <f>AJ19+BA!AK17-PA!AK17</f>
        <v/>
      </c>
      <c r="AL19" s="12">
        <f>AK19+BA!AL17-PA!AL17</f>
        <v/>
      </c>
      <c r="AM19" s="12">
        <f>AL19+BA!AM17-PA!AM17</f>
        <v/>
      </c>
      <c r="AN19" s="12">
        <f>AM19+BA!AN17-PA!AN17</f>
        <v/>
      </c>
    </row>
    <row r="20" s="139" thickBot="1">
      <c r="A20" s="130" t="n"/>
      <c r="B20" s="20" t="inlineStr">
        <is>
          <t>S17</t>
        </is>
      </c>
      <c r="C20" s="35" t="n"/>
      <c r="D20" s="35" t="n"/>
      <c r="E20" s="35" t="n"/>
      <c r="F20" s="35" t="n"/>
      <c r="G20" s="35" t="n"/>
      <c r="H20" s="35" t="n"/>
      <c r="I20" s="35" t="n"/>
      <c r="J20" s="35" t="n"/>
      <c r="K20" s="35" t="n"/>
      <c r="L20" s="35" t="n"/>
      <c r="M20" s="35" t="n"/>
      <c r="N20" s="35" t="n"/>
      <c r="O20" s="35" t="n"/>
      <c r="P20" s="35" t="n"/>
      <c r="Q20" s="35" t="n"/>
      <c r="R20" s="12">
        <f>BA!R18-PA!R18</f>
        <v/>
      </c>
      <c r="S20" s="12">
        <f>R20+BA!S18-PA!S18</f>
        <v/>
      </c>
      <c r="T20" s="12">
        <f>S20+BA!T18-PA!T18</f>
        <v/>
      </c>
      <c r="U20" s="77">
        <f>T20+BA!U18-PA!U18</f>
        <v/>
      </c>
      <c r="V20" s="12">
        <f>U20+BA!V18-PA!V18</f>
        <v/>
      </c>
      <c r="W20" s="12">
        <f>V20+BA!W18-PA!W18</f>
        <v/>
      </c>
      <c r="X20" s="12">
        <f>W20+BA!X18-PA!X18</f>
        <v/>
      </c>
      <c r="Y20" s="12">
        <f>X20+BA!Y18-PA!Y18</f>
        <v/>
      </c>
      <c r="Z20" s="12">
        <f>Y20+BA!Z18-PA!Z18</f>
        <v/>
      </c>
      <c r="AA20" s="12">
        <f>Z20+BA!AA18-PA!AA18</f>
        <v/>
      </c>
      <c r="AB20" s="12">
        <f>AA20+BA!AB18-PA!AB18</f>
        <v/>
      </c>
      <c r="AC20" s="12">
        <f>AB20+BA!AC18-PA!AC18</f>
        <v/>
      </c>
      <c r="AD20" s="12">
        <f>AC20+BA!AD18-PA!AD18</f>
        <v/>
      </c>
      <c r="AE20" s="12">
        <f>AD20+BA!AE18-PA!AE18</f>
        <v/>
      </c>
      <c r="AF20" s="12">
        <f>AE20+BA!AF18-PA!AF18</f>
        <v/>
      </c>
      <c r="AG20" s="12">
        <f>AF20+BA!AG18-PA!AG18</f>
        <v/>
      </c>
      <c r="AH20" s="12">
        <f>AG20+BA!AH18-PA!AH18</f>
        <v/>
      </c>
      <c r="AI20" s="12">
        <f>AH20+BA!AI18-PA!AI18</f>
        <v/>
      </c>
      <c r="AJ20" s="12">
        <f>AI20+BA!AJ18-PA!AJ18</f>
        <v/>
      </c>
      <c r="AK20" s="12">
        <f>AJ20+BA!AK18-PA!AK18</f>
        <v/>
      </c>
      <c r="AL20" s="12">
        <f>AK20+BA!AL18-PA!AL18</f>
        <v/>
      </c>
      <c r="AM20" s="12">
        <f>AL20+BA!AM18-PA!AM18</f>
        <v/>
      </c>
      <c r="AN20" s="12">
        <f>AM20+BA!AN18-PA!AN18</f>
        <v/>
      </c>
      <c r="AO20" s="12">
        <f>AN20+BA!AO18-PA!AO18</f>
        <v/>
      </c>
    </row>
    <row r="21" s="139" thickBot="1">
      <c r="A21" s="130" t="n"/>
      <c r="B21" s="20" t="inlineStr">
        <is>
          <t>S18</t>
        </is>
      </c>
      <c r="S21" s="12">
        <f>BA!S19-PA!S19</f>
        <v/>
      </c>
      <c r="T21" s="12">
        <f>S21+BA!T19-PA!T19</f>
        <v/>
      </c>
      <c r="U21" s="77">
        <f>T21+BA!U19-PA!U19</f>
        <v/>
      </c>
      <c r="V21" s="12">
        <f>U21+BA!V19-PA!V19</f>
        <v/>
      </c>
      <c r="W21" s="12">
        <f>V21+BA!W19-PA!W19</f>
        <v/>
      </c>
      <c r="X21" s="12">
        <f>W21+BA!X19-PA!X19</f>
        <v/>
      </c>
      <c r="Y21" s="12">
        <f>X21+BA!Y19-PA!Y19</f>
        <v/>
      </c>
      <c r="Z21" s="12">
        <f>Y21+BA!Z19-PA!Z19</f>
        <v/>
      </c>
      <c r="AA21" s="12">
        <f>Z21+BA!AA19-PA!AA19</f>
        <v/>
      </c>
      <c r="AB21" s="12">
        <f>AA21+BA!AB19-PA!AB19</f>
        <v/>
      </c>
      <c r="AC21" s="12">
        <f>AB21+BA!AC19-PA!AC19</f>
        <v/>
      </c>
      <c r="AD21" s="12">
        <f>AC21+BA!AD19-PA!AD19</f>
        <v/>
      </c>
      <c r="AE21" s="12">
        <f>AD21+BA!AE19-PA!AE19</f>
        <v/>
      </c>
      <c r="AF21" s="12">
        <f>AE21+BA!AF19-PA!AF19</f>
        <v/>
      </c>
      <c r="AG21" s="12">
        <f>AF21+BA!AG19-PA!AG19</f>
        <v/>
      </c>
      <c r="AH21" s="12">
        <f>AG21+BA!AH19-PA!AH19</f>
        <v/>
      </c>
      <c r="AI21" s="12">
        <f>AH21+BA!AI19-PA!AI19</f>
        <v/>
      </c>
      <c r="AJ21" s="12">
        <f>AI21+BA!AJ19-PA!AJ19</f>
        <v/>
      </c>
      <c r="AK21" s="12">
        <f>AJ21+BA!AK19-PA!AK19</f>
        <v/>
      </c>
      <c r="AL21" s="12">
        <f>AK21+BA!AL19-PA!AL19</f>
        <v/>
      </c>
      <c r="AM21" s="12">
        <f>AL21+BA!AM19-PA!AM19</f>
        <v/>
      </c>
      <c r="AN21" s="12">
        <f>AM21+BA!AN19-PA!AN19</f>
        <v/>
      </c>
      <c r="AO21" s="12">
        <f>AN21+BA!AO19-PA!AO19</f>
        <v/>
      </c>
      <c r="AP21" s="78">
        <f>AO21+BA!AP19-PA!AP19</f>
        <v/>
      </c>
    </row>
    <row r="22" s="139" thickBot="1">
      <c r="A22" s="130" t="n"/>
      <c r="B22" s="20" t="inlineStr">
        <is>
          <t>S19</t>
        </is>
      </c>
      <c r="T22" s="12">
        <f>BA!T20-PA!T20</f>
        <v/>
      </c>
      <c r="U22" s="77">
        <f>T22+BA!U20-PA!U20</f>
        <v/>
      </c>
      <c r="V22" s="12">
        <f>U22+BA!V20-PA!V20</f>
        <v/>
      </c>
      <c r="W22" s="12">
        <f>V22+BA!W20-PA!W20</f>
        <v/>
      </c>
      <c r="X22" s="12">
        <f>W22+BA!X20-PA!X20</f>
        <v/>
      </c>
      <c r="Y22" s="12">
        <f>X22+BA!Y20-PA!Y20</f>
        <v/>
      </c>
      <c r="Z22" s="12">
        <f>Y22+BA!Z20-PA!Z20</f>
        <v/>
      </c>
      <c r="AA22" s="12">
        <f>Z22+BA!AA20-PA!AA20</f>
        <v/>
      </c>
      <c r="AB22" s="12">
        <f>AA22+BA!AB20-PA!AB20</f>
        <v/>
      </c>
      <c r="AC22" s="12">
        <f>AB22+BA!AC20-PA!AC20</f>
        <v/>
      </c>
      <c r="AD22" s="12">
        <f>AC22+BA!AD20-PA!AD20</f>
        <v/>
      </c>
      <c r="AE22" s="12">
        <f>AD22+BA!AE20-PA!AE20</f>
        <v/>
      </c>
      <c r="AF22" s="12">
        <f>AE22+BA!AF20-PA!AF20</f>
        <v/>
      </c>
      <c r="AG22" s="12">
        <f>AF22+BA!AG20-PA!AG20</f>
        <v/>
      </c>
      <c r="AH22" s="12">
        <f>AG22+BA!AH20-PA!AH20</f>
        <v/>
      </c>
      <c r="AI22" s="12">
        <f>AH22+BA!AI20-PA!AI20</f>
        <v/>
      </c>
      <c r="AJ22" s="12">
        <f>AI22+BA!AJ20-PA!AJ20</f>
        <v/>
      </c>
      <c r="AK22" s="12">
        <f>AJ22+BA!AK20-PA!AK20</f>
        <v/>
      </c>
      <c r="AL22" s="12">
        <f>AK22+BA!AL20-PA!AL20</f>
        <v/>
      </c>
      <c r="AM22" s="12">
        <f>AL22+BA!AM20-PA!AM20</f>
        <v/>
      </c>
      <c r="AN22" s="12">
        <f>AM22+BA!AN20-PA!AN20</f>
        <v/>
      </c>
      <c r="AO22" s="12">
        <f>AN22+BA!AO20-PA!AO20</f>
        <v/>
      </c>
      <c r="AP22" s="78">
        <f>AO22+BA!AP20-PA!AP20</f>
        <v/>
      </c>
      <c r="AQ22" s="79">
        <f>AP22+BA!AQ20-PA!AQ20</f>
        <v/>
      </c>
    </row>
    <row r="23" s="139" thickBot="1">
      <c r="A23" s="130" t="n"/>
      <c r="B23" s="20" t="inlineStr">
        <is>
          <t>S20</t>
        </is>
      </c>
      <c r="U23" s="77">
        <f>BA!U21-PA!U21</f>
        <v/>
      </c>
      <c r="V23" s="12">
        <f>U23+BA!V21-PA!V21</f>
        <v/>
      </c>
      <c r="W23" s="12">
        <f>V23+BA!W21-PA!W21</f>
        <v/>
      </c>
      <c r="X23" s="12">
        <f>W23+BA!X21-PA!X21</f>
        <v/>
      </c>
      <c r="Y23" s="12">
        <f>X23+BA!Y21-PA!Y21</f>
        <v/>
      </c>
      <c r="Z23" s="12">
        <f>Y23+BA!Z21-PA!Z21</f>
        <v/>
      </c>
      <c r="AA23" s="12">
        <f>Z23+BA!AA21-PA!AA21</f>
        <v/>
      </c>
      <c r="AB23" s="12">
        <f>AA23+BA!AB21-PA!AB21</f>
        <v/>
      </c>
      <c r="AC23" s="12">
        <f>AB23+BA!AC21-PA!AC21</f>
        <v/>
      </c>
      <c r="AD23" s="12">
        <f>AC23+BA!AD21-PA!AD21</f>
        <v/>
      </c>
      <c r="AE23" s="12">
        <f>AD23+BA!AE21-PA!AE21</f>
        <v/>
      </c>
      <c r="AF23" s="12">
        <f>AE23+BA!AF21-PA!AF21</f>
        <v/>
      </c>
      <c r="AG23" s="12">
        <f>AF23+BA!AG21-PA!AG21</f>
        <v/>
      </c>
      <c r="AH23" s="12">
        <f>AG23+BA!AH21-PA!AH21</f>
        <v/>
      </c>
      <c r="AI23" s="12">
        <f>AH23+BA!AI21-PA!AI21</f>
        <v/>
      </c>
      <c r="AJ23" s="12">
        <f>AI23+BA!AJ21-PA!AJ21</f>
        <v/>
      </c>
      <c r="AK23" s="12">
        <f>AJ23+BA!AK21-PA!AK21</f>
        <v/>
      </c>
      <c r="AL23" s="12">
        <f>AK23+BA!AL21-PA!AL21</f>
        <v/>
      </c>
      <c r="AM23" s="12">
        <f>AL23+BA!AM21-PA!AM21</f>
        <v/>
      </c>
      <c r="AN23" s="12">
        <f>AM23+BA!AN21-PA!AN21</f>
        <v/>
      </c>
      <c r="AO23" s="12">
        <f>AN23+BA!AO21-PA!AO21</f>
        <v/>
      </c>
      <c r="AP23" s="78">
        <f>AO23+BA!AP21-PA!AP21</f>
        <v/>
      </c>
      <c r="AQ23" s="79">
        <f>AP23+BA!AQ21-PA!AQ21</f>
        <v/>
      </c>
      <c r="AR23" s="12">
        <f>AQ23+BA!AR21-PA!AR21</f>
        <v/>
      </c>
    </row>
    <row r="24" s="139" thickBot="1">
      <c r="A24" s="130" t="n"/>
      <c r="B24" s="20" t="inlineStr">
        <is>
          <t>S21</t>
        </is>
      </c>
      <c r="V24" s="12">
        <f>BA!V22-PA!V22</f>
        <v/>
      </c>
      <c r="W24" s="12">
        <f>V24+BA!W22-PA!W22</f>
        <v/>
      </c>
      <c r="X24" s="12">
        <f>W24+BA!X22-PA!X22</f>
        <v/>
      </c>
      <c r="Y24" s="12">
        <f>X24+BA!Y22-PA!Y22</f>
        <v/>
      </c>
      <c r="Z24" s="12">
        <f>Y24+BA!Z22-PA!Z22</f>
        <v/>
      </c>
      <c r="AA24" s="12">
        <f>Z24+BA!AA22-PA!AA22</f>
        <v/>
      </c>
      <c r="AB24" s="12">
        <f>AA24+BA!AB22-PA!AB22</f>
        <v/>
      </c>
      <c r="AC24" s="12">
        <f>AB24+BA!AC22-PA!AC22</f>
        <v/>
      </c>
      <c r="AD24" s="12">
        <f>AC24+BA!AD22-PA!AD22</f>
        <v/>
      </c>
      <c r="AE24" s="12">
        <f>AD24+BA!AE22-PA!AE22</f>
        <v/>
      </c>
      <c r="AF24" s="12">
        <f>AE24+BA!AF22-PA!AF22</f>
        <v/>
      </c>
      <c r="AG24" s="12">
        <f>AF24+BA!AG22-PA!AG22</f>
        <v/>
      </c>
      <c r="AH24" s="12">
        <f>AG24+BA!AH22-PA!AH22</f>
        <v/>
      </c>
      <c r="AI24" s="12">
        <f>AH24+BA!AI22-PA!AI22</f>
        <v/>
      </c>
      <c r="AJ24" s="12">
        <f>AI24+BA!AJ22-PA!AJ22</f>
        <v/>
      </c>
      <c r="AK24" s="12">
        <f>AJ24+BA!AK22-PA!AK22</f>
        <v/>
      </c>
      <c r="AL24" s="12">
        <f>AK24+BA!AL22-PA!AL22</f>
        <v/>
      </c>
      <c r="AM24" s="12">
        <f>AL24+BA!AM22-PA!AM22</f>
        <v/>
      </c>
      <c r="AN24" s="12">
        <f>AM24+BA!AN22-PA!AN22</f>
        <v/>
      </c>
      <c r="AO24" s="12">
        <f>AN24+BA!AO22-PA!AO22</f>
        <v/>
      </c>
      <c r="AP24" s="78">
        <f>AO24+BA!AP22-PA!AP22</f>
        <v/>
      </c>
      <c r="AQ24" s="79">
        <f>AP24+BA!AQ22-PA!AQ22</f>
        <v/>
      </c>
      <c r="AR24" s="12">
        <f>AQ24+BA!AR22-PA!AR22</f>
        <v/>
      </c>
      <c r="AS24" s="12">
        <f>AR24+BA!AS22-PA!AS22</f>
        <v/>
      </c>
    </row>
    <row r="25" s="139" thickBot="1">
      <c r="A25" s="130" t="n"/>
      <c r="B25" s="20" t="inlineStr">
        <is>
          <t>S22</t>
        </is>
      </c>
      <c r="W25" s="12">
        <f>BA!W23-PA!W23</f>
        <v/>
      </c>
      <c r="X25" s="12">
        <f>W25+BA!X23-PA!X23</f>
        <v/>
      </c>
      <c r="Y25" s="12">
        <f>X25+BA!Y23-PA!Y23</f>
        <v/>
      </c>
      <c r="Z25" s="12">
        <f>Y25+BA!Z23-PA!Z23</f>
        <v/>
      </c>
      <c r="AA25" s="12">
        <f>Z25+BA!AA23-PA!AA23</f>
        <v/>
      </c>
      <c r="AB25" s="12">
        <f>AA25+BA!AB23-PA!AB23</f>
        <v/>
      </c>
      <c r="AC25" s="12">
        <f>AB25+BA!AC23-PA!AC23</f>
        <v/>
      </c>
      <c r="AD25" s="12">
        <f>AC25+BA!AD23-PA!AD23</f>
        <v/>
      </c>
      <c r="AE25" s="12">
        <f>AD25+BA!AE23-PA!AE23</f>
        <v/>
      </c>
      <c r="AF25" s="12">
        <f>AE25+BA!AF23-PA!AF23</f>
        <v/>
      </c>
      <c r="AG25" s="12">
        <f>AF25+BA!AG23-PA!AG23</f>
        <v/>
      </c>
      <c r="AH25" s="12">
        <f>AG25+BA!AH23-PA!AH23</f>
        <v/>
      </c>
      <c r="AI25" s="12">
        <f>AH25+BA!AI23-PA!AI23</f>
        <v/>
      </c>
      <c r="AJ25" s="12">
        <f>AI25+BA!AJ23-PA!AJ23</f>
        <v/>
      </c>
      <c r="AK25" s="12">
        <f>AJ25+BA!AK23-PA!AK23</f>
        <v/>
      </c>
      <c r="AL25" s="12">
        <f>AK25+BA!AL23-PA!AL23</f>
        <v/>
      </c>
      <c r="AM25" s="12">
        <f>AL25+BA!AM23-PA!AM23</f>
        <v/>
      </c>
      <c r="AN25" s="12">
        <f>AM25+BA!AN23-PA!AN23</f>
        <v/>
      </c>
      <c r="AO25" s="12">
        <f>AN25+BA!AO23-PA!AO23</f>
        <v/>
      </c>
      <c r="AP25" s="78">
        <f>AO25+BA!AP23-PA!AP23</f>
        <v/>
      </c>
      <c r="AQ25" s="79">
        <f>AP25+BA!AQ23-PA!AQ23</f>
        <v/>
      </c>
      <c r="AR25" s="12">
        <f>AQ25+BA!AR23-PA!AR23</f>
        <v/>
      </c>
      <c r="AS25" s="12">
        <f>AR25+BA!AS23-PA!AS23</f>
        <v/>
      </c>
      <c r="AT25" s="12">
        <f>AS25+BA!AT23-PA!AT23</f>
        <v/>
      </c>
    </row>
    <row r="26" s="139" thickBot="1">
      <c r="A26" s="130" t="n"/>
      <c r="B26" s="20" t="inlineStr">
        <is>
          <t>S23</t>
        </is>
      </c>
      <c r="X26" s="12">
        <f>BA!X24-PA!X24</f>
        <v/>
      </c>
      <c r="Y26" s="12">
        <f>X26+BA!Y24-PA!Y24</f>
        <v/>
      </c>
      <c r="Z26" s="12">
        <f>Y26+BA!Z24-PA!Z24</f>
        <v/>
      </c>
      <c r="AA26" s="12">
        <f>Z26+BA!AA24-PA!AA24</f>
        <v/>
      </c>
      <c r="AB26" s="12">
        <f>AA26+BA!AB24-PA!AB24</f>
        <v/>
      </c>
      <c r="AC26" s="12">
        <f>AB26+BA!AC24-PA!AC24</f>
        <v/>
      </c>
      <c r="AD26" s="12">
        <f>AC26+BA!AD24-PA!AD24</f>
        <v/>
      </c>
      <c r="AE26" s="12">
        <f>AD26+BA!AE24-PA!AE24</f>
        <v/>
      </c>
      <c r="AF26" s="12">
        <f>AE26+BA!AF24-PA!AF24</f>
        <v/>
      </c>
      <c r="AG26" s="12">
        <f>AF26+BA!AG24-PA!AG24</f>
        <v/>
      </c>
      <c r="AH26" s="12">
        <f>AG26+BA!AH24-PA!AH24</f>
        <v/>
      </c>
      <c r="AI26" s="12">
        <f>AH26+BA!AI24-PA!AI24</f>
        <v/>
      </c>
      <c r="AJ26" s="12">
        <f>AI26+BA!AJ24-PA!AJ24</f>
        <v/>
      </c>
      <c r="AK26" s="12">
        <f>AJ26+BA!AK24-PA!AK24</f>
        <v/>
      </c>
      <c r="AL26" s="12">
        <f>AK26+BA!AL24-PA!AL24</f>
        <v/>
      </c>
      <c r="AM26" s="12">
        <f>AL26+BA!AM24-PA!AM24</f>
        <v/>
      </c>
      <c r="AN26" s="12">
        <f>AM26+BA!AN24-PA!AN24</f>
        <v/>
      </c>
      <c r="AO26" s="12">
        <f>AN26+BA!AO24-PA!AO24</f>
        <v/>
      </c>
      <c r="AP26" s="78">
        <f>AO26+BA!AP24-PA!AP24</f>
        <v/>
      </c>
      <c r="AQ26" s="79">
        <f>AP26+BA!AQ24-PA!AQ24</f>
        <v/>
      </c>
      <c r="AR26" s="12">
        <f>AQ26+BA!AR24-PA!AR24</f>
        <v/>
      </c>
      <c r="AS26" s="12">
        <f>AR26+BA!AS24-PA!AS24</f>
        <v/>
      </c>
      <c r="AT26" s="12">
        <f>AS26+BA!AT24-PA!AT24</f>
        <v/>
      </c>
      <c r="AU26" s="12">
        <f>AT26+BA!AU24-PA!AU24</f>
        <v/>
      </c>
    </row>
    <row r="27" s="139" thickBot="1">
      <c r="A27" s="130" t="n"/>
      <c r="B27" s="20" t="inlineStr">
        <is>
          <t>S24</t>
        </is>
      </c>
      <c r="Y27" s="12">
        <f>BA!Y25-PA!Y25</f>
        <v/>
      </c>
      <c r="Z27" s="12">
        <f>Y27+BA!Z25-PA!Z25</f>
        <v/>
      </c>
      <c r="AA27" s="12">
        <f>Z27+BA!AA25-PA!AA25</f>
        <v/>
      </c>
      <c r="AB27" s="12">
        <f>AA27+BA!AB25-PA!AB25</f>
        <v/>
      </c>
      <c r="AC27" s="12">
        <f>AB27+BA!AC25-PA!AC25</f>
        <v/>
      </c>
      <c r="AD27" s="12">
        <f>AC27+BA!AD25-PA!AD25</f>
        <v/>
      </c>
      <c r="AE27" s="12">
        <f>AD27+BA!AE25-PA!AE25</f>
        <v/>
      </c>
      <c r="AF27" s="12">
        <f>AE27+BA!AF25-PA!AF25</f>
        <v/>
      </c>
      <c r="AG27" s="12">
        <f>AF27+BA!AG25-PA!AG25</f>
        <v/>
      </c>
      <c r="AH27" s="12">
        <f>AG27+BA!AH25-PA!AH25</f>
        <v/>
      </c>
      <c r="AI27" s="12">
        <f>AH27+BA!AI25-PA!AI25</f>
        <v/>
      </c>
      <c r="AJ27" s="12">
        <f>AI27+BA!AJ25-PA!AJ25</f>
        <v/>
      </c>
      <c r="AK27" s="12">
        <f>AJ27+BA!AK25-PA!AK25</f>
        <v/>
      </c>
      <c r="AL27" s="12">
        <f>AK27+BA!AL25-PA!AL25</f>
        <v/>
      </c>
      <c r="AM27" s="12">
        <f>AL27+BA!AM25-PA!AM25</f>
        <v/>
      </c>
      <c r="AN27" s="12">
        <f>AM27+BA!AN25-PA!AN25</f>
        <v/>
      </c>
      <c r="AO27" s="12">
        <f>AN27+BA!AO25-PA!AO25</f>
        <v/>
      </c>
      <c r="AP27" s="78">
        <f>AO27+BA!AP25-PA!AP25</f>
        <v/>
      </c>
      <c r="AQ27" s="79">
        <f>AP27+BA!AQ25-PA!AQ25</f>
        <v/>
      </c>
      <c r="AR27" s="12">
        <f>AQ27+BA!AR25-PA!AR25</f>
        <v/>
      </c>
      <c r="AS27" s="12">
        <f>AR27+BA!AS25-PA!AS25</f>
        <v/>
      </c>
      <c r="AT27" s="12">
        <f>AS27+BA!AT25-PA!AT25</f>
        <v/>
      </c>
      <c r="AU27" s="12">
        <f>AT27+BA!AU25-PA!AU25</f>
        <v/>
      </c>
      <c r="AV27" s="12">
        <f>AU27+BA!AV25-PA!AV25</f>
        <v/>
      </c>
    </row>
    <row r="28" s="139" thickBot="1">
      <c r="A28" s="130" t="n"/>
      <c r="B28" s="20" t="inlineStr">
        <is>
          <t>S25</t>
        </is>
      </c>
      <c r="Z28" s="12">
        <f>BA!Z26-PA!Z26</f>
        <v/>
      </c>
      <c r="AA28" s="12">
        <f>Z28+BA!AA26-PA!AA26</f>
        <v/>
      </c>
      <c r="AB28" s="12">
        <f>AA28+BA!AB26-PA!AB26</f>
        <v/>
      </c>
      <c r="AC28" s="12">
        <f>AB28+BA!AC26-PA!AC26</f>
        <v/>
      </c>
      <c r="AD28" s="12">
        <f>AC28+BA!AD26-PA!AD26</f>
        <v/>
      </c>
      <c r="AE28" s="12">
        <f>AD28+BA!AE26-PA!AE26</f>
        <v/>
      </c>
      <c r="AF28" s="12">
        <f>AE28+BA!AF26-PA!AF26</f>
        <v/>
      </c>
      <c r="AG28" s="12">
        <f>AF28+BA!AG26-PA!AG26</f>
        <v/>
      </c>
      <c r="AH28" s="12">
        <f>AG28+BA!AH26-PA!AH26</f>
        <v/>
      </c>
      <c r="AI28" s="12">
        <f>AH28+BA!AI26-PA!AI26</f>
        <v/>
      </c>
      <c r="AJ28" s="12">
        <f>AI28+BA!AJ26-PA!AJ26</f>
        <v/>
      </c>
      <c r="AK28" s="12">
        <f>AJ28+BA!AK26-PA!AK26</f>
        <v/>
      </c>
      <c r="AL28" s="12">
        <f>AK28+BA!AL26-PA!AL26</f>
        <v/>
      </c>
      <c r="AM28" s="12">
        <f>AL28+BA!AM26-PA!AM26</f>
        <v/>
      </c>
      <c r="AN28" s="12">
        <f>AM28+BA!AN26-PA!AN26</f>
        <v/>
      </c>
      <c r="AO28" s="12">
        <f>AN28+BA!AO26-PA!AO26</f>
        <v/>
      </c>
      <c r="AP28" s="78">
        <f>AO28+BA!AP26-PA!AP26</f>
        <v/>
      </c>
      <c r="AQ28" s="79">
        <f>AP28+BA!AQ26-PA!AQ26</f>
        <v/>
      </c>
      <c r="AR28" s="12">
        <f>AQ28+BA!AR26-PA!AR26</f>
        <v/>
      </c>
      <c r="AS28" s="12">
        <f>AR28+BA!AS26-PA!AS26</f>
        <v/>
      </c>
      <c r="AT28" s="12">
        <f>AS28+BA!AT26-PA!AT26</f>
        <v/>
      </c>
      <c r="AU28" s="12">
        <f>AT28+BA!AU26-PA!AU26</f>
        <v/>
      </c>
      <c r="AV28" s="12">
        <f>AU28+BA!AV26-PA!AV26</f>
        <v/>
      </c>
      <c r="AW28" s="12">
        <f>AV28+BA!AW26-PA!AW26</f>
        <v/>
      </c>
    </row>
    <row r="29" s="139" thickBot="1">
      <c r="A29" s="130" t="n"/>
      <c r="B29" s="20" t="inlineStr">
        <is>
          <t>S26</t>
        </is>
      </c>
      <c r="AA29" s="12">
        <f>BA!AA27-PA!AA27</f>
        <v/>
      </c>
      <c r="AB29" s="12">
        <f>AA29+BA!AB27-PA!AB27</f>
        <v/>
      </c>
      <c r="AC29" s="12">
        <f>AB29+BA!AC27-PA!AC27</f>
        <v/>
      </c>
      <c r="AD29" s="12">
        <f>AC29+BA!AD27-PA!AD27</f>
        <v/>
      </c>
      <c r="AE29" s="12">
        <f>AD29+BA!AE27-PA!AE27</f>
        <v/>
      </c>
      <c r="AF29" s="12">
        <f>AE29+BA!AF27-PA!AF27</f>
        <v/>
      </c>
      <c r="AG29" s="12">
        <f>AF29+BA!AG27-PA!AG27</f>
        <v/>
      </c>
      <c r="AH29" s="12">
        <f>AG29+BA!AH27-PA!AH27</f>
        <v/>
      </c>
      <c r="AI29" s="12">
        <f>AH29+BA!AI27-PA!AI27</f>
        <v/>
      </c>
      <c r="AJ29" s="12">
        <f>AI29+BA!AJ27-PA!AJ27</f>
        <v/>
      </c>
      <c r="AK29" s="12">
        <f>AJ29+BA!AK27-PA!AK27</f>
        <v/>
      </c>
      <c r="AL29" s="12">
        <f>AK29+BA!AL27-PA!AL27</f>
        <v/>
      </c>
      <c r="AM29" s="12">
        <f>AL29+BA!AM27-PA!AM27</f>
        <v/>
      </c>
      <c r="AN29" s="12">
        <f>AM29+BA!AN27-PA!AN27</f>
        <v/>
      </c>
      <c r="AO29" s="12">
        <f>AN29+BA!AO27-PA!AO27</f>
        <v/>
      </c>
      <c r="AP29" s="78">
        <f>AO29+BA!AP27-PA!AP27</f>
        <v/>
      </c>
      <c r="AQ29" s="79">
        <f>AP29+BA!AQ27-PA!AQ27</f>
        <v/>
      </c>
      <c r="AR29" s="12">
        <f>AQ29+BA!AR27-PA!AR27</f>
        <v/>
      </c>
      <c r="AS29" s="12">
        <f>AR29+BA!AS27-PA!AS27</f>
        <v/>
      </c>
      <c r="AT29" s="12">
        <f>AS29+BA!AT27-PA!AT27</f>
        <v/>
      </c>
      <c r="AU29" s="12">
        <f>AT29+BA!AU27-PA!AU27</f>
        <v/>
      </c>
      <c r="AV29" s="12">
        <f>AU29+BA!AV27-PA!AV27</f>
        <v/>
      </c>
      <c r="AW29" s="12">
        <f>AV29+BA!AW27-PA!AW27</f>
        <v/>
      </c>
      <c r="AX29" s="12">
        <f>AW29+BA!AX27-PA!AX27</f>
        <v/>
      </c>
    </row>
    <row r="30" s="139" thickBot="1">
      <c r="B30" s="20" t="inlineStr">
        <is>
          <t>S27</t>
        </is>
      </c>
      <c r="AB30" s="12">
        <f>BA!AB28-PA!AB28</f>
        <v/>
      </c>
      <c r="AC30" s="12">
        <f>AB30+BA!AC28-PA!AC28</f>
        <v/>
      </c>
      <c r="AD30" s="12">
        <f>AC30+BA!AD28-PA!AD28</f>
        <v/>
      </c>
      <c r="AE30" s="12">
        <f>AD30+BA!AE28-PA!AE28</f>
        <v/>
      </c>
      <c r="AF30" s="12">
        <f>AE30+BA!AF28-PA!AF28</f>
        <v/>
      </c>
      <c r="AG30" s="12">
        <f>AF30+BA!AG28-PA!AG28</f>
        <v/>
      </c>
      <c r="AH30" s="12">
        <f>AG30+BA!AH28-PA!AH28</f>
        <v/>
      </c>
      <c r="AI30" s="12">
        <f>AH30+BA!AI28-PA!AI28</f>
        <v/>
      </c>
      <c r="AJ30" s="12">
        <f>AI30+BA!AJ28-PA!AJ28</f>
        <v/>
      </c>
      <c r="AK30" s="12">
        <f>AJ30+BA!AK28-PA!AK28</f>
        <v/>
      </c>
      <c r="AL30" s="12">
        <f>AK30+BA!AL28-PA!AL28</f>
        <v/>
      </c>
      <c r="AM30" s="12">
        <f>AL30+BA!AM28-PA!AM28</f>
        <v/>
      </c>
      <c r="AN30" s="12">
        <f>AM30+BA!AN28-PA!AN28</f>
        <v/>
      </c>
      <c r="AO30" s="12">
        <f>AN30+BA!AO28-PA!AO28</f>
        <v/>
      </c>
      <c r="AP30" s="78">
        <f>AO30+BA!AP28-PA!AP28</f>
        <v/>
      </c>
      <c r="AQ30" s="79">
        <f>AP30+BA!AQ28-PA!AQ28</f>
        <v/>
      </c>
      <c r="AR30" s="12">
        <f>AQ30+BA!AR28-PA!AR28</f>
        <v/>
      </c>
      <c r="AS30" s="12">
        <f>AR30+BA!AS28-PA!AS28</f>
        <v/>
      </c>
      <c r="AT30" s="12">
        <f>AS30+BA!AT28-PA!AT28</f>
        <v/>
      </c>
      <c r="AU30" s="12">
        <f>AT30+BA!AU28-PA!AU28</f>
        <v/>
      </c>
      <c r="AV30" s="12">
        <f>AU30+BA!AV28-PA!AV28</f>
        <v/>
      </c>
      <c r="AW30" s="12">
        <f>AV30+BA!AW28-PA!AW28</f>
        <v/>
      </c>
      <c r="AX30" s="12">
        <f>AW30+BA!AX28-PA!AX28</f>
        <v/>
      </c>
      <c r="AY30" s="12">
        <f>AX30+BA!AY28-PA!AY28</f>
        <v/>
      </c>
    </row>
    <row r="31" ht="15" customHeight="1" s="139" thickBot="1">
      <c r="B31" s="20" t="inlineStr">
        <is>
          <t>S28</t>
        </is>
      </c>
      <c r="AC31" s="12">
        <f>BA!AC29-PA!AC29</f>
        <v/>
      </c>
      <c r="AD31" s="12">
        <f>AC31+BA!AD29-PA!AD29</f>
        <v/>
      </c>
      <c r="AE31" s="12">
        <f>AD31+BA!AE29-PA!AE29</f>
        <v/>
      </c>
      <c r="AF31" s="12">
        <f>AE31+BA!AF29-PA!AF29</f>
        <v/>
      </c>
      <c r="AG31" s="12">
        <f>AF31+BA!AG29-PA!AG29</f>
        <v/>
      </c>
      <c r="AH31" s="12">
        <f>AG31+BA!AH29-PA!AH29</f>
        <v/>
      </c>
      <c r="AI31" s="12">
        <f>AH31+BA!AI29-PA!AI29</f>
        <v/>
      </c>
      <c r="AJ31" s="12">
        <f>AI31+BA!AJ29-PA!AJ29</f>
        <v/>
      </c>
      <c r="AK31" s="12">
        <f>AJ31+BA!AK29-PA!AK29</f>
        <v/>
      </c>
      <c r="AL31" s="12">
        <f>AK31+BA!AL29-PA!AL29</f>
        <v/>
      </c>
      <c r="AM31" s="12">
        <f>AL31+BA!AM29-PA!AM29</f>
        <v/>
      </c>
      <c r="AN31" s="12">
        <f>AM31+BA!AN29-PA!AN29</f>
        <v/>
      </c>
      <c r="AO31" s="12">
        <f>AN31+BA!AO29-PA!AO29</f>
        <v/>
      </c>
      <c r="AP31" s="78">
        <f>AO31+BA!AP29-PA!AP29</f>
        <v/>
      </c>
      <c r="AQ31" s="79">
        <f>AP31+BA!AQ29-PA!AQ29</f>
        <v/>
      </c>
      <c r="AR31" s="12">
        <f>AQ31+BA!AR29-PA!AR29</f>
        <v/>
      </c>
      <c r="AS31" s="12">
        <f>AR31+BA!AS29-PA!AS29</f>
        <v/>
      </c>
      <c r="AT31" s="12">
        <f>AS31+BA!AT29-PA!AT29</f>
        <v/>
      </c>
      <c r="AU31" s="12">
        <f>AT31+BA!AU29-PA!AU29</f>
        <v/>
      </c>
      <c r="AV31" s="12">
        <f>AU31+BA!AV29-PA!AV29</f>
        <v/>
      </c>
      <c r="AW31" s="12">
        <f>AV31+BA!AW29-PA!AW29</f>
        <v/>
      </c>
      <c r="AX31" s="12">
        <f>AW31+BA!AX29-PA!AX29</f>
        <v/>
      </c>
      <c r="AY31" s="12">
        <f>AX31+BA!AY29-PA!AY29</f>
        <v/>
      </c>
      <c r="AZ31" s="12">
        <f>AY31+BA!AZ29-PA!AZ29</f>
        <v/>
      </c>
    </row>
    <row r="32" ht="15" customHeight="1" s="139" thickBot="1">
      <c r="B32" s="20" t="inlineStr">
        <is>
          <t>S29</t>
        </is>
      </c>
      <c r="AD32" s="12">
        <f>BA!AD30-PA!AD30</f>
        <v/>
      </c>
      <c r="AE32" s="12">
        <f>AD32+BA!AE30-PA!AE30</f>
        <v/>
      </c>
      <c r="AF32" s="12">
        <f>AE32+BA!AF30-PA!AF30</f>
        <v/>
      </c>
      <c r="AG32" s="12">
        <f>AF32+BA!AG30-PA!AG30</f>
        <v/>
      </c>
      <c r="AH32" s="12">
        <f>AG32+BA!AH30-PA!AH30</f>
        <v/>
      </c>
      <c r="AI32" s="12">
        <f>AH32+BA!AI30-PA!AI30</f>
        <v/>
      </c>
      <c r="AJ32" s="12">
        <f>AI32+BA!AJ30-PA!AJ30</f>
        <v/>
      </c>
      <c r="AK32" s="12">
        <f>AJ32+BA!AK30-PA!AK30</f>
        <v/>
      </c>
      <c r="AL32" s="12">
        <f>AK32+BA!AL30-PA!AL30</f>
        <v/>
      </c>
      <c r="AM32" s="12">
        <f>AL32+BA!AM30-PA!AM30</f>
        <v/>
      </c>
      <c r="AN32" s="12">
        <f>AM32+BA!AN30-PA!AN30</f>
        <v/>
      </c>
      <c r="AO32" s="12">
        <f>AN32+BA!AO30-PA!AO30</f>
        <v/>
      </c>
      <c r="AP32" s="78">
        <f>AO32+BA!AP30-PA!AP30</f>
        <v/>
      </c>
      <c r="AQ32" s="79">
        <f>AP32+BA!AQ30-PA!AQ30</f>
        <v/>
      </c>
      <c r="AR32" s="12">
        <f>AQ32+BA!AR30-PA!AR30</f>
        <v/>
      </c>
      <c r="AS32" s="12">
        <f>AR32+BA!AS30-PA!AS30</f>
        <v/>
      </c>
      <c r="AT32" s="12">
        <f>AS32+BA!AT30-PA!AT30</f>
        <v/>
      </c>
      <c r="AU32" s="12">
        <f>AT32+BA!AU30-PA!AU30</f>
        <v/>
      </c>
      <c r="AV32" s="12">
        <f>AU32+BA!AV30-PA!AV30</f>
        <v/>
      </c>
      <c r="AW32" s="12">
        <f>AV32+BA!AW30-PA!AW30</f>
        <v/>
      </c>
      <c r="AX32" s="12">
        <f>AW32+BA!AX30-PA!AX30</f>
        <v/>
      </c>
      <c r="AY32" s="12">
        <f>AX32+BA!AY30-PA!AY30</f>
        <v/>
      </c>
      <c r="AZ32" s="12">
        <f>AY32+BA!AZ30-PA!AZ30</f>
        <v/>
      </c>
      <c r="BA32" s="12">
        <f>AZ32+BA!BA30-PA!BA30</f>
        <v/>
      </c>
    </row>
    <row r="33" ht="15" customHeight="1" s="139" thickBot="1">
      <c r="B33" s="20" t="inlineStr">
        <is>
          <t>S30</t>
        </is>
      </c>
      <c r="AE33" s="12">
        <f>BA!AE31-PA!AE31</f>
        <v/>
      </c>
      <c r="AF33" s="12">
        <f>AE33+BA!AF31-PA!AF31</f>
        <v/>
      </c>
      <c r="AG33" s="12">
        <f>AF33+BA!AG31-PA!AG31</f>
        <v/>
      </c>
      <c r="AH33" s="12">
        <f>AG33+BA!AH31-PA!AH31</f>
        <v/>
      </c>
      <c r="AI33" s="12">
        <f>AH33+BA!AI31-PA!AI31</f>
        <v/>
      </c>
      <c r="AJ33" s="12">
        <f>AI33+BA!AJ31-PA!AJ31</f>
        <v/>
      </c>
      <c r="AK33" s="12">
        <f>AJ33+BA!AK31-PA!AK31</f>
        <v/>
      </c>
      <c r="AL33" s="12">
        <f>AK33+BA!AL31-PA!AL31</f>
        <v/>
      </c>
      <c r="AM33" s="12">
        <f>AL33+BA!AM31-PA!AM31</f>
        <v/>
      </c>
      <c r="AN33" s="12">
        <f>AM33+BA!AN31-PA!AN31</f>
        <v/>
      </c>
      <c r="AO33" s="12">
        <f>AN33+BA!AO31-PA!AO31</f>
        <v/>
      </c>
      <c r="AP33" s="78">
        <f>AO33+BA!AP31-PA!AP31</f>
        <v/>
      </c>
      <c r="AQ33" s="79">
        <f>AP33+BA!AQ31-PA!AQ31</f>
        <v/>
      </c>
      <c r="AR33" s="12">
        <f>AQ33+BA!AR31-PA!AR31</f>
        <v/>
      </c>
      <c r="AS33" s="12">
        <f>AR33+BA!AS31-PA!AS31</f>
        <v/>
      </c>
      <c r="AT33" s="12">
        <f>AS33+BA!AT31-PA!AT31</f>
        <v/>
      </c>
      <c r="AU33" s="12">
        <f>AT33+BA!AU31-PA!AU31</f>
        <v/>
      </c>
      <c r="AV33" s="12">
        <f>AU33+BA!AV31-PA!AV31</f>
        <v/>
      </c>
      <c r="AW33" s="12">
        <f>AV33+BA!AW31-PA!AW31</f>
        <v/>
      </c>
      <c r="AX33" s="12">
        <f>AW33+BA!AX31-PA!AX31</f>
        <v/>
      </c>
      <c r="AY33" s="12">
        <f>AX33+BA!AY31-PA!AY31</f>
        <v/>
      </c>
      <c r="AZ33" s="12">
        <f>AY33+BA!AZ31-PA!AZ31</f>
        <v/>
      </c>
      <c r="BA33" s="12">
        <f>AZ33+BA!BA31-PA!BA31</f>
        <v/>
      </c>
      <c r="BB33" s="12">
        <f>BA33+BA!BB31-PA!BB31</f>
        <v/>
      </c>
    </row>
    <row r="34" ht="15" customHeight="1" s="139" thickBot="1">
      <c r="B34" s="20" t="inlineStr">
        <is>
          <t>S31</t>
        </is>
      </c>
      <c r="AF34" s="12">
        <f>BA!AF32-PA!AF32</f>
        <v/>
      </c>
      <c r="AG34" s="12">
        <f>AF34+BA!AG32-PA!AG32</f>
        <v/>
      </c>
      <c r="AH34" s="12">
        <f>AG34+BA!AH32-PA!AH32</f>
        <v/>
      </c>
      <c r="AI34" s="12">
        <f>AH34+BA!AI32-PA!AI32</f>
        <v/>
      </c>
      <c r="AJ34" s="12">
        <f>AI34+BA!AJ32-PA!AJ32</f>
        <v/>
      </c>
      <c r="AK34" s="12">
        <f>AJ34+BA!AK32-PA!AK32</f>
        <v/>
      </c>
      <c r="AL34" s="12">
        <f>AK34+BA!AL32-PA!AL32</f>
        <v/>
      </c>
      <c r="AM34" s="12">
        <f>AL34+BA!AM32-PA!AM32</f>
        <v/>
      </c>
      <c r="AN34" s="12">
        <f>AM34+BA!AN32-PA!AN32</f>
        <v/>
      </c>
      <c r="AO34" s="12">
        <f>AN34+BA!AO32-PA!AO32</f>
        <v/>
      </c>
      <c r="AP34" s="78">
        <f>AO34+BA!AP32-PA!AP32</f>
        <v/>
      </c>
      <c r="AQ34" s="79">
        <f>AP34+BA!AQ32-PA!AQ32</f>
        <v/>
      </c>
      <c r="AR34" s="12">
        <f>AQ34+BA!AR32-PA!AR32</f>
        <v/>
      </c>
      <c r="AS34" s="12">
        <f>AR34+BA!AS32-PA!AS32</f>
        <v/>
      </c>
      <c r="AT34" s="12">
        <f>AS34+BA!AT32-PA!AT32</f>
        <v/>
      </c>
      <c r="AU34" s="12">
        <f>AT34+BA!AU32-PA!AU32</f>
        <v/>
      </c>
      <c r="AV34" s="12">
        <f>AU34+BA!AV32-PA!AV32</f>
        <v/>
      </c>
      <c r="AW34" s="12">
        <f>AV34+BA!AW32-PA!AW32</f>
        <v/>
      </c>
      <c r="AX34" s="12">
        <f>AW34+BA!AX32-PA!AX32</f>
        <v/>
      </c>
      <c r="AY34" s="12">
        <f>AX34+BA!AY32-PA!AY32</f>
        <v/>
      </c>
      <c r="AZ34" s="12">
        <f>AY34+BA!AZ32-PA!AZ32</f>
        <v/>
      </c>
      <c r="BA34" s="12">
        <f>AZ34+BA!BA32-PA!BA32</f>
        <v/>
      </c>
      <c r="BB34" s="12">
        <f>BA34+BA!BB32-PA!BB32</f>
        <v/>
      </c>
      <c r="BC34" s="12">
        <f>BB34+BA!BC32-PA!BC32</f>
        <v/>
      </c>
    </row>
    <row r="35" ht="15" customHeight="1" s="139" thickBot="1">
      <c r="B35" s="20" t="inlineStr">
        <is>
          <t>S32</t>
        </is>
      </c>
      <c r="AG35" s="12">
        <f>BA!AG33-PA!AG33</f>
        <v/>
      </c>
      <c r="AH35" s="12">
        <f>AG35+BA!AH33-PA!AH33</f>
        <v/>
      </c>
      <c r="AI35" s="12">
        <f>AH35+BA!AI33-PA!AI33</f>
        <v/>
      </c>
      <c r="AJ35" s="12">
        <f>AI35+BA!AJ33-PA!AJ33</f>
        <v/>
      </c>
      <c r="AK35" s="12">
        <f>AJ35+BA!AK33-PA!AK33</f>
        <v/>
      </c>
      <c r="AL35" s="12">
        <f>AK35+BA!AL33-PA!AL33</f>
        <v/>
      </c>
      <c r="AM35" s="12">
        <f>AL35+BA!AM33-PA!AM33</f>
        <v/>
      </c>
      <c r="AN35" s="12">
        <f>AM35+BA!AN33-PA!AN33</f>
        <v/>
      </c>
      <c r="AO35" s="12">
        <f>AN35+BA!AO33-PA!AO33</f>
        <v/>
      </c>
      <c r="AP35" s="78">
        <f>AO35+BA!AP33-PA!AP33</f>
        <v/>
      </c>
      <c r="AQ35" s="79">
        <f>AP35+BA!AQ33-PA!AQ33</f>
        <v/>
      </c>
      <c r="AR35" s="12">
        <f>AQ35+BA!AR33-PA!AR33</f>
        <v/>
      </c>
      <c r="AS35" s="12">
        <f>AR35+BA!AS33-PA!AS33</f>
        <v/>
      </c>
      <c r="AT35" s="12">
        <f>AS35+BA!AT33-PA!AT33</f>
        <v/>
      </c>
      <c r="AU35" s="12">
        <f>AT35+BA!AU33-PA!AU33</f>
        <v/>
      </c>
      <c r="AV35" s="12">
        <f>AU35+BA!AV33-PA!AV33</f>
        <v/>
      </c>
      <c r="AW35" s="12">
        <f>AV35+BA!AW33-PA!AW33</f>
        <v/>
      </c>
      <c r="AX35" s="12">
        <f>AW35+BA!AX33-PA!AX33</f>
        <v/>
      </c>
      <c r="AY35" s="12">
        <f>AX35+BA!AY33-PA!AY33</f>
        <v/>
      </c>
      <c r="AZ35" s="12">
        <f>AY35+BA!AZ33-PA!AZ33</f>
        <v/>
      </c>
      <c r="BA35" s="12">
        <f>AZ35+BA!BA33-PA!BA33</f>
        <v/>
      </c>
      <c r="BB35" s="12">
        <f>BA35+BA!BB33-PA!BB33</f>
        <v/>
      </c>
      <c r="BC35" s="12">
        <f>BB35+BA!BC33-PA!BC33</f>
        <v/>
      </c>
      <c r="BD35" s="12">
        <f>BC35+BA!BD33-PA!BD33</f>
        <v/>
      </c>
    </row>
    <row r="36" ht="15" customHeight="1" s="139" thickBot="1">
      <c r="B36" s="20" t="inlineStr">
        <is>
          <t>S33</t>
        </is>
      </c>
      <c r="AH36" s="12">
        <f>BA!AH34-PA!AH34</f>
        <v/>
      </c>
      <c r="AI36" s="12">
        <f>AH36+BA!AI34-PA!AI34</f>
        <v/>
      </c>
      <c r="AJ36" s="12">
        <f>AI36+BA!AJ34-PA!AJ34</f>
        <v/>
      </c>
      <c r="AK36" s="12">
        <f>AJ36+BA!AK34-PA!AK34</f>
        <v/>
      </c>
      <c r="AL36" s="12">
        <f>AK36+BA!AL34-PA!AL34</f>
        <v/>
      </c>
      <c r="AM36" s="12">
        <f>AL36+BA!AM34-PA!AM34</f>
        <v/>
      </c>
      <c r="AN36" s="12">
        <f>AM36+BA!AN34-PA!AN34</f>
        <v/>
      </c>
      <c r="AO36" s="12">
        <f>AN36+BA!AO34-PA!AO34</f>
        <v/>
      </c>
      <c r="AP36" s="78">
        <f>AO36+BA!AP34-PA!AP34</f>
        <v/>
      </c>
      <c r="AQ36" s="79">
        <f>AP36+BA!AQ34-PA!AQ34</f>
        <v/>
      </c>
      <c r="AR36" s="12">
        <f>AQ36+BA!AR34-PA!AR34</f>
        <v/>
      </c>
      <c r="AS36" s="12">
        <f>AR36+BA!AS34-PA!AS34</f>
        <v/>
      </c>
      <c r="AT36" s="12">
        <f>AS36+BA!AT34-PA!AT34</f>
        <v/>
      </c>
      <c r="AU36" s="12">
        <f>AT36+BA!AU34-PA!AU34</f>
        <v/>
      </c>
      <c r="AV36" s="12">
        <f>AU36+BA!AV34-PA!AV34</f>
        <v/>
      </c>
      <c r="AW36" s="12">
        <f>AV36+BA!AW34-PA!AW34</f>
        <v/>
      </c>
      <c r="AX36" s="12">
        <f>AW36+BA!AX34-PA!AX34</f>
        <v/>
      </c>
      <c r="AY36" s="12">
        <f>AX36+BA!AY34-PA!AY34</f>
        <v/>
      </c>
      <c r="AZ36" s="12">
        <f>AY36+BA!AZ34-PA!AZ34</f>
        <v/>
      </c>
      <c r="BA36" s="12">
        <f>AZ36+BA!BA34-PA!BA34</f>
        <v/>
      </c>
      <c r="BB36" s="12">
        <f>BA36+BA!BB34-PA!BB34</f>
        <v/>
      </c>
      <c r="BC36" s="12">
        <f>BB36+BA!BC34-PA!BC34</f>
        <v/>
      </c>
      <c r="BD36" s="12">
        <f>BC36+BA!BD34-PA!BD34</f>
        <v/>
      </c>
      <c r="BE36" s="12">
        <f>BD36+BA!BE34-PA!BE34</f>
        <v/>
      </c>
    </row>
    <row r="37" ht="15" customHeight="1" s="139" thickBot="1">
      <c r="B37" s="20" t="inlineStr">
        <is>
          <t>S34</t>
        </is>
      </c>
      <c r="AI37" s="12">
        <f>BA!AI35-PA!AI35</f>
        <v/>
      </c>
      <c r="AJ37" s="12">
        <f>AI37+BA!AJ35-PA!AJ35</f>
        <v/>
      </c>
      <c r="AK37" s="12">
        <f>AJ37+BA!AK35-PA!AK35</f>
        <v/>
      </c>
      <c r="AL37" s="12">
        <f>AK37+BA!AL35-PA!AL35</f>
        <v/>
      </c>
      <c r="AM37" s="12">
        <f>AL37+BA!AM35-PA!AM35</f>
        <v/>
      </c>
      <c r="AN37" s="12">
        <f>AM37+BA!AN35-PA!AN35</f>
        <v/>
      </c>
      <c r="AO37" s="12">
        <f>AN37+BA!AO35-PA!AO35</f>
        <v/>
      </c>
      <c r="AP37" s="78">
        <f>AO37+BA!AP35-PA!AP35</f>
        <v/>
      </c>
      <c r="AQ37" s="79">
        <f>AP37+BA!AQ35-PA!AQ35</f>
        <v/>
      </c>
      <c r="AR37" s="12">
        <f>AQ37+BA!AR35-PA!AR35</f>
        <v/>
      </c>
      <c r="AS37" s="12">
        <f>AR37+BA!AS35-PA!AS35</f>
        <v/>
      </c>
      <c r="AT37" s="12">
        <f>AS37+BA!AT35-PA!AT35</f>
        <v/>
      </c>
      <c r="AU37" s="12">
        <f>AT37+BA!AU35-PA!AU35</f>
        <v/>
      </c>
      <c r="AV37" s="12">
        <f>AU37+BA!AV35-PA!AV35</f>
        <v/>
      </c>
      <c r="AW37" s="12">
        <f>AV37+BA!AW35-PA!AW35</f>
        <v/>
      </c>
      <c r="AX37" s="12">
        <f>AW37+BA!AX35-PA!AX35</f>
        <v/>
      </c>
      <c r="AY37" s="12">
        <f>AX37+BA!AY35-PA!AY35</f>
        <v/>
      </c>
      <c r="AZ37" s="12">
        <f>AY37+BA!AZ35-PA!AZ35</f>
        <v/>
      </c>
      <c r="BA37" s="12">
        <f>AZ37+BA!BA35-PA!BA35</f>
        <v/>
      </c>
      <c r="BB37" s="12">
        <f>BA37+BA!BB35-PA!BB35</f>
        <v/>
      </c>
      <c r="BC37" s="12">
        <f>BB37+BA!BC35-PA!BC35</f>
        <v/>
      </c>
      <c r="BD37" s="12">
        <f>BC37+BA!BD35-PA!BD35</f>
        <v/>
      </c>
      <c r="BE37" s="12">
        <f>BD37+BA!BE35-PA!BE35</f>
        <v/>
      </c>
      <c r="BF37" s="12">
        <f>BE37+BA!BF35-PA!BF35</f>
        <v/>
      </c>
    </row>
    <row r="38" ht="15" customHeight="1" s="139" thickBot="1">
      <c r="B38" s="20" t="inlineStr">
        <is>
          <t>S35</t>
        </is>
      </c>
      <c r="AJ38" s="12">
        <f>BA!AJ36-PA!AJ36</f>
        <v/>
      </c>
      <c r="AK38" s="12">
        <f>AJ38+BA!AK36-PA!AK36</f>
        <v/>
      </c>
      <c r="AL38" s="12">
        <f>AK38+BA!AL36-PA!AL36</f>
        <v/>
      </c>
      <c r="AM38" s="12">
        <f>AL38+BA!AM36-PA!AM36</f>
        <v/>
      </c>
      <c r="AN38" s="12">
        <f>AM38+BA!AN36-PA!AN36</f>
        <v/>
      </c>
      <c r="AO38" s="12">
        <f>AN38+BA!AO36-PA!AO36</f>
        <v/>
      </c>
      <c r="AP38" s="78">
        <f>AO38+BA!AP36-PA!AP36</f>
        <v/>
      </c>
      <c r="AQ38" s="79">
        <f>AP38+BA!AQ36-PA!AQ36</f>
        <v/>
      </c>
      <c r="AR38" s="12">
        <f>AQ38+BA!AR36-PA!AR36</f>
        <v/>
      </c>
      <c r="AS38" s="12">
        <f>AR38+BA!AS36-PA!AS36</f>
        <v/>
      </c>
      <c r="AT38" s="12">
        <f>AS38+BA!AT36-PA!AT36</f>
        <v/>
      </c>
      <c r="AU38" s="12">
        <f>AT38+BA!AU36-PA!AU36</f>
        <v/>
      </c>
      <c r="AV38" s="12">
        <f>AU38+BA!AV36-PA!AV36</f>
        <v/>
      </c>
      <c r="AW38" s="12">
        <f>AV38+BA!AW36-PA!AW36</f>
        <v/>
      </c>
      <c r="AX38" s="12">
        <f>AW38+BA!AX36-PA!AX36</f>
        <v/>
      </c>
      <c r="AY38" s="12">
        <f>AX38+BA!AY36-PA!AY36</f>
        <v/>
      </c>
      <c r="AZ38" s="12">
        <f>AY38+BA!AZ36-PA!AZ36</f>
        <v/>
      </c>
      <c r="BA38" s="12">
        <f>AZ38+BA!BA36-PA!BA36</f>
        <v/>
      </c>
      <c r="BB38" s="12">
        <f>BA38+BA!BB36-PA!BB36</f>
        <v/>
      </c>
      <c r="BC38" s="12">
        <f>BB38+BA!BC36-PA!BC36</f>
        <v/>
      </c>
      <c r="BD38" s="12">
        <f>BC38+BA!BD36-PA!BD36</f>
        <v/>
      </c>
      <c r="BE38" s="12">
        <f>BD38+BA!BE36-PA!BE36</f>
        <v/>
      </c>
      <c r="BF38" s="12">
        <f>BE38+BA!BF36-PA!BF36</f>
        <v/>
      </c>
      <c r="BG38" s="12">
        <f>BF38+BA!BG36-PA!BG36</f>
        <v/>
      </c>
    </row>
    <row r="39" ht="15" customHeight="1" s="139" thickBot="1">
      <c r="B39" s="20" t="inlineStr">
        <is>
          <t>S36</t>
        </is>
      </c>
      <c r="AK39" s="12">
        <f>BA!AK37-PA!AK37</f>
        <v/>
      </c>
      <c r="AL39" s="12">
        <f>AK39+BA!AL37-PA!AL37</f>
        <v/>
      </c>
      <c r="AM39" s="12">
        <f>AL39+BA!AM37-PA!AM37</f>
        <v/>
      </c>
      <c r="AN39" s="12">
        <f>AM39+BA!AN37-PA!AN37</f>
        <v/>
      </c>
      <c r="AO39" s="12">
        <f>AN39+BA!AO37-PA!AO37</f>
        <v/>
      </c>
      <c r="AP39" s="78">
        <f>AO39+BA!AP37-PA!AP37</f>
        <v/>
      </c>
      <c r="AQ39" s="79">
        <f>AP39+BA!AQ37-PA!AQ37</f>
        <v/>
      </c>
      <c r="AR39" s="12">
        <f>AQ39+BA!AR37-PA!AR37</f>
        <v/>
      </c>
      <c r="AS39" s="12">
        <f>AR39+BA!AS37-PA!AS37</f>
        <v/>
      </c>
      <c r="AT39" s="12">
        <f>AS39+BA!AT37-PA!AT37</f>
        <v/>
      </c>
      <c r="AU39" s="12">
        <f>AT39+BA!AU37-PA!AU37</f>
        <v/>
      </c>
      <c r="AV39" s="12">
        <f>AU39+BA!AV37-PA!AV37</f>
        <v/>
      </c>
      <c r="AW39" s="12">
        <f>AV39+BA!AW37-PA!AW37</f>
        <v/>
      </c>
      <c r="AX39" s="12">
        <f>AW39+BA!AX37-PA!AX37</f>
        <v/>
      </c>
      <c r="AY39" s="12">
        <f>AX39+BA!AY37-PA!AY37</f>
        <v/>
      </c>
      <c r="AZ39" s="12">
        <f>AY39+BA!AZ37-PA!AZ37</f>
        <v/>
      </c>
      <c r="BA39" s="12">
        <f>AZ39+BA!BA37-PA!BA37</f>
        <v/>
      </c>
      <c r="BB39" s="12">
        <f>BA39+BA!BB37-PA!BB37</f>
        <v/>
      </c>
      <c r="BC39" s="12">
        <f>BB39+BA!BC37-PA!BC37</f>
        <v/>
      </c>
      <c r="BD39" s="12">
        <f>BC39+BA!BD37-PA!BD37</f>
        <v/>
      </c>
      <c r="BE39" s="12">
        <f>BD39+BA!BE37-PA!BE37</f>
        <v/>
      </c>
      <c r="BF39" s="12">
        <f>BE39+BA!BF37-PA!BF37</f>
        <v/>
      </c>
      <c r="BG39" s="12">
        <f>BF39+BA!BG37-PA!BG37</f>
        <v/>
      </c>
      <c r="BH39" s="12">
        <f>BG39+BA!BH37-PA!BH37</f>
        <v/>
      </c>
    </row>
    <row r="40" ht="15" customHeight="1" s="139" thickBot="1">
      <c r="B40" s="20" t="inlineStr">
        <is>
          <t>S37</t>
        </is>
      </c>
      <c r="AL40" s="12">
        <f>BA!AL38-PA!AL38</f>
        <v/>
      </c>
      <c r="AM40" s="12">
        <f>AL40+BA!AM38-PA!AM38</f>
        <v/>
      </c>
      <c r="AN40" s="12">
        <f>AM40+BA!AN38-PA!AN38</f>
        <v/>
      </c>
      <c r="AO40" s="12">
        <f>AN40+BA!AO38-PA!AO38</f>
        <v/>
      </c>
      <c r="AP40" s="78">
        <f>AO40+BA!AP38-PA!AP38</f>
        <v/>
      </c>
      <c r="AQ40" s="79">
        <f>AP40+BA!AQ38-PA!AQ38</f>
        <v/>
      </c>
      <c r="AR40" s="12">
        <f>AQ40+BA!AR38-PA!AR38</f>
        <v/>
      </c>
      <c r="AS40" s="12">
        <f>AR40+BA!AS38-PA!AS38</f>
        <v/>
      </c>
      <c r="AT40" s="12">
        <f>AS40+BA!AT38-PA!AT38</f>
        <v/>
      </c>
      <c r="AU40" s="12">
        <f>AT40+BA!AU38-PA!AU38</f>
        <v/>
      </c>
      <c r="AV40" s="12">
        <f>AU40+BA!AV38-PA!AV38</f>
        <v/>
      </c>
      <c r="AW40" s="12">
        <f>AV40+BA!AW38-PA!AW38</f>
        <v/>
      </c>
      <c r="AX40" s="12">
        <f>AW40+BA!AX38-PA!AX38</f>
        <v/>
      </c>
      <c r="AY40" s="12">
        <f>AX40+BA!AY38-PA!AY38</f>
        <v/>
      </c>
      <c r="AZ40" s="12">
        <f>AY40+BA!AZ38-PA!AZ38</f>
        <v/>
      </c>
      <c r="BA40" s="12">
        <f>AZ40+BA!BA38-PA!BA38</f>
        <v/>
      </c>
      <c r="BB40" s="12">
        <f>BA40+BA!BB38-PA!BB38</f>
        <v/>
      </c>
      <c r="BC40" s="12">
        <f>BB40+BA!BC38-PA!BC38</f>
        <v/>
      </c>
      <c r="BD40" s="12">
        <f>BC40+BA!BD38-PA!BD38</f>
        <v/>
      </c>
      <c r="BE40" s="12">
        <f>BD40+BA!BE38-PA!BE38</f>
        <v/>
      </c>
      <c r="BF40" s="12">
        <f>BE40+BA!BF38-PA!BF38</f>
        <v/>
      </c>
      <c r="BG40" s="12">
        <f>BF40+BA!BG38-PA!BG38</f>
        <v/>
      </c>
      <c r="BH40" s="12">
        <f>BG40+BA!BH38-PA!BH38</f>
        <v/>
      </c>
      <c r="BI40" s="12">
        <f>BH40+BA!BI38-PA!BI38</f>
        <v/>
      </c>
    </row>
    <row r="41" ht="15" customHeight="1" s="139" thickBot="1">
      <c r="B41" s="20" t="inlineStr">
        <is>
          <t>S38</t>
        </is>
      </c>
      <c r="AM41" s="12">
        <f>BA!AM39-PA!AM39</f>
        <v/>
      </c>
      <c r="AN41" s="12">
        <f>AM41+BA!AN39-PA!AN39</f>
        <v/>
      </c>
      <c r="AO41" s="12">
        <f>AN41+BA!AO39-PA!AO39</f>
        <v/>
      </c>
      <c r="AP41" s="78">
        <f>AO41+BA!AP39-PA!AP39</f>
        <v/>
      </c>
      <c r="AQ41" s="79">
        <f>AP41+BA!AQ39-PA!AQ39</f>
        <v/>
      </c>
      <c r="AR41" s="12">
        <f>AQ41+BA!AR39-PA!AR39</f>
        <v/>
      </c>
      <c r="AS41" s="12">
        <f>AR41+BA!AS39-PA!AS39</f>
        <v/>
      </c>
      <c r="AT41" s="12">
        <f>AS41+BA!AT39-PA!AT39</f>
        <v/>
      </c>
      <c r="AU41" s="12">
        <f>AT41+BA!AU39-PA!AU39</f>
        <v/>
      </c>
      <c r="AV41" s="12">
        <f>AU41+BA!AV39-PA!AV39</f>
        <v/>
      </c>
      <c r="AW41" s="12">
        <f>AV41+BA!AW39-PA!AW39</f>
        <v/>
      </c>
      <c r="AX41" s="12">
        <f>AW41+BA!AX39-PA!AX39</f>
        <v/>
      </c>
      <c r="AY41" s="12">
        <f>AX41+BA!AY39-PA!AY39</f>
        <v/>
      </c>
      <c r="AZ41" s="12">
        <f>AY41+BA!AZ39-PA!AZ39</f>
        <v/>
      </c>
      <c r="BA41" s="12">
        <f>AZ41+BA!BA39-PA!BA39</f>
        <v/>
      </c>
      <c r="BB41" s="12">
        <f>BA41+BA!BB39-PA!BB39</f>
        <v/>
      </c>
      <c r="BC41" s="12">
        <f>BB41+BA!BC39-PA!BC39</f>
        <v/>
      </c>
      <c r="BD41" s="12">
        <f>BC41+BA!BD39-PA!BD39</f>
        <v/>
      </c>
      <c r="BE41" s="12">
        <f>BD41+BA!BE39-PA!BE39</f>
        <v/>
      </c>
      <c r="BF41" s="12">
        <f>BE41+BA!BF39-PA!BF39</f>
        <v/>
      </c>
      <c r="BG41" s="12">
        <f>BF41+BA!BG39-PA!BG39</f>
        <v/>
      </c>
      <c r="BH41" s="12">
        <f>BG41+BA!BH39-PA!BH39</f>
        <v/>
      </c>
      <c r="BI41" s="12">
        <f>BH41+BA!BI39-PA!BI39</f>
        <v/>
      </c>
      <c r="BJ41" s="12">
        <f>BI41+BA!BJ39-PA!BJ39</f>
        <v/>
      </c>
    </row>
    <row r="42" ht="15" customHeight="1" s="139" thickBot="1">
      <c r="B42" s="20" t="inlineStr">
        <is>
          <t>S39</t>
        </is>
      </c>
      <c r="AN42" s="12">
        <f>BA!AN40-PA!AN40</f>
        <v/>
      </c>
      <c r="AO42" s="12">
        <f>AN42+BA!AO40-PA!AO40</f>
        <v/>
      </c>
      <c r="AP42" s="78">
        <f>AO42+BA!AP40-PA!AP40</f>
        <v/>
      </c>
      <c r="AQ42" s="79">
        <f>AP42+BA!AQ40-PA!AQ40</f>
        <v/>
      </c>
      <c r="AR42" s="12">
        <f>AQ42+BA!AR40-PA!AR40</f>
        <v/>
      </c>
      <c r="AS42" s="12">
        <f>AR42+BA!AS40-PA!AS40</f>
        <v/>
      </c>
      <c r="AT42" s="12">
        <f>AS42+BA!AT40-PA!AT40</f>
        <v/>
      </c>
      <c r="AU42" s="12">
        <f>AT42+BA!AU40-PA!AU40</f>
        <v/>
      </c>
      <c r="AV42" s="12">
        <f>AU42+BA!AV40-PA!AV40</f>
        <v/>
      </c>
      <c r="AW42" s="12">
        <f>AV42+BA!AW40-PA!AW40</f>
        <v/>
      </c>
      <c r="AX42" s="12">
        <f>AW42+BA!AX40-PA!AX40</f>
        <v/>
      </c>
      <c r="AY42" s="12">
        <f>AX42+BA!AY40-PA!AY40</f>
        <v/>
      </c>
      <c r="AZ42" s="12">
        <f>AY42+BA!AZ40-PA!AZ40</f>
        <v/>
      </c>
      <c r="BA42" s="12">
        <f>AZ42+BA!BA40-PA!BA40</f>
        <v/>
      </c>
      <c r="BB42" s="12">
        <f>BA42+BA!BB40-PA!BB40</f>
        <v/>
      </c>
      <c r="BC42" s="12">
        <f>BB42+BA!BC40-PA!BC40</f>
        <v/>
      </c>
      <c r="BD42" s="12">
        <f>BC42+BA!BD40-PA!BD40</f>
        <v/>
      </c>
      <c r="BE42" s="12">
        <f>BD42+BA!BE40-PA!BE40</f>
        <v/>
      </c>
      <c r="BF42" s="12">
        <f>BE42+BA!BF40-PA!BF40</f>
        <v/>
      </c>
      <c r="BG42" s="12">
        <f>BF42+BA!BG40-PA!BG40</f>
        <v/>
      </c>
      <c r="BH42" s="12">
        <f>BG42+BA!BH40-PA!BH40</f>
        <v/>
      </c>
      <c r="BI42" s="12">
        <f>BH42+BA!BI40-PA!BI40</f>
        <v/>
      </c>
      <c r="BJ42" s="12">
        <f>BI42+BA!BJ40-PA!BJ40</f>
        <v/>
      </c>
      <c r="BK42" s="12">
        <f>BJ42+BA!BK40-PA!BK40</f>
        <v/>
      </c>
    </row>
    <row r="43" ht="15" customHeight="1" s="139" thickBot="1">
      <c r="B43" s="20" t="inlineStr">
        <is>
          <t>S40</t>
        </is>
      </c>
      <c r="AO43" s="12">
        <f>BA!AO41-PA!AO41</f>
        <v/>
      </c>
      <c r="AP43" s="78">
        <f>AO43+BA!AP41-PA!AP41</f>
        <v/>
      </c>
      <c r="AQ43" s="79">
        <f>AP43+BA!AQ41-PA!AQ41</f>
        <v/>
      </c>
      <c r="AR43" s="12">
        <f>AQ43+BA!AR41-PA!AR41</f>
        <v/>
      </c>
      <c r="AS43" s="12">
        <f>AR43+BA!AS41-PA!AS41</f>
        <v/>
      </c>
      <c r="AT43" s="12">
        <f>AS43+BA!AT41-PA!AT41</f>
        <v/>
      </c>
      <c r="AU43" s="12">
        <f>AT43+BA!AU41-PA!AU41</f>
        <v/>
      </c>
      <c r="AV43" s="12">
        <f>AU43+BA!AV41-PA!AV41</f>
        <v/>
      </c>
      <c r="AW43" s="12">
        <f>AV43+BA!AW41-PA!AW41</f>
        <v/>
      </c>
      <c r="AX43" s="12">
        <f>AW43+BA!AX41-PA!AX41</f>
        <v/>
      </c>
      <c r="AY43" s="12">
        <f>AX43+BA!AY41-PA!AY41</f>
        <v/>
      </c>
      <c r="AZ43" s="12">
        <f>AY43+BA!AZ41-PA!AZ41</f>
        <v/>
      </c>
      <c r="BA43" s="12">
        <f>AZ43+BA!BA41-PA!BA41</f>
        <v/>
      </c>
      <c r="BB43" s="12">
        <f>BA43+BA!BB41-PA!BB41</f>
        <v/>
      </c>
      <c r="BC43" s="12">
        <f>BB43+BA!BC41-PA!BC41</f>
        <v/>
      </c>
      <c r="BD43" s="12">
        <f>BC43+BA!BD41-PA!BD41</f>
        <v/>
      </c>
      <c r="BE43" s="12">
        <f>BD43+BA!BE41-PA!BE41</f>
        <v/>
      </c>
      <c r="BF43" s="12">
        <f>BE43+BA!BF41-PA!BF41</f>
        <v/>
      </c>
      <c r="BG43" s="12">
        <f>BF43+BA!BG41-PA!BG41</f>
        <v/>
      </c>
      <c r="BH43" s="12">
        <f>BG43+BA!BH41-PA!BH41</f>
        <v/>
      </c>
      <c r="BI43" s="12">
        <f>BH43+BA!BI41-PA!BI41</f>
        <v/>
      </c>
      <c r="BJ43" s="12">
        <f>BI43+BA!BJ41-PA!BJ41</f>
        <v/>
      </c>
      <c r="BK43" s="12">
        <f>BJ43+BA!BK41-PA!BK41</f>
        <v/>
      </c>
      <c r="BL43" s="12">
        <f>BK43+BA!BL41-PA!BL41</f>
        <v/>
      </c>
    </row>
    <row r="44" ht="15" customHeight="1" s="139" thickBot="1">
      <c r="B44" s="20" t="inlineStr">
        <is>
          <t>S41</t>
        </is>
      </c>
      <c r="AP44" s="78">
        <f>BA!AP42-PA!AP42</f>
        <v/>
      </c>
      <c r="AQ44" s="79">
        <f>AP44+BA!AQ42-PA!AQ42</f>
        <v/>
      </c>
      <c r="AR44" s="12">
        <f>AQ44+BA!AR42-PA!AR42</f>
        <v/>
      </c>
      <c r="AS44" s="12">
        <f>AR44+BA!AS42-PA!AS42</f>
        <v/>
      </c>
      <c r="AT44" s="12">
        <f>AS44+BA!AT42-PA!AT42</f>
        <v/>
      </c>
      <c r="AU44" s="12">
        <f>AT44+BA!AU42-PA!AU42</f>
        <v/>
      </c>
      <c r="AV44" s="12">
        <f>AU44+BA!AV42-PA!AV42</f>
        <v/>
      </c>
      <c r="AW44" s="12">
        <f>AV44+BA!AW42-PA!AW42</f>
        <v/>
      </c>
      <c r="AX44" s="12">
        <f>AW44+BA!AX42-PA!AX42</f>
        <v/>
      </c>
      <c r="AY44" s="12">
        <f>AX44+BA!AY42-PA!AY42</f>
        <v/>
      </c>
      <c r="AZ44" s="12">
        <f>AY44+BA!AZ42-PA!AZ42</f>
        <v/>
      </c>
      <c r="BA44" s="12">
        <f>AZ44+BA!BA42-PA!BA42</f>
        <v/>
      </c>
      <c r="BB44" s="12">
        <f>BA44+BA!BB42-PA!BB42</f>
        <v/>
      </c>
      <c r="BC44" s="12">
        <f>BB44+BA!BC42-PA!BC42</f>
        <v/>
      </c>
      <c r="BD44" s="12">
        <f>BC44+BA!BD42-PA!BD42</f>
        <v/>
      </c>
      <c r="BE44" s="12">
        <f>BD44+BA!BE42-PA!BE42</f>
        <v/>
      </c>
      <c r="BF44" s="12">
        <f>BE44+BA!BF42-PA!BF42</f>
        <v/>
      </c>
      <c r="BG44" s="12">
        <f>BF44+BA!BG42-PA!BG42</f>
        <v/>
      </c>
      <c r="BH44" s="12">
        <f>BG44+BA!BH42-PA!BH42</f>
        <v/>
      </c>
      <c r="BI44" s="12">
        <f>BH44+BA!BI42-PA!BI42</f>
        <v/>
      </c>
      <c r="BJ44" s="12">
        <f>BI44+BA!BJ42-PA!BJ42</f>
        <v/>
      </c>
      <c r="BK44" s="12">
        <f>BJ44+BA!BK42-PA!BK42</f>
        <v/>
      </c>
      <c r="BL44" s="12">
        <f>BK44+BA!BL42-PA!BL42</f>
        <v/>
      </c>
      <c r="BM44" s="12">
        <f>BL44+BA!BM42-PA!BM42</f>
        <v/>
      </c>
    </row>
    <row r="45" ht="15" customHeight="1" s="139" thickBot="1">
      <c r="A45" s="131" t="inlineStr">
        <is>
          <t>Taux de rupture</t>
        </is>
      </c>
      <c r="B45" s="132" t="n"/>
      <c r="AQ45" s="79">
        <f>BA!AQ43-PA!AQ43</f>
        <v/>
      </c>
      <c r="AR45" s="12">
        <f>AQ45+BA!AR43-PA!AR43</f>
        <v/>
      </c>
      <c r="AS45" s="12">
        <f>AR45+BA!AS43-PA!AS43</f>
        <v/>
      </c>
      <c r="AT45" s="12">
        <f>AS45+BA!AT43-PA!AT43</f>
        <v/>
      </c>
      <c r="AU45" s="12">
        <f>AT45+BA!AU43-PA!AU43</f>
        <v/>
      </c>
      <c r="AV45" s="12">
        <f>AU45+BA!AV43-PA!AV43</f>
        <v/>
      </c>
      <c r="AW45" s="12">
        <f>AV45+BA!AW43-PA!AW43</f>
        <v/>
      </c>
      <c r="AX45" s="12">
        <f>AW45+BA!AX43-PA!AX43</f>
        <v/>
      </c>
      <c r="AY45" s="12">
        <f>AX45+BA!AY43-PA!AY43</f>
        <v/>
      </c>
      <c r="AZ45" s="12">
        <f>AY45+BA!AZ43-PA!AZ43</f>
        <v/>
      </c>
      <c r="BA45" s="12">
        <f>AZ45+BA!BA43-PA!BA43</f>
        <v/>
      </c>
      <c r="BB45" s="12">
        <f>BA45+BA!BB43-PA!BB43</f>
        <v/>
      </c>
      <c r="BC45" s="12">
        <f>BB45+BA!BC43-PA!BC43</f>
        <v/>
      </c>
      <c r="BD45" s="12">
        <f>BC45+BA!BD43-PA!BD43</f>
        <v/>
      </c>
      <c r="BE45" s="12">
        <f>BD45+BA!BE43-PA!BE43</f>
        <v/>
      </c>
      <c r="BF45" s="12">
        <f>BE45+BA!BF43-PA!BF43</f>
        <v/>
      </c>
      <c r="BG45" s="12">
        <f>BF45+BA!BG43-PA!BG43</f>
        <v/>
      </c>
      <c r="BH45" s="12">
        <f>BG45+BA!BH43-PA!BH43</f>
        <v/>
      </c>
      <c r="BI45" s="12">
        <f>BH45+BA!BI43-PA!BI43</f>
        <v/>
      </c>
      <c r="BJ45" s="12">
        <f>BI45+BA!BJ43-PA!BJ43</f>
        <v/>
      </c>
      <c r="BK45" s="12">
        <f>BJ45+BA!BK43-PA!BK43</f>
        <v/>
      </c>
      <c r="BL45" s="12">
        <f>BK45+BA!BL43-PA!BL43</f>
        <v/>
      </c>
      <c r="BM45" s="12">
        <f>BL45+BA!BM43-PA!BM43</f>
        <v/>
      </c>
      <c r="BN45" s="12">
        <f>BM45+BA!BN43-PA!BN43</f>
        <v/>
      </c>
    </row>
    <row r="46" ht="15" customHeight="1" s="139" thickBot="1">
      <c r="A46" s="133" t="n"/>
      <c r="B46" s="134" t="n"/>
    </row>
    <row r="47" customFormat="1" s="56" thickBot="1">
      <c r="A47" s="129" t="inlineStr">
        <is>
          <t>Ordres placés en semaine</t>
        </is>
      </c>
      <c r="B47" s="70" t="inlineStr">
        <is>
          <t>S2</t>
        </is>
      </c>
      <c r="C47" s="12">
        <f>IF(BA!C3&gt;0, C5/BA!C3, 0)</f>
        <v/>
      </c>
      <c r="D47" s="12">
        <f>IF((BA!D3+C5)&gt;0, (BA!D3+C5-PA!D3)/(BA!D3+C5), 0)</f>
        <v/>
      </c>
      <c r="E47" s="12">
        <f>IF((BA!E3+D5)&gt;0, (BA!E3+D5-PA!E3)/(BA!E3+D5), 0)</f>
        <v/>
      </c>
      <c r="F47" s="12">
        <f>IF((BA!F3+E5)&gt;0, (BA!F3+E5-PA!F3)/(BA!F3+E5), 0)</f>
        <v/>
      </c>
      <c r="G47" s="12">
        <f>IF((BA!G3+F5)&gt;0, (BA!G3+F5-PA!G3)/(BA!G3+F5), 0)</f>
        <v/>
      </c>
      <c r="H47" s="12">
        <f>IF((BA!H3+G5)&gt;0, (BA!H3+G5-PA!H3)/(BA!H3+G5), 0)</f>
        <v/>
      </c>
      <c r="I47" s="12">
        <f>IF((BA!I3+H5)&gt;0, (BA!I3+H5-PA!I3)/(BA!I3+H5), 0)</f>
        <v/>
      </c>
      <c r="J47" s="12">
        <f>IF((BA!J3+I5)&gt;0, (BA!J3+I5-PA!J3)/(BA!J3+I5), 0)</f>
        <v/>
      </c>
      <c r="K47" s="12">
        <f>IF((BA!K3+J5)&gt;0, (BA!K3+J5-PA!K3)/(BA!K3+J5), 0)</f>
        <v/>
      </c>
      <c r="L47" s="12">
        <f>IF((BA!L3+K5)&gt;0, (BA!L3+K5-PA!L3)/(BA!L3+K5), 0)</f>
        <v/>
      </c>
      <c r="M47" s="12">
        <f>IF((BA!M3+L5)&gt;0, (BA!M3+L5-PA!M3)/(BA!M3+L5), 0)</f>
        <v/>
      </c>
      <c r="N47" s="12">
        <f>IF((BA!N3+M5)&gt;0, (BA!N3+M5-PA!N3)/(BA!N3+M5), 0)</f>
        <v/>
      </c>
      <c r="O47" s="12">
        <f>IF((BA!O3+N5)&gt;0, (BA!O3+N5-PA!O3)/(BA!O3+N5), 0)</f>
        <v/>
      </c>
      <c r="P47" s="12">
        <f>IF((BA!P3+O5)&gt;0, (BA!P3+O5-PA!P3)/(BA!P3+O5), 0)</f>
        <v/>
      </c>
      <c r="Q47" s="12">
        <f>IF((BA!Q3+P5)&gt;0, (BA!Q3+P5-PA!Q3)/(BA!Q3+P5), 0)</f>
        <v/>
      </c>
      <c r="R47" s="12">
        <f>IF((BA!R3+Q5)&gt;0, (BA!R3+Q5-PA!R3)/(BA!R3+Q5), 0)</f>
        <v/>
      </c>
      <c r="S47" s="12">
        <f>IF((BA!S3+R5)&gt;0, (BA!S3+R5-PA!S3)/(BA!S3+R5), 0)</f>
        <v/>
      </c>
      <c r="T47" s="12">
        <f>IF((BA!T3+S5)&gt;0, (BA!T3+S5-PA!T3)/(BA!T3+S5), 0)</f>
        <v/>
      </c>
      <c r="U47" s="12">
        <f>IF((BA!U3+T5)&gt;0, (BA!U3+T5-PA!U3)/(BA!U3+T5), 0)</f>
        <v/>
      </c>
      <c r="V47" s="12">
        <f>IF((BA!V3+U5)&gt;0, (BA!V3+U5-PA!V3)/(BA!V3+U5), 0)</f>
        <v/>
      </c>
      <c r="W47" s="12">
        <f>IF((BA!W3+V5)&gt;0, (BA!W3+V5-PA!W3)/(BA!W3+V5), 0)</f>
        <v/>
      </c>
      <c r="X47" s="12">
        <f>IF((BA!X3+W5)&gt;0, (BA!X3+W5-PA!X3)/(BA!X3+W5), 0)</f>
        <v/>
      </c>
      <c r="Y47" s="12">
        <f>IF((BA!Y3+X5)&gt;0, (BA!Y3+X5-PA!Y3)/(BA!Y3+X5), 0)</f>
        <v/>
      </c>
      <c r="Z47" s="12">
        <f>IF((BA!Z3+Y5)&gt;0, (BA!Z3+Y5-PA!Z3)/(BA!Z3+Y5), 0)</f>
        <v/>
      </c>
      <c r="AA47" s="13" t="n"/>
      <c r="AB47" s="13" t="n"/>
      <c r="AC47" s="13" t="n"/>
      <c r="AD47" s="71" t="n"/>
      <c r="AP47" s="72" t="n"/>
    </row>
    <row r="48" s="139" thickBot="1">
      <c r="A48" s="130" t="n"/>
      <c r="B48" s="20" t="inlineStr">
        <is>
          <t>S3</t>
        </is>
      </c>
      <c r="D48" s="12">
        <f>IF(BA!D4&gt;0, D6/BA!D4, 0)</f>
        <v/>
      </c>
      <c r="E48" s="12">
        <f>IF((BA!E4+D6)&gt;0, (BA!E4+D6-PA!E4)/(BA!E4+D6), 0)</f>
        <v/>
      </c>
      <c r="F48" s="12">
        <f>IF((BA!F4+E6)&gt;0, (BA!F4+E6-PA!F4)/(BA!F4+E6), 0)</f>
        <v/>
      </c>
      <c r="G48" s="12">
        <f>IF((BA!G4+F6)&gt;0, (BA!G4+F6-PA!G4)/(BA!G4+F6), 0)</f>
        <v/>
      </c>
      <c r="H48" s="12">
        <f>IF((BA!H4+G6)&gt;0, (BA!H4+G6-PA!H4)/(BA!H4+G6), 0)</f>
        <v/>
      </c>
      <c r="I48" s="12">
        <f>IF((BA!I4+H6)&gt;0, (BA!I4+H6-PA!I4)/(BA!I4+H6), 0)</f>
        <v/>
      </c>
      <c r="J48" s="12">
        <f>IF((BA!J4+I6)&gt;0, (BA!J4+I6-PA!J4)/(BA!J4+I6), 0)</f>
        <v/>
      </c>
      <c r="K48" s="12">
        <f>IF((BA!K4+J6)&gt;0, (BA!K4+J6-PA!K4)/(BA!K4+J6), 0)</f>
        <v/>
      </c>
      <c r="L48" s="12">
        <f>IF((BA!L4+K6)&gt;0, (BA!L4+K6-PA!L4)/(BA!L4+K6), 0)</f>
        <v/>
      </c>
      <c r="M48" s="12">
        <f>IF((BA!M4+L6)&gt;0, (BA!M4+L6-PA!M4)/(BA!M4+L6), 0)</f>
        <v/>
      </c>
      <c r="N48" s="12">
        <f>IF((BA!N4+M6)&gt;0, (BA!N4+M6-PA!N4)/(BA!N4+M6), 0)</f>
        <v/>
      </c>
      <c r="O48" s="12">
        <f>IF((BA!O4+N6)&gt;0, (BA!O4+N6-PA!O4)/(BA!O4+N6), 0)</f>
        <v/>
      </c>
      <c r="P48" s="12">
        <f>IF((BA!P4+O6)&gt;0, (BA!P4+O6-PA!P4)/(BA!P4+O6), 0)</f>
        <v/>
      </c>
      <c r="Q48" s="12">
        <f>IF((BA!Q4+P6)&gt;0, (BA!Q4+P6-PA!Q4)/(BA!Q4+P6), 0)</f>
        <v/>
      </c>
      <c r="R48" s="12">
        <f>IF((BA!R4+Q6)&gt;0, (BA!R4+Q6-PA!R4)/(BA!R4+Q6), 0)</f>
        <v/>
      </c>
      <c r="S48" s="12">
        <f>IF((BA!S4+R6)&gt;0, (BA!S4+R6-PA!S4)/(BA!S4+R6), 0)</f>
        <v/>
      </c>
      <c r="T48" s="12">
        <f>IF((BA!T4+S6)&gt;0, (BA!T4+S6-PA!T4)/(BA!T4+S6), 0)</f>
        <v/>
      </c>
      <c r="U48" s="12">
        <f>IF((BA!U4+T6)&gt;0, (BA!U4+T6-PA!U4)/(BA!U4+T6), 0)</f>
        <v/>
      </c>
      <c r="V48" s="12">
        <f>IF((BA!V4+U6)&gt;0, (BA!V4+U6-PA!V4)/(BA!V4+U6), 0)</f>
        <v/>
      </c>
      <c r="W48" s="12">
        <f>IF((BA!W4+V6)&gt;0, (BA!W4+V6-PA!W4)/(BA!W4+V6), 0)</f>
        <v/>
      </c>
      <c r="X48" s="12">
        <f>IF((BA!X4+W6)&gt;0, (BA!X4+W6-PA!X4)/(BA!X4+W6), 0)</f>
        <v/>
      </c>
      <c r="Y48" s="12">
        <f>IF((BA!Y4+X6)&gt;0, (BA!Y4+X6-PA!Y4)/(BA!Y4+X6), 0)</f>
        <v/>
      </c>
      <c r="Z48" s="12">
        <f>IF((BA!Z4+Y6)&gt;0, (BA!Z4+Y6-PA!Z4)/(BA!Z4+Y6), 0)</f>
        <v/>
      </c>
      <c r="AA48" s="12">
        <f>IF((BA!AA4+Z6)&gt;0, (BA!AA4+Z6-PA!AA4)/(BA!AA4+Z6), 0)</f>
        <v/>
      </c>
      <c r="AB48" s="36" t="n"/>
      <c r="AC48" s="36" t="n"/>
      <c r="AD48" s="36" t="n"/>
      <c r="AE48" s="42" t="n"/>
      <c r="BP48" s="65" t="n"/>
    </row>
    <row r="49" s="139" thickBot="1">
      <c r="A49" s="130" t="n"/>
      <c r="B49" s="20" t="inlineStr">
        <is>
          <t>S4</t>
        </is>
      </c>
      <c r="D49" s="35" t="n"/>
      <c r="E49" s="12">
        <f>IF(BA!E5&gt;0, E7/BA!E5, 0)</f>
        <v/>
      </c>
      <c r="F49" s="12">
        <f>IF((BA!F5+E7)&gt;0, (BA!F5+E7-PA!F5)/(BA!F5+E7), 0)</f>
        <v/>
      </c>
      <c r="G49" s="12">
        <f>IF((BA!G5+F7)&gt;0, (BA!G5+F7-PA!G5)/(BA!G5+F7), 0)</f>
        <v/>
      </c>
      <c r="H49" s="12">
        <f>IF((BA!H5+G7)&gt;0, (BA!H5+G7-PA!H5)/(BA!H5+G7), 0)</f>
        <v/>
      </c>
      <c r="I49" s="12">
        <f>IF((BA!I5+H7)&gt;0, (BA!I5+H7-PA!I5)/(BA!I5+H7), 0)</f>
        <v/>
      </c>
      <c r="J49" s="12">
        <f>IF((BA!J5+I7)&gt;0, (BA!J5+I7-PA!J5)/(BA!J5+I7), 0)</f>
        <v/>
      </c>
      <c r="K49" s="12">
        <f>IF((BA!K5+J7)&gt;0, (BA!K5+J7-PA!K5)/(BA!K5+J7), 0)</f>
        <v/>
      </c>
      <c r="L49" s="12">
        <f>IF((BA!L5+K7)&gt;0, (BA!L5+K7-PA!L5)/(BA!L5+K7), 0)</f>
        <v/>
      </c>
      <c r="M49" s="12">
        <f>IF((BA!M5+L7)&gt;0, (BA!M5+L7-PA!M5)/(BA!M5+L7), 0)</f>
        <v/>
      </c>
      <c r="N49" s="12">
        <f>IF((BA!N5+M7)&gt;0, (BA!N5+M7-PA!N5)/(BA!N5+M7), 0)</f>
        <v/>
      </c>
      <c r="O49" s="12">
        <f>IF((BA!O5+N7)&gt;0, (BA!O5+N7-PA!O5)/(BA!O5+N7), 0)</f>
        <v/>
      </c>
      <c r="P49" s="12">
        <f>IF((BA!P5+O7)&gt;0, (BA!P5+O7-PA!P5)/(BA!P5+O7), 0)</f>
        <v/>
      </c>
      <c r="Q49" s="12">
        <f>IF((BA!Q5+P7)&gt;0, (BA!Q5+P7-PA!Q5)/(BA!Q5+P7), 0)</f>
        <v/>
      </c>
      <c r="R49" s="12">
        <f>IF((BA!R5+Q7)&gt;0, (BA!R5+Q7-PA!R5)/(BA!R5+Q7), 0)</f>
        <v/>
      </c>
      <c r="S49" s="12">
        <f>IF((BA!S5+R7)&gt;0, (BA!S5+R7-PA!S5)/(BA!S5+R7), 0)</f>
        <v/>
      </c>
      <c r="T49" s="12">
        <f>IF((BA!T5+S7)&gt;0, (BA!T5+S7-PA!T5)/(BA!T5+S7), 0)</f>
        <v/>
      </c>
      <c r="U49" s="12">
        <f>IF((BA!U5+T7)&gt;0, (BA!U5+T7-PA!U5)/(BA!U5+T7), 0)</f>
        <v/>
      </c>
      <c r="V49" s="12">
        <f>IF((BA!V5+U7)&gt;0, (BA!V5+U7-PA!V5)/(BA!V5+U7), 0)</f>
        <v/>
      </c>
      <c r="W49" s="12">
        <f>IF((BA!W5+V7)&gt;0, (BA!W5+V7-PA!W5)/(BA!W5+V7), 0)</f>
        <v/>
      </c>
      <c r="X49" s="12">
        <f>IF((BA!X5+W7)&gt;0, (BA!X5+W7-PA!X5)/(BA!X5+W7), 0)</f>
        <v/>
      </c>
      <c r="Y49" s="12">
        <f>IF((BA!Y5+X7)&gt;0, (BA!Y5+X7-PA!Y5)/(BA!Y5+X7), 0)</f>
        <v/>
      </c>
      <c r="Z49" s="12">
        <f>IF((BA!Z5+Y7)&gt;0, (BA!Z5+Y7-PA!Z5)/(BA!Z5+Y7), 0)</f>
        <v/>
      </c>
      <c r="AA49" s="12">
        <f>IF((BA!AA5+Z7)&gt;0, (BA!AA5+Z7-PA!AA5)/(BA!AA5+Z7), 0)</f>
        <v/>
      </c>
      <c r="AB49" s="12">
        <f>IF((BA!AB5+AA7)&gt;0, (BA!AB5+AA7-PA!AB5)/(BA!AB5+AA7), 0)</f>
        <v/>
      </c>
      <c r="AC49" s="36" t="n"/>
      <c r="AD49" s="36" t="n"/>
      <c r="AE49" s="36" t="n"/>
      <c r="AF49" s="42" t="n"/>
      <c r="BP49" s="65" t="n"/>
    </row>
    <row r="50" s="139" thickBot="1">
      <c r="A50" s="130" t="n"/>
      <c r="B50" s="20" t="inlineStr">
        <is>
          <t>S5</t>
        </is>
      </c>
      <c r="F50" s="12">
        <f>IF(BA!F6&gt;0, F8/BA!F6, 0)</f>
        <v/>
      </c>
      <c r="G50" s="12">
        <f>IF((BA!G6+F8)&gt;0, (BA!G6+F8-PA!G6)/(BA!G6+F8), 0)</f>
        <v/>
      </c>
      <c r="H50" s="12">
        <f>IF((BA!H6+G8)&gt;0, (BA!H6+G8-PA!H6)/(BA!H6+G8), 0)</f>
        <v/>
      </c>
      <c r="I50" s="12">
        <f>IF((BA!I6+H8)&gt;0, (BA!I6+H8-PA!I6)/(BA!I6+H8), 0)</f>
        <v/>
      </c>
      <c r="J50" s="12">
        <f>IF((BA!J6+I8)&gt;0, (BA!J6+I8-PA!J6)/(BA!J6+I8), 0)</f>
        <v/>
      </c>
      <c r="K50" s="12">
        <f>IF((BA!K6+J8)&gt;0, (BA!K6+J8-PA!K6)/(BA!K6+J8), 0)</f>
        <v/>
      </c>
      <c r="L50" s="12">
        <f>IF((BA!L6+K8)&gt;0, (BA!L6+K8-PA!L6)/(BA!L6+K8), 0)</f>
        <v/>
      </c>
      <c r="M50" s="12">
        <f>IF((BA!M6+L8)&gt;0, (BA!M6+L8-PA!M6)/(BA!M6+L8), 0)</f>
        <v/>
      </c>
      <c r="N50" s="12">
        <f>IF((BA!N6+M8)&gt;0, (BA!N6+M8-PA!N6)/(BA!N6+M8), 0)</f>
        <v/>
      </c>
      <c r="O50" s="12">
        <f>IF((BA!O6+N8)&gt;0, (BA!O6+N8-PA!O6)/(BA!O6+N8), 0)</f>
        <v/>
      </c>
      <c r="P50" s="12">
        <f>IF((BA!P6+O8)&gt;0, (BA!P6+O8-PA!P6)/(BA!P6+O8), 0)</f>
        <v/>
      </c>
      <c r="Q50" s="12">
        <f>IF((BA!Q6+P8)&gt;0, (BA!Q6+P8-PA!Q6)/(BA!Q6+P8), 0)</f>
        <v/>
      </c>
      <c r="R50" s="12">
        <f>IF((BA!R6+Q8)&gt;0, (BA!R6+Q8-PA!R6)/(BA!R6+Q8), 0)</f>
        <v/>
      </c>
      <c r="S50" s="12">
        <f>IF((BA!S6+R8)&gt;0, (BA!S6+R8-PA!S6)/(BA!S6+R8), 0)</f>
        <v/>
      </c>
      <c r="T50" s="12">
        <f>IF((BA!T6+S8)&gt;0, (BA!T6+S8-PA!T6)/(BA!T6+S8), 0)</f>
        <v/>
      </c>
      <c r="U50" s="12">
        <f>IF((BA!U6+T8)&gt;0, (BA!U6+T8-PA!U6)/(BA!U6+T8), 0)</f>
        <v/>
      </c>
      <c r="V50" s="12">
        <f>IF((BA!V6+U8)&gt;0, (BA!V6+U8-PA!V6)/(BA!V6+U8), 0)</f>
        <v/>
      </c>
      <c r="W50" s="12">
        <f>IF((BA!W6+V8)&gt;0, (BA!W6+V8-PA!W6)/(BA!W6+V8), 0)</f>
        <v/>
      </c>
      <c r="X50" s="12">
        <f>IF((BA!X6+W8)&gt;0, (BA!X6+W8-PA!X6)/(BA!X6+W8), 0)</f>
        <v/>
      </c>
      <c r="Y50" s="12">
        <f>IF((BA!Y6+X8)&gt;0, (BA!Y6+X8-PA!Y6)/(BA!Y6+X8), 0)</f>
        <v/>
      </c>
      <c r="Z50" s="12">
        <f>IF((BA!Z6+Y8)&gt;0, (BA!Z6+Y8-PA!Z6)/(BA!Z6+Y8), 0)</f>
        <v/>
      </c>
      <c r="AA50" s="12">
        <f>IF((BA!AA6+Z8)&gt;0, (BA!AA6+Z8-PA!AA6)/(BA!AA6+Z8), 0)</f>
        <v/>
      </c>
      <c r="AB50" s="12">
        <f>IF((BA!AB6+AA8)&gt;0, (BA!AB6+AA8-PA!AB6)/(BA!AB6+AA8), 0)</f>
        <v/>
      </c>
      <c r="AC50" s="12">
        <f>IF((BA!AC6+AB8)&gt;0, (BA!AC6+AB8-PA!AC6)/(BA!AC6+AB8), 0)</f>
        <v/>
      </c>
      <c r="AD50" s="36" t="n"/>
      <c r="AE50" s="36" t="n"/>
      <c r="AF50" s="36" t="n"/>
      <c r="AG50" s="42" t="n"/>
      <c r="BP50" s="65" t="n"/>
    </row>
    <row r="51" s="139" thickBot="1">
      <c r="A51" s="130" t="n"/>
      <c r="B51" s="20" t="inlineStr">
        <is>
          <t>S6</t>
        </is>
      </c>
      <c r="F51" s="35" t="n"/>
      <c r="G51" s="12">
        <f>IF(BA!G7&gt;0, G9/BA!G7, 0)</f>
        <v/>
      </c>
      <c r="H51" s="12">
        <f>IF((BA!H7+G9)&gt;0, (BA!H7+G9-PA!H7)/(BA!H7+G9), 0)</f>
        <v/>
      </c>
      <c r="I51" s="12">
        <f>IF((BA!I7+H9)&gt;0, (BA!I7+H9-PA!I7)/(BA!I7+H9), 0)</f>
        <v/>
      </c>
      <c r="J51" s="12">
        <f>IF((BA!J7+I9)&gt;0, (BA!J7+I9-PA!J7)/(BA!J7+I9), 0)</f>
        <v/>
      </c>
      <c r="K51" s="12">
        <f>IF((BA!K7+J9)&gt;0, (BA!K7+J9-PA!K7)/(BA!K7+J9), 0)</f>
        <v/>
      </c>
      <c r="L51" s="12">
        <f>IF((BA!L7+K9)&gt;0, (BA!L7+K9-PA!L7)/(BA!L7+K9), 0)</f>
        <v/>
      </c>
      <c r="M51" s="12">
        <f>IF((BA!M7+L9)&gt;0, (BA!M7+L9-PA!M7)/(BA!M7+L9), 0)</f>
        <v/>
      </c>
      <c r="N51" s="12">
        <f>IF((BA!N7+M9)&gt;0, (BA!N7+M9-PA!N7)/(BA!N7+M9), 0)</f>
        <v/>
      </c>
      <c r="O51" s="12">
        <f>IF((BA!O7+N9)&gt;0, (BA!O7+N9-PA!O7)/(BA!O7+N9), 0)</f>
        <v/>
      </c>
      <c r="P51" s="12">
        <f>IF((BA!P7+O9)&gt;0, (BA!P7+O9-PA!P7)/(BA!P7+O9), 0)</f>
        <v/>
      </c>
      <c r="Q51" s="12">
        <f>IF((BA!Q7+P9)&gt;0, (BA!Q7+P9-PA!Q7)/(BA!Q7+P9), 0)</f>
        <v/>
      </c>
      <c r="R51" s="12">
        <f>IF((BA!R7+Q9)&gt;0, (BA!R7+Q9-PA!R7)/(BA!R7+Q9), 0)</f>
        <v/>
      </c>
      <c r="S51" s="12">
        <f>IF((BA!S7+R9)&gt;0, (BA!S7+R9-PA!S7)/(BA!S7+R9), 0)</f>
        <v/>
      </c>
      <c r="T51" s="12">
        <f>IF((BA!T7+S9)&gt;0, (BA!T7+S9-PA!T7)/(BA!T7+S9), 0)</f>
        <v/>
      </c>
      <c r="U51" s="12">
        <f>IF((BA!U7+T9)&gt;0, (BA!U7+T9-PA!U7)/(BA!U7+T9), 0)</f>
        <v/>
      </c>
      <c r="V51" s="12">
        <f>IF((BA!V7+U9)&gt;0, (BA!V7+U9-PA!V7)/(BA!V7+U9), 0)</f>
        <v/>
      </c>
      <c r="W51" s="12">
        <f>IF((BA!W7+V9)&gt;0, (BA!W7+V9-PA!W7)/(BA!W7+V9), 0)</f>
        <v/>
      </c>
      <c r="X51" s="12">
        <f>IF((BA!X7+W9)&gt;0, (BA!X7+W9-PA!X7)/(BA!X7+W9), 0)</f>
        <v/>
      </c>
      <c r="Y51" s="12">
        <f>IF((BA!Y7+X9)&gt;0, (BA!Y7+X9-PA!Y7)/(BA!Y7+X9), 0)</f>
        <v/>
      </c>
      <c r="Z51" s="12">
        <f>IF((BA!Z7+Y9)&gt;0, (BA!Z7+Y9-PA!Z7)/(BA!Z7+Y9), 0)</f>
        <v/>
      </c>
      <c r="AA51" s="12">
        <f>IF((BA!AA7+Z9)&gt;0, (BA!AA7+Z9-PA!AA7)/(BA!AA7+Z9), 0)</f>
        <v/>
      </c>
      <c r="AB51" s="12">
        <f>IF((BA!AB7+AA9)&gt;0, (BA!AB7+AA9-PA!AB7)/(BA!AB7+AA9), 0)</f>
        <v/>
      </c>
      <c r="AC51" s="12">
        <f>IF((BA!AC7+AB9)&gt;0, (BA!AC7+AB9-PA!AC7)/(BA!AC7+AB9), 0)</f>
        <v/>
      </c>
      <c r="AD51" s="12">
        <f>IF((BA!AD7+AC9)&gt;0, (BA!AD7+AC9-PA!AD7)/(BA!AD7+AC9), 0)</f>
        <v/>
      </c>
      <c r="AE51" s="36" t="n"/>
      <c r="AF51" s="36" t="n"/>
      <c r="AG51" s="36" t="n"/>
      <c r="BP51" s="65" t="n"/>
    </row>
    <row r="52" s="139" thickBot="1">
      <c r="A52" s="130" t="n"/>
      <c r="B52" s="20" t="inlineStr">
        <is>
          <t>S7</t>
        </is>
      </c>
      <c r="F52" s="35" t="n"/>
      <c r="G52" s="35" t="n"/>
      <c r="H52" s="12">
        <f>IF(BA!H8&gt;0, H10/BA!H8, 0)</f>
        <v/>
      </c>
      <c r="I52" s="12">
        <f>IF((BA!I8+H10)&gt;0, (BA!I8+H10-PA!I8)/(BA!I8+H10), 0)</f>
        <v/>
      </c>
      <c r="J52" s="12">
        <f>IF((BA!J8+I10)&gt;0, (BA!J8+I10-PA!J8)/(BA!J8+I10), 0)</f>
        <v/>
      </c>
      <c r="K52" s="12">
        <f>IF((BA!K8+J10)&gt;0, (BA!K8+J10-PA!K8)/(BA!K8+J10), 0)</f>
        <v/>
      </c>
      <c r="L52" s="12">
        <f>IF((BA!L8+K10)&gt;0, (BA!L8+K10-PA!L8)/(BA!L8+K10), 0)</f>
        <v/>
      </c>
      <c r="M52" s="12">
        <f>IF((BA!M8+L10)&gt;0, (BA!M8+L10-PA!M8)/(BA!M8+L10), 0)</f>
        <v/>
      </c>
      <c r="N52" s="12">
        <f>IF((BA!N8+M10)&gt;0, (BA!N8+M10-PA!N8)/(BA!N8+M10), 0)</f>
        <v/>
      </c>
      <c r="O52" s="12">
        <f>IF((BA!O8+N10)&gt;0, (BA!O8+N10-PA!O8)/(BA!O8+N10), 0)</f>
        <v/>
      </c>
      <c r="P52" s="12">
        <f>IF((BA!P8+O10)&gt;0, (BA!P8+O10-PA!P8)/(BA!P8+O10), 0)</f>
        <v/>
      </c>
      <c r="Q52" s="12">
        <f>IF((BA!Q8+P10)&gt;0, (BA!Q8+P10-PA!Q8)/(BA!Q8+P10), 0)</f>
        <v/>
      </c>
      <c r="R52" s="12">
        <f>IF((BA!R8+Q10)&gt;0, (BA!R8+Q10-PA!R8)/(BA!R8+Q10), 0)</f>
        <v/>
      </c>
      <c r="S52" s="12">
        <f>IF((BA!S8+R10)&gt;0, (BA!S8+R10-PA!S8)/(BA!S8+R10), 0)</f>
        <v/>
      </c>
      <c r="T52" s="12">
        <f>IF((BA!T8+S10)&gt;0, (BA!T8+S10-PA!T8)/(BA!T8+S10), 0)</f>
        <v/>
      </c>
      <c r="U52" s="12">
        <f>IF((BA!U8+T10)&gt;0, (BA!U8+T10-PA!U8)/(BA!U8+T10), 0)</f>
        <v/>
      </c>
      <c r="V52" s="12">
        <f>IF((BA!V8+U10)&gt;0, (BA!V8+U10-PA!V8)/(BA!V8+U10), 0)</f>
        <v/>
      </c>
      <c r="W52" s="12">
        <f>IF((BA!W8+V10)&gt;0, (BA!W8+V10-PA!W8)/(BA!W8+V10), 0)</f>
        <v/>
      </c>
      <c r="X52" s="12">
        <f>IF((BA!X8+W10)&gt;0, (BA!X8+W10-PA!X8)/(BA!X8+W10), 0)</f>
        <v/>
      </c>
      <c r="Y52" s="12">
        <f>IF((BA!Y8+X10)&gt;0, (BA!Y8+X10-PA!Y8)/(BA!Y8+X10), 0)</f>
        <v/>
      </c>
      <c r="Z52" s="12">
        <f>IF((BA!Z8+Y10)&gt;0, (BA!Z8+Y10-PA!Z8)/(BA!Z8+Y10), 0)</f>
        <v/>
      </c>
      <c r="AA52" s="12">
        <f>IF((BA!AA8+Z10)&gt;0, (BA!AA8+Z10-PA!AA8)/(BA!AA8+Z10), 0)</f>
        <v/>
      </c>
      <c r="AB52" s="12">
        <f>IF((BA!AB8+AA10)&gt;0, (BA!AB8+AA10-PA!AB8)/(BA!AB8+AA10), 0)</f>
        <v/>
      </c>
      <c r="AC52" s="12">
        <f>IF((BA!AC8+AB10)&gt;0, (BA!AC8+AB10-PA!AC8)/(BA!AC8+AB10), 0)</f>
        <v/>
      </c>
      <c r="AD52" s="12">
        <f>IF((BA!AD8+AC10)&gt;0, (BA!AD8+AC10-PA!AD8)/(BA!AD8+AC10), 0)</f>
        <v/>
      </c>
      <c r="AE52" s="12">
        <f>IF((BA!AE8+AD10)&gt;0, (BA!AE8+AD10-PA!AE8)/(BA!AE8+AD10), 0)</f>
        <v/>
      </c>
      <c r="AF52" s="36" t="n"/>
      <c r="AG52" s="36" t="n"/>
      <c r="BP52" s="65" t="n"/>
    </row>
    <row r="53" s="139" thickBot="1">
      <c r="A53" s="130" t="n"/>
      <c r="B53" s="61" t="inlineStr">
        <is>
          <t>S8</t>
        </is>
      </c>
      <c r="F53" s="35" t="n"/>
      <c r="G53" s="35" t="n"/>
      <c r="H53" s="35" t="n"/>
      <c r="I53" s="12">
        <f>IF(BA!I9&gt;0, I11/BA!I9, 0)</f>
        <v/>
      </c>
      <c r="J53" s="12">
        <f>IF((BA!J9+I11)&gt;0, (BA!J9+I11-PA!J9)/(BA!J9+I11), 0)</f>
        <v/>
      </c>
      <c r="K53" s="12">
        <f>IF((BA!K9+J11)&gt;0, (BA!K9+J11-PA!K9)/(BA!K9+J11), 0)</f>
        <v/>
      </c>
      <c r="L53" s="12">
        <f>IF((BA!L9+K11)&gt;0, (BA!L9+K11-PA!L9)/(BA!L9+K11), 0)</f>
        <v/>
      </c>
      <c r="M53" s="12">
        <f>IF((BA!M9+L11)&gt;0, (BA!M9+L11-PA!M9)/(BA!M9+L11), 0)</f>
        <v/>
      </c>
      <c r="N53" s="12">
        <f>IF((BA!N9+M11)&gt;0, (BA!N9+M11-PA!N9)/(BA!N9+M11), 0)</f>
        <v/>
      </c>
      <c r="O53" s="12">
        <f>IF((BA!O9+N11)&gt;0, (BA!O9+N11-PA!O9)/(BA!O9+N11), 0)</f>
        <v/>
      </c>
      <c r="P53" s="12">
        <f>IF((BA!P9+O11)&gt;0, (BA!P9+O11-PA!P9)/(BA!P9+O11), 0)</f>
        <v/>
      </c>
      <c r="Q53" s="12">
        <f>IF((BA!Q9+P11)&gt;0, (BA!Q9+P11-PA!Q9)/(BA!Q9+P11), 0)</f>
        <v/>
      </c>
      <c r="R53" s="12">
        <f>IF((BA!R9+Q11)&gt;0, (BA!R9+Q11-PA!R9)/(BA!R9+Q11), 0)</f>
        <v/>
      </c>
      <c r="S53" s="12">
        <f>IF((BA!S9+R11)&gt;0, (BA!S9+R11-PA!S9)/(BA!S9+R11), 0)</f>
        <v/>
      </c>
      <c r="T53" s="12">
        <f>IF((BA!T9+S11)&gt;0, (BA!T9+S11-PA!T9)/(BA!T9+S11), 0)</f>
        <v/>
      </c>
      <c r="U53" s="12">
        <f>IF((BA!U9+T11)&gt;0, (BA!U9+T11-PA!U9)/(BA!U9+T11), 0)</f>
        <v/>
      </c>
      <c r="V53" s="12">
        <f>IF((BA!V9+U11)&gt;0, (BA!V9+U11-PA!V9)/(BA!V9+U11), 0)</f>
        <v/>
      </c>
      <c r="W53" s="12">
        <f>IF((BA!W9+V11)&gt;0, (BA!W9+V11-PA!W9)/(BA!W9+V11), 0)</f>
        <v/>
      </c>
      <c r="X53" s="12">
        <f>IF((BA!X9+W11)&gt;0, (BA!X9+W11-PA!X9)/(BA!X9+W11), 0)</f>
        <v/>
      </c>
      <c r="Y53" s="12">
        <f>IF((BA!Y9+X11)&gt;0, (BA!Y9+X11-PA!Y9)/(BA!Y9+X11), 0)</f>
        <v/>
      </c>
      <c r="Z53" s="12">
        <f>IF((BA!Z9+Y11)&gt;0, (BA!Z9+Y11-PA!Z9)/(BA!Z9+Y11), 0)</f>
        <v/>
      </c>
      <c r="AA53" s="12">
        <f>IF((BA!AA9+Z11)&gt;0, (BA!AA9+Z11-PA!AA9)/(BA!AA9+Z11), 0)</f>
        <v/>
      </c>
      <c r="AB53" s="12">
        <f>IF((BA!AB9+AA11)&gt;0, (BA!AB9+AA11-PA!AB9)/(BA!AB9+AA11), 0)</f>
        <v/>
      </c>
      <c r="AC53" s="12">
        <f>IF((BA!AC9+AB11)&gt;0, (BA!AC9+AB11-PA!AC9)/(BA!AC9+AB11), 0)</f>
        <v/>
      </c>
      <c r="AD53" s="12">
        <f>IF((BA!AD9+AC11)&gt;0, (BA!AD9+AC11-PA!AD9)/(BA!AD9+AC11), 0)</f>
        <v/>
      </c>
      <c r="AE53" s="12">
        <f>IF((BA!AE9+AD11)&gt;0, (BA!AE9+AD11-PA!AE9)/(BA!AE9+AD11), 0)</f>
        <v/>
      </c>
      <c r="AF53" s="12">
        <f>IF((BA!AF9+AE11)&gt;0, (BA!AF9+AE11-PA!AF9)/(BA!AF9+AE11), 0)</f>
        <v/>
      </c>
      <c r="AG53" s="36" t="n"/>
      <c r="BP53" s="65" t="n"/>
    </row>
    <row r="54" s="139" thickBot="1">
      <c r="A54" s="130" t="n"/>
      <c r="B54" s="61" t="inlineStr">
        <is>
          <t>S9</t>
        </is>
      </c>
      <c r="C54" s="33" t="inlineStr">
        <is>
          <t>Taux de rupture moyen programmées sur un horizon de planif</t>
        </is>
      </c>
      <c r="F54" s="35" t="n"/>
      <c r="G54" s="35" t="n"/>
      <c r="H54" s="35" t="n"/>
      <c r="I54" s="35" t="n"/>
      <c r="J54" s="12">
        <f>IF(BA!J10&gt;0, J12/BA!J10, 0)</f>
        <v/>
      </c>
      <c r="K54" s="12">
        <f>IF((BA!K10+J12)&gt;0, (BA!K10+J12-PA!K10)/(BA!K10+J12), 0)</f>
        <v/>
      </c>
      <c r="L54" s="12">
        <f>IF((BA!L10+K12)&gt;0, (BA!L10+K12-PA!L10)/(BA!L10+K12), 0)</f>
        <v/>
      </c>
      <c r="M54" s="12">
        <f>IF((BA!M10+L12)&gt;0, (BA!M10+L12-PA!M10)/(BA!M10+L12), 0)</f>
        <v/>
      </c>
      <c r="N54" s="12">
        <f>IF((BA!N10+M12)&gt;0, (BA!N10+M12-PA!N10)/(BA!N10+M12), 0)</f>
        <v/>
      </c>
      <c r="O54" s="12">
        <f>IF((BA!O10+N12)&gt;0, (BA!O10+N12-PA!O10)/(BA!O10+N12), 0)</f>
        <v/>
      </c>
      <c r="P54" s="12">
        <f>IF((BA!P10+O12)&gt;0, (BA!P10+O12-PA!P10)/(BA!P10+O12), 0)</f>
        <v/>
      </c>
      <c r="Q54" s="12">
        <f>IF((BA!Q10+P12)&gt;0, (BA!Q10+P12-PA!Q10)/(BA!Q10+P12), 0)</f>
        <v/>
      </c>
      <c r="R54" s="12">
        <f>IF((BA!R10+Q12)&gt;0, (BA!R10+Q12-PA!R10)/(BA!R10+Q12), 0)</f>
        <v/>
      </c>
      <c r="S54" s="12">
        <f>IF((BA!S10+R12)&gt;0, (BA!S10+R12-PA!S10)/(BA!S10+R12), 0)</f>
        <v/>
      </c>
      <c r="T54" s="12">
        <f>IF((BA!T10+S12)&gt;0, (BA!T10+S12-PA!T10)/(BA!T10+S12), 0)</f>
        <v/>
      </c>
      <c r="U54" s="12">
        <f>IF((BA!U10+T12)&gt;0, (BA!U10+T12-PA!U10)/(BA!U10+T12), 0)</f>
        <v/>
      </c>
      <c r="V54" s="12">
        <f>IF((BA!V10+U12)&gt;0, (BA!V10+U12-PA!V10)/(BA!V10+U12), 0)</f>
        <v/>
      </c>
      <c r="W54" s="12">
        <f>IF((BA!W10+V12)&gt;0, (BA!W10+V12-PA!W10)/(BA!W10+V12), 0)</f>
        <v/>
      </c>
      <c r="X54" s="12">
        <f>IF((BA!X10+W12)&gt;0, (BA!X10+W12-PA!X10)/(BA!X10+W12), 0)</f>
        <v/>
      </c>
      <c r="Y54" s="12">
        <f>IF((BA!Y10+X12)&gt;0, (BA!Y10+X12-PA!Y10)/(BA!Y10+X12), 0)</f>
        <v/>
      </c>
      <c r="Z54" s="12">
        <f>IF((BA!Z10+Y12)&gt;0, (BA!Z10+Y12-PA!Z10)/(BA!Z10+Y12), 0)</f>
        <v/>
      </c>
      <c r="AA54" s="12">
        <f>IF((BA!AA10+Z12)&gt;0, (BA!AA10+Z12-PA!AA10)/(BA!AA10+Z12), 0)</f>
        <v/>
      </c>
      <c r="AB54" s="12">
        <f>IF((BA!AB10+AA12)&gt;0, (BA!AB10+AA12-PA!AB10)/(BA!AB10+AA12), 0)</f>
        <v/>
      </c>
      <c r="AC54" s="12">
        <f>IF((BA!AC10+AB12)&gt;0, (BA!AC10+AB12-PA!AC10)/(BA!AC10+AB12), 0)</f>
        <v/>
      </c>
      <c r="AD54" s="12">
        <f>IF((BA!AD10+AC12)&gt;0, (BA!AD10+AC12-PA!AD10)/(BA!AD10+AC12), 0)</f>
        <v/>
      </c>
      <c r="AE54" s="12">
        <f>IF((BA!AE10+AD12)&gt;0, (BA!AE10+AD12-PA!AE10)/(BA!AE10+AD12), 0)</f>
        <v/>
      </c>
      <c r="AF54" s="12">
        <f>IF((BA!AF10+AE12)&gt;0, (BA!AF10+AE12-PA!AF10)/(BA!AF10+AE12), 0)</f>
        <v/>
      </c>
      <c r="AG54" s="12">
        <f>IF((BA!AG10+AF12)&gt;0, (BA!AG10+AF12-PA!AG10)/(BA!AG10+AF12), 0)</f>
        <v/>
      </c>
      <c r="BP54" s="65" t="n"/>
    </row>
    <row r="55" s="139" thickBot="1">
      <c r="A55" s="130" t="n"/>
      <c r="B55" s="61" t="inlineStr">
        <is>
          <t>S10</t>
        </is>
      </c>
      <c r="C55" s="33">
        <f>SUMIF(C47:V47, "&gt;=0", C47:V47)/20</f>
        <v/>
      </c>
      <c r="H55" s="56" t="n"/>
      <c r="I55" s="56" t="n"/>
      <c r="J55" s="56" t="n"/>
      <c r="K55" s="12">
        <f>IF(BA!K11&gt;0, K13/BA!K11, 0)</f>
        <v/>
      </c>
      <c r="L55" s="12">
        <f>IF((BA!L11+K13)&gt;0, (BA!L11+K13-PA!L11)/(BA!L11+K13), 0)</f>
        <v/>
      </c>
      <c r="M55" s="12">
        <f>IF((BA!M11+L13)&gt;0, (BA!M11+L13-PA!M11)/(BA!M11+L13), 0)</f>
        <v/>
      </c>
      <c r="N55" s="12">
        <f>IF((BA!N11+M13)&gt;0, (BA!N11+M13-PA!N11)/(BA!N11+M13), 0)</f>
        <v/>
      </c>
      <c r="O55" s="12">
        <f>IF((BA!O11+N13)&gt;0, (BA!O11+N13-PA!O11)/(BA!O11+N13), 0)</f>
        <v/>
      </c>
      <c r="P55" s="12">
        <f>IF((BA!P11+O13)&gt;0, (BA!P11+O13-PA!P11)/(BA!P11+O13), 0)</f>
        <v/>
      </c>
      <c r="Q55" s="12">
        <f>IF((BA!Q11+P13)&gt;0, (BA!Q11+P13-PA!Q11)/(BA!Q11+P13), 0)</f>
        <v/>
      </c>
      <c r="R55" s="12">
        <f>IF((BA!R11+Q13)&gt;0, (BA!R11+Q13-PA!R11)/(BA!R11+Q13), 0)</f>
        <v/>
      </c>
      <c r="S55" s="12">
        <f>IF((BA!S11+R13)&gt;0, (BA!S11+R13-PA!S11)/(BA!S11+R13), 0)</f>
        <v/>
      </c>
      <c r="T55" s="12">
        <f>IF((BA!T11+S13)&gt;0, (BA!T11+S13-PA!T11)/(BA!T11+S13), 0)</f>
        <v/>
      </c>
      <c r="U55" s="12">
        <f>IF((BA!U11+T13)&gt;0, (BA!U11+T13-PA!U11)/(BA!U11+T13), 0)</f>
        <v/>
      </c>
      <c r="V55" s="12">
        <f>IF((BA!V11+U13)&gt;0, (BA!V11+U13-PA!V11)/(BA!V11+U13), 0)</f>
        <v/>
      </c>
      <c r="W55" s="12">
        <f>IF((BA!W11+V13)&gt;0, (BA!W11+V13-PA!W11)/(BA!W11+V13), 0)</f>
        <v/>
      </c>
      <c r="X55" s="12">
        <f>IF((BA!X11+W13)&gt;0, (BA!X11+W13-PA!X11)/(BA!X11+W13), 0)</f>
        <v/>
      </c>
      <c r="Y55" s="12">
        <f>IF((BA!Y11+X13)&gt;0, (BA!Y11+X13-PA!Y11)/(BA!Y11+X13), 0)</f>
        <v/>
      </c>
      <c r="Z55" s="12">
        <f>IF((BA!Z11+Y13)&gt;0, (BA!Z11+Y13-PA!Z11)/(BA!Z11+Y13), 0)</f>
        <v/>
      </c>
      <c r="AA55" s="12">
        <f>IF((BA!AA11+Z13)&gt;0, (BA!AA11+Z13-PA!AA11)/(BA!AA11+Z13), 0)</f>
        <v/>
      </c>
      <c r="AB55" s="12">
        <f>IF((BA!AB11+AA13)&gt;0, (BA!AB11+AA13-PA!AB11)/(BA!AB11+AA13), 0)</f>
        <v/>
      </c>
      <c r="AC55" s="12">
        <f>IF((BA!AC11+AB13)&gt;0, (BA!AC11+AB13-PA!AC11)/(BA!AC11+AB13), 0)</f>
        <v/>
      </c>
      <c r="AD55" s="12">
        <f>IF((BA!AD11+AC13)&gt;0, (BA!AD11+AC13-PA!AD11)/(BA!AD11+AC13), 0)</f>
        <v/>
      </c>
      <c r="AE55" s="12">
        <f>IF((BA!AE11+AD13)&gt;0, (BA!AE11+AD13-PA!AE11)/(BA!AE11+AD13), 0)</f>
        <v/>
      </c>
      <c r="AF55" s="12">
        <f>IF((BA!AF11+AE13)&gt;0, (BA!AF11+AE13-PA!AF11)/(BA!AF11+AE13), 0)</f>
        <v/>
      </c>
      <c r="AG55" s="12">
        <f>IF((BA!AG11+AF13)&gt;0, (BA!AG11+AF13-PA!AG11)/(BA!AG11+AF13), 0)</f>
        <v/>
      </c>
      <c r="AH55" s="12">
        <f>IF((BA!AH11+AG13)&gt;0, (BA!AH11+AG13-PA!AH11)/(BA!AH11+AG13), 0)</f>
        <v/>
      </c>
      <c r="AP55" s="33" t="n"/>
      <c r="BP55" s="65" t="n"/>
    </row>
    <row r="56" s="139" thickBot="1">
      <c r="A56" s="130" t="n"/>
      <c r="B56" s="61" t="inlineStr">
        <is>
          <t>S11</t>
        </is>
      </c>
      <c r="C56" s="33">
        <f>ABS(SUMIF(C47:V47, "&lt;0", C47:V47))/20</f>
        <v/>
      </c>
      <c r="D56" s="33">
        <f>SUMIF(D48:W48, "&gt;=0", D48:W48)/20</f>
        <v/>
      </c>
      <c r="L56" s="12">
        <f>IF(BA!L12&gt;0, L14/BA!L12, 0)</f>
        <v/>
      </c>
      <c r="M56" s="12">
        <f>IF((BA!M12+L14)&gt;0, (BA!M12+L14-PA!M12)/(BA!M12+L14), 0)</f>
        <v/>
      </c>
      <c r="N56" s="12">
        <f>IF((BA!N12+M14)&gt;0, (BA!N12+M14-PA!N12)/(BA!N12+M14), 0)</f>
        <v/>
      </c>
      <c r="O56" s="12">
        <f>IF((BA!O12+N14)&gt;0, (BA!O12+N14-PA!O12)/(BA!O12+N14), 0)</f>
        <v/>
      </c>
      <c r="P56" s="12">
        <f>IF((BA!P12+O14)&gt;0, (BA!P12+O14-PA!P12)/(BA!P12+O14), 0)</f>
        <v/>
      </c>
      <c r="Q56" s="12">
        <f>IF((BA!Q12+P14)&gt;0, (BA!Q12+P14-PA!Q12)/(BA!Q12+P14), 0)</f>
        <v/>
      </c>
      <c r="R56" s="12">
        <f>IF((BA!R12+Q14)&gt;0, (BA!R12+Q14-PA!R12)/(BA!R12+Q14), 0)</f>
        <v/>
      </c>
      <c r="S56" s="12">
        <f>IF((BA!S12+R14)&gt;0, (BA!S12+R14-PA!S12)/(BA!S12+R14), 0)</f>
        <v/>
      </c>
      <c r="T56" s="12">
        <f>IF((BA!T12+S14)&gt;0, (BA!T12+S14-PA!T12)/(BA!T12+S14), 0)</f>
        <v/>
      </c>
      <c r="U56" s="12">
        <f>IF((BA!U12+T14)&gt;0, (BA!U12+T14-PA!U12)/(BA!U12+T14), 0)</f>
        <v/>
      </c>
      <c r="V56" s="12">
        <f>IF((BA!V12+U14)&gt;0, (BA!V12+U14-PA!V12)/(BA!V12+U14), 0)</f>
        <v/>
      </c>
      <c r="W56" s="12">
        <f>IF((BA!W12+V14)&gt;0, (BA!W12+V14-PA!W12)/(BA!W12+V14), 0)</f>
        <v/>
      </c>
      <c r="X56" s="12">
        <f>IF((BA!X12+W14)&gt;0, (BA!X12+W14-PA!X12)/(BA!X12+W14), 0)</f>
        <v/>
      </c>
      <c r="Y56" s="12">
        <f>IF((BA!Y12+X14)&gt;0, (BA!Y12+X14-PA!Y12)/(BA!Y12+X14), 0)</f>
        <v/>
      </c>
      <c r="Z56" s="12">
        <f>IF((BA!Z12+Y14)&gt;0, (BA!Z12+Y14-PA!Z12)/(BA!Z12+Y14), 0)</f>
        <v/>
      </c>
      <c r="AA56" s="12">
        <f>IF((BA!AA12+Z14)&gt;0, (BA!AA12+Z14-PA!AA12)/(BA!AA12+Z14), 0)</f>
        <v/>
      </c>
      <c r="AB56" s="12">
        <f>IF((BA!AB12+AA14)&gt;0, (BA!AB12+AA14-PA!AB12)/(BA!AB12+AA14), 0)</f>
        <v/>
      </c>
      <c r="AC56" s="12">
        <f>IF((BA!AC12+AB14)&gt;0, (BA!AC12+AB14-PA!AC12)/(BA!AC12+AB14), 0)</f>
        <v/>
      </c>
      <c r="AD56" s="12">
        <f>IF((BA!AD12+AC14)&gt;0, (BA!AD12+AC14-PA!AD12)/(BA!AD12+AC14), 0)</f>
        <v/>
      </c>
      <c r="AE56" s="12">
        <f>IF((BA!AE12+AD14)&gt;0, (BA!AE12+AD14-PA!AE12)/(BA!AE12+AD14), 0)</f>
        <v/>
      </c>
      <c r="AF56" s="12">
        <f>IF((BA!AF12+AE14)&gt;0, (BA!AF12+AE14-PA!AF12)/(BA!AF12+AE14), 0)</f>
        <v/>
      </c>
      <c r="AG56" s="12">
        <f>IF((BA!AG12+AF14)&gt;0, (BA!AG12+AF14-PA!AG12)/(BA!AG12+AF14), 0)</f>
        <v/>
      </c>
      <c r="AH56" s="12">
        <f>IF((BA!AH12+AG14)&gt;0, (BA!AH12+AG14-PA!AH12)/(BA!AH12+AG14), 0)</f>
        <v/>
      </c>
      <c r="AI56" s="12">
        <f>IF((BA!AI12+AH14)&gt;0, (BA!AI12+AH14-PA!AI12)/(BA!AI12+AH14), 0)</f>
        <v/>
      </c>
      <c r="AP56" s="33" t="n"/>
      <c r="BP56" s="65" t="n"/>
    </row>
    <row r="57" s="139" thickBot="1">
      <c r="A57" s="130" t="n"/>
      <c r="B57" s="61" t="inlineStr">
        <is>
          <t>S12</t>
        </is>
      </c>
      <c r="C57" s="33" t="inlineStr">
        <is>
          <t>taux d'avannce*</t>
        </is>
      </c>
      <c r="D57" s="33">
        <f>ABS(SUMIF(D48:W48, "&lt;0", D48:W48))/20</f>
        <v/>
      </c>
      <c r="E57" s="33">
        <f>SUMIF(E49:X49, "&gt;=0", E49:X49)/20</f>
        <v/>
      </c>
      <c r="M57" s="12">
        <f>IF(BA!M13&gt;0, M15/BA!M13, 0)</f>
        <v/>
      </c>
      <c r="N57" s="12">
        <f>IF((BA!N13+M15)&gt;0, (BA!N13+M15-PA!N13)/(BA!N13+M15), 0)</f>
        <v/>
      </c>
      <c r="O57" s="12">
        <f>IF((BA!O13+N15)&gt;0, (BA!O13+N15-PA!O13)/(BA!O13+N15), 0)</f>
        <v/>
      </c>
      <c r="P57" s="12">
        <f>IF((BA!P13+O15)&gt;0, (BA!P13+O15-PA!P13)/(BA!P13+O15), 0)</f>
        <v/>
      </c>
      <c r="Q57" s="12">
        <f>IF((BA!Q13+P15)&gt;0, (BA!Q13+P15-PA!Q13)/(BA!Q13+P15), 0)</f>
        <v/>
      </c>
      <c r="R57" s="12">
        <f>IF((BA!R13+Q15)&gt;0, (BA!R13+Q15-PA!R13)/(BA!R13+Q15), 0)</f>
        <v/>
      </c>
      <c r="S57" s="12">
        <f>IF((BA!S13+R15)&gt;0, (BA!S13+R15-PA!S13)/(BA!S13+R15), 0)</f>
        <v/>
      </c>
      <c r="T57" s="12">
        <f>IF((BA!T13+S15)&gt;0, (BA!T13+S15-PA!T13)/(BA!T13+S15), 0)</f>
        <v/>
      </c>
      <c r="U57" s="12">
        <f>IF((BA!U13+T15)&gt;0, (BA!U13+T15-PA!U13)/(BA!U13+T15), 0)</f>
        <v/>
      </c>
      <c r="V57" s="12">
        <f>IF((BA!V13+U15)&gt;0, (BA!V13+U15-PA!V13)/(BA!V13+U15), 0)</f>
        <v/>
      </c>
      <c r="W57" s="12">
        <f>IF((BA!W13+V15)&gt;0, (BA!W13+V15-PA!W13)/(BA!W13+V15), 0)</f>
        <v/>
      </c>
      <c r="X57" s="12">
        <f>IF((BA!X13+W15)&gt;0, (BA!X13+W15-PA!X13)/(BA!X13+W15), 0)</f>
        <v/>
      </c>
      <c r="Y57" s="12">
        <f>IF((BA!Y13+X15)&gt;0, (BA!Y13+X15-PA!Y13)/(BA!Y13+X15), 0)</f>
        <v/>
      </c>
      <c r="Z57" s="12">
        <f>IF((BA!Z13+Y15)&gt;0, (BA!Z13+Y15-PA!Z13)/(BA!Z13+Y15), 0)</f>
        <v/>
      </c>
      <c r="AA57" s="12">
        <f>IF((BA!AA13+Z15)&gt;0, (BA!AA13+Z15-PA!AA13)/(BA!AA13+Z15), 0)</f>
        <v/>
      </c>
      <c r="AB57" s="12">
        <f>IF((BA!AB13+AA15)&gt;0, (BA!AB13+AA15-PA!AB13)/(BA!AB13+AA15), 0)</f>
        <v/>
      </c>
      <c r="AC57" s="12">
        <f>IF((BA!AC13+AB15)&gt;0, (BA!AC13+AB15-PA!AC13)/(BA!AC13+AB15), 0)</f>
        <v/>
      </c>
      <c r="AD57" s="12">
        <f>IF((BA!AD13+AC15)&gt;0, (BA!AD13+AC15-PA!AD13)/(BA!AD13+AC15), 0)</f>
        <v/>
      </c>
      <c r="AE57" s="12">
        <f>IF((BA!AE13+AD15)&gt;0, (BA!AE13+AD15-PA!AE13)/(BA!AE13+AD15), 0)</f>
        <v/>
      </c>
      <c r="AF57" s="12">
        <f>IF((BA!AF13+AE15)&gt;0, (BA!AF13+AE15-PA!AF13)/(BA!AF13+AE15), 0)</f>
        <v/>
      </c>
      <c r="AG57" s="12">
        <f>IF((BA!AG13+AF15)&gt;0, (BA!AG13+AF15-PA!AG13)/(BA!AG13+AF15), 0)</f>
        <v/>
      </c>
      <c r="AH57" s="12">
        <f>IF((BA!AH13+AG15)&gt;0, (BA!AH13+AG15-PA!AH13)/(BA!AH13+AG15), 0)</f>
        <v/>
      </c>
      <c r="AI57" s="12">
        <f>IF((BA!AI13+AH15)&gt;0, (BA!AI13+AH15-PA!AI13)/(BA!AI13+AH15), 0)</f>
        <v/>
      </c>
      <c r="AJ57" s="12">
        <f>IF((BA!AJ13+AI15)&gt;0, (BA!AJ13+AI15-PA!AJ13)/(BA!AJ13+AI15), 0)</f>
        <v/>
      </c>
      <c r="AP57" s="33" t="n"/>
      <c r="BP57" s="65" t="n"/>
    </row>
    <row r="58" s="139" thickBot="1">
      <c r="A58" s="130" t="n"/>
      <c r="B58" s="61" t="inlineStr">
        <is>
          <t>S13</t>
        </is>
      </c>
      <c r="E58" s="33">
        <f>ABS(SUMIF(E49:X49, "&lt;0", E49:X49))/20</f>
        <v/>
      </c>
      <c r="F58" s="33">
        <f>SUMIF(F50:Y50, "&gt;=0", F50:Y50)/20</f>
        <v/>
      </c>
      <c r="N58" s="12">
        <f>IF(BA!N14&gt;0, N16/BA!N14, 0)</f>
        <v/>
      </c>
      <c r="O58" s="12">
        <f>IF((BA!O14+N16)&gt;0, (BA!O14+N16-PA!O14)/(BA!O14+N16), 0)</f>
        <v/>
      </c>
      <c r="P58" s="12">
        <f>IF((BA!P14+O16)&gt;0, (BA!P14+O16-PA!P14)/(BA!P14+O16), 0)</f>
        <v/>
      </c>
      <c r="Q58" s="12">
        <f>IF((BA!Q14+P16)&gt;0, (BA!Q14+P16-PA!Q14)/(BA!Q14+P16), 0)</f>
        <v/>
      </c>
      <c r="R58" s="12">
        <f>IF((BA!R14+Q16)&gt;0, (BA!R14+Q16-PA!R14)/(BA!R14+Q16), 0)</f>
        <v/>
      </c>
      <c r="S58" s="12">
        <f>IF((BA!S14+R16)&gt;0, (BA!S14+R16-PA!S14)/(BA!S14+R16), 0)</f>
        <v/>
      </c>
      <c r="T58" s="12">
        <f>IF((BA!T14+S16)&gt;0, (BA!T14+S16-PA!T14)/(BA!T14+S16), 0)</f>
        <v/>
      </c>
      <c r="U58" s="12">
        <f>IF((BA!U14+T16)&gt;0, (BA!U14+T16-PA!U14)/(BA!U14+T16), 0)</f>
        <v/>
      </c>
      <c r="V58" s="12">
        <f>IF((BA!V14+U16)&gt;0, (BA!V14+U16-PA!V14)/(BA!V14+U16), 0)</f>
        <v/>
      </c>
      <c r="W58" s="12">
        <f>IF((BA!W14+V16)&gt;0, (BA!W14+V16-PA!W14)/(BA!W14+V16), 0)</f>
        <v/>
      </c>
      <c r="X58" s="12">
        <f>IF((BA!X14+W16)&gt;0, (BA!X14+W16-PA!X14)/(BA!X14+W16), 0)</f>
        <v/>
      </c>
      <c r="Y58" s="12">
        <f>IF((BA!Y14+X16)&gt;0, (BA!Y14+X16-PA!Y14)/(BA!Y14+X16), 0)</f>
        <v/>
      </c>
      <c r="Z58" s="12">
        <f>IF((BA!Z14+Y16)&gt;0, (BA!Z14+Y16-PA!Z14)/(BA!Z14+Y16), 0)</f>
        <v/>
      </c>
      <c r="AA58" s="12">
        <f>IF((BA!AA14+Z16)&gt;0, (BA!AA14+Z16-PA!AA14)/(BA!AA14+Z16), 0)</f>
        <v/>
      </c>
      <c r="AB58" s="12">
        <f>IF((BA!AB14+AA16)&gt;0, (BA!AB14+AA16-PA!AB14)/(BA!AB14+AA16), 0)</f>
        <v/>
      </c>
      <c r="AC58" s="12">
        <f>IF((BA!AC14+AB16)&gt;0, (BA!AC14+AB16-PA!AC14)/(BA!AC14+AB16), 0)</f>
        <v/>
      </c>
      <c r="AD58" s="12">
        <f>IF((BA!AD14+AC16)&gt;0, (BA!AD14+AC16-PA!AD14)/(BA!AD14+AC16), 0)</f>
        <v/>
      </c>
      <c r="AE58" s="12">
        <f>IF((BA!AE14+AD16)&gt;0, (BA!AE14+AD16-PA!AE14)/(BA!AE14+AD16), 0)</f>
        <v/>
      </c>
      <c r="AF58" s="12">
        <f>IF((BA!AF14+AE16)&gt;0, (BA!AF14+AE16-PA!AF14)/(BA!AF14+AE16), 0)</f>
        <v/>
      </c>
      <c r="AG58" s="12">
        <f>IF((BA!AG14+AF16)&gt;0, (BA!AG14+AF16-PA!AG14)/(BA!AG14+AF16), 0)</f>
        <v/>
      </c>
      <c r="AH58" s="12">
        <f>IF((BA!AH14+AG16)&gt;0, (BA!AH14+AG16-PA!AH14)/(BA!AH14+AG16), 0)</f>
        <v/>
      </c>
      <c r="AI58" s="12">
        <f>IF((BA!AI14+AH16)&gt;0, (BA!AI14+AH16-PA!AI14)/(BA!AI14+AH16), 0)</f>
        <v/>
      </c>
      <c r="AJ58" s="12">
        <f>IF((BA!AJ14+AI16)&gt;0, (BA!AJ14+AI16-PA!AJ14)/(BA!AJ14+AI16), 0)</f>
        <v/>
      </c>
      <c r="AK58" s="12">
        <f>IF((BA!AK14+AJ16)&gt;0, (BA!AK14+AJ16-PA!AK14)/(BA!AK14+AJ16), 0)</f>
        <v/>
      </c>
      <c r="AP58" s="33" t="n"/>
      <c r="BP58" s="65" t="n"/>
    </row>
    <row r="59" s="139" thickBot="1">
      <c r="A59" s="130" t="n"/>
      <c r="B59" s="61" t="inlineStr">
        <is>
          <t>S14</t>
        </is>
      </c>
      <c r="C59" s="42" t="n"/>
      <c r="F59" s="33">
        <f>ABS(SUMIF(F50:Y50, "&lt;0", F50:Y50))/20</f>
        <v/>
      </c>
      <c r="G59" s="33">
        <f>SUMIF(G51:Z51, "&gt;=0", G51:Z51)/20</f>
        <v/>
      </c>
      <c r="O59" s="12">
        <f>IF(BA!O15&gt;0, O17/BA!O15, 0)</f>
        <v/>
      </c>
      <c r="P59" s="12">
        <f>IF((BA!P15+O17)&gt;0, (BA!P15+O17-PA!P15)/(BA!P15+O17), 0)</f>
        <v/>
      </c>
      <c r="Q59" s="12">
        <f>IF((BA!Q15+P17)&gt;0, (BA!Q15+P17-PA!Q15)/(BA!Q15+P17), 0)</f>
        <v/>
      </c>
      <c r="R59" s="12">
        <f>IF((BA!R15+Q17)&gt;0, (BA!R15+Q17-PA!R15)/(BA!R15+Q17), 0)</f>
        <v/>
      </c>
      <c r="S59" s="12">
        <f>IF((BA!S15+R17)&gt;0, (BA!S15+R17-PA!S15)/(BA!S15+R17), 0)</f>
        <v/>
      </c>
      <c r="T59" s="12">
        <f>IF((BA!T15+S17)&gt;0, (BA!T15+S17-PA!T15)/(BA!T15+S17), 0)</f>
        <v/>
      </c>
      <c r="U59" s="12">
        <f>IF((BA!U15+T17)&gt;0, (BA!U15+T17-PA!U15)/(BA!U15+T17), 0)</f>
        <v/>
      </c>
      <c r="V59" s="12">
        <f>IF((BA!V15+U17)&gt;0, (BA!V15+U17-PA!V15)/(BA!V15+U17), 0)</f>
        <v/>
      </c>
      <c r="W59" s="12">
        <f>IF((BA!W15+V17)&gt;0, (BA!W15+V17-PA!W15)/(BA!W15+V17), 0)</f>
        <v/>
      </c>
      <c r="X59" s="12">
        <f>IF((BA!X15+W17)&gt;0, (BA!X15+W17-PA!X15)/(BA!X15+W17), 0)</f>
        <v/>
      </c>
      <c r="Y59" s="12">
        <f>IF((BA!Y15+X17)&gt;0, (BA!Y15+X17-PA!Y15)/(BA!Y15+X17), 0)</f>
        <v/>
      </c>
      <c r="Z59" s="12">
        <f>IF((BA!Z15+Y17)&gt;0, (BA!Z15+Y17-PA!Z15)/(BA!Z15+Y17), 0)</f>
        <v/>
      </c>
      <c r="AA59" s="12">
        <f>IF((BA!AA15+Z17)&gt;0, (BA!AA15+Z17-PA!AA15)/(BA!AA15+Z17), 0)</f>
        <v/>
      </c>
      <c r="AB59" s="12">
        <f>IF((BA!AB15+AA17)&gt;0, (BA!AB15+AA17-PA!AB15)/(BA!AB15+AA17), 0)</f>
        <v/>
      </c>
      <c r="AC59" s="12">
        <f>IF((BA!AC15+AB17)&gt;0, (BA!AC15+AB17-PA!AC15)/(BA!AC15+AB17), 0)</f>
        <v/>
      </c>
      <c r="AD59" s="12">
        <f>IF((BA!AD15+AC17)&gt;0, (BA!AD15+AC17-PA!AD15)/(BA!AD15+AC17), 0)</f>
        <v/>
      </c>
      <c r="AE59" s="12">
        <f>IF((BA!AE15+AD17)&gt;0, (BA!AE15+AD17-PA!AE15)/(BA!AE15+AD17), 0)</f>
        <v/>
      </c>
      <c r="AF59" s="12">
        <f>IF((BA!AF15+AE17)&gt;0, (BA!AF15+AE17-PA!AF15)/(BA!AF15+AE17), 0)</f>
        <v/>
      </c>
      <c r="AG59" s="12">
        <f>IF((BA!AG15+AF17)&gt;0, (BA!AG15+AF17-PA!AG15)/(BA!AG15+AF17), 0)</f>
        <v/>
      </c>
      <c r="AH59" s="12">
        <f>IF((BA!AH15+AG17)&gt;0, (BA!AH15+AG17-PA!AH15)/(BA!AH15+AG17), 0)</f>
        <v/>
      </c>
      <c r="AI59" s="12">
        <f>IF((BA!AI15+AH17)&gt;0, (BA!AI15+AH17-PA!AI15)/(BA!AI15+AH17), 0)</f>
        <v/>
      </c>
      <c r="AJ59" s="12">
        <f>IF((BA!AJ15+AI17)&gt;0, (BA!AJ15+AI17-PA!AJ15)/(BA!AJ15+AI17), 0)</f>
        <v/>
      </c>
      <c r="AK59" s="12">
        <f>IF((BA!AK15+AJ17)&gt;0, (BA!AK15+AJ17-PA!AK15)/(BA!AK15+AJ17), 0)</f>
        <v/>
      </c>
      <c r="AL59" s="12">
        <f>IF((BA!AL15+AK17)&gt;0, (BA!AL15+AK17-PA!AL15)/(BA!AL15+AK17), 0)</f>
        <v/>
      </c>
      <c r="AP59" s="33" t="n"/>
      <c r="BP59" s="65" t="n"/>
    </row>
    <row r="60" s="139" thickBot="1">
      <c r="A60" s="130" t="n"/>
      <c r="B60" s="61" t="inlineStr">
        <is>
          <t>S15</t>
        </is>
      </c>
      <c r="C60" s="73" t="n"/>
      <c r="D60" s="42" t="n"/>
      <c r="G60" s="33">
        <f>ABS(SUMIF(G51:Z51, "&lt;0", G51:Z51))/20</f>
        <v/>
      </c>
      <c r="H60" s="33">
        <f>SUMIF(H52:AA52, "&gt;=0", H52:AA52)/20</f>
        <v/>
      </c>
      <c r="P60" s="12">
        <f>IF(BA!P16&gt;0, P18/BA!P16, 0)</f>
        <v/>
      </c>
      <c r="Q60" s="12">
        <f>IF((BA!Q16+P18)&gt;0, (BA!Q16+P18-PA!Q16)/(BA!Q16+P18), 0)</f>
        <v/>
      </c>
      <c r="R60" s="12">
        <f>IF((BA!R16+Q18)&gt;0, (BA!R16+Q18-PA!R16)/(BA!R16+Q18), 0)</f>
        <v/>
      </c>
      <c r="S60" s="12">
        <f>IF((BA!S16+R18)&gt;0, (BA!S16+R18-PA!S16)/(BA!S16+R18), 0)</f>
        <v/>
      </c>
      <c r="T60" s="12">
        <f>IF((BA!T16+S18)&gt;0, (BA!T16+S18-PA!T16)/(BA!T16+S18), 0)</f>
        <v/>
      </c>
      <c r="U60" s="12">
        <f>IF((BA!U16+T18)&gt;0, (BA!U16+T18-PA!U16)/(BA!U16+T18), 0)</f>
        <v/>
      </c>
      <c r="V60" s="12">
        <f>IF((BA!V16+U18)&gt;0, (BA!V16+U18-PA!V16)/(BA!V16+U18), 0)</f>
        <v/>
      </c>
      <c r="W60" s="12">
        <f>IF((BA!W16+V18)&gt;0, (BA!W16+V18-PA!W16)/(BA!W16+V18), 0)</f>
        <v/>
      </c>
      <c r="X60" s="12">
        <f>IF((BA!X16+W18)&gt;0, (BA!X16+W18-PA!X16)/(BA!X16+W18), 0)</f>
        <v/>
      </c>
      <c r="Y60" s="12">
        <f>IF((BA!Y16+X18)&gt;0, (BA!Y16+X18-PA!Y16)/(BA!Y16+X18), 0)</f>
        <v/>
      </c>
      <c r="Z60" s="12">
        <f>IF((BA!Z16+Y18)&gt;0, (BA!Z16+Y18-PA!Z16)/(BA!Z16+Y18), 0)</f>
        <v/>
      </c>
      <c r="AA60" s="12">
        <f>IF((BA!AA16+Z18)&gt;0, (BA!AA16+Z18-PA!AA16)/(BA!AA16+Z18), 0)</f>
        <v/>
      </c>
      <c r="AB60" s="12">
        <f>IF((BA!AB16+AA18)&gt;0, (BA!AB16+AA18-PA!AB16)/(BA!AB16+AA18), 0)</f>
        <v/>
      </c>
      <c r="AC60" s="12">
        <f>IF((BA!AC16+AB18)&gt;0, (BA!AC16+AB18-PA!AC16)/(BA!AC16+AB18), 0)</f>
        <v/>
      </c>
      <c r="AD60" s="12">
        <f>IF((BA!AD16+AC18)&gt;0, (BA!AD16+AC18-PA!AD16)/(BA!AD16+AC18), 0)</f>
        <v/>
      </c>
      <c r="AE60" s="12">
        <f>IF((BA!AE16+AD18)&gt;0, (BA!AE16+AD18-PA!AE16)/(BA!AE16+AD18), 0)</f>
        <v/>
      </c>
      <c r="AF60" s="12">
        <f>IF((BA!AF16+AE18)&gt;0, (BA!AF16+AE18-PA!AF16)/(BA!AF16+AE18), 0)</f>
        <v/>
      </c>
      <c r="AG60" s="12">
        <f>IF((BA!AG16+AF18)&gt;0, (BA!AG16+AF18-PA!AG16)/(BA!AG16+AF18), 0)</f>
        <v/>
      </c>
      <c r="AH60" s="12">
        <f>IF((BA!AH16+AG18)&gt;0, (BA!AH16+AG18-PA!AH16)/(BA!AH16+AG18), 0)</f>
        <v/>
      </c>
      <c r="AI60" s="12">
        <f>IF((BA!AI16+AH18)&gt;0, (BA!AI16+AH18-PA!AI16)/(BA!AI16+AH18), 0)</f>
        <v/>
      </c>
      <c r="AJ60" s="12">
        <f>IF((BA!AJ16+AI18)&gt;0, (BA!AJ16+AI18-PA!AJ16)/(BA!AJ16+AI18), 0)</f>
        <v/>
      </c>
      <c r="AK60" s="12">
        <f>IF((BA!AK16+AJ18)&gt;0, (BA!AK16+AJ18-PA!AK16)/(BA!AK16+AJ18), 0)</f>
        <v/>
      </c>
      <c r="AL60" s="12">
        <f>IF((BA!AL16+AK18)&gt;0, (BA!AL16+AK18-PA!AL16)/(BA!AL16+AK18), 0)</f>
        <v/>
      </c>
      <c r="AM60" s="12">
        <f>IF((BA!AM16+AL18)&gt;0, (BA!AM16+AL18-PA!AM16)/(BA!AM16+AL18), 0)</f>
        <v/>
      </c>
      <c r="AP60" s="33" t="n"/>
      <c r="BP60" s="65" t="n"/>
    </row>
    <row r="61" s="139" thickBot="1">
      <c r="A61" s="130" t="n"/>
      <c r="B61" s="61" t="inlineStr">
        <is>
          <t>S16</t>
        </is>
      </c>
      <c r="C61" s="73" t="n"/>
      <c r="D61" s="73" t="n"/>
      <c r="E61" s="42" t="n"/>
      <c r="H61" s="33">
        <f>ABS(SUMIF(H52:AA52, "&lt;0", H52:AA52))/20</f>
        <v/>
      </c>
      <c r="I61" s="33">
        <f>SUMIF(I53:AB53, "&gt;=0", I53:AB53)/20</f>
        <v/>
      </c>
      <c r="Q61" s="12">
        <f>IF(BA!Q17&gt;0, Q19/BA!Q17, 0)</f>
        <v/>
      </c>
      <c r="R61" s="12">
        <f>IF((BA!R17+Q19)&gt;0, (BA!R17+Q19-PA!R17)/(BA!R17+Q19), 0)</f>
        <v/>
      </c>
      <c r="S61" s="12">
        <f>IF((BA!S17+R19)&gt;0, (BA!S17+R19-PA!S17)/(BA!S17+R19), 0)</f>
        <v/>
      </c>
      <c r="T61" s="12">
        <f>IF((BA!T17+S19)&gt;0, (BA!T17+S19-PA!T17)/(BA!T17+S19), 0)</f>
        <v/>
      </c>
      <c r="U61" s="12">
        <f>IF((BA!U17+T19)&gt;0, (BA!U17+T19-PA!U17)/(BA!U17+T19), 0)</f>
        <v/>
      </c>
      <c r="V61" s="12">
        <f>IF((BA!V17+U19)&gt;0, (BA!V17+U19-PA!V17)/(BA!V17+U19), 0)</f>
        <v/>
      </c>
      <c r="W61" s="12">
        <f>IF((BA!W17+V19)&gt;0, (BA!W17+V19-PA!W17)/(BA!W17+V19), 0)</f>
        <v/>
      </c>
      <c r="X61" s="12">
        <f>IF((BA!X17+W19)&gt;0, (BA!X17+W19-PA!X17)/(BA!X17+W19), 0)</f>
        <v/>
      </c>
      <c r="Y61" s="12">
        <f>IF((BA!Y17+X19)&gt;0, (BA!Y17+X19-PA!Y17)/(BA!Y17+X19), 0)</f>
        <v/>
      </c>
      <c r="Z61" s="12">
        <f>IF((BA!Z17+Y19)&gt;0, (BA!Z17+Y19-PA!Z17)/(BA!Z17+Y19), 0)</f>
        <v/>
      </c>
      <c r="AA61" s="12">
        <f>IF((BA!AA17+Z19)&gt;0, (BA!AA17+Z19-PA!AA17)/(BA!AA17+Z19), 0)</f>
        <v/>
      </c>
      <c r="AB61" s="12">
        <f>IF((BA!AB17+AA19)&gt;0, (BA!AB17+AA19-PA!AB17)/(BA!AB17+AA19), 0)</f>
        <v/>
      </c>
      <c r="AC61" s="12">
        <f>IF((BA!AC17+AB19)&gt;0, (BA!AC17+AB19-PA!AC17)/(BA!AC17+AB19), 0)</f>
        <v/>
      </c>
      <c r="AD61" s="12">
        <f>IF((BA!AD17+AC19)&gt;0, (BA!AD17+AC19-PA!AD17)/(BA!AD17+AC19), 0)</f>
        <v/>
      </c>
      <c r="AE61" s="12">
        <f>IF((BA!AE17+AD19)&gt;0, (BA!AE17+AD19-PA!AE17)/(BA!AE17+AD19), 0)</f>
        <v/>
      </c>
      <c r="AF61" s="12">
        <f>IF((BA!AF17+AE19)&gt;0, (BA!AF17+AE19-PA!AF17)/(BA!AF17+AE19), 0)</f>
        <v/>
      </c>
      <c r="AG61" s="12">
        <f>IF((BA!AG17+AF19)&gt;0, (BA!AG17+AF19-PA!AG17)/(BA!AG17+AF19), 0)</f>
        <v/>
      </c>
      <c r="AH61" s="12">
        <f>IF((BA!AH17+AG19)&gt;0, (BA!AH17+AG19-PA!AH17)/(BA!AH17+AG19), 0)</f>
        <v/>
      </c>
      <c r="AI61" s="12">
        <f>IF((BA!AI17+AH19)&gt;0, (BA!AI17+AH19-PA!AI17)/(BA!AI17+AH19), 0)</f>
        <v/>
      </c>
      <c r="AJ61" s="12">
        <f>IF((BA!AJ17+AI19)&gt;0, (BA!AJ17+AI19-PA!AJ17)/(BA!AJ17+AI19), 0)</f>
        <v/>
      </c>
      <c r="AK61" s="12">
        <f>IF((BA!AK17+AJ19)&gt;0, (BA!AK17+AJ19-PA!AK17)/(BA!AK17+AJ19), 0)</f>
        <v/>
      </c>
      <c r="AL61" s="12">
        <f>IF((BA!AL17+AK19)&gt;0, (BA!AL17+AK19-PA!AL17)/(BA!AL17+AK19), 0)</f>
        <v/>
      </c>
      <c r="AM61" s="12">
        <f>IF((BA!AM17+AL19)&gt;0, (BA!AM17+AL19-PA!AM17)/(BA!AM17+AL19), 0)</f>
        <v/>
      </c>
      <c r="AN61" s="12">
        <f>IF((BA!AN17+AM19)&gt;0, (BA!AN17+AM19-PA!AN17)/(BA!AN17+AM19), 0)</f>
        <v/>
      </c>
      <c r="AP61" s="33" t="n"/>
      <c r="BP61" s="65" t="n"/>
    </row>
    <row r="62" s="139" thickBot="1">
      <c r="A62" s="130" t="n"/>
      <c r="B62" s="61" t="inlineStr">
        <is>
          <t>S17</t>
        </is>
      </c>
      <c r="I62" s="33">
        <f>ABS(SUMIF(I53:AB53, "&lt;0", I53:AB53))/20</f>
        <v/>
      </c>
      <c r="J62" s="33">
        <f>SUMIF(J54:AC54, "&gt;=0", J54:AC54)/20</f>
        <v/>
      </c>
      <c r="K62" s="35" t="n"/>
      <c r="L62" s="35" t="n"/>
      <c r="M62" s="35" t="n"/>
      <c r="N62" s="35" t="n"/>
      <c r="O62" s="35" t="n"/>
      <c r="P62" s="35" t="n"/>
      <c r="Q62" s="35" t="n"/>
      <c r="R62" s="12">
        <f>IF(BA!R18&gt;0, R20/BA!R18, 0)</f>
        <v/>
      </c>
      <c r="S62" s="12">
        <f>IF((BA!S18+R20)&gt;0, (BA!S18+R20-PA!S18)/(BA!S18+R20), 0)</f>
        <v/>
      </c>
      <c r="T62" s="12">
        <f>IF((BA!T18+S20)&gt;0, (BA!T18+S20-PA!T18)/(BA!T18+S20), 0)</f>
        <v/>
      </c>
      <c r="U62" s="12">
        <f>IF((BA!U18+T20)&gt;0, (BA!U18+T20-PA!U18)/(BA!U18+T20), 0)</f>
        <v/>
      </c>
      <c r="V62" s="12">
        <f>IF((BA!V18+U20)&gt;0, (BA!V18+U20-PA!V18)/(BA!V18+U20), 0)</f>
        <v/>
      </c>
      <c r="W62" s="12">
        <f>IF((BA!W18+V20)&gt;0, (BA!W18+V20-PA!W18)/(BA!W18+V20), 0)</f>
        <v/>
      </c>
      <c r="X62" s="12">
        <f>IF((BA!X18+W20)&gt;0, (BA!X18+W20-PA!X18)/(BA!X18+W20), 0)</f>
        <v/>
      </c>
      <c r="Y62" s="12">
        <f>IF((BA!Y18+X20)&gt;0, (BA!Y18+X20-PA!Y18)/(BA!Y18+X20), 0)</f>
        <v/>
      </c>
      <c r="Z62" s="12">
        <f>IF((BA!Z18+Y20)&gt;0, (BA!Z18+Y20-PA!Z18)/(BA!Z18+Y20), 0)</f>
        <v/>
      </c>
      <c r="AA62" s="12">
        <f>IF((BA!AA18+Z20)&gt;0, (BA!AA18+Z20-PA!AA18)/(BA!AA18+Z20), 0)</f>
        <v/>
      </c>
      <c r="AB62" s="12">
        <f>IF((BA!AB18+AA20)&gt;0, (BA!AB18+AA20-PA!AB18)/(BA!AB18+AA20), 0)</f>
        <v/>
      </c>
      <c r="AC62" s="12">
        <f>IF((BA!AC18+AB20)&gt;0, (BA!AC18+AB20-PA!AC18)/(BA!AC18+AB20), 0)</f>
        <v/>
      </c>
      <c r="AD62" s="12">
        <f>IF((BA!AD18+AC20)&gt;0, (BA!AD18+AC20-PA!AD18)/(BA!AD18+AC20), 0)</f>
        <v/>
      </c>
      <c r="AE62" s="12">
        <f>IF((BA!AE18+AD20)&gt;0, (BA!AE18+AD20-PA!AE18)/(BA!AE18+AD20), 0)</f>
        <v/>
      </c>
      <c r="AF62" s="12">
        <f>IF((BA!AF18+AE20)&gt;0, (BA!AF18+AE20-PA!AF18)/(BA!AF18+AE20), 0)</f>
        <v/>
      </c>
      <c r="AG62" s="12">
        <f>IF((BA!AG18+AF20)&gt;0, (BA!AG18+AF20-PA!AG18)/(BA!AG18+AF20), 0)</f>
        <v/>
      </c>
      <c r="AH62" s="12">
        <f>IF((BA!AH18+AG20)&gt;0, (BA!AH18+AG20-PA!AH18)/(BA!AH18+AG20), 0)</f>
        <v/>
      </c>
      <c r="AI62" s="12">
        <f>IF((BA!AI18+AH20)&gt;0, (BA!AI18+AH20-PA!AI18)/(BA!AI18+AH20), 0)</f>
        <v/>
      </c>
      <c r="AJ62" s="12">
        <f>IF((BA!AJ18+AI20)&gt;0, (BA!AJ18+AI20-PA!AJ18)/(BA!AJ18+AI20), 0)</f>
        <v/>
      </c>
      <c r="AK62" s="12">
        <f>IF((BA!AK18+AJ20)&gt;0, (BA!AK18+AJ20-PA!AK18)/(BA!AK18+AJ20), 0)</f>
        <v/>
      </c>
      <c r="AL62" s="12">
        <f>IF((BA!AL18+AK20)&gt;0, (BA!AL18+AK20-PA!AL18)/(BA!AL18+AK20), 0)</f>
        <v/>
      </c>
      <c r="AM62" s="12">
        <f>IF((BA!AM18+AL20)&gt;0, (BA!AM18+AL20-PA!AM18)/(BA!AM18+AL20), 0)</f>
        <v/>
      </c>
      <c r="AN62" s="12">
        <f>IF((BA!AN18+AM20)&gt;0, (BA!AN18+AM20-PA!AN18)/(BA!AN18+AM20), 0)</f>
        <v/>
      </c>
      <c r="AO62" s="12">
        <f>IF((BA!AO18+AN20)&gt;0, (BA!AO18+AN20-PA!AO18)/(BA!AO18+AN20), 0)</f>
        <v/>
      </c>
      <c r="AP62" s="33" t="n"/>
      <c r="BP62" s="65" t="n"/>
    </row>
    <row r="63" s="139" thickBot="1">
      <c r="A63" s="130" t="n"/>
      <c r="B63" s="61" t="inlineStr">
        <is>
          <t>S18</t>
        </is>
      </c>
      <c r="J63" s="33">
        <f>ABS(SUMIF(J54:AC54, "&lt;0", J54:AC54))/20</f>
        <v/>
      </c>
      <c r="K63" s="33">
        <f>SUMIF(K55:AD55, "&gt;=0", K55:AD55)/20</f>
        <v/>
      </c>
      <c r="S63" s="80">
        <f>IF(BA!S19&gt;0, S21/BA!S19, 0)</f>
        <v/>
      </c>
      <c r="T63" s="12">
        <f>IF((BA!T19+S21)&gt;0, (BA!T19+S21-PA!T19)/(BA!T19+S21), 0)</f>
        <v/>
      </c>
      <c r="U63" s="12">
        <f>IF((BA!U19+T21)&gt;0, (BA!U19+T21-PA!U19)/(BA!U19+T21), 0)</f>
        <v/>
      </c>
      <c r="V63" s="12">
        <f>IF((BA!V19+U21)&gt;0, (BA!V19+U21-PA!V19)/(BA!V19+U21), 0)</f>
        <v/>
      </c>
      <c r="W63" s="12">
        <f>IF((BA!W19+V21)&gt;0, (BA!W19+V21-PA!W19)/(BA!W19+V21), 0)</f>
        <v/>
      </c>
      <c r="X63" s="12">
        <f>IF((BA!X19+W21)&gt;0, (BA!X19+W21-PA!X19)/(BA!X19+W21), 0)</f>
        <v/>
      </c>
      <c r="Y63" s="12">
        <f>IF((BA!Y19+X21)&gt;0, (BA!Y19+X21-PA!Y19)/(BA!Y19+X21), 0)</f>
        <v/>
      </c>
      <c r="Z63" s="12">
        <f>IF((BA!Z19+Y21)&gt;0, (BA!Z19+Y21-PA!Z19)/(BA!Z19+Y21), 0)</f>
        <v/>
      </c>
      <c r="AA63" s="12">
        <f>IF((BA!AA19+Z21)&gt;0, (BA!AA19+Z21-PA!AA19)/(BA!AA19+Z21), 0)</f>
        <v/>
      </c>
      <c r="AB63" s="12">
        <f>IF((BA!AB19+AA21)&gt;0, (BA!AB19+AA21-PA!AB19)/(BA!AB19+AA21), 0)</f>
        <v/>
      </c>
      <c r="AC63" s="12">
        <f>IF((BA!AC19+AB21)&gt;0, (BA!AC19+AB21-PA!AC19)/(BA!AC19+AB21), 0)</f>
        <v/>
      </c>
      <c r="AD63" s="12">
        <f>IF((BA!AD19+AC21)&gt;0, (BA!AD19+AC21-PA!AD19)/(BA!AD19+AC21), 0)</f>
        <v/>
      </c>
      <c r="AE63" s="12">
        <f>IF((BA!AE19+AD21)&gt;0, (BA!AE19+AD21-PA!AE19)/(BA!AE19+AD21), 0)</f>
        <v/>
      </c>
      <c r="AF63" s="12">
        <f>IF((BA!AF19+AE21)&gt;0, (BA!AF19+AE21-PA!AF19)/(BA!AF19+AE21), 0)</f>
        <v/>
      </c>
      <c r="AG63" s="12">
        <f>IF((BA!AG19+AF21)&gt;0, (BA!AG19+AF21-PA!AG19)/(BA!AG19+AF21), 0)</f>
        <v/>
      </c>
      <c r="AH63" s="12">
        <f>IF((BA!AH19+AG21)&gt;0, (BA!AH19+AG21-PA!AH19)/(BA!AH19+AG21), 0)</f>
        <v/>
      </c>
      <c r="AI63" s="12">
        <f>IF((BA!AI19+AH21)&gt;0, (BA!AI19+AH21-PA!AI19)/(BA!AI19+AH21), 0)</f>
        <v/>
      </c>
      <c r="AJ63" s="12">
        <f>IF((BA!AJ19+AI21)&gt;0, (BA!AJ19+AI21-PA!AJ19)/(BA!AJ19+AI21), 0)</f>
        <v/>
      </c>
      <c r="AK63" s="12">
        <f>IF((BA!AK19+AJ21)&gt;0, (BA!AK19+AJ21-PA!AK19)/(BA!AK19+AJ21), 0)</f>
        <v/>
      </c>
      <c r="AL63" s="12">
        <f>IF((BA!AL19+AK21)&gt;0, (BA!AL19+AK21-PA!AL19)/(BA!AL19+AK21), 0)</f>
        <v/>
      </c>
      <c r="AM63" s="12">
        <f>IF((BA!AM19+AL21)&gt;0, (BA!AM19+AL21-PA!AM19)/(BA!AM19+AL21), 0)</f>
        <v/>
      </c>
      <c r="AN63" s="12">
        <f>IF((BA!AN19+AM21)&gt;0, (BA!AN19+AM21-PA!AN19)/(BA!AN19+AM21), 0)</f>
        <v/>
      </c>
      <c r="AO63" s="12">
        <f>IF((BA!AO19+AN21)&gt;0, (BA!AO19+AN21-PA!AO19)/(BA!AO19+AN21), 0)</f>
        <v/>
      </c>
      <c r="AP63" s="12">
        <f>IF((BA!AP19+AO21)&gt;0, (BA!AP19+AO21-PA!AP19)/(BA!AP19+AO21), 0)</f>
        <v/>
      </c>
      <c r="BP63" s="65" t="n"/>
    </row>
    <row r="64" s="139" thickBot="1">
      <c r="A64" s="130" t="n"/>
      <c r="B64" s="61" t="inlineStr">
        <is>
          <t>S19</t>
        </is>
      </c>
      <c r="K64" s="33">
        <f>ABS(SUMIF(K55:AD55, "&lt;0", K55:AD55))/20</f>
        <v/>
      </c>
      <c r="L64" s="33">
        <f>SUMIF(L56:AE56, "&gt;=0", L56:AE56)/20</f>
        <v/>
      </c>
      <c r="T64" s="79">
        <f>IF(BA!T20&gt;0, T22/BA!T20, 0)</f>
        <v/>
      </c>
      <c r="U64" s="12">
        <f>IF((BA!U20+T22)&gt;0, (BA!U20+T22-PA!U20)/(BA!U20+T22), 0)</f>
        <v/>
      </c>
      <c r="V64" s="12">
        <f>IF((BA!V20+U22)&gt;0, (BA!V20+U22-PA!V20)/(BA!V20+U22), 0)</f>
        <v/>
      </c>
      <c r="W64" s="12">
        <f>IF((BA!W20+V22)&gt;0, (BA!W20+V22-PA!W20)/(BA!W20+V22), 0)</f>
        <v/>
      </c>
      <c r="X64" s="12">
        <f>IF((BA!X20+W22)&gt;0, (BA!X20+W22-PA!X20)/(BA!X20+W22), 0)</f>
        <v/>
      </c>
      <c r="Y64" s="12">
        <f>IF((BA!Y20+X22)&gt;0, (BA!Y20+X22-PA!Y20)/(BA!Y20+X22), 0)</f>
        <v/>
      </c>
      <c r="Z64" s="12">
        <f>IF((BA!Z20+Y22)&gt;0, (BA!Z20+Y22-PA!Z20)/(BA!Z20+Y22), 0)</f>
        <v/>
      </c>
      <c r="AA64" s="12">
        <f>IF((BA!AA20+Z22)&gt;0, (BA!AA20+Z22-PA!AA20)/(BA!AA20+Z22), 0)</f>
        <v/>
      </c>
      <c r="AB64" s="12">
        <f>IF((BA!AB20+AA22)&gt;0, (BA!AB20+AA22-PA!AB20)/(BA!AB20+AA22), 0)</f>
        <v/>
      </c>
      <c r="AC64" s="12">
        <f>IF((BA!AC20+AB22)&gt;0, (BA!AC20+AB22-PA!AC20)/(BA!AC20+AB22), 0)</f>
        <v/>
      </c>
      <c r="AD64" s="12">
        <f>IF((BA!AD20+AC22)&gt;0, (BA!AD20+AC22-PA!AD20)/(BA!AD20+AC22), 0)</f>
        <v/>
      </c>
      <c r="AE64" s="12">
        <f>IF((BA!AE20+AD22)&gt;0, (BA!AE20+AD22-PA!AE20)/(BA!AE20+AD22), 0)</f>
        <v/>
      </c>
      <c r="AF64" s="12">
        <f>IF((BA!AF20+AE22)&gt;0, (BA!AF20+AE22-PA!AF20)/(BA!AF20+AE22), 0)</f>
        <v/>
      </c>
      <c r="AG64" s="12">
        <f>IF((BA!AG20+AF22)&gt;0, (BA!AG20+AF22-PA!AG20)/(BA!AG20+AF22), 0)</f>
        <v/>
      </c>
      <c r="AH64" s="12">
        <f>IF((BA!AH20+AG22)&gt;0, (BA!AH20+AG22-PA!AH20)/(BA!AH20+AG22), 0)</f>
        <v/>
      </c>
      <c r="AI64" s="12">
        <f>IF((BA!AI20+AH22)&gt;0, (BA!AI20+AH22-PA!AI20)/(BA!AI20+AH22), 0)</f>
        <v/>
      </c>
      <c r="AJ64" s="12">
        <f>IF((BA!AJ20+AI22)&gt;0, (BA!AJ20+AI22-PA!AJ20)/(BA!AJ20+AI22), 0)</f>
        <v/>
      </c>
      <c r="AK64" s="12">
        <f>IF((BA!AK20+AJ22)&gt;0, (BA!AK20+AJ22-PA!AK20)/(BA!AK20+AJ22), 0)</f>
        <v/>
      </c>
      <c r="AL64" s="12">
        <f>IF((BA!AL20+AK22)&gt;0, (BA!AL20+AK22-PA!AL20)/(BA!AL20+AK22), 0)</f>
        <v/>
      </c>
      <c r="AM64" s="12">
        <f>IF((BA!AM20+AL22)&gt;0, (BA!AM20+AL22-PA!AM20)/(BA!AM20+AL22), 0)</f>
        <v/>
      </c>
      <c r="AN64" s="12">
        <f>IF((BA!AN20+AM22)&gt;0, (BA!AN20+AM22-PA!AN20)/(BA!AN20+AM22), 0)</f>
        <v/>
      </c>
      <c r="AO64" s="12">
        <f>IF((BA!AO20+AN22)&gt;0, (BA!AO20+AN22-PA!AO20)/(BA!AO20+AN22), 0)</f>
        <v/>
      </c>
      <c r="AP64" s="12">
        <f>IF((BA!AP20+AO22)&gt;0, (BA!AP20+AO22-PA!AP20)/(BA!AP20+AO22), 0)</f>
        <v/>
      </c>
      <c r="AQ64" s="12">
        <f>IF((BA!AQ20+AP22)&gt;0, (BA!AQ20+AP22-PA!AQ20)/(BA!AQ20+AP22), 0)</f>
        <v/>
      </c>
      <c r="BP64" s="65" t="n"/>
    </row>
    <row r="65" customFormat="1" s="59" thickBot="1">
      <c r="A65" s="130" t="n"/>
      <c r="B65" s="61" t="inlineStr">
        <is>
          <t>S20</t>
        </is>
      </c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  <c r="L65" s="33">
        <f>ABS(SUMIF(L56:AE56, "&lt;0", L56:AE56))/20</f>
        <v/>
      </c>
      <c r="M65" s="33">
        <f>SUMIF(M57:AF57, "&gt;=0", M57:AF57)/20</f>
        <v/>
      </c>
      <c r="N65" s="33" t="n"/>
      <c r="O65" s="33" t="n"/>
      <c r="P65" s="33" t="n"/>
      <c r="Q65" s="33" t="n"/>
      <c r="R65" s="33" t="n"/>
      <c r="S65" s="33" t="n"/>
      <c r="U65" s="12">
        <f>IF(BA!U21&gt;0, U23/BA!U21, 0)</f>
        <v/>
      </c>
      <c r="V65" s="12">
        <f>IF((BA!V21+U23)&gt;0, (BA!V21+U23-PA!V21)/(BA!V21+U23), 0)</f>
        <v/>
      </c>
      <c r="W65" s="12">
        <f>IF((BA!W21+V23)&gt;0, (BA!W21+V23-PA!W21)/(BA!W21+V23), 0)</f>
        <v/>
      </c>
      <c r="X65" s="12">
        <f>IF((BA!X21+W23)&gt;0, (BA!X21+W23-PA!X21)/(BA!X21+W23), 0)</f>
        <v/>
      </c>
      <c r="Y65" s="12">
        <f>IF((BA!Y21+X23)&gt;0, (BA!Y21+X23-PA!Y21)/(BA!Y21+X23), 0)</f>
        <v/>
      </c>
      <c r="Z65" s="12">
        <f>IF((BA!Z21+Y23)&gt;0, (BA!Z21+Y23-PA!Z21)/(BA!Z21+Y23), 0)</f>
        <v/>
      </c>
      <c r="AA65" s="12">
        <f>IF((BA!AA21+Z23)&gt;0, (BA!AA21+Z23-PA!AA21)/(BA!AA21+Z23), 0)</f>
        <v/>
      </c>
      <c r="AB65" s="12">
        <f>IF((BA!AB21+AA23)&gt;0, (BA!AB21+AA23-PA!AB21)/(BA!AB21+AA23), 0)</f>
        <v/>
      </c>
      <c r="AC65" s="12">
        <f>IF((BA!AC21+AB23)&gt;0, (BA!AC21+AB23-PA!AC21)/(BA!AC21+AB23), 0)</f>
        <v/>
      </c>
      <c r="AD65" s="12">
        <f>IF((BA!AD21+AC23)&gt;0, (BA!AD21+AC23-PA!AD21)/(BA!AD21+AC23), 0)</f>
        <v/>
      </c>
      <c r="AE65" s="12">
        <f>IF((BA!AE21+AD23)&gt;0, (BA!AE21+AD23-PA!AE21)/(BA!AE21+AD23), 0)</f>
        <v/>
      </c>
      <c r="AF65" s="12">
        <f>IF((BA!AF21+AE23)&gt;0, (BA!AF21+AE23-PA!AF21)/(BA!AF21+AE23), 0)</f>
        <v/>
      </c>
      <c r="AG65" s="12">
        <f>IF((BA!AG21+AF23)&gt;0, (BA!AG21+AF23-PA!AG21)/(BA!AG21+AF23), 0)</f>
        <v/>
      </c>
      <c r="AH65" s="12">
        <f>IF((BA!AH21+AG23)&gt;0, (BA!AH21+AG23-PA!AH21)/(BA!AH21+AG23), 0)</f>
        <v/>
      </c>
      <c r="AI65" s="12">
        <f>IF((BA!AI21+AH23)&gt;0, (BA!AI21+AH23-PA!AI21)/(BA!AI21+AH23), 0)</f>
        <v/>
      </c>
      <c r="AJ65" s="12">
        <f>IF((BA!AJ21+AI23)&gt;0, (BA!AJ21+AI23-PA!AJ21)/(BA!AJ21+AI23), 0)</f>
        <v/>
      </c>
      <c r="AK65" s="12">
        <f>IF((BA!AK21+AJ23)&gt;0, (BA!AK21+AJ23-PA!AK21)/(BA!AK21+AJ23), 0)</f>
        <v/>
      </c>
      <c r="AL65" s="12">
        <f>IF((BA!AL21+AK23)&gt;0, (BA!AL21+AK23-PA!AL21)/(BA!AL21+AK23), 0)</f>
        <v/>
      </c>
      <c r="AM65" s="12">
        <f>IF((BA!AM21+AL23)&gt;0, (BA!AM21+AL23-PA!AM21)/(BA!AM21+AL23), 0)</f>
        <v/>
      </c>
      <c r="AN65" s="12">
        <f>IF((BA!AN21+AM23)&gt;0, (BA!AN21+AM23-PA!AN21)/(BA!AN21+AM23), 0)</f>
        <v/>
      </c>
      <c r="AO65" s="12">
        <f>IF((BA!AO21+AN23)&gt;0, (BA!AO21+AN23-PA!AO21)/(BA!AO21+AN23), 0)</f>
        <v/>
      </c>
      <c r="AP65" s="12">
        <f>IF((BA!AP21+AO23)&gt;0, (BA!AP21+AO23-PA!AP21)/(BA!AP21+AO23), 0)</f>
        <v/>
      </c>
      <c r="AQ65" s="12">
        <f>IF((BA!AQ21+AP23)&gt;0, (BA!AQ21+AP23-PA!AQ21)/(BA!AQ21+AP23), 0)</f>
        <v/>
      </c>
      <c r="AR65" s="12">
        <f>IF((BA!AR21+AQ23)&gt;0, (BA!AR21+AQ23-PA!AR21)/(BA!AR21+AQ23), 0)</f>
        <v/>
      </c>
      <c r="BP65" s="74" t="n"/>
    </row>
    <row r="66" s="139" thickBot="1">
      <c r="A66" s="130" t="n"/>
      <c r="B66" s="75" t="inlineStr">
        <is>
          <t>S21</t>
        </is>
      </c>
      <c r="M66" s="33">
        <f>ABS(SUMIF(M57:AF57, "&lt;0", M57:AF57))/20</f>
        <v/>
      </c>
      <c r="N66" s="33">
        <f>SUMIF(N58:AG58, "&gt;=0", N58:AG58)/20</f>
        <v/>
      </c>
      <c r="V66" s="81">
        <f>IF(BA!V22&gt;0, V24/BA!V22, 0)</f>
        <v/>
      </c>
      <c r="W66" s="81">
        <f>IF((BA!W22+V24)&gt;0, (BA!W22+V24-PA!W22)/(BA!W22+V24), 0)</f>
        <v/>
      </c>
      <c r="X66" s="81">
        <f>IF((BA!X22+W24)&gt;0, (BA!X22+W24-PA!X22)/(BA!X22+W24), 0)</f>
        <v/>
      </c>
      <c r="Y66" s="81">
        <f>IF((BA!Y22+X24)&gt;0, (BA!Y22+X24-PA!Y22)/(BA!Y22+X24), 0)</f>
        <v/>
      </c>
      <c r="Z66" s="81">
        <f>IF((BA!Z22+Y24)&gt;0, (BA!Z22+Y24-PA!Z22)/(BA!Z22+Y24), 0)</f>
        <v/>
      </c>
      <c r="AA66" s="81">
        <f>IF((BA!AA22+Z24)&gt;0, (BA!AA22+Z24-PA!AA22)/(BA!AA22+Z24), 0)</f>
        <v/>
      </c>
      <c r="AB66" s="81">
        <f>IF((BA!AB22+AA24)&gt;0, (BA!AB22+AA24-PA!AB22)/(BA!AB22+AA24), 0)</f>
        <v/>
      </c>
      <c r="AC66" s="81">
        <f>IF((BA!AC22+AB24)&gt;0, (BA!AC22+AB24-PA!AC22)/(BA!AC22+AB24), 0)</f>
        <v/>
      </c>
      <c r="AD66" s="81">
        <f>IF((BA!AD22+AC24)&gt;0, (BA!AD22+AC24-PA!AD22)/(BA!AD22+AC24), 0)</f>
        <v/>
      </c>
      <c r="AE66" s="81">
        <f>IF((BA!AE22+AD24)&gt;0, (BA!AE22+AD24-PA!AE22)/(BA!AE22+AD24), 0)</f>
        <v/>
      </c>
      <c r="AF66" s="81">
        <f>IF((BA!AF22+AE24)&gt;0, (BA!AF22+AE24-PA!AF22)/(BA!AF22+AE24), 0)</f>
        <v/>
      </c>
      <c r="AG66" s="81">
        <f>IF((BA!AG22+AF24)&gt;0, (BA!AG22+AF24-PA!AG22)/(BA!AG22+AF24), 0)</f>
        <v/>
      </c>
      <c r="AH66" s="81">
        <f>IF((BA!AH22+AG24)&gt;0, (BA!AH22+AG24-PA!AH22)/(BA!AH22+AG24), 0)</f>
        <v/>
      </c>
      <c r="AI66" s="81">
        <f>IF((BA!AI22+AH24)&gt;0, (BA!AI22+AH24-PA!AI22)/(BA!AI22+AH24), 0)</f>
        <v/>
      </c>
      <c r="AJ66" s="81">
        <f>IF((BA!AJ22+AI24)&gt;0, (BA!AJ22+AI24-PA!AJ22)/(BA!AJ22+AI24), 0)</f>
        <v/>
      </c>
      <c r="AK66" s="81">
        <f>IF((BA!AK22+AJ24)&gt;0, (BA!AK22+AJ24-PA!AK22)/(BA!AK22+AJ24), 0)</f>
        <v/>
      </c>
      <c r="AL66" s="81">
        <f>IF((BA!AL22+AK24)&gt;0, (BA!AL22+AK24-PA!AL22)/(BA!AL22+AK24), 0)</f>
        <v/>
      </c>
      <c r="AM66" s="81">
        <f>IF((BA!AM22+AL24)&gt;0, (BA!AM22+AL24-PA!AM22)/(BA!AM22+AL24), 0)</f>
        <v/>
      </c>
      <c r="AN66" s="81">
        <f>IF((BA!AN22+AM24)&gt;0, (BA!AN22+AM24-PA!AN22)/(BA!AN22+AM24), 0)</f>
        <v/>
      </c>
      <c r="AO66" s="81">
        <f>IF((BA!AO22+AN24)&gt;0, (BA!AO22+AN24-PA!AO22)/(BA!AO22+AN24), 0)</f>
        <v/>
      </c>
      <c r="AP66" s="81">
        <f>IF((BA!AP22+AO24)&gt;0, (BA!AP22+AO24-PA!AP22)/(BA!AP22+AO24), 0)</f>
        <v/>
      </c>
      <c r="AQ66" s="81">
        <f>IF((BA!AQ22+AP24)&gt;0, (BA!AQ22+AP24-PA!AQ22)/(BA!AQ22+AP24), 0)</f>
        <v/>
      </c>
      <c r="AR66" s="81">
        <f>IF((BA!AR22+AQ24)&gt;0, (BA!AR22+AQ24-PA!AR22)/(BA!AR22+AQ24), 0)</f>
        <v/>
      </c>
      <c r="AS66" s="81">
        <f>IF((BA!AS22+AR24)&gt;0, (BA!AS22+AR24-PA!AS22)/(BA!AS22+AR24), 0)</f>
        <v/>
      </c>
      <c r="BP66" s="64" t="n"/>
    </row>
    <row r="67" s="139" thickBot="1">
      <c r="A67" s="130" t="n"/>
      <c r="B67" s="61" t="inlineStr">
        <is>
          <t>S22</t>
        </is>
      </c>
      <c r="N67" s="33">
        <f>ABS(SUMIF(N58:AG58, "&lt;0", N58:AG58))/20</f>
        <v/>
      </c>
      <c r="O67" s="33">
        <f>SUMIF(O59:AH59, "&gt;=0", O59:AH59)/20</f>
        <v/>
      </c>
      <c r="W67" s="12">
        <f>IF(BA!W23&gt;0, W25/BA!W23, 0)</f>
        <v/>
      </c>
      <c r="X67" s="12">
        <f>IF((BA!X23+W25)&gt;0, (BA!X23+W25-PA!X23)/(BA!X23+W25), 0)</f>
        <v/>
      </c>
      <c r="Y67" s="12">
        <f>IF((BA!Y23+X25)&gt;0, (BA!Y23+X25-PA!Y23)/(BA!Y23+X25), 0)</f>
        <v/>
      </c>
      <c r="Z67" s="12">
        <f>IF((BA!Z23+Y25)&gt;0, (BA!Z23+Y25-PA!Z23)/(BA!Z23+Y25), 0)</f>
        <v/>
      </c>
      <c r="AA67" s="12">
        <f>IF((BA!AA23+Z25)&gt;0, (BA!AA23+Z25-PA!AA23)/(BA!AA23+Z25), 0)</f>
        <v/>
      </c>
      <c r="AB67" s="12">
        <f>IF((BA!AB23+AA25)&gt;0, (BA!AB23+AA25-PA!AB23)/(BA!AB23+AA25), 0)</f>
        <v/>
      </c>
      <c r="AC67" s="12">
        <f>IF((BA!AC23+AB25)&gt;0, (BA!AC23+AB25-PA!AC23)/(BA!AC23+AB25), 0)</f>
        <v/>
      </c>
      <c r="AD67" s="12">
        <f>IF((BA!AD23+AC25)&gt;0, (BA!AD23+AC25-PA!AD23)/(BA!AD23+AC25), 0)</f>
        <v/>
      </c>
      <c r="AE67" s="12">
        <f>IF((BA!AE23+AD25)&gt;0, (BA!AE23+AD25-PA!AE23)/(BA!AE23+AD25), 0)</f>
        <v/>
      </c>
      <c r="AF67" s="12">
        <f>IF((BA!AF23+AE25)&gt;0, (BA!AF23+AE25-PA!AF23)/(BA!AF23+AE25), 0)</f>
        <v/>
      </c>
      <c r="AG67" s="12">
        <f>IF((BA!AG23+AF25)&gt;0, (BA!AG23+AF25-PA!AG23)/(BA!AG23+AF25), 0)</f>
        <v/>
      </c>
      <c r="AH67" s="12">
        <f>IF((BA!AH23+AG25)&gt;0, (BA!AH23+AG25-PA!AH23)/(BA!AH23+AG25), 0)</f>
        <v/>
      </c>
      <c r="AI67" s="12">
        <f>IF((BA!AI23+AH25)&gt;0, (BA!AI23+AH25-PA!AI23)/(BA!AI23+AH25), 0)</f>
        <v/>
      </c>
      <c r="AJ67" s="12">
        <f>IF((BA!AJ23+AI25)&gt;0, (BA!AJ23+AI25-PA!AJ23)/(BA!AJ23+AI25), 0)</f>
        <v/>
      </c>
      <c r="AK67" s="12">
        <f>IF((BA!AK23+AJ25)&gt;0, (BA!AK23+AJ25-PA!AK23)/(BA!AK23+AJ25), 0)</f>
        <v/>
      </c>
      <c r="AL67" s="12">
        <f>IF((BA!AL23+AK25)&gt;0, (BA!AL23+AK25-PA!AL23)/(BA!AL23+AK25), 0)</f>
        <v/>
      </c>
      <c r="AM67" s="12">
        <f>IF((BA!AM23+AL25)&gt;0, (BA!AM23+AL25-PA!AM23)/(BA!AM23+AL25), 0)</f>
        <v/>
      </c>
      <c r="AN67" s="12">
        <f>IF((BA!AN23+AM25)&gt;0, (BA!AN23+AM25-PA!AN23)/(BA!AN23+AM25), 0)</f>
        <v/>
      </c>
      <c r="AO67" s="12">
        <f>IF((BA!AO23+AN25)&gt;0, (BA!AO23+AN25-PA!AO23)/(BA!AO23+AN25), 0)</f>
        <v/>
      </c>
      <c r="AP67" s="12">
        <f>IF((BA!AP23+AO25)&gt;0, (BA!AP23+AO25-PA!AP23)/(BA!AP23+AO25), 0)</f>
        <v/>
      </c>
      <c r="AQ67" s="12">
        <f>IF((BA!AQ23+AP25)&gt;0, (BA!AQ23+AP25-PA!AQ23)/(BA!AQ23+AP25), 0)</f>
        <v/>
      </c>
      <c r="AR67" s="12">
        <f>IF((BA!AR23+AQ25)&gt;0, (BA!AR23+AQ25-PA!AR23)/(BA!AR23+AQ25), 0)</f>
        <v/>
      </c>
      <c r="AS67" s="12">
        <f>IF((BA!AS23+AR25)&gt;0, (BA!AS23+AR25-PA!AS23)/(BA!AS23+AR25), 0)</f>
        <v/>
      </c>
      <c r="AT67" s="12">
        <f>IF((BA!AT23+AS25)&gt;0, (BA!AT23+AS25-PA!AT23)/(BA!AT23+AS25), 0)</f>
        <v/>
      </c>
      <c r="BP67" s="65" t="n"/>
    </row>
    <row r="68" s="139" thickBot="1">
      <c r="A68" s="130" t="n"/>
      <c r="B68" s="20" t="inlineStr">
        <is>
          <t>S23</t>
        </is>
      </c>
      <c r="O68" s="33">
        <f>ABS(SUMIF(O59:AH59, "&lt;0", O59:AH59))/20</f>
        <v/>
      </c>
      <c r="P68" s="33">
        <f>SUMIF(P60:AI60, "&gt;=0", P60:AI60)/20</f>
        <v/>
      </c>
      <c r="X68" s="12">
        <f>IF(BA!X24&gt;0, X26/BA!X24, 0)</f>
        <v/>
      </c>
      <c r="Y68" s="12">
        <f>IF((BA!Y24+X26)&gt;0, (BA!Y24+X26-PA!Y24)/(BA!Y24+X26), 0)</f>
        <v/>
      </c>
      <c r="Z68" s="12">
        <f>IF((BA!Z24+Y26)&gt;0, (BA!Z24+Y26-PA!Z24)/(BA!Z24+Y26), 0)</f>
        <v/>
      </c>
      <c r="AA68" s="12">
        <f>IF((BA!AA24+Z26)&gt;0, (BA!AA24+Z26-PA!AA24)/(BA!AA24+Z26), 0)</f>
        <v/>
      </c>
      <c r="AB68" s="12">
        <f>IF((BA!AB24+AA26)&gt;0, (BA!AB24+AA26-PA!AB24)/(BA!AB24+AA26), 0)</f>
        <v/>
      </c>
      <c r="AC68" s="12">
        <f>IF((BA!AC24+AB26)&gt;0, (BA!AC24+AB26-PA!AC24)/(BA!AC24+AB26), 0)</f>
        <v/>
      </c>
      <c r="AD68" s="12">
        <f>IF((BA!AD24+AC26)&gt;0, (BA!AD24+AC26-PA!AD24)/(BA!AD24+AC26), 0)</f>
        <v/>
      </c>
      <c r="AE68" s="12">
        <f>IF((BA!AE24+AD26)&gt;0, (BA!AE24+AD26-PA!AE24)/(BA!AE24+AD26), 0)</f>
        <v/>
      </c>
      <c r="AF68" s="12">
        <f>IF((BA!AF24+AE26)&gt;0, (BA!AF24+AE26-PA!AF24)/(BA!AF24+AE26), 0)</f>
        <v/>
      </c>
      <c r="AG68" s="12">
        <f>IF((BA!AG24+AF26)&gt;0, (BA!AG24+AF26-PA!AG24)/(BA!AG24+AF26), 0)</f>
        <v/>
      </c>
      <c r="AH68" s="12">
        <f>IF((BA!AH24+AG26)&gt;0, (BA!AH24+AG26-PA!AH24)/(BA!AH24+AG26), 0)</f>
        <v/>
      </c>
      <c r="AI68" s="12">
        <f>IF((BA!AI24+AH26)&gt;0, (BA!AI24+AH26-PA!AI24)/(BA!AI24+AH26), 0)</f>
        <v/>
      </c>
      <c r="AJ68" s="12">
        <f>IF((BA!AJ24+AI26)&gt;0, (BA!AJ24+AI26-PA!AJ24)/(BA!AJ24+AI26), 0)</f>
        <v/>
      </c>
      <c r="AK68" s="12">
        <f>IF((BA!AK24+AJ26)&gt;0, (BA!AK24+AJ26-PA!AK24)/(BA!AK24+AJ26), 0)</f>
        <v/>
      </c>
      <c r="AL68" s="12">
        <f>IF((BA!AL24+AK26)&gt;0, (BA!AL24+AK26-PA!AL24)/(BA!AL24+AK26), 0)</f>
        <v/>
      </c>
      <c r="AM68" s="12">
        <f>IF((BA!AM24+AL26)&gt;0, (BA!AM24+AL26-PA!AM24)/(BA!AM24+AL26), 0)</f>
        <v/>
      </c>
      <c r="AN68" s="12">
        <f>IF((BA!AN24+AM26)&gt;0, (BA!AN24+AM26-PA!AN24)/(BA!AN24+AM26), 0)</f>
        <v/>
      </c>
      <c r="AO68" s="12">
        <f>IF((BA!AO24+AN26)&gt;0, (BA!AO24+AN26-PA!AO24)/(BA!AO24+AN26), 0)</f>
        <v/>
      </c>
      <c r="AP68" s="12">
        <f>IF((BA!AP24+AO26)&gt;0, (BA!AP24+AO26-PA!AP24)/(BA!AP24+AO26), 0)</f>
        <v/>
      </c>
      <c r="AQ68" s="12">
        <f>IF((BA!AQ24+AP26)&gt;0, (BA!AQ24+AP26-PA!AQ24)/(BA!AQ24+AP26), 0)</f>
        <v/>
      </c>
      <c r="AR68" s="12">
        <f>IF((BA!AR24+AQ26)&gt;0, (BA!AR24+AQ26-PA!AR24)/(BA!AR24+AQ26), 0)</f>
        <v/>
      </c>
      <c r="AS68" s="12">
        <f>IF((BA!AS24+AR26)&gt;0, (BA!AS24+AR26-PA!AS24)/(BA!AS24+AR26), 0)</f>
        <v/>
      </c>
      <c r="AT68" s="12">
        <f>IF((BA!AT24+AS26)&gt;0, (BA!AT24+AS26-PA!AT24)/(BA!AT24+AS26), 0)</f>
        <v/>
      </c>
      <c r="AU68" s="12">
        <f>IF((BA!AU24+AT26)&gt;0, (BA!AU24+AT26-PA!AU24)/(BA!AU24+AT26), 0)</f>
        <v/>
      </c>
      <c r="BP68" s="65" t="n"/>
    </row>
    <row r="69" s="139" thickBot="1">
      <c r="A69" s="130" t="n"/>
      <c r="B69" s="20" t="inlineStr">
        <is>
          <t>S24</t>
        </is>
      </c>
      <c r="D69" s="65" t="n"/>
      <c r="E69" s="56" t="n"/>
      <c r="F69" s="56" t="inlineStr">
        <is>
          <t>taux de rupture moyen sur un horizon de taille 20</t>
        </is>
      </c>
      <c r="G69" s="57">
        <f>AVERAGE(C55,D56,E57,F58,G59,H60,I61,J62,K63,L64,M65,N66,O67,P68,Q69,R70,S71,T72,U73,V74,W75,X76,Y77,Z78,AA79,AB80,AC81,AD82,AE83,AF84,AG85,AH86,AI87,AJ88,AK89,AL90,AM91,AN92,AO93,AP94)</f>
        <v/>
      </c>
      <c r="P69" s="33">
        <f>ABS(SUMIF(P60:AI60, "&lt;0", P60:AI60))/20</f>
        <v/>
      </c>
      <c r="Q69" s="33">
        <f>SUMIF(Q61:AJ61, "&gt;=0", Q61:AJ61)/20</f>
        <v/>
      </c>
      <c r="Y69" s="12">
        <f>IF(BA!Y25&gt;0, Y27/BA!Y25, 0)</f>
        <v/>
      </c>
      <c r="Z69" s="12">
        <f>IF((BA!Z25+Y27)&gt;0, (BA!Z25+Y27-PA!Z25)/(BA!Z25+Y27), 0)</f>
        <v/>
      </c>
      <c r="AA69" s="12">
        <f>IF((BA!AA25+Z27)&gt;0, (BA!AA25+Z27-PA!AA25)/(BA!AA25+Z27), 0)</f>
        <v/>
      </c>
      <c r="AB69" s="12">
        <f>IF((BA!AB25+AA27)&gt;0, (BA!AB25+AA27-PA!AB25)/(BA!AB25+AA27), 0)</f>
        <v/>
      </c>
      <c r="AC69" s="12">
        <f>IF((BA!AC25+AB27)&gt;0, (BA!AC25+AB27-PA!AC25)/(BA!AC25+AB27), 0)</f>
        <v/>
      </c>
      <c r="AD69" s="12">
        <f>IF((BA!AD25+AC27)&gt;0, (BA!AD25+AC27-PA!AD25)/(BA!AD25+AC27), 0)</f>
        <v/>
      </c>
      <c r="AE69" s="12">
        <f>IF((BA!AE25+AD27)&gt;0, (BA!AE25+AD27-PA!AE25)/(BA!AE25+AD27), 0)</f>
        <v/>
      </c>
      <c r="AF69" s="12">
        <f>IF((BA!AF25+AE27)&gt;0, (BA!AF25+AE27-PA!AF25)/(BA!AF25+AE27), 0)</f>
        <v/>
      </c>
      <c r="AG69" s="12">
        <f>IF((BA!AG25+AF27)&gt;0, (BA!AG25+AF27-PA!AG25)/(BA!AG25+AF27), 0)</f>
        <v/>
      </c>
      <c r="AH69" s="12">
        <f>IF((BA!AH25+AG27)&gt;0, (BA!AH25+AG27-PA!AH25)/(BA!AH25+AG27), 0)</f>
        <v/>
      </c>
      <c r="AI69" s="12">
        <f>IF((BA!AI25+AH27)&gt;0, (BA!AI25+AH27-PA!AI25)/(BA!AI25+AH27), 0)</f>
        <v/>
      </c>
      <c r="AJ69" s="12">
        <f>IF((BA!AJ25+AI27)&gt;0, (BA!AJ25+AI27-PA!AJ25)/(BA!AJ25+AI27), 0)</f>
        <v/>
      </c>
      <c r="AK69" s="12">
        <f>IF((BA!AK25+AJ27)&gt;0, (BA!AK25+AJ27-PA!AK25)/(BA!AK25+AJ27), 0)</f>
        <v/>
      </c>
      <c r="AL69" s="12">
        <f>IF((BA!AL25+AK27)&gt;0, (BA!AL25+AK27-PA!AL25)/(BA!AL25+AK27), 0)</f>
        <v/>
      </c>
      <c r="AM69" s="12">
        <f>IF((BA!AM25+AL27)&gt;0, (BA!AM25+AL27-PA!AM25)/(BA!AM25+AL27), 0)</f>
        <v/>
      </c>
      <c r="AN69" s="12">
        <f>IF((BA!AN25+AM27)&gt;0, (BA!AN25+AM27-PA!AN25)/(BA!AN25+AM27), 0)</f>
        <v/>
      </c>
      <c r="AO69" s="12">
        <f>IF((BA!AO25+AN27)&gt;0, (BA!AO25+AN27-PA!AO25)/(BA!AO25+AN27), 0)</f>
        <v/>
      </c>
      <c r="AP69" s="12">
        <f>IF((BA!AP25+AO27)&gt;0, (BA!AP25+AO27-PA!AP25)/(BA!AP25+AO27), 0)</f>
        <v/>
      </c>
      <c r="AQ69" s="12">
        <f>IF((BA!AQ25+AP27)&gt;0, (BA!AQ25+AP27-PA!AQ25)/(BA!AQ25+AP27), 0)</f>
        <v/>
      </c>
      <c r="AR69" s="12">
        <f>IF((BA!AR25+AQ27)&gt;0, (BA!AR25+AQ27-PA!AR25)/(BA!AR25+AQ27), 0)</f>
        <v/>
      </c>
      <c r="AS69" s="12">
        <f>IF((BA!AS25+AR27)&gt;0, (BA!AS25+AR27-PA!AS25)/(BA!AS25+AR27), 0)</f>
        <v/>
      </c>
      <c r="AT69" s="12">
        <f>IF((BA!AT25+AS27)&gt;0, (BA!AT25+AS27-PA!AT25)/(BA!AT25+AS27), 0)</f>
        <v/>
      </c>
      <c r="AU69" s="12">
        <f>IF((BA!AU25+AT27)&gt;0, (BA!AU25+AT27-PA!AU25)/(BA!AU25+AT27), 0)</f>
        <v/>
      </c>
      <c r="AV69" s="12">
        <f>IF((BA!AV25+AU27)&gt;0, (BA!AV25+AU27-PA!AV25)/(BA!AV25+AU27), 0)</f>
        <v/>
      </c>
      <c r="BP69" s="65" t="n"/>
    </row>
    <row r="70" s="139" thickBot="1">
      <c r="A70" s="130" t="n"/>
      <c r="B70" s="20" t="inlineStr">
        <is>
          <t>S25</t>
        </is>
      </c>
      <c r="D70" s="67" t="n"/>
      <c r="E70" s="59" t="n"/>
      <c r="F70" s="59" t="inlineStr">
        <is>
          <t>taux d'avance moyen par période</t>
        </is>
      </c>
      <c r="G70" s="76">
        <f>AVERAGE(C56,D57,E58,F59,G60,H61,I62,J63,K64,L65,M66,N67,O68,P69,Q70,R71,S72,T73,U74,V75,W76,X77,Y78,Z79,AA80,AB81,AC82,AD83,AE84,AF85,AG86,AH87,AI88,AJ89,AK90,AL91,AM92,AN93,AO94,AP95)</f>
        <v/>
      </c>
      <c r="Q70" s="33">
        <f>ABS(SUMIF(Q61:AJ61, "&lt;0", Q61:AJ61))/20</f>
        <v/>
      </c>
      <c r="R70" s="33">
        <f>SUMIF(R62:AK62, "&gt;=0", R62:AK62)/20</f>
        <v/>
      </c>
      <c r="V70" s="33" t="n"/>
      <c r="Z70" s="12">
        <f>IF(BA!Z26&gt;0, Z28/BA!Z26, 0)</f>
        <v/>
      </c>
      <c r="AA70" s="12">
        <f>IF((BA!AA26+Z28)&gt;0, (BA!AA26+Z28-PA!AA26)/(BA!AA26+Z28), 0)</f>
        <v/>
      </c>
      <c r="AB70" s="12">
        <f>IF((BA!AB26+AA28)&gt;0, (BA!AB26+AA28-PA!AB26)/(BA!AB26+AA28), 0)</f>
        <v/>
      </c>
      <c r="AC70" s="12">
        <f>IF((BA!AC26+AB28)&gt;0, (BA!AC26+AB28-PA!AC26)/(BA!AC26+AB28), 0)</f>
        <v/>
      </c>
      <c r="AD70" s="12">
        <f>IF((BA!AD26+AC28)&gt;0, (BA!AD26+AC28-PA!AD26)/(BA!AD26+AC28), 0)</f>
        <v/>
      </c>
      <c r="AE70" s="12">
        <f>IF((BA!AE26+AD28)&gt;0, (BA!AE26+AD28-PA!AE26)/(BA!AE26+AD28), 0)</f>
        <v/>
      </c>
      <c r="AF70" s="12">
        <f>IF((BA!AF26+AE28)&gt;0, (BA!AF26+AE28-PA!AF26)/(BA!AF26+AE28), 0)</f>
        <v/>
      </c>
      <c r="AG70" s="12">
        <f>IF((BA!AG26+AF28)&gt;0, (BA!AG26+AF28-PA!AG26)/(BA!AG26+AF28), 0)</f>
        <v/>
      </c>
      <c r="AH70" s="12">
        <f>IF((BA!AH26+AG28)&gt;0, (BA!AH26+AG28-PA!AH26)/(BA!AH26+AG28), 0)</f>
        <v/>
      </c>
      <c r="AI70" s="12">
        <f>IF((BA!AI26+AH28)&gt;0, (BA!AI26+AH28-PA!AI26)/(BA!AI26+AH28), 0)</f>
        <v/>
      </c>
      <c r="AJ70" s="12">
        <f>IF((BA!AJ26+AI28)&gt;0, (BA!AJ26+AI28-PA!AJ26)/(BA!AJ26+AI28), 0)</f>
        <v/>
      </c>
      <c r="AK70" s="12">
        <f>IF((BA!AK26+AJ28)&gt;0, (BA!AK26+AJ28-PA!AK26)/(BA!AK26+AJ28), 0)</f>
        <v/>
      </c>
      <c r="AL70" s="12">
        <f>IF((BA!AL26+AK28)&gt;0, (BA!AL26+AK28-PA!AL26)/(BA!AL26+AK28), 0)</f>
        <v/>
      </c>
      <c r="AM70" s="12">
        <f>IF((BA!AM26+AL28)&gt;0, (BA!AM26+AL28-PA!AM26)/(BA!AM26+AL28), 0)</f>
        <v/>
      </c>
      <c r="AN70" s="12">
        <f>IF((BA!AN26+AM28)&gt;0, (BA!AN26+AM28-PA!AN26)/(BA!AN26+AM28), 0)</f>
        <v/>
      </c>
      <c r="AO70" s="12">
        <f>IF((BA!AO26+AN28)&gt;0, (BA!AO26+AN28-PA!AO26)/(BA!AO26+AN28), 0)</f>
        <v/>
      </c>
      <c r="AP70" s="12">
        <f>IF((BA!AP26+AO28)&gt;0, (BA!AP26+AO28-PA!AP26)/(BA!AP26+AO28), 0)</f>
        <v/>
      </c>
      <c r="AQ70" s="12">
        <f>IF((BA!AQ26+AP28)&gt;0, (BA!AQ26+AP28-PA!AQ26)/(BA!AQ26+AP28), 0)</f>
        <v/>
      </c>
      <c r="AR70" s="12">
        <f>IF((BA!AR26+AQ28)&gt;0, (BA!AR26+AQ28-PA!AR26)/(BA!AR26+AQ28), 0)</f>
        <v/>
      </c>
      <c r="AS70" s="12">
        <f>IF((BA!AS26+AR28)&gt;0, (BA!AS26+AR28-PA!AS26)/(BA!AS26+AR28), 0)</f>
        <v/>
      </c>
      <c r="AT70" s="12">
        <f>IF((BA!AT26+AS28)&gt;0, (BA!AT26+AS28-PA!AT26)/(BA!AT26+AS28), 0)</f>
        <v/>
      </c>
      <c r="AU70" s="12">
        <f>IF((BA!AU26+AT28)&gt;0, (BA!AU26+AT28-PA!AU26)/(BA!AU26+AT28), 0)</f>
        <v/>
      </c>
      <c r="AV70" s="12">
        <f>IF((BA!AV26+AU28)&gt;0, (BA!AV26+AU28-PA!AV26)/(BA!AV26+AU28), 0)</f>
        <v/>
      </c>
      <c r="AW70" s="12">
        <f>IF((BA!AW26+AV28)&gt;0, (BA!AW26+AV28-PA!AW26)/(BA!AW26+AV28), 0)</f>
        <v/>
      </c>
      <c r="BP70" s="65" t="n"/>
    </row>
    <row r="71" s="139" thickBot="1">
      <c r="A71" s="130" t="n"/>
      <c r="B71" s="20" t="inlineStr">
        <is>
          <t>S26</t>
        </is>
      </c>
      <c r="R71" s="33">
        <f>ABS(SUMIF(R62:AK62, "&lt;0", R62:AK62))/20</f>
        <v/>
      </c>
      <c r="S71" s="33">
        <f>SUMIF(S63:AL63, "&gt;=0", S63:AL63)/20</f>
        <v/>
      </c>
      <c r="V71" s="33" t="n"/>
      <c r="AA71" s="12">
        <f>IF(BA!AA27&gt;0, AA29/BA!AA27, 0)</f>
        <v/>
      </c>
      <c r="AB71" s="12">
        <f>IF((BA!AB27+AA29)&gt;0, (BA!AB27+AA29-PA!AB27)/(BA!AB27+AA29), 0)</f>
        <v/>
      </c>
      <c r="AC71" s="12">
        <f>IF((BA!AC27+AB29)&gt;0, (BA!AC27+AB29-PA!AC27)/(BA!AC27+AB29), 0)</f>
        <v/>
      </c>
      <c r="AD71" s="12">
        <f>IF((BA!AD27+AC29)&gt;0, (BA!AD27+AC29-PA!AD27)/(BA!AD27+AC29), 0)</f>
        <v/>
      </c>
      <c r="AE71" s="12">
        <f>IF((BA!AE27+AD29)&gt;0, (BA!AE27+AD29-PA!AE27)/(BA!AE27+AD29), 0)</f>
        <v/>
      </c>
      <c r="AF71" s="12">
        <f>IF((BA!AF27+AE29)&gt;0, (BA!AF27+AE29-PA!AF27)/(BA!AF27+AE29), 0)</f>
        <v/>
      </c>
      <c r="AG71" s="12">
        <f>IF((BA!AG27+AF29)&gt;0, (BA!AG27+AF29-PA!AG27)/(BA!AG27+AF29), 0)</f>
        <v/>
      </c>
      <c r="AH71" s="12">
        <f>IF((BA!AH27+AG29)&gt;0, (BA!AH27+AG29-PA!AH27)/(BA!AH27+AG29), 0)</f>
        <v/>
      </c>
      <c r="AI71" s="12">
        <f>IF((BA!AI27+AH29)&gt;0, (BA!AI27+AH29-PA!AI27)/(BA!AI27+AH29), 0)</f>
        <v/>
      </c>
      <c r="AJ71" s="12">
        <f>IF((BA!AJ27+AI29)&gt;0, (BA!AJ27+AI29-PA!AJ27)/(BA!AJ27+AI29), 0)</f>
        <v/>
      </c>
      <c r="AK71" s="12">
        <f>IF((BA!AK27+AJ29)&gt;0, (BA!AK27+AJ29-PA!AK27)/(BA!AK27+AJ29), 0)</f>
        <v/>
      </c>
      <c r="AL71" s="12">
        <f>IF((BA!AL27+AK29)&gt;0, (BA!AL27+AK29-PA!AL27)/(BA!AL27+AK29), 0)</f>
        <v/>
      </c>
      <c r="AM71" s="12">
        <f>IF((BA!AM27+AL29)&gt;0, (BA!AM27+AL29-PA!AM27)/(BA!AM27+AL29), 0)</f>
        <v/>
      </c>
      <c r="AN71" s="12">
        <f>IF((BA!AN27+AM29)&gt;0, (BA!AN27+AM29-PA!AN27)/(BA!AN27+AM29), 0)</f>
        <v/>
      </c>
      <c r="AO71" s="12">
        <f>IF((BA!AO27+AN29)&gt;0, (BA!AO27+AN29-PA!AO27)/(BA!AO27+AN29), 0)</f>
        <v/>
      </c>
      <c r="AP71" s="12">
        <f>IF((BA!AP27+AO29)&gt;0, (BA!AP27+AO29-PA!AP27)/(BA!AP27+AO29), 0)</f>
        <v/>
      </c>
      <c r="AQ71" s="12">
        <f>IF((BA!AQ27+AP29)&gt;0, (BA!AQ27+AP29-PA!AQ27)/(BA!AQ27+AP29), 0)</f>
        <v/>
      </c>
      <c r="AR71" s="12">
        <f>IF((BA!AR27+AQ29)&gt;0, (BA!AR27+AQ29-PA!AR27)/(BA!AR27+AQ29), 0)</f>
        <v/>
      </c>
      <c r="AS71" s="12">
        <f>IF((BA!AS27+AR29)&gt;0, (BA!AS27+AR29-PA!AS27)/(BA!AS27+AR29), 0)</f>
        <v/>
      </c>
      <c r="AT71" s="12">
        <f>IF((BA!AT27+AS29)&gt;0, (BA!AT27+AS29-PA!AT27)/(BA!AT27+AS29), 0)</f>
        <v/>
      </c>
      <c r="AU71" s="12">
        <f>IF((BA!AU27+AT29)&gt;0, (BA!AU27+AT29-PA!AU27)/(BA!AU27+AT29), 0)</f>
        <v/>
      </c>
      <c r="AV71" s="12">
        <f>IF((BA!AV27+AU29)&gt;0, (BA!AV27+AU29-PA!AV27)/(BA!AV27+AU29), 0)</f>
        <v/>
      </c>
      <c r="AW71" s="12">
        <f>IF((BA!AW27+AV29)&gt;0, (BA!AW27+AV29-PA!AW27)/(BA!AW27+AV29), 0)</f>
        <v/>
      </c>
      <c r="AX71" s="12">
        <f>IF((BA!AX27+AW29)&gt;0, (BA!AX27+AW29-PA!AX27)/(BA!AX27+AW29), 0)</f>
        <v/>
      </c>
      <c r="BP71" s="65" t="n"/>
    </row>
    <row r="72" s="139" thickBot="1">
      <c r="B72" s="20" t="inlineStr">
        <is>
          <t>S27</t>
        </is>
      </c>
      <c r="D72" s="67" t="n"/>
      <c r="E72" s="59" t="n"/>
      <c r="F72" s="59" t="n"/>
      <c r="G72" s="76" t="n"/>
      <c r="S72" s="33">
        <f>ABS(SUMIF(S63:AL63, "&lt;0", S63:AL63))/20</f>
        <v/>
      </c>
      <c r="T72" s="33">
        <f>SUMIF(T64:AM64, "&gt;=0", T64:AM64)/20</f>
        <v/>
      </c>
      <c r="V72" s="33" t="n"/>
      <c r="AB72" s="12">
        <f>IF(BA!AB28&gt;0, AB30/BA!AB28, 0)</f>
        <v/>
      </c>
      <c r="AC72" s="12">
        <f>IF((BA!AC28+AB30)&gt;0, (BA!AC28+AB30-PA!AC28)/(BA!AC28+AB30), 0)</f>
        <v/>
      </c>
      <c r="AD72" s="12">
        <f>IF((BA!AD28+AC30)&gt;0, (BA!AD28+AC30-PA!AD28)/(BA!AD28+AC30), 0)</f>
        <v/>
      </c>
      <c r="AE72" s="12">
        <f>IF((BA!AE28+AD30)&gt;0, (BA!AE28+AD30-PA!AE28)/(BA!AE28+AD30), 0)</f>
        <v/>
      </c>
      <c r="AF72" s="12">
        <f>IF((BA!AF28+AE30)&gt;0, (BA!AF28+AE30-PA!AF28)/(BA!AF28+AE30), 0)</f>
        <v/>
      </c>
      <c r="AG72" s="12">
        <f>IF((BA!AG28+AF30)&gt;0, (BA!AG28+AF30-PA!AG28)/(BA!AG28+AF30), 0)</f>
        <v/>
      </c>
      <c r="AH72" s="12">
        <f>IF((BA!AH28+AG30)&gt;0, (BA!AH28+AG30-PA!AH28)/(BA!AH28+AG30), 0)</f>
        <v/>
      </c>
      <c r="AI72" s="12">
        <f>IF((BA!AI28+AH30)&gt;0, (BA!AI28+AH30-PA!AI28)/(BA!AI28+AH30), 0)</f>
        <v/>
      </c>
      <c r="AJ72" s="12">
        <f>IF((BA!AJ28+AI30)&gt;0, (BA!AJ28+AI30-PA!AJ28)/(BA!AJ28+AI30), 0)</f>
        <v/>
      </c>
      <c r="AK72" s="12">
        <f>IF((BA!AK28+AJ30)&gt;0, (BA!AK28+AJ30-PA!AK28)/(BA!AK28+AJ30), 0)</f>
        <v/>
      </c>
      <c r="AL72" s="12">
        <f>IF((BA!AL28+AK30)&gt;0, (BA!AL28+AK30-PA!AL28)/(BA!AL28+AK30), 0)</f>
        <v/>
      </c>
      <c r="AM72" s="12">
        <f>IF((BA!AM28+AL30)&gt;0, (BA!AM28+AL30-PA!AM28)/(BA!AM28+AL30), 0)</f>
        <v/>
      </c>
      <c r="AN72" s="12">
        <f>IF((BA!AN28+AM30)&gt;0, (BA!AN28+AM30-PA!AN28)/(BA!AN28+AM30), 0)</f>
        <v/>
      </c>
      <c r="AO72" s="12">
        <f>IF((BA!AO28+AN30)&gt;0, (BA!AO28+AN30-PA!AO28)/(BA!AO28+AN30), 0)</f>
        <v/>
      </c>
      <c r="AP72" s="12">
        <f>IF((BA!AP28+AO30)&gt;0, (BA!AP28+AO30-PA!AP28)/(BA!AP28+AO30), 0)</f>
        <v/>
      </c>
      <c r="AQ72" s="12">
        <f>IF((BA!AQ28+AP30)&gt;0, (BA!AQ28+AP30-PA!AQ28)/(BA!AQ28+AP30), 0)</f>
        <v/>
      </c>
      <c r="AR72" s="12">
        <f>IF((BA!AR28+AQ30)&gt;0, (BA!AR28+AQ30-PA!AR28)/(BA!AR28+AQ30), 0)</f>
        <v/>
      </c>
      <c r="AS72" s="12">
        <f>IF((BA!AS28+AR30)&gt;0, (BA!AS28+AR30-PA!AS28)/(BA!AS28+AR30), 0)</f>
        <v/>
      </c>
      <c r="AT72" s="12">
        <f>IF((BA!AT28+AS30)&gt;0, (BA!AT28+AS30-PA!AT28)/(BA!AT28+AS30), 0)</f>
        <v/>
      </c>
      <c r="AU72" s="12">
        <f>IF((BA!AU28+AT30)&gt;0, (BA!AU28+AT30-PA!AU28)/(BA!AU28+AT30), 0)</f>
        <v/>
      </c>
      <c r="AV72" s="12">
        <f>IF((BA!AV28+AU30)&gt;0, (BA!AV28+AU30-PA!AV28)/(BA!AV28+AU30), 0)</f>
        <v/>
      </c>
      <c r="AW72" s="12">
        <f>IF((BA!AW28+AV30)&gt;0, (BA!AW28+AV30-PA!AW28)/(BA!AW28+AV30), 0)</f>
        <v/>
      </c>
      <c r="AX72" s="12">
        <f>IF((BA!AX28+AW30)&gt;0, (BA!AX28+AW30-PA!AX28)/(BA!AX28+AW30), 0)</f>
        <v/>
      </c>
      <c r="AY72" s="12">
        <f>IF((BA!AY28+AX30)&gt;0, (BA!AY28+AX30-PA!AY28)/(BA!AY28+AX30), 0)</f>
        <v/>
      </c>
      <c r="BP72" s="65" t="n"/>
    </row>
    <row r="73" ht="15" customHeight="1" s="139" thickBot="1">
      <c r="B73" s="20" t="inlineStr">
        <is>
          <t>S28</t>
        </is>
      </c>
      <c r="T73" s="33">
        <f>ABS(SUMIF(T64:AM64, "&lt;0", T64:AM64))/20</f>
        <v/>
      </c>
      <c r="U73" s="33">
        <f>SUMIF(U65:AN65, "&gt;=0", U65:AN65)/20</f>
        <v/>
      </c>
      <c r="V73" s="33" t="n"/>
      <c r="AC73" s="12">
        <f>IF(BA!AC29&gt;0, AC31/BA!AC29, 0)</f>
        <v/>
      </c>
      <c r="AD73" s="12">
        <f>IF((BA!AD29+AC31)&gt;0, (BA!AD29+AC31-PA!AD29)/(BA!AD29+AC31), 0)</f>
        <v/>
      </c>
      <c r="AE73" s="12">
        <f>IF((BA!AE29+AD31)&gt;0, (BA!AE29+AD31-PA!AE29)/(BA!AE29+AD31), 0)</f>
        <v/>
      </c>
      <c r="AF73" s="12">
        <f>IF((BA!AF29+AE31)&gt;0, (BA!AF29+AE31-PA!AF29)/(BA!AF29+AE31), 0)</f>
        <v/>
      </c>
      <c r="AG73" s="12">
        <f>IF((BA!AG29+AF31)&gt;0, (BA!AG29+AF31-PA!AG29)/(BA!AG29+AF31), 0)</f>
        <v/>
      </c>
      <c r="AH73" s="12">
        <f>IF((BA!AH29+AG31)&gt;0, (BA!AH29+AG31-PA!AH29)/(BA!AH29+AG31), 0)</f>
        <v/>
      </c>
      <c r="AI73" s="12">
        <f>IF((BA!AI29+AH31)&gt;0, (BA!AI29+AH31-PA!AI29)/(BA!AI29+AH31), 0)</f>
        <v/>
      </c>
      <c r="AJ73" s="12">
        <f>IF((BA!AJ29+AI31)&gt;0, (BA!AJ29+AI31-PA!AJ29)/(BA!AJ29+AI31), 0)</f>
        <v/>
      </c>
      <c r="AK73" s="12">
        <f>IF((BA!AK29+AJ31)&gt;0, (BA!AK29+AJ31-PA!AK29)/(BA!AK29+AJ31), 0)</f>
        <v/>
      </c>
      <c r="AL73" s="12">
        <f>IF((BA!AL29+AK31)&gt;0, (BA!AL29+AK31-PA!AL29)/(BA!AL29+AK31), 0)</f>
        <v/>
      </c>
      <c r="AM73" s="12">
        <f>IF((BA!AM29+AL31)&gt;0, (BA!AM29+AL31-PA!AM29)/(BA!AM29+AL31), 0)</f>
        <v/>
      </c>
      <c r="AN73" s="12">
        <f>IF((BA!AN29+AM31)&gt;0, (BA!AN29+AM31-PA!AN29)/(BA!AN29+AM31), 0)</f>
        <v/>
      </c>
      <c r="AO73" s="12">
        <f>IF((BA!AO29+AN31)&gt;0, (BA!AO29+AN31-PA!AO29)/(BA!AO29+AN31), 0)</f>
        <v/>
      </c>
      <c r="AP73" s="12">
        <f>IF((BA!AP29+AO31)&gt;0, (BA!AP29+AO31-PA!AP29)/(BA!AP29+AO31), 0)</f>
        <v/>
      </c>
      <c r="AQ73" s="12">
        <f>IF((BA!AQ29+AP31)&gt;0, (BA!AQ29+AP31-PA!AQ29)/(BA!AQ29+AP31), 0)</f>
        <v/>
      </c>
      <c r="AR73" s="12">
        <f>IF((BA!AR29+AQ31)&gt;0, (BA!AR29+AQ31-PA!AR29)/(BA!AR29+AQ31), 0)</f>
        <v/>
      </c>
      <c r="AS73" s="12">
        <f>IF((BA!AS29+AR31)&gt;0, (BA!AS29+AR31-PA!AS29)/(BA!AS29+AR31), 0)</f>
        <v/>
      </c>
      <c r="AT73" s="12">
        <f>IF((BA!AT29+AS31)&gt;0, (BA!AT29+AS31-PA!AT29)/(BA!AT29+AS31), 0)</f>
        <v/>
      </c>
      <c r="AU73" s="12">
        <f>IF((BA!AU29+AT31)&gt;0, (BA!AU29+AT31-PA!AU29)/(BA!AU29+AT31), 0)</f>
        <v/>
      </c>
      <c r="AV73" s="12">
        <f>IF((BA!AV29+AU31)&gt;0, (BA!AV29+AU31-PA!AV29)/(BA!AV29+AU31), 0)</f>
        <v/>
      </c>
      <c r="AW73" s="12">
        <f>IF((BA!AW29+AV31)&gt;0, (BA!AW29+AV31-PA!AW29)/(BA!AW29+AV31), 0)</f>
        <v/>
      </c>
      <c r="AX73" s="12">
        <f>IF((BA!AX29+AW31)&gt;0, (BA!AX29+AW31-PA!AX29)/(BA!AX29+AW31), 0)</f>
        <v/>
      </c>
      <c r="AY73" s="12">
        <f>IF((BA!AY29+AX31)&gt;0, (BA!AY29+AX31-PA!AY29)/(BA!AY29+AX31), 0)</f>
        <v/>
      </c>
      <c r="AZ73" s="12">
        <f>IF((BA!AZ29+AY31)&gt;0, (BA!AZ29+AY31-PA!AZ29)/(BA!AZ29+AY31), 0)</f>
        <v/>
      </c>
      <c r="BP73" s="65" t="n"/>
    </row>
    <row r="74" ht="15" customHeight="1" s="139" thickBot="1">
      <c r="B74" s="20" t="inlineStr">
        <is>
          <t>S29</t>
        </is>
      </c>
      <c r="U74" s="33">
        <f>ABS(SUMIF(U65:AN65, "&lt;0", U65:AN65))/20</f>
        <v/>
      </c>
      <c r="V74" s="33">
        <f>SUMIF(V66:AO66, "&gt;=0", V66:AO66)/20</f>
        <v/>
      </c>
      <c r="AD74" s="12">
        <f>IF(BA!AD30&gt;0, AD32/BA!AD30, 0)</f>
        <v/>
      </c>
      <c r="AE74" s="12">
        <f>IF((BA!AE30+AD32)&gt;0, (BA!AE30+AD32-PA!AE30)/(BA!AE30+AD32), 0)</f>
        <v/>
      </c>
      <c r="AF74" s="12">
        <f>IF((BA!AF30+AE32)&gt;0, (BA!AF30+AE32-PA!AF30)/(BA!AF30+AE32), 0)</f>
        <v/>
      </c>
      <c r="AG74" s="12">
        <f>IF((BA!AG30+AF32)&gt;0, (BA!AG30+AF32-PA!AG30)/(BA!AG30+AF32), 0)</f>
        <v/>
      </c>
      <c r="AH74" s="12">
        <f>IF((BA!AH30+AG32)&gt;0, (BA!AH30+AG32-PA!AH30)/(BA!AH30+AG32), 0)</f>
        <v/>
      </c>
      <c r="AI74" s="12">
        <f>IF((BA!AI30+AH32)&gt;0, (BA!AI30+AH32-PA!AI30)/(BA!AI30+AH32), 0)</f>
        <v/>
      </c>
      <c r="AJ74" s="12">
        <f>IF((BA!AJ30+AI32)&gt;0, (BA!AJ30+AI32-PA!AJ30)/(BA!AJ30+AI32), 0)</f>
        <v/>
      </c>
      <c r="AK74" s="12">
        <f>IF((BA!AK30+AJ32)&gt;0, (BA!AK30+AJ32-PA!AK30)/(BA!AK30+AJ32), 0)</f>
        <v/>
      </c>
      <c r="AL74" s="12">
        <f>IF((BA!AL30+AK32)&gt;0, (BA!AL30+AK32-PA!AL30)/(BA!AL30+AK32), 0)</f>
        <v/>
      </c>
      <c r="AM74" s="12">
        <f>IF((BA!AM30+AL32)&gt;0, (BA!AM30+AL32-PA!AM30)/(BA!AM30+AL32), 0)</f>
        <v/>
      </c>
      <c r="AN74" s="12">
        <f>IF((BA!AN30+AM32)&gt;0, (BA!AN30+AM32-PA!AN30)/(BA!AN30+AM32), 0)</f>
        <v/>
      </c>
      <c r="AO74" s="12">
        <f>IF((BA!AO30+AN32)&gt;0, (BA!AO30+AN32-PA!AO30)/(BA!AO30+AN32), 0)</f>
        <v/>
      </c>
      <c r="AP74" s="12">
        <f>IF((BA!AP30+AO32)&gt;0, (BA!AP30+AO32-PA!AP30)/(BA!AP30+AO32), 0)</f>
        <v/>
      </c>
      <c r="AQ74" s="12">
        <f>IF((BA!AQ30+AP32)&gt;0, (BA!AQ30+AP32-PA!AQ30)/(BA!AQ30+AP32), 0)</f>
        <v/>
      </c>
      <c r="AR74" s="12">
        <f>IF((BA!AR30+AQ32)&gt;0, (BA!AR30+AQ32-PA!AR30)/(BA!AR30+AQ32), 0)</f>
        <v/>
      </c>
      <c r="AS74" s="12">
        <f>IF((BA!AS30+AR32)&gt;0, (BA!AS30+AR32-PA!AS30)/(BA!AS30+AR32), 0)</f>
        <v/>
      </c>
      <c r="AT74" s="12">
        <f>IF((BA!AT30+AS32)&gt;0, (BA!AT30+AS32-PA!AT30)/(BA!AT30+AS32), 0)</f>
        <v/>
      </c>
      <c r="AU74" s="12">
        <f>IF((BA!AU30+AT32)&gt;0, (BA!AU30+AT32-PA!AU30)/(BA!AU30+AT32), 0)</f>
        <v/>
      </c>
      <c r="AV74" s="12">
        <f>IF((BA!AV30+AU32)&gt;0, (BA!AV30+AU32-PA!AV30)/(BA!AV30+AU32), 0)</f>
        <v/>
      </c>
      <c r="AW74" s="12">
        <f>IF((BA!AW30+AV32)&gt;0, (BA!AW30+AV32-PA!AW30)/(BA!AW30+AV32), 0)</f>
        <v/>
      </c>
      <c r="AX74" s="12">
        <f>IF((BA!AX30+AW32)&gt;0, (BA!AX30+AW32-PA!AX30)/(BA!AX30+AW32), 0)</f>
        <v/>
      </c>
      <c r="AY74" s="12">
        <f>IF((BA!AY30+AX32)&gt;0, (BA!AY30+AX32-PA!AY30)/(BA!AY30+AX32), 0)</f>
        <v/>
      </c>
      <c r="AZ74" s="12">
        <f>IF((BA!AZ30+AY32)&gt;0, (BA!AZ30+AY32-PA!AZ30)/(BA!AZ30+AY32), 0)</f>
        <v/>
      </c>
      <c r="BA74" s="12">
        <f>IF((BA!BA30+AZ32)&gt;0, (BA!BA30+AZ32-PA!BA30)/(BA!BA30+AZ32), 0)</f>
        <v/>
      </c>
      <c r="BP74" s="65" t="n"/>
    </row>
    <row r="75" ht="15" customHeight="1" s="139" thickBot="1">
      <c r="B75" s="20" t="inlineStr">
        <is>
          <t>S30</t>
        </is>
      </c>
      <c r="V75" s="33">
        <f>ABS(SUMIF(V66:AO66, "&lt;0", V66:AO66))/20</f>
        <v/>
      </c>
      <c r="W75" s="33">
        <f>SUMIF(W67:AP67, "&gt;=0", W67:AP67)/20</f>
        <v/>
      </c>
      <c r="AE75" s="12">
        <f>IF(BA!AE31&gt;0, AE33/BA!AE31, 0)</f>
        <v/>
      </c>
      <c r="AF75" s="12">
        <f>IF((BA!AF31+AE33)&gt;0, (BA!AF31+AE33-PA!AF31)/(BA!AF31+AE33), 0)</f>
        <v/>
      </c>
      <c r="AG75" s="12">
        <f>IF((BA!AG31+AF33)&gt;0, (BA!AG31+AF33-PA!AG31)/(BA!AG31+AF33), 0)</f>
        <v/>
      </c>
      <c r="AH75" s="12">
        <f>IF((BA!AH31+AG33)&gt;0, (BA!AH31+AG33-PA!AH31)/(BA!AH31+AG33), 0)</f>
        <v/>
      </c>
      <c r="AI75" s="12">
        <f>IF((BA!AI31+AH33)&gt;0, (BA!AI31+AH33-PA!AI31)/(BA!AI31+AH33), 0)</f>
        <v/>
      </c>
      <c r="AJ75" s="12">
        <f>IF((BA!AJ31+AI33)&gt;0, (BA!AJ31+AI33-PA!AJ31)/(BA!AJ31+AI33), 0)</f>
        <v/>
      </c>
      <c r="AK75" s="12">
        <f>IF((BA!AK31+AJ33)&gt;0, (BA!AK31+AJ33-PA!AK31)/(BA!AK31+AJ33), 0)</f>
        <v/>
      </c>
      <c r="AL75" s="12">
        <f>IF((BA!AL31+AK33)&gt;0, (BA!AL31+AK33-PA!AL31)/(BA!AL31+AK33), 0)</f>
        <v/>
      </c>
      <c r="AM75" s="12">
        <f>IF((BA!AM31+AL33)&gt;0, (BA!AM31+AL33-PA!AM31)/(BA!AM31+AL33), 0)</f>
        <v/>
      </c>
      <c r="AN75" s="12">
        <f>IF((BA!AN31+AM33)&gt;0, (BA!AN31+AM33-PA!AN31)/(BA!AN31+AM33), 0)</f>
        <v/>
      </c>
      <c r="AO75" s="12">
        <f>IF((BA!AO31+AN33)&gt;0, (BA!AO31+AN33-PA!AO31)/(BA!AO31+AN33), 0)</f>
        <v/>
      </c>
      <c r="AP75" s="12">
        <f>IF((BA!AP31+AO33)&gt;0, (BA!AP31+AO33-PA!AP31)/(BA!AP31+AO33), 0)</f>
        <v/>
      </c>
      <c r="AQ75" s="12">
        <f>IF((BA!AQ31+AP33)&gt;0, (BA!AQ31+AP33-PA!AQ31)/(BA!AQ31+AP33), 0)</f>
        <v/>
      </c>
      <c r="AR75" s="12">
        <f>IF((BA!AR31+AQ33)&gt;0, (BA!AR31+AQ33-PA!AR31)/(BA!AR31+AQ33), 0)</f>
        <v/>
      </c>
      <c r="AS75" s="12">
        <f>IF((BA!AS31+AR33)&gt;0, (BA!AS31+AR33-PA!AS31)/(BA!AS31+AR33), 0)</f>
        <v/>
      </c>
      <c r="AT75" s="12">
        <f>IF((BA!AT31+AS33)&gt;0, (BA!AT31+AS33-PA!AT31)/(BA!AT31+AS33), 0)</f>
        <v/>
      </c>
      <c r="AU75" s="12">
        <f>IF((BA!AU31+AT33)&gt;0, (BA!AU31+AT33-PA!AU31)/(BA!AU31+AT33), 0)</f>
        <v/>
      </c>
      <c r="AV75" s="12">
        <f>IF((BA!AV31+AU33)&gt;0, (BA!AV31+AU33-PA!AV31)/(BA!AV31+AU33), 0)</f>
        <v/>
      </c>
      <c r="AW75" s="12">
        <f>IF((BA!AW31+AV33)&gt;0, (BA!AW31+AV33-PA!AW31)/(BA!AW31+AV33), 0)</f>
        <v/>
      </c>
      <c r="AX75" s="12">
        <f>IF((BA!AX31+AW33)&gt;0, (BA!AX31+AW33-PA!AX31)/(BA!AX31+AW33), 0)</f>
        <v/>
      </c>
      <c r="AY75" s="12">
        <f>IF((BA!AY31+AX33)&gt;0, (BA!AY31+AX33-PA!AY31)/(BA!AY31+AX33), 0)</f>
        <v/>
      </c>
      <c r="AZ75" s="12">
        <f>IF((BA!AZ31+AY33)&gt;0, (BA!AZ31+AY33-PA!AZ31)/(BA!AZ31+AY33), 0)</f>
        <v/>
      </c>
      <c r="BA75" s="12">
        <f>IF((BA!BA31+AZ33)&gt;0, (BA!BA31+AZ33-PA!BA31)/(BA!BA31+AZ33), 0)</f>
        <v/>
      </c>
      <c r="BB75" s="12">
        <f>IF((BA!BB31+BA33)&gt;0, (BA!BB31+BA33-PA!BB31)/(BA!BB31+BA33), 0)</f>
        <v/>
      </c>
      <c r="BP75" s="65" t="n"/>
    </row>
    <row r="76" ht="15" customHeight="1" s="139" thickBot="1">
      <c r="B76" s="20" t="inlineStr">
        <is>
          <t>S31</t>
        </is>
      </c>
      <c r="V76" s="33" t="n"/>
      <c r="W76" s="33">
        <f>ABS(SUMIF(W67:AP67, "&lt;0", W67:AP67))/20</f>
        <v/>
      </c>
      <c r="X76" s="33">
        <f>SUMIF(X68:AQ68, "&gt;=0", X68:AQ68)/20</f>
        <v/>
      </c>
      <c r="AF76" s="12">
        <f>IF(BA!AF32&gt;0, AF34/BA!AF32, 0)</f>
        <v/>
      </c>
      <c r="AG76" s="12">
        <f>IF((BA!AG32+AF34)&gt;0, (BA!AG32+AF34-PA!AG32)/(BA!AG32+AF34), 0)</f>
        <v/>
      </c>
      <c r="AH76" s="12">
        <f>IF((BA!AH32+AG34)&gt;0, (BA!AH32+AG34-PA!AH32)/(BA!AH32+AG34), 0)</f>
        <v/>
      </c>
      <c r="AI76" s="12">
        <f>IF((BA!AI32+AH34)&gt;0, (BA!AI32+AH34-PA!AI32)/(BA!AI32+AH34), 0)</f>
        <v/>
      </c>
      <c r="AJ76" s="12">
        <f>IF((BA!AJ32+AI34)&gt;0, (BA!AJ32+AI34-PA!AJ32)/(BA!AJ32+AI34), 0)</f>
        <v/>
      </c>
      <c r="AK76" s="12">
        <f>IF((BA!AK32+AJ34)&gt;0, (BA!AK32+AJ34-PA!AK32)/(BA!AK32+AJ34), 0)</f>
        <v/>
      </c>
      <c r="AL76" s="12">
        <f>IF((BA!AL32+AK34)&gt;0, (BA!AL32+AK34-PA!AL32)/(BA!AL32+AK34), 0)</f>
        <v/>
      </c>
      <c r="AM76" s="12">
        <f>IF((BA!AM32+AL34)&gt;0, (BA!AM32+AL34-PA!AM32)/(BA!AM32+AL34), 0)</f>
        <v/>
      </c>
      <c r="AN76" s="12">
        <f>IF((BA!AN32+AM34)&gt;0, (BA!AN32+AM34-PA!AN32)/(BA!AN32+AM34), 0)</f>
        <v/>
      </c>
      <c r="AO76" s="12">
        <f>IF((BA!AO32+AN34)&gt;0, (BA!AO32+AN34-PA!AO32)/(BA!AO32+AN34), 0)</f>
        <v/>
      </c>
      <c r="AP76" s="12">
        <f>IF((BA!AP32+AO34)&gt;0, (BA!AP32+AO34-PA!AP32)/(BA!AP32+AO34), 0)</f>
        <v/>
      </c>
      <c r="AQ76" s="12">
        <f>IF((BA!AQ32+AP34)&gt;0, (BA!AQ32+AP34-PA!AQ32)/(BA!AQ32+AP34), 0)</f>
        <v/>
      </c>
      <c r="AR76" s="12">
        <f>IF((BA!AR32+AQ34)&gt;0, (BA!AR32+AQ34-PA!AR32)/(BA!AR32+AQ34), 0)</f>
        <v/>
      </c>
      <c r="AS76" s="12">
        <f>IF((BA!AS32+AR34)&gt;0, (BA!AS32+AR34-PA!AS32)/(BA!AS32+AR34), 0)</f>
        <v/>
      </c>
      <c r="AT76" s="12">
        <f>IF((BA!AT32+AS34)&gt;0, (BA!AT32+AS34-PA!AT32)/(BA!AT32+AS34), 0)</f>
        <v/>
      </c>
      <c r="AU76" s="12">
        <f>IF((BA!AU32+AT34)&gt;0, (BA!AU32+AT34-PA!AU32)/(BA!AU32+AT34), 0)</f>
        <v/>
      </c>
      <c r="AV76" s="12">
        <f>IF((BA!AV32+AU34)&gt;0, (BA!AV32+AU34-PA!AV32)/(BA!AV32+AU34), 0)</f>
        <v/>
      </c>
      <c r="AW76" s="12">
        <f>IF((BA!AW32+AV34)&gt;0, (BA!AW32+AV34-PA!AW32)/(BA!AW32+AV34), 0)</f>
        <v/>
      </c>
      <c r="AX76" s="12">
        <f>IF((BA!AX32+AW34)&gt;0, (BA!AX32+AW34-PA!AX32)/(BA!AX32+AW34), 0)</f>
        <v/>
      </c>
      <c r="AY76" s="12">
        <f>IF((BA!AY32+AX34)&gt;0, (BA!AY32+AX34-PA!AY32)/(BA!AY32+AX34), 0)</f>
        <v/>
      </c>
      <c r="AZ76" s="12">
        <f>IF((BA!AZ32+AY34)&gt;0, (BA!AZ32+AY34-PA!AZ32)/(BA!AZ32+AY34), 0)</f>
        <v/>
      </c>
      <c r="BA76" s="12">
        <f>IF((BA!BA32+AZ34)&gt;0, (BA!BA32+AZ34-PA!BA32)/(BA!BA32+AZ34), 0)</f>
        <v/>
      </c>
      <c r="BB76" s="12">
        <f>IF((BA!BB32+BA34)&gt;0, (BA!BB32+BA34-PA!BB32)/(BA!BB32+BA34), 0)</f>
        <v/>
      </c>
      <c r="BC76" s="12">
        <f>IF((BA!BC32+BB34)&gt;0, (BA!BC32+BB34-PA!BC32)/(BA!BC32+BB34), 0)</f>
        <v/>
      </c>
    </row>
    <row r="77" ht="15" customHeight="1" s="139" thickBot="1">
      <c r="B77" s="20" t="inlineStr">
        <is>
          <t>S32</t>
        </is>
      </c>
      <c r="V77" s="33" t="n"/>
      <c r="X77" s="33">
        <f>ABS(SUMIF(X68:AQ68, "&lt;0", X68:AQ68))/20</f>
        <v/>
      </c>
      <c r="Y77" s="33">
        <f>SUMIF(Y69:AR69, "&gt;=0", Y69:AR69)/20</f>
        <v/>
      </c>
      <c r="AG77" s="12">
        <f>IF(BA!AG33&gt;0, AG35/BA!AG33, 0)</f>
        <v/>
      </c>
      <c r="AH77" s="12">
        <f>IF((BA!AH33+AG35)&gt;0, (BA!AH33+AG35-PA!AH33)/(BA!AH33+AG35), 0)</f>
        <v/>
      </c>
      <c r="AI77" s="12">
        <f>IF((BA!AI33+AH35)&gt;0, (BA!AI33+AH35-PA!AI33)/(BA!AI33+AH35), 0)</f>
        <v/>
      </c>
      <c r="AJ77" s="12">
        <f>IF((BA!AJ33+AI35)&gt;0, (BA!AJ33+AI35-PA!AJ33)/(BA!AJ33+AI35), 0)</f>
        <v/>
      </c>
      <c r="AK77" s="12">
        <f>IF((BA!AK33+AJ35)&gt;0, (BA!AK33+AJ35-PA!AK33)/(BA!AK33+AJ35), 0)</f>
        <v/>
      </c>
      <c r="AL77" s="12">
        <f>IF((BA!AL33+AK35)&gt;0, (BA!AL33+AK35-PA!AL33)/(BA!AL33+AK35), 0)</f>
        <v/>
      </c>
      <c r="AM77" s="12">
        <f>IF((BA!AM33+AL35)&gt;0, (BA!AM33+AL35-PA!AM33)/(BA!AM33+AL35), 0)</f>
        <v/>
      </c>
      <c r="AN77" s="12">
        <f>IF((BA!AN33+AM35)&gt;0, (BA!AN33+AM35-PA!AN33)/(BA!AN33+AM35), 0)</f>
        <v/>
      </c>
      <c r="AO77" s="12">
        <f>IF((BA!AO33+AN35)&gt;0, (BA!AO33+AN35-PA!AO33)/(BA!AO33+AN35), 0)</f>
        <v/>
      </c>
      <c r="AP77" s="12">
        <f>IF((BA!AP33+AO35)&gt;0, (BA!AP33+AO35-PA!AP33)/(BA!AP33+AO35), 0)</f>
        <v/>
      </c>
      <c r="AQ77" s="12">
        <f>IF((BA!AQ33+AP35)&gt;0, (BA!AQ33+AP35-PA!AQ33)/(BA!AQ33+AP35), 0)</f>
        <v/>
      </c>
      <c r="AR77" s="12">
        <f>IF((BA!AR33+AQ35)&gt;0, (BA!AR33+AQ35-PA!AR33)/(BA!AR33+AQ35), 0)</f>
        <v/>
      </c>
      <c r="AS77" s="12">
        <f>IF((BA!AS33+AR35)&gt;0, (BA!AS33+AR35-PA!AS33)/(BA!AS33+AR35), 0)</f>
        <v/>
      </c>
      <c r="AT77" s="12">
        <f>IF((BA!AT33+AS35)&gt;0, (BA!AT33+AS35-PA!AT33)/(BA!AT33+AS35), 0)</f>
        <v/>
      </c>
      <c r="AU77" s="12">
        <f>IF((BA!AU33+AT35)&gt;0, (BA!AU33+AT35-PA!AU33)/(BA!AU33+AT35), 0)</f>
        <v/>
      </c>
      <c r="AV77" s="12">
        <f>IF((BA!AV33+AU35)&gt;0, (BA!AV33+AU35-PA!AV33)/(BA!AV33+AU35), 0)</f>
        <v/>
      </c>
      <c r="AW77" s="12">
        <f>IF((BA!AW33+AV35)&gt;0, (BA!AW33+AV35-PA!AW33)/(BA!AW33+AV35), 0)</f>
        <v/>
      </c>
      <c r="AX77" s="12">
        <f>IF((BA!AX33+AW35)&gt;0, (BA!AX33+AW35-PA!AX33)/(BA!AX33+AW35), 0)</f>
        <v/>
      </c>
      <c r="AY77" s="12">
        <f>IF((BA!AY33+AX35)&gt;0, (BA!AY33+AX35-PA!AY33)/(BA!AY33+AX35), 0)</f>
        <v/>
      </c>
      <c r="AZ77" s="12">
        <f>IF((BA!AZ33+AY35)&gt;0, (BA!AZ33+AY35-PA!AZ33)/(BA!AZ33+AY35), 0)</f>
        <v/>
      </c>
      <c r="BA77" s="12">
        <f>IF((BA!BA33+AZ35)&gt;0, (BA!BA33+AZ35-PA!BA33)/(BA!BA33+AZ35), 0)</f>
        <v/>
      </c>
      <c r="BB77" s="12">
        <f>IF((BA!BB33+BA35)&gt;0, (BA!BB33+BA35-PA!BB33)/(BA!BB33+BA35), 0)</f>
        <v/>
      </c>
      <c r="BC77" s="12">
        <f>IF((BA!BC33+BB35)&gt;0, (BA!BC33+BB35-PA!BC33)/(BA!BC33+BB35), 0)</f>
        <v/>
      </c>
      <c r="BD77" s="12">
        <f>IF((BA!BD33+BC35)&gt;0, (BA!BD33+BC35-PA!BD33)/(BA!BD33+BC35), 0)</f>
        <v/>
      </c>
    </row>
    <row r="78" ht="15" customHeight="1" s="139" thickBot="1">
      <c r="B78" s="20" t="inlineStr">
        <is>
          <t>S33</t>
        </is>
      </c>
      <c r="V78" s="33" t="n"/>
      <c r="Y78" s="33">
        <f>ABS(SUMIF(Y69:AR69, "&lt;0", Y69:AR69))/20</f>
        <v/>
      </c>
      <c r="Z78" s="33">
        <f>SUMIF(Z70:AS70, "&gt;=0", Z70:AS70)/20</f>
        <v/>
      </c>
      <c r="AH78" s="12">
        <f>IF(BA!AH34&gt;0, AH36/BA!AH34, 0)</f>
        <v/>
      </c>
      <c r="AI78" s="12">
        <f>IF((BA!AI34+AH36)&gt;0, (BA!AI34+AH36-PA!AI34)/(BA!AI34+AH36), 0)</f>
        <v/>
      </c>
      <c r="AJ78" s="12">
        <f>IF((BA!AJ34+AI36)&gt;0, (BA!AJ34+AI36-PA!AJ34)/(BA!AJ34+AI36), 0)</f>
        <v/>
      </c>
      <c r="AK78" s="12">
        <f>IF((BA!AK34+AJ36)&gt;0, (BA!AK34+AJ36-PA!AK34)/(BA!AK34+AJ36), 0)</f>
        <v/>
      </c>
      <c r="AL78" s="12">
        <f>IF((BA!AL34+AK36)&gt;0, (BA!AL34+AK36-PA!AL34)/(BA!AL34+AK36), 0)</f>
        <v/>
      </c>
      <c r="AM78" s="12">
        <f>IF((BA!AM34+AL36)&gt;0, (BA!AM34+AL36-PA!AM34)/(BA!AM34+AL36), 0)</f>
        <v/>
      </c>
      <c r="AN78" s="12">
        <f>IF((BA!AN34+AM36)&gt;0, (BA!AN34+AM36-PA!AN34)/(BA!AN34+AM36), 0)</f>
        <v/>
      </c>
      <c r="AO78" s="12">
        <f>IF((BA!AO34+AN36)&gt;0, (BA!AO34+AN36-PA!AO34)/(BA!AO34+AN36), 0)</f>
        <v/>
      </c>
      <c r="AP78" s="12">
        <f>IF((BA!AP34+AO36)&gt;0, (BA!AP34+AO36-PA!AP34)/(BA!AP34+AO36), 0)</f>
        <v/>
      </c>
      <c r="AQ78" s="12">
        <f>IF((BA!AQ34+AP36)&gt;0, (BA!AQ34+AP36-PA!AQ34)/(BA!AQ34+AP36), 0)</f>
        <v/>
      </c>
      <c r="AR78" s="12">
        <f>IF((BA!AR34+AQ36)&gt;0, (BA!AR34+AQ36-PA!AR34)/(BA!AR34+AQ36), 0)</f>
        <v/>
      </c>
      <c r="AS78" s="12">
        <f>IF((BA!AS34+AR36)&gt;0, (BA!AS34+AR36-PA!AS34)/(BA!AS34+AR36), 0)</f>
        <v/>
      </c>
      <c r="AT78" s="12">
        <f>IF((BA!AT34+AS36)&gt;0, (BA!AT34+AS36-PA!AT34)/(BA!AT34+AS36), 0)</f>
        <v/>
      </c>
      <c r="AU78" s="12">
        <f>IF((BA!AU34+AT36)&gt;0, (BA!AU34+AT36-PA!AU34)/(BA!AU34+AT36), 0)</f>
        <v/>
      </c>
      <c r="AV78" s="12">
        <f>IF((BA!AV34+AU36)&gt;0, (BA!AV34+AU36-PA!AV34)/(BA!AV34+AU36), 0)</f>
        <v/>
      </c>
      <c r="AW78" s="12">
        <f>IF((BA!AW34+AV36)&gt;0, (BA!AW34+AV36-PA!AW34)/(BA!AW34+AV36), 0)</f>
        <v/>
      </c>
      <c r="AX78" s="12">
        <f>IF((BA!AX34+AW36)&gt;0, (BA!AX34+AW36-PA!AX34)/(BA!AX34+AW36), 0)</f>
        <v/>
      </c>
      <c r="AY78" s="12">
        <f>IF((BA!AY34+AX36)&gt;0, (BA!AY34+AX36-PA!AY34)/(BA!AY34+AX36), 0)</f>
        <v/>
      </c>
      <c r="AZ78" s="12">
        <f>IF((BA!AZ34+AY36)&gt;0, (BA!AZ34+AY36-PA!AZ34)/(BA!AZ34+AY36), 0)</f>
        <v/>
      </c>
      <c r="BA78" s="12">
        <f>IF((BA!BA34+AZ36)&gt;0, (BA!BA34+AZ36-PA!BA34)/(BA!BA34+AZ36), 0)</f>
        <v/>
      </c>
      <c r="BB78" s="12">
        <f>IF((BA!BB34+BA36)&gt;0, (BA!BB34+BA36-PA!BB34)/(BA!BB34+BA36), 0)</f>
        <v/>
      </c>
      <c r="BC78" s="12">
        <f>IF((BA!BC34+BB36)&gt;0, (BA!BC34+BB36-PA!BC34)/(BA!BC34+BB36), 0)</f>
        <v/>
      </c>
      <c r="BD78" s="12">
        <f>IF((BA!BD34+BC36)&gt;0, (BA!BD34+BC36-PA!BD34)/(BA!BD34+BC36), 0)</f>
        <v/>
      </c>
      <c r="BE78" s="12">
        <f>IF((BA!BE34+BD36)&gt;0, (BA!BE34+BD36-PA!BE34)/(BA!BE34+BD36), 0)</f>
        <v/>
      </c>
    </row>
    <row r="79" ht="15" customHeight="1" s="139" thickBot="1">
      <c r="B79" s="20" t="inlineStr">
        <is>
          <t>S34</t>
        </is>
      </c>
      <c r="V79" s="33" t="n"/>
      <c r="Z79" s="33">
        <f>ABS(SUMIF(Z70:AS70, "&lt;0", Z70:AS70))/20</f>
        <v/>
      </c>
      <c r="AA79" s="33">
        <f>SUMIF(AA71:AT71, "&gt;=0", AA71:AT71)/20</f>
        <v/>
      </c>
      <c r="AI79" s="12">
        <f>IF(BA!AI35&gt;0, AI37/BA!AI35, 0)</f>
        <v/>
      </c>
      <c r="AJ79" s="12">
        <f>IF((BA!AJ35+AI37)&gt;0, (BA!AJ35+AI37-PA!AJ35)/(BA!AJ35+AI37), 0)</f>
        <v/>
      </c>
      <c r="AK79" s="12">
        <f>IF((BA!AK35+AJ37)&gt;0, (BA!AK35+AJ37-PA!AK35)/(BA!AK35+AJ37), 0)</f>
        <v/>
      </c>
      <c r="AL79" s="12">
        <f>IF((BA!AL35+AK37)&gt;0, (BA!AL35+AK37-PA!AL35)/(BA!AL35+AK37), 0)</f>
        <v/>
      </c>
      <c r="AM79" s="12">
        <f>IF((BA!AM35+AL37)&gt;0, (BA!AM35+AL37-PA!AM35)/(BA!AM35+AL37), 0)</f>
        <v/>
      </c>
      <c r="AN79" s="12">
        <f>IF((BA!AN35+AM37)&gt;0, (BA!AN35+AM37-PA!AN35)/(BA!AN35+AM37), 0)</f>
        <v/>
      </c>
      <c r="AO79" s="12">
        <f>IF((BA!AO35+AN37)&gt;0, (BA!AO35+AN37-PA!AO35)/(BA!AO35+AN37), 0)</f>
        <v/>
      </c>
      <c r="AP79" s="12">
        <f>IF((BA!AP35+AO37)&gt;0, (BA!AP35+AO37-PA!AP35)/(BA!AP35+AO37), 0)</f>
        <v/>
      </c>
      <c r="AQ79" s="12">
        <f>IF((BA!AQ35+AP37)&gt;0, (BA!AQ35+AP37-PA!AQ35)/(BA!AQ35+AP37), 0)</f>
        <v/>
      </c>
      <c r="AR79" s="12">
        <f>IF((BA!AR35+AQ37)&gt;0, (BA!AR35+AQ37-PA!AR35)/(BA!AR35+AQ37), 0)</f>
        <v/>
      </c>
      <c r="AS79" s="12">
        <f>IF((BA!AS35+AR37)&gt;0, (BA!AS35+AR37-PA!AS35)/(BA!AS35+AR37), 0)</f>
        <v/>
      </c>
      <c r="AT79" s="12">
        <f>IF((BA!AT35+AS37)&gt;0, (BA!AT35+AS37-PA!AT35)/(BA!AT35+AS37), 0)</f>
        <v/>
      </c>
      <c r="AU79" s="12">
        <f>IF((BA!AU35+AT37)&gt;0, (BA!AU35+AT37-PA!AU35)/(BA!AU35+AT37), 0)</f>
        <v/>
      </c>
      <c r="AV79" s="12">
        <f>IF((BA!AV35+AU37)&gt;0, (BA!AV35+AU37-PA!AV35)/(BA!AV35+AU37), 0)</f>
        <v/>
      </c>
      <c r="AW79" s="12">
        <f>IF((BA!AW35+AV37)&gt;0, (BA!AW35+AV37-PA!AW35)/(BA!AW35+AV37), 0)</f>
        <v/>
      </c>
      <c r="AX79" s="12">
        <f>IF((BA!AX35+AW37)&gt;0, (BA!AX35+AW37-PA!AX35)/(BA!AX35+AW37), 0)</f>
        <v/>
      </c>
      <c r="AY79" s="12">
        <f>IF((BA!AY35+AX37)&gt;0, (BA!AY35+AX37-PA!AY35)/(BA!AY35+AX37), 0)</f>
        <v/>
      </c>
      <c r="AZ79" s="12">
        <f>IF((BA!AZ35+AY37)&gt;0, (BA!AZ35+AY37-PA!AZ35)/(BA!AZ35+AY37), 0)</f>
        <v/>
      </c>
      <c r="BA79" s="12">
        <f>IF((BA!BA35+AZ37)&gt;0, (BA!BA35+AZ37-PA!BA35)/(BA!BA35+AZ37), 0)</f>
        <v/>
      </c>
      <c r="BB79" s="12">
        <f>IF((BA!BB35+BA37)&gt;0, (BA!BB35+BA37-PA!BB35)/(BA!BB35+BA37), 0)</f>
        <v/>
      </c>
      <c r="BC79" s="12">
        <f>IF((BA!BC35+BB37)&gt;0, (BA!BC35+BB37-PA!BC35)/(BA!BC35+BB37), 0)</f>
        <v/>
      </c>
      <c r="BD79" s="12">
        <f>IF((BA!BD35+BC37)&gt;0, (BA!BD35+BC37-PA!BD35)/(BA!BD35+BC37), 0)</f>
        <v/>
      </c>
      <c r="BE79" s="12">
        <f>IF((BA!BE35+BD37)&gt;0, (BA!BE35+BD37-PA!BE35)/(BA!BE35+BD37), 0)</f>
        <v/>
      </c>
      <c r="BF79" s="12">
        <f>IF((BA!BF35+BE37)&gt;0, (BA!BF35+BE37-PA!BF35)/(BA!BF35+BE37), 0)</f>
        <v/>
      </c>
    </row>
    <row r="80" ht="15" customHeight="1" s="139" thickBot="1">
      <c r="B80" s="20" t="inlineStr">
        <is>
          <t>S35</t>
        </is>
      </c>
      <c r="V80" s="33" t="n"/>
      <c r="AA80" s="33">
        <f>ABS(SUMIF(AA71:AT71, "&lt;0", AA71:AT71))/20</f>
        <v/>
      </c>
      <c r="AB80" s="33">
        <f>SUMIF(AB72:AU72, "&gt;=0", AB72:AU72)/20</f>
        <v/>
      </c>
      <c r="AJ80" s="12">
        <f>IF(BA!AJ36&gt;0, AJ38/BA!AJ36, 0)</f>
        <v/>
      </c>
      <c r="AK80" s="12">
        <f>IF((BA!AK36+AJ38)&gt;0, (BA!AK36+AJ38-PA!AK36)/(BA!AK36+AJ38), 0)</f>
        <v/>
      </c>
      <c r="AL80" s="12">
        <f>IF((BA!AL36+AK38)&gt;0, (BA!AL36+AK38-PA!AL36)/(BA!AL36+AK38), 0)</f>
        <v/>
      </c>
      <c r="AM80" s="12">
        <f>IF((BA!AM36+AL38)&gt;0, (BA!AM36+AL38-PA!AM36)/(BA!AM36+AL38), 0)</f>
        <v/>
      </c>
      <c r="AN80" s="12">
        <f>IF((BA!AN36+AM38)&gt;0, (BA!AN36+AM38-PA!AN36)/(BA!AN36+AM38), 0)</f>
        <v/>
      </c>
      <c r="AO80" s="12">
        <f>IF((BA!AO36+AN38)&gt;0, (BA!AO36+AN38-PA!AO36)/(BA!AO36+AN38), 0)</f>
        <v/>
      </c>
      <c r="AP80" s="12">
        <f>IF((BA!AP36+AO38)&gt;0, (BA!AP36+AO38-PA!AP36)/(BA!AP36+AO38), 0)</f>
        <v/>
      </c>
      <c r="AQ80" s="12">
        <f>IF((BA!AQ36+AP38)&gt;0, (BA!AQ36+AP38-PA!AQ36)/(BA!AQ36+AP38), 0)</f>
        <v/>
      </c>
      <c r="AR80" s="12">
        <f>IF((BA!AR36+AQ38)&gt;0, (BA!AR36+AQ38-PA!AR36)/(BA!AR36+AQ38), 0)</f>
        <v/>
      </c>
      <c r="AS80" s="12">
        <f>IF((BA!AS36+AR38)&gt;0, (BA!AS36+AR38-PA!AS36)/(BA!AS36+AR38), 0)</f>
        <v/>
      </c>
      <c r="AT80" s="12">
        <f>IF((BA!AT36+AS38)&gt;0, (BA!AT36+AS38-PA!AT36)/(BA!AT36+AS38), 0)</f>
        <v/>
      </c>
      <c r="AU80" s="12">
        <f>IF((BA!AU36+AT38)&gt;0, (BA!AU36+AT38-PA!AU36)/(BA!AU36+AT38), 0)</f>
        <v/>
      </c>
      <c r="AV80" s="12">
        <f>IF((BA!AV36+AU38)&gt;0, (BA!AV36+AU38-PA!AV36)/(BA!AV36+AU38), 0)</f>
        <v/>
      </c>
      <c r="AW80" s="12">
        <f>IF((BA!AW36+AV38)&gt;0, (BA!AW36+AV38-PA!AW36)/(BA!AW36+AV38), 0)</f>
        <v/>
      </c>
      <c r="AX80" s="12">
        <f>IF((BA!AX36+AW38)&gt;0, (BA!AX36+AW38-PA!AX36)/(BA!AX36+AW38), 0)</f>
        <v/>
      </c>
      <c r="AY80" s="12">
        <f>IF((BA!AY36+AX38)&gt;0, (BA!AY36+AX38-PA!AY36)/(BA!AY36+AX38), 0)</f>
        <v/>
      </c>
      <c r="AZ80" s="12">
        <f>IF((BA!AZ36+AY38)&gt;0, (BA!AZ36+AY38-PA!AZ36)/(BA!AZ36+AY38), 0)</f>
        <v/>
      </c>
      <c r="BA80" s="12">
        <f>IF((BA!BA36+AZ38)&gt;0, (BA!BA36+AZ38-PA!BA36)/(BA!BA36+AZ38), 0)</f>
        <v/>
      </c>
      <c r="BB80" s="12">
        <f>IF((BA!BB36+BA38)&gt;0, (BA!BB36+BA38-PA!BB36)/(BA!BB36+BA38), 0)</f>
        <v/>
      </c>
      <c r="BC80" s="12">
        <f>IF((BA!BC36+BB38)&gt;0, (BA!BC36+BB38-PA!BC36)/(BA!BC36+BB38), 0)</f>
        <v/>
      </c>
      <c r="BD80" s="12">
        <f>IF((BA!BD36+BC38)&gt;0, (BA!BD36+BC38-PA!BD36)/(BA!BD36+BC38), 0)</f>
        <v/>
      </c>
      <c r="BE80" s="12">
        <f>IF((BA!BE36+BD38)&gt;0, (BA!BE36+BD38-PA!BE36)/(BA!BE36+BD38), 0)</f>
        <v/>
      </c>
      <c r="BF80" s="12">
        <f>IF((BA!BF36+BE38)&gt;0, (BA!BF36+BE38-PA!BF36)/(BA!BF36+BE38), 0)</f>
        <v/>
      </c>
      <c r="BG80" s="12">
        <f>IF((BA!BG36+BF38)&gt;0, (BA!BG36+BF38-PA!BG36)/(BA!BG36+BF38), 0)</f>
        <v/>
      </c>
    </row>
    <row r="81" ht="15" customHeight="1" s="139" thickBot="1">
      <c r="B81" s="20" t="inlineStr">
        <is>
          <t>S36</t>
        </is>
      </c>
      <c r="AB81" s="33">
        <f>ABS(SUMIF(AB72:AU72, "&lt;0", AB72:AU72))/20</f>
        <v/>
      </c>
      <c r="AC81" s="33">
        <f>SUMIF(AC73:AV73, "&gt;=0", AC73:AV73)/20</f>
        <v/>
      </c>
      <c r="AK81" s="12">
        <f>IF(BA!AK37&gt;0, AK39/BA!AK37, 0)</f>
        <v/>
      </c>
      <c r="AL81" s="12">
        <f>IF((BA!AL37+AK39)&gt;0, (BA!AL37+AK39-PA!AL37)/(BA!AL37+AK39), 0)</f>
        <v/>
      </c>
      <c r="AM81" s="12">
        <f>IF((BA!AM37+AL39)&gt;0, (BA!AM37+AL39-PA!AM37)/(BA!AM37+AL39), 0)</f>
        <v/>
      </c>
      <c r="AN81" s="12">
        <f>IF((BA!AN37+AM39)&gt;0, (BA!AN37+AM39-PA!AN37)/(BA!AN37+AM39), 0)</f>
        <v/>
      </c>
      <c r="AO81" s="12">
        <f>IF((BA!AO37+AN39)&gt;0, (BA!AO37+AN39-PA!AO37)/(BA!AO37+AN39), 0)</f>
        <v/>
      </c>
      <c r="AP81" s="12">
        <f>IF((BA!AP37+AO39)&gt;0, (BA!AP37+AO39-PA!AP37)/(BA!AP37+AO39), 0)</f>
        <v/>
      </c>
      <c r="AQ81" s="12">
        <f>IF((BA!AQ37+AP39)&gt;0, (BA!AQ37+AP39-PA!AQ37)/(BA!AQ37+AP39), 0)</f>
        <v/>
      </c>
      <c r="AR81" s="12">
        <f>IF((BA!AR37+AQ39)&gt;0, (BA!AR37+AQ39-PA!AR37)/(BA!AR37+AQ39), 0)</f>
        <v/>
      </c>
      <c r="AS81" s="12">
        <f>IF((BA!AS37+AR39)&gt;0, (BA!AS37+AR39-PA!AS37)/(BA!AS37+AR39), 0)</f>
        <v/>
      </c>
      <c r="AT81" s="12">
        <f>IF((BA!AT37+AS39)&gt;0, (BA!AT37+AS39-PA!AT37)/(BA!AT37+AS39), 0)</f>
        <v/>
      </c>
      <c r="AU81" s="12">
        <f>IF((BA!AU37+AT39)&gt;0, (BA!AU37+AT39-PA!AU37)/(BA!AU37+AT39), 0)</f>
        <v/>
      </c>
      <c r="AV81" s="12">
        <f>IF((BA!AV37+AU39)&gt;0, (BA!AV37+AU39-PA!AV37)/(BA!AV37+AU39), 0)</f>
        <v/>
      </c>
      <c r="AW81" s="12">
        <f>IF((BA!AW37+AV39)&gt;0, (BA!AW37+AV39-PA!AW37)/(BA!AW37+AV39), 0)</f>
        <v/>
      </c>
      <c r="AX81" s="12">
        <f>IF((BA!AX37+AW39)&gt;0, (BA!AX37+AW39-PA!AX37)/(BA!AX37+AW39), 0)</f>
        <v/>
      </c>
      <c r="AY81" s="12">
        <f>IF((BA!AY37+AX39)&gt;0, (BA!AY37+AX39-PA!AY37)/(BA!AY37+AX39), 0)</f>
        <v/>
      </c>
      <c r="AZ81" s="12">
        <f>IF((BA!AZ37+AY39)&gt;0, (BA!AZ37+AY39-PA!AZ37)/(BA!AZ37+AY39), 0)</f>
        <v/>
      </c>
      <c r="BA81" s="12">
        <f>IF((BA!BA37+AZ39)&gt;0, (BA!BA37+AZ39-PA!BA37)/(BA!BA37+AZ39), 0)</f>
        <v/>
      </c>
      <c r="BB81" s="12">
        <f>IF((BA!BB37+BA39)&gt;0, (BA!BB37+BA39-PA!BB37)/(BA!BB37+BA39), 0)</f>
        <v/>
      </c>
      <c r="BC81" s="12">
        <f>IF((BA!BC37+BB39)&gt;0, (BA!BC37+BB39-PA!BC37)/(BA!BC37+BB39), 0)</f>
        <v/>
      </c>
      <c r="BD81" s="12">
        <f>IF((BA!BD37+BC39)&gt;0, (BA!BD37+BC39-PA!BD37)/(BA!BD37+BC39), 0)</f>
        <v/>
      </c>
      <c r="BE81" s="12">
        <f>IF((BA!BE37+BD39)&gt;0, (BA!BE37+BD39-PA!BE37)/(BA!BE37+BD39), 0)</f>
        <v/>
      </c>
      <c r="BF81" s="12">
        <f>IF((BA!BF37+BE39)&gt;0, (BA!BF37+BE39-PA!BF37)/(BA!BF37+BE39), 0)</f>
        <v/>
      </c>
      <c r="BG81" s="12">
        <f>IF((BA!BG37+BF39)&gt;0, (BA!BG37+BF39-PA!BG37)/(BA!BG37+BF39), 0)</f>
        <v/>
      </c>
      <c r="BH81" s="12">
        <f>IF((BA!BH37+BG39)&gt;0, (BA!BH37+BG39-PA!BH37)/(BA!BH37+BG39), 0)</f>
        <v/>
      </c>
    </row>
    <row r="82" ht="15" customHeight="1" s="139" thickBot="1">
      <c r="B82" s="20" t="inlineStr">
        <is>
          <t>S37</t>
        </is>
      </c>
      <c r="AC82" s="33">
        <f>ABS(SUMIF(AC73:AV73, "&lt;0", AC73:AV73))/20</f>
        <v/>
      </c>
      <c r="AD82" s="33">
        <f>SUMIF(AD74:AW74, "&gt;=0", AD74:AW74)/20</f>
        <v/>
      </c>
      <c r="AL82" s="12">
        <f>IF(BA!AL38&gt;0, AL40/BA!AL38, 0)</f>
        <v/>
      </c>
      <c r="AM82" s="12">
        <f>IF((BA!AM38+AL40)&gt;0, (BA!AM38+AL40-PA!AM38)/(BA!AM38+AL40), 0)</f>
        <v/>
      </c>
      <c r="AN82" s="12">
        <f>IF((BA!AN38+AM40)&gt;0, (BA!AN38+AM40-PA!AN38)/(BA!AN38+AM40), 0)</f>
        <v/>
      </c>
      <c r="AO82" s="12">
        <f>IF((BA!AO38+AN40)&gt;0, (BA!AO38+AN40-PA!AO38)/(BA!AO38+AN40), 0)</f>
        <v/>
      </c>
      <c r="AP82" s="12">
        <f>IF((BA!AP38+AO40)&gt;0, (BA!AP38+AO40-PA!AP38)/(BA!AP38+AO40), 0)</f>
        <v/>
      </c>
      <c r="AQ82" s="12">
        <f>IF((BA!AQ38+AP40)&gt;0, (BA!AQ38+AP40-PA!AQ38)/(BA!AQ38+AP40), 0)</f>
        <v/>
      </c>
      <c r="AR82" s="12">
        <f>IF((BA!AR38+AQ40)&gt;0, (BA!AR38+AQ40-PA!AR38)/(BA!AR38+AQ40), 0)</f>
        <v/>
      </c>
      <c r="AS82" s="12">
        <f>IF((BA!AS38+AR40)&gt;0, (BA!AS38+AR40-PA!AS38)/(BA!AS38+AR40), 0)</f>
        <v/>
      </c>
      <c r="AT82" s="12">
        <f>IF((BA!AT38+AS40)&gt;0, (BA!AT38+AS40-PA!AT38)/(BA!AT38+AS40), 0)</f>
        <v/>
      </c>
      <c r="AU82" s="12">
        <f>IF((BA!AU38+AT40)&gt;0, (BA!AU38+AT40-PA!AU38)/(BA!AU38+AT40), 0)</f>
        <v/>
      </c>
      <c r="AV82" s="12">
        <f>IF((BA!AV38+AU40)&gt;0, (BA!AV38+AU40-PA!AV38)/(BA!AV38+AU40), 0)</f>
        <v/>
      </c>
      <c r="AW82" s="12">
        <f>IF((BA!AW38+AV40)&gt;0, (BA!AW38+AV40-PA!AW38)/(BA!AW38+AV40), 0)</f>
        <v/>
      </c>
      <c r="AX82" s="12">
        <f>IF((BA!AX38+AW40)&gt;0, (BA!AX38+AW40-PA!AX38)/(BA!AX38+AW40), 0)</f>
        <v/>
      </c>
      <c r="AY82" s="12">
        <f>IF((BA!AY38+AX40)&gt;0, (BA!AY38+AX40-PA!AY38)/(BA!AY38+AX40), 0)</f>
        <v/>
      </c>
      <c r="AZ82" s="12">
        <f>IF((BA!AZ38+AY40)&gt;0, (BA!AZ38+AY40-PA!AZ38)/(BA!AZ38+AY40), 0)</f>
        <v/>
      </c>
      <c r="BA82" s="12">
        <f>IF((BA!BA38+AZ40)&gt;0, (BA!BA38+AZ40-PA!BA38)/(BA!BA38+AZ40), 0)</f>
        <v/>
      </c>
      <c r="BB82" s="12">
        <f>IF((BA!BB38+BA40)&gt;0, (BA!BB38+BA40-PA!BB38)/(BA!BB38+BA40), 0)</f>
        <v/>
      </c>
      <c r="BC82" s="12">
        <f>IF((BA!BC38+BB40)&gt;0, (BA!BC38+BB40-PA!BC38)/(BA!BC38+BB40), 0)</f>
        <v/>
      </c>
      <c r="BD82" s="12">
        <f>IF((BA!BD38+BC40)&gt;0, (BA!BD38+BC40-PA!BD38)/(BA!BD38+BC40), 0)</f>
        <v/>
      </c>
      <c r="BE82" s="12">
        <f>IF((BA!BE38+BD40)&gt;0, (BA!BE38+BD40-PA!BE38)/(BA!BE38+BD40), 0)</f>
        <v/>
      </c>
      <c r="BF82" s="12">
        <f>IF((BA!BF38+BE40)&gt;0, (BA!BF38+BE40-PA!BF38)/(BA!BF38+BE40), 0)</f>
        <v/>
      </c>
      <c r="BG82" s="12">
        <f>IF((BA!BG38+BF40)&gt;0, (BA!BG38+BF40-PA!BG38)/(BA!BG38+BF40), 0)</f>
        <v/>
      </c>
      <c r="BH82" s="12">
        <f>IF((BA!BH38+BG40)&gt;0, (BA!BH38+BG40-PA!BH38)/(BA!BH38+BG40), 0)</f>
        <v/>
      </c>
      <c r="BI82" s="12">
        <f>IF((BA!BI38+BH40)&gt;0, (BA!BI38+BH40-PA!BI38)/(BA!BI38+BH40), 0)</f>
        <v/>
      </c>
    </row>
    <row r="83" ht="8.25" customHeight="1" s="139" thickBot="1">
      <c r="B83" s="20" t="inlineStr">
        <is>
          <t>S38</t>
        </is>
      </c>
      <c r="AD83" s="33">
        <f>ABS(SUMIF(AD74:AW74, "&lt;0", AD74:AW74))/20</f>
        <v/>
      </c>
      <c r="AE83" s="33">
        <f>SUMIF(AE75:AX75, "&gt;=0", AE75:AX75)/20</f>
        <v/>
      </c>
      <c r="AM83" s="12">
        <f>IF(BA!AM39&gt;0, AM41/BA!AM39, 0)</f>
        <v/>
      </c>
      <c r="AN83" s="12">
        <f>IF((BA!AN39+AM41)&gt;0, (BA!AN39+AM41-PA!AN39)/(BA!AN39+AM41), 0)</f>
        <v/>
      </c>
      <c r="AO83" s="12">
        <f>IF((BA!AO39+AN41)&gt;0, (BA!AO39+AN41-PA!AO39)/(BA!AO39+AN41), 0)</f>
        <v/>
      </c>
      <c r="AP83" s="12">
        <f>IF((BA!AP39+AO41)&gt;0, (BA!AP39+AO41-PA!AP39)/(BA!AP39+AO41), 0)</f>
        <v/>
      </c>
      <c r="AQ83" s="12">
        <f>IF((BA!AQ39+AP41)&gt;0, (BA!AQ39+AP41-PA!AQ39)/(BA!AQ39+AP41), 0)</f>
        <v/>
      </c>
      <c r="AR83" s="12">
        <f>IF((BA!AR39+AQ41)&gt;0, (BA!AR39+AQ41-PA!AR39)/(BA!AR39+AQ41), 0)</f>
        <v/>
      </c>
      <c r="AS83" s="12">
        <f>IF((BA!AS39+AR41)&gt;0, (BA!AS39+AR41-PA!AS39)/(BA!AS39+AR41), 0)</f>
        <v/>
      </c>
      <c r="AT83" s="12">
        <f>IF((BA!AT39+AS41)&gt;0, (BA!AT39+AS41-PA!AT39)/(BA!AT39+AS41), 0)</f>
        <v/>
      </c>
      <c r="AU83" s="12">
        <f>IF((BA!AU39+AT41)&gt;0, (BA!AU39+AT41-PA!AU39)/(BA!AU39+AT41), 0)</f>
        <v/>
      </c>
      <c r="AV83" s="12">
        <f>IF((BA!AV39+AU41)&gt;0, (BA!AV39+AU41-PA!AV39)/(BA!AV39+AU41), 0)</f>
        <v/>
      </c>
      <c r="AW83" s="12">
        <f>IF((BA!AW39+AV41)&gt;0, (BA!AW39+AV41-PA!AW39)/(BA!AW39+AV41), 0)</f>
        <v/>
      </c>
      <c r="AX83" s="12">
        <f>IF((BA!AX39+AW41)&gt;0, (BA!AX39+AW41-PA!AX39)/(BA!AX39+AW41), 0)</f>
        <v/>
      </c>
      <c r="AY83" s="12">
        <f>IF((BA!AY39+AX41)&gt;0, (BA!AY39+AX41-PA!AY39)/(BA!AY39+AX41), 0)</f>
        <v/>
      </c>
      <c r="AZ83" s="12">
        <f>IF((BA!AZ39+AY41)&gt;0, (BA!AZ39+AY41-PA!AZ39)/(BA!AZ39+AY41), 0)</f>
        <v/>
      </c>
      <c r="BA83" s="12">
        <f>IF((BA!BA39+AZ41)&gt;0, (BA!BA39+AZ41-PA!BA39)/(BA!BA39+AZ41), 0)</f>
        <v/>
      </c>
      <c r="BB83" s="12">
        <f>IF((BA!BB39+BA41)&gt;0, (BA!BB39+BA41-PA!BB39)/(BA!BB39+BA41), 0)</f>
        <v/>
      </c>
      <c r="BC83" s="12">
        <f>IF((BA!BC39+BB41)&gt;0, (BA!BC39+BB41-PA!BC39)/(BA!BC39+BB41), 0)</f>
        <v/>
      </c>
      <c r="BD83" s="12">
        <f>IF((BA!BD39+BC41)&gt;0, (BA!BD39+BC41-PA!BD39)/(BA!BD39+BC41), 0)</f>
        <v/>
      </c>
      <c r="BE83" s="12">
        <f>IF((BA!BE39+BD41)&gt;0, (BA!BE39+BD41-PA!BE39)/(BA!BE39+BD41), 0)</f>
        <v/>
      </c>
      <c r="BF83" s="12">
        <f>IF((BA!BF39+BE41)&gt;0, (BA!BF39+BE41-PA!BF39)/(BA!BF39+BE41), 0)</f>
        <v/>
      </c>
      <c r="BG83" s="12">
        <f>IF((BA!BG39+BF41)&gt;0, (BA!BG39+BF41-PA!BG39)/(BA!BG39+BF41), 0)</f>
        <v/>
      </c>
      <c r="BH83" s="12">
        <f>IF((BA!BH39+BG41)&gt;0, (BA!BH39+BG41-PA!BH39)/(BA!BH39+BG41), 0)</f>
        <v/>
      </c>
      <c r="BI83" s="12">
        <f>IF((BA!BI39+BH41)&gt;0, (BA!BI39+BH41-PA!BI39)/(BA!BI39+BH41), 0)</f>
        <v/>
      </c>
      <c r="BJ83" s="12">
        <f>IF((BA!BJ39+BI41)&gt;0, (BA!BJ39+BI41-PA!BJ39)/(BA!BJ39+BI41), 0)</f>
        <v/>
      </c>
    </row>
    <row r="84" ht="15" customHeight="1" s="139" thickBot="1">
      <c r="B84" s="61" t="inlineStr">
        <is>
          <t>S39</t>
        </is>
      </c>
      <c r="V84" s="33" t="n"/>
      <c r="AE84" s="33">
        <f>ABS(SUMIF(AE75:AX75, "&lt;0", AE75:AX75))/20</f>
        <v/>
      </c>
      <c r="AF84" s="33">
        <f>SUMIF(AF76:AY76, "&gt;=0", AF76:AY76)/20</f>
        <v/>
      </c>
      <c r="AN84" s="12">
        <f>IF(BA!AN40&gt;0, AN42/BA!AN40, 0)</f>
        <v/>
      </c>
      <c r="AO84" s="12">
        <f>IF((BA!AO40+AN42)&gt;0, (BA!AO40+AN42-PA!AO40)/(BA!AO40+AN42), 0)</f>
        <v/>
      </c>
      <c r="AP84" s="12">
        <f>IF((BA!AP40+AO42)&gt;0, (BA!AP40+AO42-PA!AP40)/(BA!AP40+AO42), 0)</f>
        <v/>
      </c>
      <c r="AQ84" s="12">
        <f>IF((BA!AQ40+AP42)&gt;0, (BA!AQ40+AP42-PA!AQ40)/(BA!AQ40+AP42), 0)</f>
        <v/>
      </c>
      <c r="AR84" s="12">
        <f>IF((BA!AR40+AQ42)&gt;0, (BA!AR40+AQ42-PA!AR40)/(BA!AR40+AQ42), 0)</f>
        <v/>
      </c>
      <c r="AS84" s="12">
        <f>IF((BA!AS40+AR42)&gt;0, (BA!AS40+AR42-PA!AS40)/(BA!AS40+AR42), 0)</f>
        <v/>
      </c>
      <c r="AT84" s="12">
        <f>IF((BA!AT40+AS42)&gt;0, (BA!AT40+AS42-PA!AT40)/(BA!AT40+AS42), 0)</f>
        <v/>
      </c>
      <c r="AU84" s="12">
        <f>IF((BA!AU40+AT42)&gt;0, (BA!AU40+AT42-PA!AU40)/(BA!AU40+AT42), 0)</f>
        <v/>
      </c>
      <c r="AV84" s="12">
        <f>IF((BA!AV40+AU42)&gt;0, (BA!AV40+AU42-PA!AV40)/(BA!AV40+AU42), 0)</f>
        <v/>
      </c>
      <c r="AW84" s="12">
        <f>IF((BA!AW40+AV42)&gt;0, (BA!AW40+AV42-PA!AW40)/(BA!AW40+AV42), 0)</f>
        <v/>
      </c>
      <c r="AX84" s="12">
        <f>IF((BA!AX40+AW42)&gt;0, (BA!AX40+AW42-PA!AX40)/(BA!AX40+AW42), 0)</f>
        <v/>
      </c>
      <c r="AY84" s="12">
        <f>IF((BA!AY40+AX42)&gt;0, (BA!AY40+AX42-PA!AY40)/(BA!AY40+AX42), 0)</f>
        <v/>
      </c>
      <c r="AZ84" s="12">
        <f>IF((BA!AZ40+AY42)&gt;0, (BA!AZ40+AY42-PA!AZ40)/(BA!AZ40+AY42), 0)</f>
        <v/>
      </c>
      <c r="BA84" s="12">
        <f>IF((BA!BA40+AZ42)&gt;0, (BA!BA40+AZ42-PA!BA40)/(BA!BA40+AZ42), 0)</f>
        <v/>
      </c>
      <c r="BB84" s="12">
        <f>IF((BA!BB40+BA42)&gt;0, (BA!BB40+BA42-PA!BB40)/(BA!BB40+BA42), 0)</f>
        <v/>
      </c>
      <c r="BC84" s="12">
        <f>IF((BA!BC40+BB42)&gt;0, (BA!BC40+BB42-PA!BC40)/(BA!BC40+BB42), 0)</f>
        <v/>
      </c>
      <c r="BD84" s="12">
        <f>IF((BA!BD40+BC42)&gt;0, (BA!BD40+BC42-PA!BD40)/(BA!BD40+BC42), 0)</f>
        <v/>
      </c>
      <c r="BE84" s="12">
        <f>IF((BA!BE40+BD42)&gt;0, (BA!BE40+BD42-PA!BE40)/(BA!BE40+BD42), 0)</f>
        <v/>
      </c>
      <c r="BF84" s="12">
        <f>IF((BA!BF40+BE42)&gt;0, (BA!BF40+BE42-PA!BF40)/(BA!BF40+BE42), 0)</f>
        <v/>
      </c>
      <c r="BG84" s="12">
        <f>IF((BA!BG40+BF42)&gt;0, (BA!BG40+BF42-PA!BG40)/(BA!BG40+BF42), 0)</f>
        <v/>
      </c>
      <c r="BH84" s="12">
        <f>IF((BA!BH40+BG42)&gt;0, (BA!BH40+BG42-PA!BH40)/(BA!BH40+BG42), 0)</f>
        <v/>
      </c>
      <c r="BI84" s="12">
        <f>IF((BA!BI40+BH42)&gt;0, (BA!BI40+BH42-PA!BI40)/(BA!BI40+BH42), 0)</f>
        <v/>
      </c>
      <c r="BJ84" s="12">
        <f>IF((BA!BJ40+BI42)&gt;0, (BA!BJ40+BI42-PA!BJ40)/(BA!BJ40+BI42), 0)</f>
        <v/>
      </c>
      <c r="BK84" s="12">
        <f>IF((BA!BK40+BJ42)&gt;0, (BA!BK40+BJ42-PA!BK40)/(BA!BK40+BJ42), 0)</f>
        <v/>
      </c>
    </row>
    <row r="85" ht="15" customHeight="1" s="139" thickBot="1">
      <c r="B85" s="61" t="inlineStr">
        <is>
          <t>S40</t>
        </is>
      </c>
      <c r="V85" s="33" t="n"/>
      <c r="AF85" s="33">
        <f>ABS(SUMIF(AF76:AY76, "&lt;0", AF76:AY76))/20</f>
        <v/>
      </c>
      <c r="AG85" s="33">
        <f>SUMIF(AG77:AZ77, "&gt;=0", AG77:AZ77)/20</f>
        <v/>
      </c>
      <c r="AO85" s="12">
        <f>IF(BA!AO41&gt;0, AO43/BA!AO41, 0)</f>
        <v/>
      </c>
      <c r="AP85" s="12">
        <f>IF((BA!AP41+AO43)&gt;0, (BA!AP41+AO43-PA!AP41)/(BA!AP41+AO43), 0)</f>
        <v/>
      </c>
      <c r="AQ85" s="12">
        <f>IF((BA!AQ41+AP43)&gt;0, (BA!AQ41+AP43-PA!AQ41)/(BA!AQ41+AP43), 0)</f>
        <v/>
      </c>
      <c r="AR85" s="12">
        <f>IF((BA!AR41+AQ43)&gt;0, (BA!AR41+AQ43-PA!AR41)/(BA!AR41+AQ43), 0)</f>
        <v/>
      </c>
      <c r="AS85" s="12">
        <f>IF((BA!AS41+AR43)&gt;0, (BA!AS41+AR43-PA!AS41)/(BA!AS41+AR43), 0)</f>
        <v/>
      </c>
      <c r="AT85" s="12">
        <f>IF((BA!AT41+AS43)&gt;0, (BA!AT41+AS43-PA!AT41)/(BA!AT41+AS43), 0)</f>
        <v/>
      </c>
      <c r="AU85" s="12">
        <f>IF((BA!AU41+AT43)&gt;0, (BA!AU41+AT43-PA!AU41)/(BA!AU41+AT43), 0)</f>
        <v/>
      </c>
      <c r="AV85" s="12">
        <f>IF((BA!AV41+AU43)&gt;0, (BA!AV41+AU43-PA!AV41)/(BA!AV41+AU43), 0)</f>
        <v/>
      </c>
      <c r="AW85" s="12">
        <f>IF((BA!AW41+AV43)&gt;0, (BA!AW41+AV43-PA!AW41)/(BA!AW41+AV43), 0)</f>
        <v/>
      </c>
      <c r="AX85" s="12">
        <f>IF((BA!AX41+AW43)&gt;0, (BA!AX41+AW43-PA!AX41)/(BA!AX41+AW43), 0)</f>
        <v/>
      </c>
      <c r="AY85" s="12">
        <f>IF((BA!AY41+AX43)&gt;0, (BA!AY41+AX43-PA!AY41)/(BA!AY41+AX43), 0)</f>
        <v/>
      </c>
      <c r="AZ85" s="12">
        <f>IF((BA!AZ41+AY43)&gt;0, (BA!AZ41+AY43-PA!AZ41)/(BA!AZ41+AY43), 0)</f>
        <v/>
      </c>
      <c r="BA85" s="12">
        <f>IF((BA!BA41+AZ43)&gt;0, (BA!BA41+AZ43-PA!BA41)/(BA!BA41+AZ43), 0)</f>
        <v/>
      </c>
      <c r="BB85" s="12">
        <f>IF((BA!BB41+BA43)&gt;0, (BA!BB41+BA43-PA!BB41)/(BA!BB41+BA43), 0)</f>
        <v/>
      </c>
      <c r="BC85" s="12">
        <f>IF((BA!BC41+BB43)&gt;0, (BA!BC41+BB43-PA!BC41)/(BA!BC41+BB43), 0)</f>
        <v/>
      </c>
      <c r="BD85" s="12">
        <f>IF((BA!BD41+BC43)&gt;0, (BA!BD41+BC43-PA!BD41)/(BA!BD41+BC43), 0)</f>
        <v/>
      </c>
      <c r="BE85" s="12">
        <f>IF((BA!BE41+BD43)&gt;0, (BA!BE41+BD43-PA!BE41)/(BA!BE41+BD43), 0)</f>
        <v/>
      </c>
      <c r="BF85" s="12">
        <f>IF((BA!BF41+BE43)&gt;0, (BA!BF41+BE43-PA!BF41)/(BA!BF41+BE43), 0)</f>
        <v/>
      </c>
      <c r="BG85" s="12">
        <f>IF((BA!BG41+BF43)&gt;0, (BA!BG41+BF43-PA!BG41)/(BA!BG41+BF43), 0)</f>
        <v/>
      </c>
      <c r="BH85" s="12">
        <f>IF((BA!BH41+BG43)&gt;0, (BA!BH41+BG43-PA!BH41)/(BA!BH41+BG43), 0)</f>
        <v/>
      </c>
      <c r="BI85" s="12">
        <f>IF((BA!BI41+BH43)&gt;0, (BA!BI41+BH43-PA!BI41)/(BA!BI41+BH43), 0)</f>
        <v/>
      </c>
      <c r="BJ85" s="12">
        <f>IF((BA!BJ41+BI43)&gt;0, (BA!BJ41+BI43-PA!BJ41)/(BA!BJ41+BI43), 0)</f>
        <v/>
      </c>
      <c r="BK85" s="12">
        <f>IF((BA!BK41+BJ43)&gt;0, (BA!BK41+BJ43-PA!BK41)/(BA!BK41+BJ43), 0)</f>
        <v/>
      </c>
      <c r="BL85" s="12">
        <f>IF((BA!BL41+BK43)&gt;0, (BA!BL41+BK43-PA!BL41)/(BA!BL41+BK43), 0)</f>
        <v/>
      </c>
    </row>
    <row r="86" ht="15" customHeight="1" s="139" thickBot="1">
      <c r="B86" s="61" t="inlineStr">
        <is>
          <t>S41</t>
        </is>
      </c>
      <c r="V86" s="33" t="n"/>
      <c r="AG86" s="33">
        <f>ABS(SUMIF(AG77:AZ77, "&lt;0", AG77:AZ77))/20</f>
        <v/>
      </c>
      <c r="AH86" s="33">
        <f>SUMIF(AH78:BA78, "&gt;=0", AH78:BA78)/20</f>
        <v/>
      </c>
      <c r="AP86" s="12">
        <f>IF(BA!AP42&gt;0, AP44/BA!AP42, 0)</f>
        <v/>
      </c>
      <c r="AQ86" s="12">
        <f>IF((BA!AQ42+AP44)&gt;0, (BA!AQ42+AP44-PA!AQ42)/(BA!AQ42+AP44), 0)</f>
        <v/>
      </c>
      <c r="AR86" s="12">
        <f>IF((BA!AR42+AQ44)&gt;0, (BA!AR42+AQ44-PA!AR42)/(BA!AR42+AQ44), 0)</f>
        <v/>
      </c>
      <c r="AS86" s="12">
        <f>IF((BA!AS42+AR44)&gt;0, (BA!AS42+AR44-PA!AS42)/(BA!AS42+AR44), 0)</f>
        <v/>
      </c>
      <c r="AT86" s="12">
        <f>IF((BA!AT42+AS44)&gt;0, (BA!AT42+AS44-PA!AT42)/(BA!AT42+AS44), 0)</f>
        <v/>
      </c>
      <c r="AU86" s="12">
        <f>IF((BA!AU42+AT44)&gt;0, (BA!AU42+AT44-PA!AU42)/(BA!AU42+AT44), 0)</f>
        <v/>
      </c>
      <c r="AV86" s="12">
        <f>IF((BA!AV42+AU44)&gt;0, (BA!AV42+AU44-PA!AV42)/(BA!AV42+AU44), 0)</f>
        <v/>
      </c>
      <c r="AW86" s="12">
        <f>IF((BA!AW42+AV44)&gt;0, (BA!AW42+AV44-PA!AW42)/(BA!AW42+AV44), 0)</f>
        <v/>
      </c>
      <c r="AX86" s="12">
        <f>IF((BA!AX42+AW44)&gt;0, (BA!AX42+AW44-PA!AX42)/(BA!AX42+AW44), 0)</f>
        <v/>
      </c>
      <c r="AY86" s="12">
        <f>IF((BA!AY42+AX44)&gt;0, (BA!AY42+AX44-PA!AY42)/(BA!AY42+AX44), 0)</f>
        <v/>
      </c>
      <c r="AZ86" s="12">
        <f>IF((BA!AZ42+AY44)&gt;0, (BA!AZ42+AY44-PA!AZ42)/(BA!AZ42+AY44), 0)</f>
        <v/>
      </c>
      <c r="BA86" s="12">
        <f>IF((BA!BA42+AZ44)&gt;0, (BA!BA42+AZ44-PA!BA42)/(BA!BA42+AZ44), 0)</f>
        <v/>
      </c>
      <c r="BB86" s="12">
        <f>IF((BA!BB42+BA44)&gt;0, (BA!BB42+BA44-PA!BB42)/(BA!BB42+BA44), 0)</f>
        <v/>
      </c>
      <c r="BC86" s="12">
        <f>IF((BA!BC42+BB44)&gt;0, (BA!BC42+BB44-PA!BC42)/(BA!BC42+BB44), 0)</f>
        <v/>
      </c>
      <c r="BD86" s="12">
        <f>IF((BA!BD42+BC44)&gt;0, (BA!BD42+BC44-PA!BD42)/(BA!BD42+BC44), 0)</f>
        <v/>
      </c>
      <c r="BE86" s="12">
        <f>IF((BA!BE42+BD44)&gt;0, (BA!BE42+BD44-PA!BE42)/(BA!BE42+BD44), 0)</f>
        <v/>
      </c>
      <c r="BF86" s="12">
        <f>IF((BA!BF42+BE44)&gt;0, (BA!BF42+BE44-PA!BF42)/(BA!BF42+BE44), 0)</f>
        <v/>
      </c>
      <c r="BG86" s="12">
        <f>IF((BA!BG42+BF44)&gt;0, (BA!BG42+BF44-PA!BG42)/(BA!BG42+BF44), 0)</f>
        <v/>
      </c>
      <c r="BH86" s="12">
        <f>IF((BA!BH42+BG44)&gt;0, (BA!BH42+BG44-PA!BH42)/(BA!BH42+BG44), 0)</f>
        <v/>
      </c>
      <c r="BI86" s="12">
        <f>IF((BA!BI42+BH44)&gt;0, (BA!BI42+BH44-PA!BI42)/(BA!BI42+BH44), 0)</f>
        <v/>
      </c>
      <c r="BJ86" s="12">
        <f>IF((BA!BJ42+BI44)&gt;0, (BA!BJ42+BI44-PA!BJ42)/(BA!BJ42+BI44), 0)</f>
        <v/>
      </c>
      <c r="BK86" s="12">
        <f>IF((BA!BK42+BJ44)&gt;0, (BA!BK42+BJ44-PA!BK42)/(BA!BK42+BJ44), 0)</f>
        <v/>
      </c>
      <c r="BL86" s="12">
        <f>IF((BA!BL42+BK44)&gt;0, (BA!BL42+BK44-PA!BL42)/(BA!BL42+BK44), 0)</f>
        <v/>
      </c>
      <c r="BM86" s="12">
        <f>IF((BA!BM42+BL44)&gt;0, (BA!BM42+BL44-PA!BM42)/(BA!BM42+BL44), 0)</f>
        <v/>
      </c>
    </row>
    <row r="87" ht="15" customHeight="1" s="139" thickBot="1">
      <c r="B87" s="61" t="inlineStr">
        <is>
          <t>S42</t>
        </is>
      </c>
      <c r="V87" s="33" t="n"/>
      <c r="AH87" s="33">
        <f>ABS(SUMIF(AH78:BA78, "&lt;0", AH78:BA78))/20</f>
        <v/>
      </c>
      <c r="AI87" s="33">
        <f>SUMIF(AI79:BB79, "&gt;=0", AI79:BB79)/20</f>
        <v/>
      </c>
      <c r="AQ87" s="12">
        <f>IF(BA!AQ43&gt;0, AQ45/BA!AQ43, 0)</f>
        <v/>
      </c>
      <c r="AR87" s="12">
        <f>IF((BA!AR43+AQ45)&gt;0, (BA!AR43+AQ45-PA!AR43)/(BA!AR43+AQ45), 0)</f>
        <v/>
      </c>
      <c r="AS87" s="12">
        <f>IF((BA!AS43+AR45)&gt;0, (BA!AS43+AR45-PA!AS43)/(BA!AS43+AR45), 0)</f>
        <v/>
      </c>
      <c r="AT87" s="12">
        <f>IF((BA!AT43+AS45)&gt;0, (BA!AT43+AS45-PA!AT43)/(BA!AT43+AS45), 0)</f>
        <v/>
      </c>
      <c r="AU87" s="12">
        <f>IF((BA!AU43+AT45)&gt;0, (BA!AU43+AT45-PA!AU43)/(BA!AU43+AT45), 0)</f>
        <v/>
      </c>
      <c r="AV87" s="12">
        <f>IF((BA!AV43+AU45)&gt;0, (BA!AV43+AU45-PA!AV43)/(BA!AV43+AU45), 0)</f>
        <v/>
      </c>
      <c r="AW87" s="12">
        <f>IF((BA!AW43+AV45)&gt;0, (BA!AW43+AV45-PA!AW43)/(BA!AW43+AV45), 0)</f>
        <v/>
      </c>
      <c r="AX87" s="12">
        <f>IF((BA!AX43+AW45)&gt;0, (BA!AX43+AW45-PA!AX43)/(BA!AX43+AW45), 0)</f>
        <v/>
      </c>
      <c r="AY87" s="12">
        <f>IF((BA!AY43+AX45)&gt;0, (BA!AY43+AX45-PA!AY43)/(BA!AY43+AX45), 0)</f>
        <v/>
      </c>
      <c r="AZ87" s="12">
        <f>IF((BA!AZ43+AY45)&gt;0, (BA!AZ43+AY45-PA!AZ43)/(BA!AZ43+AY45), 0)</f>
        <v/>
      </c>
      <c r="BA87" s="12">
        <f>IF((BA!BA43+AZ45)&gt;0, (BA!BA43+AZ45-PA!BA43)/(BA!BA43+AZ45), 0)</f>
        <v/>
      </c>
      <c r="BB87" s="12">
        <f>IF((BA!BB43+BA45)&gt;0, (BA!BB43+BA45-PA!BB43)/(BA!BB43+BA45), 0)</f>
        <v/>
      </c>
      <c r="BC87" s="12">
        <f>IF((BA!BC43+BB45)&gt;0, (BA!BC43+BB45-PA!BC43)/(BA!BC43+BB45), 0)</f>
        <v/>
      </c>
      <c r="BD87" s="12">
        <f>IF((BA!BD43+BC45)&gt;0, (BA!BD43+BC45-PA!BD43)/(BA!BD43+BC45), 0)</f>
        <v/>
      </c>
      <c r="BE87" s="12">
        <f>IF((BA!BE43+BD45)&gt;0, (BA!BE43+BD45-PA!BE43)/(BA!BE43+BD45), 0)</f>
        <v/>
      </c>
      <c r="BF87" s="12">
        <f>IF((BA!BF43+BE45)&gt;0, (BA!BF43+BE45-PA!BF43)/(BA!BF43+BE45), 0)</f>
        <v/>
      </c>
      <c r="BG87" s="12">
        <f>IF((BA!BG43+BF45)&gt;0, (BA!BG43+BF45-PA!BG43)/(BA!BG43+BF45), 0)</f>
        <v/>
      </c>
      <c r="BH87" s="12">
        <f>IF((BA!BH43+BG45)&gt;0, (BA!BH43+BG45-PA!BH43)/(BA!BH43+BG45), 0)</f>
        <v/>
      </c>
      <c r="BI87" s="12">
        <f>IF((BA!BI43+BH45)&gt;0, (BA!BI43+BH45-PA!BI43)/(BA!BI43+BH45), 0)</f>
        <v/>
      </c>
      <c r="BJ87" s="12">
        <f>IF((BA!BJ43+BI45)&gt;0, (BA!BJ43+BI45-PA!BJ43)/(BA!BJ43+BI45), 0)</f>
        <v/>
      </c>
      <c r="BK87" s="12">
        <f>IF((BA!BK43+BJ45)&gt;0, (BA!BK43+BJ45-PA!BK43)/(BA!BK43+BJ45), 0)</f>
        <v/>
      </c>
      <c r="BL87" s="12">
        <f>IF((BA!BL43+BK45)&gt;0, (BA!BL43+BK45-PA!BL43)/(BA!BL43+BK45), 0)</f>
        <v/>
      </c>
      <c r="BM87" s="12">
        <f>IF((BA!BM43+BL45)&gt;0, (BA!BM43+BL45-PA!BM43)/(BA!BM43+BL45), 0)</f>
        <v/>
      </c>
      <c r="BN87" s="12">
        <f>IF((BA!BN43+BM45)&gt;0, (BA!BN43+BM45-PA!BN43)/(BA!BN43+BM45), 0)</f>
        <v/>
      </c>
    </row>
    <row r="88" ht="15" customHeight="1" s="139" thickBot="1">
      <c r="B88" s="61" t="inlineStr">
        <is>
          <t>S85</t>
        </is>
      </c>
      <c r="V88" s="33" t="n"/>
      <c r="AI88" s="33">
        <f>ABS(SUMIF(AI79:BB79, "&lt;0", AI79:BB79))/20</f>
        <v/>
      </c>
      <c r="AJ88" s="33">
        <f>SUMIF(AJ80:BC80, "&gt;=0", AJ80:BC80)/20</f>
        <v/>
      </c>
      <c r="CU88" s="32" t="n"/>
    </row>
    <row r="89" ht="15" customHeight="1" s="139" thickBot="1">
      <c r="B89" s="20" t="inlineStr">
        <is>
          <t>S86</t>
        </is>
      </c>
      <c r="AJ89" s="33">
        <f>ABS(SUMIF(AJ80:BC80, "&lt;0", AJ80:BC80))/20</f>
        <v/>
      </c>
      <c r="AK89" s="33">
        <f>SUMIF(AK81:BD81, "&gt;=0", AK81:BD81)/20</f>
        <v/>
      </c>
      <c r="CV89" s="32" t="n"/>
    </row>
    <row r="90" ht="15" customHeight="1" s="139" thickBot="1">
      <c r="B90" s="20" t="inlineStr">
        <is>
          <t>S87</t>
        </is>
      </c>
      <c r="AK90" s="33">
        <f>ABS(SUMIF(AK81:BD81, "&lt;0", AK81:BD81))/20</f>
        <v/>
      </c>
      <c r="AL90" s="33">
        <f>SUMIF(AL82:BE82, "&gt;=0", AL82:BE82)/20</f>
        <v/>
      </c>
      <c r="AP90" s="33" t="n"/>
      <c r="CW90" s="32" t="n"/>
    </row>
    <row r="91" ht="15" customHeight="1" s="139" thickBot="1">
      <c r="B91" s="20" t="inlineStr">
        <is>
          <t>S88</t>
        </is>
      </c>
      <c r="AL91" s="33">
        <f>ABS(SUMIF(AL82:BE82, "&lt;0", AL82:BE82))/20</f>
        <v/>
      </c>
      <c r="AM91" s="33">
        <f>SUMIF(AM83:BF83, "&gt;=0", AM83:BF83)/20</f>
        <v/>
      </c>
      <c r="AP91" s="33" t="n"/>
      <c r="CX91" s="32" t="n"/>
    </row>
    <row r="92" ht="15" customHeight="1" s="139" thickBot="1">
      <c r="B92" s="20" t="inlineStr">
        <is>
          <t>S89</t>
        </is>
      </c>
      <c r="AM92" s="33">
        <f>ABS(SUMIF(AM83:BF83, "&lt;0", AM83:BF83))/20</f>
        <v/>
      </c>
      <c r="AN92" s="33">
        <f>SUMIF(AN84:BG84, "&gt;=0", AN84:BG84)/20</f>
        <v/>
      </c>
      <c r="AP92" s="33" t="n"/>
      <c r="CY92" s="32" t="n"/>
    </row>
    <row r="93" ht="15" customHeight="1" s="139" thickBot="1">
      <c r="B93" s="20" t="inlineStr">
        <is>
          <t>S90</t>
        </is>
      </c>
      <c r="AN93" s="33">
        <f>ABS(SUMIF(AN84:BG84, "&lt;0", AN84:BG84))/20</f>
        <v/>
      </c>
      <c r="AO93" s="33">
        <f>SUMIF(AO85:BH85, "&gt;=0", AO85:BH85)/20</f>
        <v/>
      </c>
      <c r="AP93" s="33" t="n"/>
      <c r="CZ93" s="32" t="n"/>
    </row>
    <row r="94" ht="15" customHeight="1" s="139" thickBot="1">
      <c r="B94" s="20" t="inlineStr">
        <is>
          <t>S91</t>
        </is>
      </c>
      <c r="AO94" s="33">
        <f>ABS(SUMIF(AO85:BH85, "&lt;0", AO85:BH85))/20</f>
        <v/>
      </c>
      <c r="AP94" s="33">
        <f>SUMIF(AP86:BI86, "&gt;=0", AP86:BI86)/20</f>
        <v/>
      </c>
      <c r="DA94" s="32" t="n"/>
    </row>
    <row r="95" ht="15" customHeight="1" s="139" thickBot="1">
      <c r="B95" s="20" t="inlineStr">
        <is>
          <t>S92</t>
        </is>
      </c>
      <c r="AP95" s="33">
        <f>ABS(SUMIF(AP86:BI86, "&lt;0", AP86:BI86))/20</f>
        <v/>
      </c>
      <c r="DB95" s="32" t="n"/>
    </row>
    <row r="96" ht="15" customHeight="1" s="139" thickBot="1">
      <c r="B96" s="20" t="inlineStr">
        <is>
          <t>S93</t>
        </is>
      </c>
      <c r="AP96" s="33" t="n"/>
      <c r="DC96" s="32" t="n"/>
    </row>
    <row r="97" ht="15" customHeight="1" s="139" thickBot="1">
      <c r="B97" s="20" t="inlineStr">
        <is>
          <t>S94</t>
        </is>
      </c>
      <c r="AP97" s="33" t="n"/>
      <c r="DD97" s="32" t="n"/>
    </row>
    <row r="98" ht="15" customHeight="1" s="139" thickBot="1">
      <c r="B98" s="20" t="inlineStr">
        <is>
          <t>S95</t>
        </is>
      </c>
      <c r="V98" s="33" t="n"/>
      <c r="AP98" s="33" t="n"/>
      <c r="DE98" s="32" t="n"/>
    </row>
    <row r="99" ht="15" customHeight="1" s="139" thickBot="1">
      <c r="B99" s="20" t="inlineStr">
        <is>
          <t>S96</t>
        </is>
      </c>
      <c r="V99" s="33" t="n"/>
      <c r="AP99" s="33" t="n"/>
      <c r="DF99" s="32" t="n"/>
    </row>
    <row r="100" ht="15" customHeight="1" s="139" thickBot="1">
      <c r="B100" s="20" t="inlineStr">
        <is>
          <t>S97</t>
        </is>
      </c>
      <c r="V100" s="33" t="n"/>
      <c r="AP100" s="33" t="n"/>
      <c r="DG100" s="32" t="n"/>
    </row>
    <row r="101" ht="15" customHeight="1" s="139" thickBot="1">
      <c r="B101" s="20" t="inlineStr">
        <is>
          <t>S98</t>
        </is>
      </c>
      <c r="V101" s="33" t="n"/>
      <c r="AP101" s="33" t="n"/>
      <c r="DH101" s="32" t="n"/>
    </row>
    <row r="102" ht="15" customHeight="1" s="139" thickBot="1">
      <c r="B102" s="20" t="inlineStr">
        <is>
          <t>S99</t>
        </is>
      </c>
      <c r="V102" s="33" t="n"/>
      <c r="AP102" s="33" t="n"/>
      <c r="DI102" s="32" t="n"/>
    </row>
    <row r="103" ht="15" customHeight="1" s="139" thickBot="1">
      <c r="B103" s="20" t="inlineStr">
        <is>
          <t>S100</t>
        </is>
      </c>
      <c r="V103" s="33" t="n"/>
      <c r="AP103" s="33" t="n"/>
      <c r="DJ103" s="32" t="n"/>
    </row>
    <row r="104" ht="15" customHeight="1" s="139" thickBot="1">
      <c r="B104" s="20" t="inlineStr">
        <is>
          <t>S101</t>
        </is>
      </c>
      <c r="V104" s="33" t="n"/>
      <c r="AP104" s="33" t="n"/>
      <c r="DK104" s="32" t="n"/>
    </row>
    <row r="105" ht="15" customHeight="1" s="139" thickBot="1">
      <c r="B105" s="20" t="inlineStr">
        <is>
          <t>S102</t>
        </is>
      </c>
      <c r="V105" s="82" t="n"/>
      <c r="AP105" s="33" t="n"/>
      <c r="DL105" s="32" t="n"/>
    </row>
    <row r="106" ht="15" customHeight="1" s="139" thickBot="1">
      <c r="B106" s="20" t="inlineStr">
        <is>
          <t>S103</t>
        </is>
      </c>
      <c r="V106" s="33" t="n"/>
      <c r="AP106" s="33" t="n"/>
      <c r="DM106" s="32" t="n"/>
    </row>
    <row r="107" ht="15" customHeight="1" s="139" thickBot="1">
      <c r="B107" s="20" t="inlineStr">
        <is>
          <t>S104</t>
        </is>
      </c>
      <c r="V107" s="33" t="n"/>
      <c r="AP107" s="33" t="n"/>
      <c r="DN107" s="32" t="n"/>
    </row>
    <row r="108" ht="15" customHeight="1" s="139" thickBot="1">
      <c r="B108" s="20" t="inlineStr">
        <is>
          <t>S105</t>
        </is>
      </c>
      <c r="V108" s="33" t="n"/>
      <c r="AP108" s="33" t="n"/>
      <c r="DO108" s="32" t="n"/>
    </row>
    <row r="109" ht="15" customHeight="1" s="139" thickBot="1">
      <c r="B109" s="20" t="inlineStr">
        <is>
          <t>S106</t>
        </is>
      </c>
      <c r="V109" s="33" t="n"/>
      <c r="AP109" s="33" t="n"/>
      <c r="DP109" s="32" t="n"/>
    </row>
    <row r="110" ht="15" customHeight="1" s="139" thickBot="1">
      <c r="B110" s="20" t="inlineStr">
        <is>
          <t>S107</t>
        </is>
      </c>
      <c r="V110" s="33" t="n"/>
      <c r="AP110" s="33" t="n"/>
      <c r="DQ110" s="32" t="n"/>
    </row>
    <row r="111" ht="15" customHeight="1" s="139" thickBot="1">
      <c r="B111" s="20" t="inlineStr">
        <is>
          <t>S108</t>
        </is>
      </c>
      <c r="V111" s="33" t="n"/>
      <c r="AP111" s="33" t="n"/>
      <c r="DR111" s="32" t="n"/>
    </row>
    <row r="112" ht="15" customHeight="1" s="139" thickBot="1">
      <c r="B112" s="20" t="inlineStr">
        <is>
          <t>S109</t>
        </is>
      </c>
      <c r="V112" s="33" t="n"/>
      <c r="AP112" s="33" t="n"/>
      <c r="DS112" s="32" t="n"/>
    </row>
    <row r="113" ht="15" customHeight="1" s="139" thickBot="1">
      <c r="B113" s="20" t="inlineStr">
        <is>
          <t>S110</t>
        </is>
      </c>
      <c r="DT113" s="32" t="n"/>
    </row>
    <row r="114" ht="15" customHeight="1" s="139" thickBot="1">
      <c r="B114" s="20" t="inlineStr">
        <is>
          <t>S111</t>
        </is>
      </c>
      <c r="DU114" s="32" t="n"/>
    </row>
    <row r="115" ht="15" customHeight="1" s="139" thickBot="1">
      <c r="B115" s="20" t="inlineStr">
        <is>
          <t>S112</t>
        </is>
      </c>
      <c r="DV115" s="32" t="n"/>
    </row>
    <row r="116" ht="15" customHeight="1" s="139" thickBot="1">
      <c r="B116" s="20" t="inlineStr">
        <is>
          <t>S113</t>
        </is>
      </c>
      <c r="DW116" s="32" t="n"/>
    </row>
    <row r="117" ht="15" customHeight="1" s="139" thickBot="1">
      <c r="B117" s="20" t="inlineStr">
        <is>
          <t>S114</t>
        </is>
      </c>
      <c r="DX117" s="32" t="n"/>
    </row>
    <row r="118" ht="15" customHeight="1" s="139" thickBot="1">
      <c r="B118" s="20" t="inlineStr">
        <is>
          <t>S115</t>
        </is>
      </c>
      <c r="DY118" s="32" t="n"/>
    </row>
    <row r="119" ht="15" customHeight="1" s="139" thickBot="1">
      <c r="B119" s="20" t="inlineStr">
        <is>
          <t>S116</t>
        </is>
      </c>
      <c r="DZ119" s="32" t="n"/>
    </row>
    <row r="120" ht="15" customHeight="1" s="139" thickBot="1">
      <c r="B120" s="20" t="inlineStr">
        <is>
          <t>S117</t>
        </is>
      </c>
      <c r="EA120" s="32" t="n"/>
    </row>
    <row r="121" ht="15" customHeight="1" s="139" thickBot="1">
      <c r="B121" s="20" t="inlineStr">
        <is>
          <t>S118</t>
        </is>
      </c>
    </row>
    <row r="122" ht="15" customHeight="1" s="139" thickBot="1">
      <c r="B122" s="20" t="inlineStr">
        <is>
          <t>S119</t>
        </is>
      </c>
    </row>
    <row r="123" ht="15" customHeight="1" s="139" thickBot="1">
      <c r="B123" s="20" t="inlineStr">
        <is>
          <t>S120</t>
        </is>
      </c>
    </row>
    <row r="124" ht="15" customHeight="1" s="139" thickBot="1">
      <c r="B124" s="20" t="inlineStr">
        <is>
          <t>S121</t>
        </is>
      </c>
    </row>
    <row r="125" ht="15" customHeight="1" s="139" thickBot="1">
      <c r="B125" s="20" t="inlineStr">
        <is>
          <t>S122</t>
        </is>
      </c>
    </row>
    <row r="126" ht="15" customHeight="1" s="139" thickBot="1">
      <c r="B126" s="20" t="inlineStr">
        <is>
          <t>S123</t>
        </is>
      </c>
    </row>
    <row r="127" ht="15" customHeight="1" s="139" thickBot="1">
      <c r="B127" s="20" t="inlineStr">
        <is>
          <t>S124</t>
        </is>
      </c>
    </row>
    <row r="128" ht="15" customHeight="1" s="139" thickBot="1">
      <c r="B128" s="20" t="inlineStr">
        <is>
          <t>S125</t>
        </is>
      </c>
    </row>
    <row r="129" ht="15" customHeight="1" s="139" thickBot="1">
      <c r="B129" s="20" t="inlineStr">
        <is>
          <t>S126</t>
        </is>
      </c>
    </row>
    <row r="130" ht="15" customHeight="1" s="139" thickBot="1">
      <c r="B130" s="20" t="inlineStr">
        <is>
          <t>S127</t>
        </is>
      </c>
    </row>
    <row r="131" ht="15" customHeight="1" s="139" thickBot="1">
      <c r="B131" s="20" t="inlineStr">
        <is>
          <t>S128</t>
        </is>
      </c>
    </row>
    <row r="132" ht="15" customHeight="1" s="139" thickBot="1">
      <c r="B132" s="20" t="inlineStr">
        <is>
          <t>S129</t>
        </is>
      </c>
    </row>
    <row r="133" ht="15" customHeight="1" s="139" thickBot="1">
      <c r="B133" s="20" t="inlineStr">
        <is>
          <t>S130</t>
        </is>
      </c>
    </row>
    <row r="134" ht="15" customHeight="1" s="139" thickBot="1">
      <c r="B134" s="20" t="inlineStr">
        <is>
          <t>S131</t>
        </is>
      </c>
    </row>
    <row r="135" ht="15" customHeight="1" s="139" thickBot="1">
      <c r="B135" s="20" t="inlineStr">
        <is>
          <t>S132</t>
        </is>
      </c>
    </row>
    <row r="136" ht="15" customHeight="1" s="139" thickBot="1">
      <c r="B136" s="20" t="inlineStr">
        <is>
          <t>S133</t>
        </is>
      </c>
    </row>
    <row r="137" ht="15" customHeight="1" s="139" thickBot="1">
      <c r="B137" s="20" t="inlineStr">
        <is>
          <t>S134</t>
        </is>
      </c>
    </row>
    <row r="138" ht="15" customHeight="1" s="139" thickBot="1">
      <c r="B138" s="20" t="inlineStr">
        <is>
          <t>S135</t>
        </is>
      </c>
    </row>
    <row r="139" ht="15" customHeight="1" s="139" thickBot="1">
      <c r="B139" s="20" t="inlineStr">
        <is>
          <t>S136</t>
        </is>
      </c>
    </row>
    <row r="140" ht="15" customHeight="1" s="139" thickBot="1">
      <c r="B140" s="20" t="inlineStr">
        <is>
          <t>S137</t>
        </is>
      </c>
    </row>
    <row r="141" ht="15" customHeight="1" s="139" thickBot="1">
      <c r="B141" s="20" t="inlineStr">
        <is>
          <t>S138</t>
        </is>
      </c>
    </row>
    <row r="142" ht="15" customHeight="1" s="139" thickBot="1">
      <c r="B142" s="20" t="inlineStr">
        <is>
          <t>S139</t>
        </is>
      </c>
    </row>
    <row r="143" ht="15" customHeight="1" s="139" thickBot="1">
      <c r="B143" s="20" t="inlineStr">
        <is>
          <t>S140</t>
        </is>
      </c>
    </row>
    <row r="144" ht="15" customHeight="1" s="139" thickBot="1">
      <c r="B144" s="20" t="inlineStr">
        <is>
          <t>S141</t>
        </is>
      </c>
    </row>
    <row r="145" ht="15" customHeight="1" s="139" thickBot="1">
      <c r="B145" s="20" t="inlineStr">
        <is>
          <t>S142</t>
        </is>
      </c>
    </row>
    <row r="146" ht="15" customHeight="1" s="139" thickBot="1">
      <c r="B146" s="20" t="inlineStr">
        <is>
          <t>S143</t>
        </is>
      </c>
    </row>
    <row r="147" ht="15" customHeight="1" s="139" thickBot="1">
      <c r="B147" s="20" t="inlineStr">
        <is>
          <t>S144</t>
        </is>
      </c>
    </row>
    <row r="148" ht="15" customHeight="1" s="139" thickBot="1">
      <c r="B148" s="20" t="inlineStr">
        <is>
          <t>S145</t>
        </is>
      </c>
    </row>
    <row r="149" ht="15" customHeight="1" s="139" thickBot="1">
      <c r="B149" s="20" t="inlineStr">
        <is>
          <t>S146</t>
        </is>
      </c>
    </row>
    <row r="150" ht="15" customHeight="1" s="139" thickBot="1">
      <c r="B150" s="20" t="inlineStr">
        <is>
          <t>S147</t>
        </is>
      </c>
    </row>
    <row r="151" ht="15" customHeight="1" s="139" thickBot="1">
      <c r="B151" s="20" t="inlineStr">
        <is>
          <t>S148</t>
        </is>
      </c>
    </row>
    <row r="152" ht="15" customHeight="1" s="139" thickBot="1">
      <c r="B152" s="20" t="inlineStr">
        <is>
          <t>S149</t>
        </is>
      </c>
    </row>
    <row r="153" ht="15" customHeight="1" s="139" thickBot="1">
      <c r="B153" s="20" t="inlineStr">
        <is>
          <t>S150</t>
        </is>
      </c>
    </row>
    <row r="154" ht="15" customHeight="1" s="139" thickBot="1">
      <c r="B154" s="20" t="inlineStr">
        <is>
          <t>S151</t>
        </is>
      </c>
    </row>
    <row r="155" ht="15" customHeight="1" s="139" thickBot="1">
      <c r="B155" s="20" t="inlineStr">
        <is>
          <t>S152</t>
        </is>
      </c>
    </row>
    <row r="156" ht="15" customHeight="1" s="139" thickBot="1">
      <c r="B156" s="20" t="inlineStr">
        <is>
          <t>S153</t>
        </is>
      </c>
    </row>
    <row r="157" ht="15" customHeight="1" s="139" thickBot="1">
      <c r="B157" s="20" t="inlineStr">
        <is>
          <t>S154</t>
        </is>
      </c>
    </row>
    <row r="158" ht="15" customHeight="1" s="139" thickBot="1">
      <c r="B158" s="20" t="inlineStr">
        <is>
          <t>S155</t>
        </is>
      </c>
    </row>
    <row r="159" ht="15" customHeight="1" s="139" thickBot="1">
      <c r="B159" s="20" t="inlineStr">
        <is>
          <t>S156</t>
        </is>
      </c>
    </row>
    <row r="160" ht="15" customHeight="1" s="139" thickBot="1">
      <c r="B160" s="20" t="inlineStr">
        <is>
          <t>S157</t>
        </is>
      </c>
    </row>
    <row r="161" ht="15" customHeight="1" s="139" thickBot="1">
      <c r="B161" s="20" t="inlineStr">
        <is>
          <t>S158</t>
        </is>
      </c>
    </row>
    <row r="162" ht="15" customHeight="1" s="139" thickBot="1">
      <c r="B162" s="20" t="inlineStr">
        <is>
          <t>S159</t>
        </is>
      </c>
    </row>
    <row r="163" ht="15" customHeight="1" s="139" thickBot="1">
      <c r="B163" s="20" t="inlineStr">
        <is>
          <t>S160</t>
        </is>
      </c>
    </row>
    <row r="164" ht="15" customHeight="1" s="139" thickBot="1">
      <c r="B164" s="20" t="inlineStr">
        <is>
          <t>S161</t>
        </is>
      </c>
    </row>
    <row r="165" ht="15" customHeight="1" s="139" thickBot="1">
      <c r="B165" s="20" t="inlineStr">
        <is>
          <t>S162</t>
        </is>
      </c>
    </row>
    <row r="166" ht="15" customHeight="1" s="139" thickBot="1">
      <c r="B166" s="20" t="inlineStr">
        <is>
          <t>S163</t>
        </is>
      </c>
    </row>
    <row r="167" ht="15" customHeight="1" s="139" thickBot="1">
      <c r="B167" s="20" t="inlineStr">
        <is>
          <t>S164</t>
        </is>
      </c>
    </row>
    <row r="168" ht="15" customHeight="1" s="139" thickBot="1">
      <c r="B168" s="20" t="inlineStr">
        <is>
          <t>S165</t>
        </is>
      </c>
    </row>
    <row r="169" ht="15" customHeight="1" s="139" thickBot="1">
      <c r="B169" s="20" t="inlineStr">
        <is>
          <t>S166</t>
        </is>
      </c>
    </row>
    <row r="170" ht="15" customHeight="1" s="139" thickBot="1">
      <c r="B170" s="20" t="inlineStr">
        <is>
          <t>S167</t>
        </is>
      </c>
    </row>
    <row r="171" ht="15" customHeight="1" s="139" thickBot="1">
      <c r="B171" s="20" t="inlineStr">
        <is>
          <t>S168</t>
        </is>
      </c>
    </row>
    <row r="172" ht="15" customHeight="1" s="139" thickBot="1">
      <c r="B172" s="20" t="inlineStr">
        <is>
          <t>S169</t>
        </is>
      </c>
    </row>
    <row r="173" ht="15" customHeight="1" s="139" thickBot="1">
      <c r="B173" s="20" t="inlineStr">
        <is>
          <t>S170</t>
        </is>
      </c>
    </row>
    <row r="174" ht="15" customHeight="1" s="139" thickBot="1">
      <c r="B174" s="20" t="inlineStr">
        <is>
          <t>S171</t>
        </is>
      </c>
    </row>
    <row r="175" ht="15" customHeight="1" s="139" thickBot="1">
      <c r="B175" s="20" t="inlineStr">
        <is>
          <t>S172</t>
        </is>
      </c>
    </row>
    <row r="176" ht="15" customHeight="1" s="139" thickBot="1">
      <c r="B176" s="20" t="inlineStr">
        <is>
          <t>S173</t>
        </is>
      </c>
    </row>
    <row r="177" ht="15" customHeight="1" s="139" thickBot="1">
      <c r="B177" s="20" t="inlineStr">
        <is>
          <t>S174</t>
        </is>
      </c>
    </row>
    <row r="178" ht="15" customHeight="1" s="139" thickBot="1">
      <c r="B178" s="20" t="inlineStr">
        <is>
          <t>S175</t>
        </is>
      </c>
    </row>
    <row r="179" ht="15" customHeight="1" s="139" thickBot="1">
      <c r="B179" s="20" t="inlineStr">
        <is>
          <t>S176</t>
        </is>
      </c>
    </row>
    <row r="180" ht="15" customHeight="1" s="139" thickBot="1">
      <c r="B180" s="20" t="inlineStr">
        <is>
          <t>S177</t>
        </is>
      </c>
    </row>
    <row r="181" ht="15" customHeight="1" s="139" thickBot="1">
      <c r="B181" s="20" t="inlineStr">
        <is>
          <t>S178</t>
        </is>
      </c>
    </row>
    <row r="182" ht="15" customHeight="1" s="139" thickBot="1">
      <c r="B182" s="20" t="inlineStr">
        <is>
          <t>S179</t>
        </is>
      </c>
    </row>
    <row r="183" ht="15" customHeight="1" s="139" thickBot="1">
      <c r="B183" s="20" t="inlineStr">
        <is>
          <t>S180</t>
        </is>
      </c>
    </row>
    <row r="184" ht="15" customHeight="1" s="139" thickBot="1">
      <c r="B184" s="20" t="inlineStr">
        <is>
          <t>S181</t>
        </is>
      </c>
    </row>
    <row r="185" ht="15" customHeight="1" s="139" thickBot="1">
      <c r="B185" s="20" t="inlineStr">
        <is>
          <t>S182</t>
        </is>
      </c>
    </row>
    <row r="186" ht="15" customHeight="1" s="139" thickBot="1">
      <c r="B186" s="20" t="inlineStr">
        <is>
          <t>S183</t>
        </is>
      </c>
    </row>
    <row r="187" ht="15" customHeight="1" s="139" thickBot="1">
      <c r="B187" s="20" t="inlineStr">
        <is>
          <t>S184</t>
        </is>
      </c>
    </row>
    <row r="188" ht="15" customHeight="1" s="139" thickBot="1">
      <c r="B188" s="20" t="inlineStr">
        <is>
          <t>S185</t>
        </is>
      </c>
    </row>
    <row r="189" ht="15" customHeight="1" s="139" thickBot="1">
      <c r="B189" s="20" t="inlineStr">
        <is>
          <t>S186</t>
        </is>
      </c>
    </row>
    <row r="190" ht="15" customHeight="1" s="139" thickBot="1">
      <c r="B190" s="20" t="inlineStr">
        <is>
          <t>S187</t>
        </is>
      </c>
    </row>
    <row r="191" ht="15" customHeight="1" s="139" thickBot="1">
      <c r="B191" s="20" t="inlineStr">
        <is>
          <t>S188</t>
        </is>
      </c>
    </row>
    <row r="192" ht="15" customHeight="1" s="139" thickBot="1">
      <c r="B192" s="20" t="inlineStr">
        <is>
          <t>S189</t>
        </is>
      </c>
    </row>
    <row r="193" ht="15" customHeight="1" s="139" thickBot="1">
      <c r="B193" s="20" t="inlineStr">
        <is>
          <t>S190</t>
        </is>
      </c>
    </row>
    <row r="194" ht="15" customHeight="1" s="139" thickBot="1">
      <c r="B194" s="20" t="inlineStr">
        <is>
          <t>S191</t>
        </is>
      </c>
      <c r="HN194" t="n">
        <v>91</v>
      </c>
    </row>
    <row r="195" ht="15" customHeight="1" s="139" thickBot="1">
      <c r="B195" s="20" t="inlineStr">
        <is>
          <t>S192</t>
        </is>
      </c>
      <c r="HN195" t="n">
        <v>88</v>
      </c>
      <c r="HO195" t="n">
        <v>80</v>
      </c>
    </row>
    <row r="196" ht="15" customHeight="1" s="139" thickBot="1">
      <c r="B196" s="20" t="inlineStr">
        <is>
          <t>S193</t>
        </is>
      </c>
      <c r="HN196" t="n">
        <v>88</v>
      </c>
      <c r="HO196" t="n">
        <v>168</v>
      </c>
      <c r="HP196" t="n">
        <v>97</v>
      </c>
    </row>
    <row r="197" ht="15" customHeight="1" s="139" thickBot="1">
      <c r="B197" s="20" t="inlineStr">
        <is>
          <t>S194</t>
        </is>
      </c>
      <c r="HN197" t="n">
        <v>88</v>
      </c>
      <c r="HO197" t="n">
        <v>110</v>
      </c>
      <c r="HP197" t="n">
        <v>90</v>
      </c>
      <c r="HQ197" t="n">
        <v>86</v>
      </c>
    </row>
    <row r="198" ht="15" customHeight="1" s="139" thickBot="1">
      <c r="B198" s="20" t="inlineStr">
        <is>
          <t>S195</t>
        </is>
      </c>
      <c r="HN198" t="n">
        <v>88</v>
      </c>
      <c r="HO198" t="n">
        <v>154</v>
      </c>
      <c r="HP198" t="n">
        <v>90</v>
      </c>
      <c r="HQ198" t="n">
        <v>148</v>
      </c>
      <c r="HR198" t="n">
        <v>82</v>
      </c>
    </row>
    <row r="199" ht="15" customHeight="1" s="139" thickBot="1">
      <c r="B199" s="20" t="inlineStr">
        <is>
          <t>S196</t>
        </is>
      </c>
      <c r="HN199" t="n">
        <v>88</v>
      </c>
      <c r="HO199" t="n">
        <v>154</v>
      </c>
      <c r="HP199" t="n">
        <v>90</v>
      </c>
      <c r="HQ199" t="n">
        <v>131</v>
      </c>
      <c r="HR199" t="n">
        <v>81</v>
      </c>
      <c r="HS199" t="n">
        <v>95</v>
      </c>
    </row>
    <row r="200" ht="15" customHeight="1" s="139" thickBot="1">
      <c r="B200" s="20" t="inlineStr">
        <is>
          <t>S197</t>
        </is>
      </c>
      <c r="HN200" t="n">
        <v>205</v>
      </c>
      <c r="HO200" t="n">
        <v>154</v>
      </c>
      <c r="HP200" t="n">
        <v>105</v>
      </c>
      <c r="HQ200" t="n">
        <v>156</v>
      </c>
      <c r="HR200" t="n">
        <v>81</v>
      </c>
      <c r="HS200" t="n">
        <v>159</v>
      </c>
      <c r="HT200" t="n">
        <v>87</v>
      </c>
    </row>
    <row r="201" ht="15" customHeight="1" s="139" thickBot="1">
      <c r="B201" s="20" t="inlineStr">
        <is>
          <t>S198</t>
        </is>
      </c>
      <c r="HN201" t="n">
        <v>205</v>
      </c>
      <c r="HO201" t="n">
        <v>236</v>
      </c>
      <c r="HP201" t="n">
        <v>105</v>
      </c>
      <c r="HQ201" t="n">
        <v>156</v>
      </c>
      <c r="HR201" t="n">
        <v>81</v>
      </c>
      <c r="HS201" t="n">
        <v>119</v>
      </c>
      <c r="HT201" t="n">
        <v>96</v>
      </c>
      <c r="HU201" t="n">
        <v>92</v>
      </c>
    </row>
    <row r="202" ht="15" customHeight="1" s="139" thickBot="1">
      <c r="B202" s="20" t="inlineStr">
        <is>
          <t>S199</t>
        </is>
      </c>
      <c r="HN202" t="n">
        <v>90</v>
      </c>
      <c r="HO202" t="n">
        <v>86</v>
      </c>
      <c r="HP202" t="n">
        <v>92</v>
      </c>
      <c r="HQ202" t="n">
        <v>82</v>
      </c>
      <c r="HR202" t="n">
        <v>90</v>
      </c>
      <c r="HS202" t="n">
        <v>96</v>
      </c>
      <c r="HT202" t="n">
        <v>90</v>
      </c>
      <c r="HU202" t="n">
        <v>96</v>
      </c>
    </row>
    <row r="203" ht="15" customHeight="1" s="139" thickBot="1">
      <c r="B203" s="20" t="inlineStr">
        <is>
          <t>S200</t>
        </is>
      </c>
      <c r="HN203" t="n">
        <v>90</v>
      </c>
      <c r="HO203" t="n">
        <v>86</v>
      </c>
      <c r="HP203" t="n">
        <v>92</v>
      </c>
      <c r="HQ203" t="n">
        <v>82</v>
      </c>
      <c r="HR203" t="n">
        <v>90</v>
      </c>
      <c r="HS203" t="n">
        <v>96</v>
      </c>
      <c r="HT203" t="n">
        <v>97</v>
      </c>
      <c r="HU203" t="n">
        <v>96</v>
      </c>
      <c r="HV203" t="n">
        <v>97</v>
      </c>
    </row>
    <row r="204" ht="15" customHeight="1" s="139" thickBot="1">
      <c r="B204" s="20" t="inlineStr">
        <is>
          <t>S201</t>
        </is>
      </c>
      <c r="HN204" t="n">
        <v>90</v>
      </c>
      <c r="HO204" t="n">
        <v>86</v>
      </c>
      <c r="HP204" t="n">
        <v>92</v>
      </c>
      <c r="HQ204" t="n">
        <v>82</v>
      </c>
      <c r="HR204" t="n">
        <v>90</v>
      </c>
      <c r="HS204" t="n">
        <v>96</v>
      </c>
      <c r="HT204" t="n">
        <v>97</v>
      </c>
      <c r="HU204" t="n">
        <v>85</v>
      </c>
      <c r="HV204" t="n">
        <v>97</v>
      </c>
      <c r="HW204" t="n">
        <v>85</v>
      </c>
    </row>
    <row r="205" ht="15" customHeight="1" s="139" thickBot="1">
      <c r="B205" s="20" t="inlineStr">
        <is>
          <t>S202</t>
        </is>
      </c>
    </row>
    <row r="206" ht="15" customHeight="1" s="139" thickBot="1">
      <c r="B206" s="20" t="inlineStr">
        <is>
          <t>S203</t>
        </is>
      </c>
    </row>
    <row r="207" ht="15" customHeight="1" s="139" thickBot="1">
      <c r="B207" s="20" t="inlineStr">
        <is>
          <t>S204</t>
        </is>
      </c>
    </row>
    <row r="208" ht="15" customHeight="1" s="139" thickBot="1">
      <c r="B208" s="20" t="inlineStr">
        <is>
          <t>S205</t>
        </is>
      </c>
    </row>
    <row r="209" ht="15" customHeight="1" s="139" thickBot="1">
      <c r="B209" s="20" t="inlineStr">
        <is>
          <t>S206</t>
        </is>
      </c>
    </row>
    <row r="210" ht="15" customHeight="1" s="139" thickBot="1">
      <c r="B210" s="20" t="inlineStr">
        <is>
          <t>S207</t>
        </is>
      </c>
    </row>
    <row r="211" ht="15" customHeight="1" s="139" thickBot="1">
      <c r="B211" s="20" t="inlineStr">
        <is>
          <t>S208</t>
        </is>
      </c>
    </row>
    <row r="212" ht="15" customHeight="1" s="139" thickBot="1">
      <c r="B212" s="20" t="inlineStr">
        <is>
          <t>S209</t>
        </is>
      </c>
    </row>
    <row r="213" ht="15" customHeight="1" s="139" thickBot="1">
      <c r="B213" s="20" t="inlineStr">
        <is>
          <t>S210</t>
        </is>
      </c>
    </row>
    <row r="214" ht="15" customHeight="1" s="139" thickBot="1">
      <c r="B214" s="20" t="inlineStr">
        <is>
          <t>S211</t>
        </is>
      </c>
    </row>
    <row r="215" ht="15" customHeight="1" s="139" thickBot="1">
      <c r="B215" s="20" t="inlineStr">
        <is>
          <t>S212</t>
        </is>
      </c>
    </row>
    <row r="216" ht="15" customHeight="1" s="139" thickBot="1">
      <c r="B216" s="20" t="inlineStr">
        <is>
          <t>S213</t>
        </is>
      </c>
    </row>
    <row r="217" ht="15" customHeight="1" s="139" thickBot="1">
      <c r="B217" s="20" t="inlineStr">
        <is>
          <t>S214</t>
        </is>
      </c>
    </row>
    <row r="218" ht="15" customHeight="1" s="139" thickBot="1">
      <c r="B218" s="20" t="inlineStr">
        <is>
          <t>S215</t>
        </is>
      </c>
    </row>
    <row r="219" ht="15" customHeight="1" s="139" thickBot="1">
      <c r="B219" s="20" t="inlineStr">
        <is>
          <t>S216</t>
        </is>
      </c>
    </row>
    <row r="220" ht="15" customHeight="1" s="139" thickBot="1">
      <c r="B220" s="20" t="inlineStr">
        <is>
          <t>S217</t>
        </is>
      </c>
    </row>
    <row r="221" ht="15" customHeight="1" s="139" thickBot="1">
      <c r="B221" s="20" t="inlineStr">
        <is>
          <t>S218</t>
        </is>
      </c>
    </row>
    <row r="222" ht="15" customHeight="1" s="139" thickBot="1">
      <c r="B222" s="20" t="inlineStr">
        <is>
          <t>S219</t>
        </is>
      </c>
    </row>
    <row r="223" ht="15" customHeight="1" s="139" thickBot="1">
      <c r="B223" s="20" t="inlineStr">
        <is>
          <t>S220</t>
        </is>
      </c>
    </row>
    <row r="224" ht="15" customHeight="1" s="139" thickBot="1">
      <c r="B224" s="20" t="inlineStr">
        <is>
          <t>S221</t>
        </is>
      </c>
    </row>
    <row r="225" ht="15" customHeight="1" s="139" thickBot="1">
      <c r="B225" s="20" t="inlineStr">
        <is>
          <t>S222</t>
        </is>
      </c>
    </row>
    <row r="226" ht="15" customHeight="1" s="139" thickBot="1">
      <c r="B226" s="20" t="inlineStr">
        <is>
          <t>S223</t>
        </is>
      </c>
    </row>
    <row r="227" ht="15" customHeight="1" s="139" thickBot="1">
      <c r="B227" s="20" t="inlineStr">
        <is>
          <t>S224</t>
        </is>
      </c>
    </row>
    <row r="228" ht="15" customHeight="1" s="139" thickBot="1">
      <c r="B228" s="20" t="inlineStr">
        <is>
          <t>S225</t>
        </is>
      </c>
    </row>
    <row r="229" ht="15" customHeight="1" s="139" thickBot="1">
      <c r="B229" s="20" t="inlineStr">
        <is>
          <t>S226</t>
        </is>
      </c>
    </row>
    <row r="230" ht="15" customHeight="1" s="139" thickBot="1">
      <c r="B230" s="20" t="inlineStr">
        <is>
          <t>S227</t>
        </is>
      </c>
    </row>
    <row r="231" ht="15" customHeight="1" s="139" thickBot="1">
      <c r="B231" s="20" t="inlineStr">
        <is>
          <t>S228</t>
        </is>
      </c>
    </row>
    <row r="232" ht="15" customHeight="1" s="139" thickBot="1">
      <c r="B232" s="20" t="inlineStr">
        <is>
          <t>S229</t>
        </is>
      </c>
    </row>
    <row r="233" ht="15" customHeight="1" s="139" thickBot="1">
      <c r="B233" s="20" t="inlineStr">
        <is>
          <t>S230</t>
        </is>
      </c>
    </row>
    <row r="234" ht="15" customHeight="1" s="139" thickBot="1">
      <c r="B234" s="20" t="inlineStr">
        <is>
          <t>S231</t>
        </is>
      </c>
    </row>
    <row r="235" ht="15" customHeight="1" s="139" thickBot="1">
      <c r="B235" s="20" t="inlineStr">
        <is>
          <t>S232</t>
        </is>
      </c>
    </row>
    <row r="236" ht="15" customHeight="1" s="139" thickBot="1">
      <c r="B236" s="20" t="inlineStr">
        <is>
          <t>S233</t>
        </is>
      </c>
    </row>
    <row r="237" ht="15" customHeight="1" s="139" thickBot="1">
      <c r="B237" s="20" t="inlineStr">
        <is>
          <t>S234</t>
        </is>
      </c>
    </row>
    <row r="238" ht="15" customHeight="1" s="139" thickBot="1">
      <c r="B238" s="20" t="inlineStr">
        <is>
          <t>S235</t>
        </is>
      </c>
    </row>
    <row r="239" ht="15" customHeight="1" s="139" thickBot="1">
      <c r="B239" s="20" t="inlineStr">
        <is>
          <t>S236</t>
        </is>
      </c>
    </row>
    <row r="240" ht="15" customHeight="1" s="139" thickBot="1">
      <c r="B240" s="20" t="inlineStr">
        <is>
          <t>S237</t>
        </is>
      </c>
    </row>
    <row r="241" ht="15" customHeight="1" s="139" thickBot="1">
      <c r="B241" s="20" t="inlineStr">
        <is>
          <t>S238</t>
        </is>
      </c>
    </row>
    <row r="242" ht="15" customHeight="1" s="139" thickBot="1">
      <c r="B242" s="20" t="inlineStr">
        <is>
          <t>S239</t>
        </is>
      </c>
    </row>
    <row r="243" ht="15" customHeight="1" s="139" thickBot="1">
      <c r="B243" s="20" t="inlineStr">
        <is>
          <t>S240</t>
        </is>
      </c>
    </row>
    <row r="244" ht="15" customHeight="1" s="139" thickBot="1">
      <c r="B244" s="20" t="inlineStr">
        <is>
          <t>S241</t>
        </is>
      </c>
    </row>
    <row r="245" ht="15" customHeight="1" s="139" thickBot="1">
      <c r="B245" s="20" t="inlineStr">
        <is>
          <t>S242</t>
        </is>
      </c>
    </row>
    <row r="246" ht="15" customHeight="1" s="139" thickBot="1">
      <c r="B246" s="20" t="inlineStr">
        <is>
          <t>S243</t>
        </is>
      </c>
    </row>
    <row r="247" ht="15" customHeight="1" s="139" thickBot="1">
      <c r="B247" s="20" t="inlineStr">
        <is>
          <t>S244</t>
        </is>
      </c>
    </row>
    <row r="248" ht="15" customHeight="1" s="139" thickBot="1">
      <c r="B248" s="20" t="inlineStr">
        <is>
          <t>S245</t>
        </is>
      </c>
    </row>
    <row r="249" ht="15" customHeight="1" s="139" thickBot="1">
      <c r="B249" s="20" t="inlineStr">
        <is>
          <t>S246</t>
        </is>
      </c>
    </row>
    <row r="250" ht="15" customHeight="1" s="139" thickBot="1">
      <c r="B250" s="20" t="inlineStr">
        <is>
          <t>S247</t>
        </is>
      </c>
    </row>
    <row r="251" ht="15" customHeight="1" s="139" thickBot="1">
      <c r="B251" s="20" t="inlineStr">
        <is>
          <t>S248</t>
        </is>
      </c>
    </row>
    <row r="252" ht="15" customHeight="1" s="139" thickBot="1">
      <c r="B252" s="20" t="inlineStr">
        <is>
          <t>S249</t>
        </is>
      </c>
    </row>
    <row r="253" ht="15" customHeight="1" s="139" thickBot="1">
      <c r="B253" s="20" t="inlineStr">
        <is>
          <t>S250</t>
        </is>
      </c>
    </row>
    <row r="254" ht="15" customHeight="1" s="139" thickBot="1">
      <c r="B254" s="20" t="inlineStr">
        <is>
          <t>S251</t>
        </is>
      </c>
    </row>
    <row r="255" ht="15" customHeight="1" s="139" thickBot="1">
      <c r="B255" s="20" t="inlineStr">
        <is>
          <t>S252</t>
        </is>
      </c>
    </row>
    <row r="256" ht="15" customHeight="1" s="139" thickBot="1">
      <c r="B256" s="20" t="inlineStr">
        <is>
          <t>S253</t>
        </is>
      </c>
    </row>
    <row r="257" ht="15" customHeight="1" s="139" thickBot="1">
      <c r="B257" s="20" t="inlineStr">
        <is>
          <t>S254</t>
        </is>
      </c>
    </row>
    <row r="258" ht="15" customHeight="1" s="139" thickBot="1">
      <c r="B258" s="20" t="inlineStr">
        <is>
          <t>S255</t>
        </is>
      </c>
    </row>
    <row r="259" ht="15" customHeight="1" s="139" thickBot="1">
      <c r="B259" s="20" t="inlineStr">
        <is>
          <t>S256</t>
        </is>
      </c>
    </row>
    <row r="260" ht="15" customHeight="1" s="139" thickBot="1">
      <c r="B260" s="20" t="inlineStr">
        <is>
          <t>S257</t>
        </is>
      </c>
    </row>
    <row r="261" ht="15" customHeight="1" s="139" thickBot="1">
      <c r="B261" s="20" t="inlineStr">
        <is>
          <t>S258</t>
        </is>
      </c>
    </row>
    <row r="262" ht="15" customHeight="1" s="139" thickBot="1">
      <c r="B262" s="20" t="inlineStr">
        <is>
          <t>S259</t>
        </is>
      </c>
    </row>
    <row r="263" ht="15" customHeight="1" s="139" thickBot="1">
      <c r="B263" s="20" t="inlineStr">
        <is>
          <t>S260</t>
        </is>
      </c>
    </row>
    <row r="264" ht="15" customHeight="1" s="139" thickBot="1">
      <c r="B264" s="20" t="inlineStr">
        <is>
          <t>S261</t>
        </is>
      </c>
    </row>
    <row r="265" ht="15" customHeight="1" s="139" thickBot="1">
      <c r="B265" s="20" t="inlineStr">
        <is>
          <t>S262</t>
        </is>
      </c>
    </row>
    <row r="266" ht="15" customHeight="1" s="139" thickBot="1">
      <c r="B266" s="20" t="inlineStr">
        <is>
          <t>S263</t>
        </is>
      </c>
    </row>
    <row r="267" ht="15" customHeight="1" s="139" thickBot="1">
      <c r="B267" s="20" t="inlineStr">
        <is>
          <t>S264</t>
        </is>
      </c>
    </row>
    <row r="268" ht="15" customHeight="1" s="139" thickBot="1">
      <c r="B268" s="20" t="inlineStr">
        <is>
          <t>S265</t>
        </is>
      </c>
    </row>
    <row r="269" ht="15" customHeight="1" s="139" thickBot="1">
      <c r="B269" s="20" t="inlineStr">
        <is>
          <t>S266</t>
        </is>
      </c>
    </row>
    <row r="270" ht="15" customHeight="1" s="139" thickBot="1">
      <c r="B270" s="20" t="inlineStr">
        <is>
          <t>S267</t>
        </is>
      </c>
    </row>
    <row r="271" ht="15" customHeight="1" s="139" thickBot="1">
      <c r="B271" s="20" t="inlineStr">
        <is>
          <t>S268</t>
        </is>
      </c>
    </row>
    <row r="272" ht="15" customHeight="1" s="139" thickBot="1">
      <c r="B272" s="20" t="inlineStr">
        <is>
          <t>S269</t>
        </is>
      </c>
    </row>
    <row r="273" ht="15" customHeight="1" s="139" thickBot="1">
      <c r="B273" s="20" t="inlineStr">
        <is>
          <t>S270</t>
        </is>
      </c>
    </row>
    <row r="274" ht="15" customHeight="1" s="139" thickBot="1">
      <c r="B274" s="20" t="inlineStr">
        <is>
          <t>S271</t>
        </is>
      </c>
    </row>
    <row r="275" ht="15" customHeight="1" s="139" thickBot="1">
      <c r="B275" s="20" t="inlineStr">
        <is>
          <t>S272</t>
        </is>
      </c>
    </row>
    <row r="276" ht="15" customHeight="1" s="139" thickBot="1">
      <c r="B276" s="20" t="inlineStr">
        <is>
          <t>S273</t>
        </is>
      </c>
    </row>
    <row r="277" ht="15" customHeight="1" s="139" thickBot="1">
      <c r="B277" s="20" t="inlineStr">
        <is>
          <t>S274</t>
        </is>
      </c>
    </row>
    <row r="278" ht="15" customHeight="1" s="139" thickBot="1">
      <c r="B278" s="20" t="inlineStr">
        <is>
          <t>S275</t>
        </is>
      </c>
    </row>
    <row r="279" ht="15" customHeight="1" s="139" thickBot="1">
      <c r="B279" s="20" t="inlineStr">
        <is>
          <t>S276</t>
        </is>
      </c>
    </row>
    <row r="280" ht="15" customHeight="1" s="139" thickBot="1">
      <c r="B280" s="20" t="inlineStr">
        <is>
          <t>S277</t>
        </is>
      </c>
    </row>
    <row r="281" ht="15" customHeight="1" s="139" thickBot="1">
      <c r="B281" s="20" t="inlineStr">
        <is>
          <t>S278</t>
        </is>
      </c>
    </row>
    <row r="282" ht="15" customHeight="1" s="139" thickBot="1">
      <c r="B282" s="20" t="inlineStr">
        <is>
          <t>S279</t>
        </is>
      </c>
    </row>
    <row r="283" ht="15" customHeight="1" s="139" thickBot="1">
      <c r="B283" s="20" t="inlineStr">
        <is>
          <t>S280</t>
        </is>
      </c>
    </row>
    <row r="284" ht="15" customHeight="1" s="139" thickBot="1">
      <c r="B284" s="20" t="inlineStr">
        <is>
          <t>S281</t>
        </is>
      </c>
    </row>
    <row r="285" ht="15" customHeight="1" s="139" thickBot="1">
      <c r="B285" s="20" t="inlineStr">
        <is>
          <t>S282</t>
        </is>
      </c>
    </row>
    <row r="286" ht="15" customHeight="1" s="139" thickBot="1">
      <c r="B286" s="20" t="inlineStr">
        <is>
          <t>S283</t>
        </is>
      </c>
    </row>
    <row r="287" ht="15" customHeight="1" s="139" thickBot="1">
      <c r="B287" s="20" t="inlineStr">
        <is>
          <t>S284</t>
        </is>
      </c>
    </row>
    <row r="288" ht="15" customHeight="1" s="139" thickBot="1">
      <c r="B288" s="20" t="inlineStr">
        <is>
          <t>S285</t>
        </is>
      </c>
    </row>
    <row r="289" ht="15" customHeight="1" s="139" thickBot="1">
      <c r="B289" s="20" t="inlineStr">
        <is>
          <t>S286</t>
        </is>
      </c>
    </row>
    <row r="290" ht="15" customHeight="1" s="139" thickBot="1">
      <c r="B290" s="20" t="inlineStr">
        <is>
          <t>S287</t>
        </is>
      </c>
    </row>
    <row r="291" ht="15" customHeight="1" s="139" thickBot="1">
      <c r="B291" s="20" t="inlineStr">
        <is>
          <t>S288</t>
        </is>
      </c>
    </row>
    <row r="292" ht="15" customHeight="1" s="139" thickBot="1">
      <c r="B292" s="20" t="inlineStr">
        <is>
          <t>S289</t>
        </is>
      </c>
    </row>
    <row r="293" ht="15" customHeight="1" s="139" thickBot="1">
      <c r="B293" s="20" t="inlineStr">
        <is>
          <t>S290</t>
        </is>
      </c>
    </row>
    <row r="294" ht="15" customHeight="1" s="139" thickBot="1">
      <c r="B294" s="20" t="inlineStr">
        <is>
          <t>S291</t>
        </is>
      </c>
    </row>
    <row r="295" ht="15" customHeight="1" s="139" thickBot="1">
      <c r="B295" s="20" t="inlineStr">
        <is>
          <t>S292</t>
        </is>
      </c>
    </row>
    <row r="296" ht="15" customHeight="1" s="139" thickBot="1">
      <c r="B296" s="20" t="inlineStr">
        <is>
          <t>S293</t>
        </is>
      </c>
    </row>
    <row r="297" ht="15" customHeight="1" s="139" thickBot="1">
      <c r="B297" s="20" t="inlineStr">
        <is>
          <t>S294</t>
        </is>
      </c>
    </row>
    <row r="298" ht="15" customHeight="1" s="139" thickBot="1">
      <c r="B298" s="20" t="inlineStr">
        <is>
          <t>S295</t>
        </is>
      </c>
    </row>
    <row r="299" ht="15" customHeight="1" s="139" thickBot="1">
      <c r="B299" s="20" t="inlineStr">
        <is>
          <t>S296</t>
        </is>
      </c>
    </row>
    <row r="300" ht="15" customHeight="1" s="139" thickBot="1">
      <c r="B300" s="20" t="inlineStr">
        <is>
          <t>S297</t>
        </is>
      </c>
    </row>
    <row r="301" ht="15" customHeight="1" s="139" thickBot="1">
      <c r="B301" s="20" t="inlineStr">
        <is>
          <t>S298</t>
        </is>
      </c>
    </row>
    <row r="302" ht="15" customHeight="1" s="139" thickBot="1">
      <c r="B302" s="20" t="inlineStr">
        <is>
          <t>S299</t>
        </is>
      </c>
    </row>
    <row r="303" ht="15" customHeight="1" s="139" thickBot="1">
      <c r="B303" s="20" t="inlineStr">
        <is>
          <t>S300</t>
        </is>
      </c>
    </row>
    <row r="304" ht="15" customHeight="1" s="139" thickBot="1">
      <c r="B304" s="20" t="inlineStr">
        <is>
          <t>S301</t>
        </is>
      </c>
    </row>
    <row r="305" ht="15" customHeight="1" s="139" thickBot="1">
      <c r="B305" s="20" t="inlineStr">
        <is>
          <t>S302</t>
        </is>
      </c>
    </row>
    <row r="306" ht="15" customHeight="1" s="139" thickBot="1">
      <c r="B306" s="20" t="inlineStr">
        <is>
          <t>S303</t>
        </is>
      </c>
    </row>
    <row r="307" ht="15" customHeight="1" s="139" thickBot="1">
      <c r="B307" s="20" t="inlineStr">
        <is>
          <t>S304</t>
        </is>
      </c>
    </row>
    <row r="308" ht="15" customHeight="1" s="139" thickBot="1">
      <c r="B308" s="20" t="inlineStr">
        <is>
          <t>S305</t>
        </is>
      </c>
    </row>
    <row r="309" ht="15" customHeight="1" s="139" thickBot="1">
      <c r="B309" s="20" t="inlineStr">
        <is>
          <t>S306</t>
        </is>
      </c>
    </row>
    <row r="310" ht="15" customHeight="1" s="139" thickBot="1">
      <c r="B310" s="20" t="inlineStr">
        <is>
          <t>S307</t>
        </is>
      </c>
    </row>
    <row r="311" ht="15" customHeight="1" s="139" thickBot="1">
      <c r="B311" s="20" t="inlineStr">
        <is>
          <t>S308</t>
        </is>
      </c>
    </row>
    <row r="312" ht="15" customHeight="1" s="139" thickBot="1">
      <c r="B312" s="20" t="inlineStr">
        <is>
          <t>S309</t>
        </is>
      </c>
    </row>
    <row r="313" ht="15" customHeight="1" s="139" thickBot="1">
      <c r="B313" s="20" t="inlineStr">
        <is>
          <t>S310</t>
        </is>
      </c>
    </row>
    <row r="314" ht="15" customHeight="1" s="139" thickBot="1">
      <c r="B314" s="20" t="inlineStr">
        <is>
          <t>S311</t>
        </is>
      </c>
    </row>
    <row r="315" ht="15" customHeight="1" s="139" thickBot="1">
      <c r="B315" s="20" t="inlineStr">
        <is>
          <t>S312</t>
        </is>
      </c>
    </row>
    <row r="316" ht="15" customHeight="1" s="139" thickBot="1">
      <c r="B316" s="20" t="inlineStr">
        <is>
          <t>S313</t>
        </is>
      </c>
    </row>
    <row r="317" ht="15" customHeight="1" s="139" thickBot="1">
      <c r="B317" s="20" t="inlineStr">
        <is>
          <t>S314</t>
        </is>
      </c>
    </row>
    <row r="318" ht="15" customHeight="1" s="139" thickBot="1">
      <c r="B318" s="20" t="inlineStr">
        <is>
          <t>S315</t>
        </is>
      </c>
    </row>
    <row r="319" ht="15" customHeight="1" s="139" thickBot="1">
      <c r="B319" s="20" t="inlineStr">
        <is>
          <t>S316</t>
        </is>
      </c>
    </row>
    <row r="320" ht="15" customHeight="1" s="139" thickBot="1">
      <c r="B320" s="20" t="inlineStr">
        <is>
          <t>S317</t>
        </is>
      </c>
    </row>
    <row r="321" ht="15" customHeight="1" s="139" thickBot="1">
      <c r="B321" s="20" t="inlineStr">
        <is>
          <t>S318</t>
        </is>
      </c>
    </row>
    <row r="322" ht="15" customHeight="1" s="139" thickBot="1">
      <c r="B322" s="20" t="inlineStr">
        <is>
          <t>S319</t>
        </is>
      </c>
    </row>
    <row r="323" ht="15" customHeight="1" s="139" thickBot="1">
      <c r="B323" s="20" t="inlineStr">
        <is>
          <t>S320</t>
        </is>
      </c>
    </row>
    <row r="324" ht="15" customHeight="1" s="139" thickBot="1">
      <c r="B324" s="20" t="inlineStr">
        <is>
          <t>S321</t>
        </is>
      </c>
    </row>
    <row r="325" ht="15" customHeight="1" s="139" thickBot="1">
      <c r="B325" s="20" t="inlineStr">
        <is>
          <t>S322</t>
        </is>
      </c>
    </row>
    <row r="326" ht="15" customHeight="1" s="139" thickBot="1">
      <c r="B326" s="20" t="inlineStr">
        <is>
          <t>S323</t>
        </is>
      </c>
    </row>
    <row r="327" ht="15" customHeight="1" s="139" thickBot="1">
      <c r="B327" s="20" t="inlineStr">
        <is>
          <t>S324</t>
        </is>
      </c>
    </row>
    <row r="328" ht="15" customHeight="1" s="139" thickBot="1">
      <c r="B328" s="20" t="inlineStr">
        <is>
          <t>S325</t>
        </is>
      </c>
    </row>
    <row r="329" ht="15" customHeight="1" s="139" thickBot="1">
      <c r="B329" s="20" t="inlineStr">
        <is>
          <t>S326</t>
        </is>
      </c>
    </row>
    <row r="330" ht="15" customHeight="1" s="139" thickBot="1">
      <c r="B330" s="20" t="inlineStr">
        <is>
          <t>S327</t>
        </is>
      </c>
    </row>
    <row r="331" ht="15" customHeight="1" s="139" thickBot="1">
      <c r="B331" s="20" t="inlineStr">
        <is>
          <t>S328</t>
        </is>
      </c>
    </row>
    <row r="332" ht="15" customHeight="1" s="139" thickBot="1">
      <c r="B332" s="20" t="inlineStr">
        <is>
          <t>S329</t>
        </is>
      </c>
    </row>
    <row r="333" ht="15" customHeight="1" s="139" thickBot="1">
      <c r="B333" s="20" t="inlineStr">
        <is>
          <t>S330</t>
        </is>
      </c>
    </row>
    <row r="334" ht="15" customHeight="1" s="139" thickBot="1">
      <c r="B334" s="20" t="inlineStr">
        <is>
          <t>S331</t>
        </is>
      </c>
    </row>
    <row r="335" ht="15" customHeight="1" s="139" thickBot="1">
      <c r="B335" s="20" t="inlineStr">
        <is>
          <t>S332</t>
        </is>
      </c>
    </row>
    <row r="336" ht="15" customHeight="1" s="139" thickBot="1">
      <c r="B336" s="20" t="inlineStr">
        <is>
          <t>S333</t>
        </is>
      </c>
    </row>
    <row r="337" ht="15" customHeight="1" s="139" thickBot="1">
      <c r="B337" s="20" t="inlineStr">
        <is>
          <t>S334</t>
        </is>
      </c>
    </row>
    <row r="338" ht="15" customHeight="1" s="139" thickBot="1">
      <c r="B338" s="20" t="inlineStr">
        <is>
          <t>S335</t>
        </is>
      </c>
    </row>
    <row r="339" ht="15" customHeight="1" s="139" thickBot="1">
      <c r="B339" s="20" t="inlineStr">
        <is>
          <t>S336</t>
        </is>
      </c>
    </row>
    <row r="340" ht="15" customHeight="1" s="139" thickBot="1">
      <c r="B340" s="20" t="inlineStr">
        <is>
          <t>S337</t>
        </is>
      </c>
    </row>
    <row r="341" ht="15" customHeight="1" s="139" thickBot="1">
      <c r="B341" s="20" t="inlineStr">
        <is>
          <t>S338</t>
        </is>
      </c>
    </row>
    <row r="342" ht="15" customHeight="1" s="139" thickBot="1">
      <c r="B342" s="20" t="inlineStr">
        <is>
          <t>S339</t>
        </is>
      </c>
    </row>
    <row r="343" ht="15" customHeight="1" s="139" thickBot="1">
      <c r="B343" s="20" t="inlineStr">
        <is>
          <t>S340</t>
        </is>
      </c>
    </row>
    <row r="344" ht="15" customHeight="1" s="139" thickBot="1">
      <c r="B344" s="20" t="inlineStr">
        <is>
          <t>S341</t>
        </is>
      </c>
    </row>
    <row r="345" ht="15" customHeight="1" s="139" thickBot="1">
      <c r="B345" s="20" t="inlineStr">
        <is>
          <t>S342</t>
        </is>
      </c>
    </row>
    <row r="346" ht="15" customHeight="1" s="139" thickBot="1">
      <c r="B346" s="20" t="inlineStr">
        <is>
          <t>S343</t>
        </is>
      </c>
    </row>
    <row r="347" ht="15" customHeight="1" s="139" thickBot="1">
      <c r="B347" s="20" t="inlineStr">
        <is>
          <t>S344</t>
        </is>
      </c>
    </row>
    <row r="348" ht="15" customHeight="1" s="139" thickBot="1">
      <c r="B348" s="20" t="inlineStr">
        <is>
          <t>S345</t>
        </is>
      </c>
    </row>
    <row r="349" ht="15" customHeight="1" s="139" thickBot="1">
      <c r="B349" s="20" t="inlineStr">
        <is>
          <t>S346</t>
        </is>
      </c>
    </row>
    <row r="350" ht="15" customHeight="1" s="139" thickBot="1">
      <c r="B350" s="20" t="inlineStr">
        <is>
          <t>S347</t>
        </is>
      </c>
    </row>
    <row r="351" ht="15" customHeight="1" s="139" thickBot="1">
      <c r="B351" s="20" t="inlineStr">
        <is>
          <t>S348</t>
        </is>
      </c>
    </row>
    <row r="352" ht="15" customHeight="1" s="139" thickBot="1">
      <c r="B352" s="20" t="inlineStr">
        <is>
          <t>S349</t>
        </is>
      </c>
    </row>
    <row r="353" ht="15" customHeight="1" s="139" thickBot="1">
      <c r="B353" s="20" t="inlineStr">
        <is>
          <t>S350</t>
        </is>
      </c>
    </row>
    <row r="354" ht="15" customHeight="1" s="139" thickBot="1">
      <c r="B354" s="20" t="inlineStr">
        <is>
          <t>S351</t>
        </is>
      </c>
    </row>
    <row r="355" ht="15" customHeight="1" s="139" thickBot="1">
      <c r="B355" s="20" t="inlineStr">
        <is>
          <t>S352</t>
        </is>
      </c>
    </row>
    <row r="356" ht="15" customHeight="1" s="139" thickBot="1">
      <c r="B356" s="20" t="inlineStr">
        <is>
          <t>S353</t>
        </is>
      </c>
    </row>
    <row r="357" ht="15" customHeight="1" s="139" thickBot="1">
      <c r="B357" s="20" t="inlineStr">
        <is>
          <t>S354</t>
        </is>
      </c>
    </row>
    <row r="358" ht="15" customHeight="1" s="139" thickBot="1">
      <c r="B358" s="20" t="inlineStr">
        <is>
          <t>S355</t>
        </is>
      </c>
    </row>
    <row r="359" ht="15" customHeight="1" s="139" thickBot="1">
      <c r="B359" s="20" t="inlineStr">
        <is>
          <t>S356</t>
        </is>
      </c>
    </row>
    <row r="360" ht="15" customHeight="1" s="139" thickBot="1">
      <c r="B360" s="20" t="inlineStr">
        <is>
          <t>S357</t>
        </is>
      </c>
    </row>
    <row r="361" ht="15" customHeight="1" s="139" thickBot="1">
      <c r="B361" s="20" t="inlineStr">
        <is>
          <t>S358</t>
        </is>
      </c>
    </row>
    <row r="362" ht="15" customHeight="1" s="139" thickBot="1">
      <c r="B362" s="20" t="inlineStr">
        <is>
          <t>S359</t>
        </is>
      </c>
    </row>
    <row r="363" ht="15" customHeight="1" s="139" thickBot="1">
      <c r="B363" s="20" t="inlineStr">
        <is>
          <t>S360</t>
        </is>
      </c>
    </row>
    <row r="364" ht="15" customHeight="1" s="139" thickBot="1">
      <c r="B364" s="20" t="inlineStr">
        <is>
          <t>S361</t>
        </is>
      </c>
    </row>
    <row r="365" ht="15" customHeight="1" s="139" thickBot="1">
      <c r="B365" s="20" t="inlineStr">
        <is>
          <t>S362</t>
        </is>
      </c>
    </row>
    <row r="366" ht="15" customHeight="1" s="139" thickBot="1">
      <c r="B366" s="20" t="inlineStr">
        <is>
          <t>S363</t>
        </is>
      </c>
    </row>
    <row r="367" ht="15" customHeight="1" s="139" thickBot="1">
      <c r="B367" s="20" t="inlineStr">
        <is>
          <t>S364</t>
        </is>
      </c>
    </row>
    <row r="368" ht="15" customHeight="1" s="139" thickBot="1">
      <c r="B368" s="20" t="inlineStr">
        <is>
          <t>S365</t>
        </is>
      </c>
    </row>
    <row r="369" ht="15" customHeight="1" s="139" thickBot="1">
      <c r="B369" s="20" t="inlineStr">
        <is>
          <t>S366</t>
        </is>
      </c>
    </row>
    <row r="370" ht="15" customHeight="1" s="139" thickBot="1">
      <c r="B370" s="20" t="inlineStr">
        <is>
          <t>S367</t>
        </is>
      </c>
    </row>
    <row r="371" ht="15" customHeight="1" s="139" thickBot="1">
      <c r="B371" s="20" t="inlineStr">
        <is>
          <t>S368</t>
        </is>
      </c>
    </row>
    <row r="372" ht="15" customHeight="1" s="139" thickBot="1">
      <c r="B372" s="20" t="inlineStr">
        <is>
          <t>S369</t>
        </is>
      </c>
    </row>
    <row r="373" ht="15" customHeight="1" s="139" thickBot="1">
      <c r="B373" s="20" t="inlineStr">
        <is>
          <t>S370</t>
        </is>
      </c>
    </row>
    <row r="374" ht="15" customHeight="1" s="139" thickBot="1">
      <c r="B374" s="20" t="inlineStr">
        <is>
          <t>S371</t>
        </is>
      </c>
    </row>
    <row r="375" ht="15" customHeight="1" s="139" thickBot="1">
      <c r="B375" s="20" t="inlineStr">
        <is>
          <t>S372</t>
        </is>
      </c>
    </row>
    <row r="376" ht="15" customHeight="1" s="139" thickBot="1">
      <c r="B376" s="20" t="inlineStr">
        <is>
          <t>S373</t>
        </is>
      </c>
    </row>
    <row r="377" ht="15" customHeight="1" s="139" thickBot="1">
      <c r="B377" s="20" t="inlineStr">
        <is>
          <t>S374</t>
        </is>
      </c>
    </row>
    <row r="378" ht="15" customHeight="1" s="139" thickBot="1">
      <c r="B378" s="20" t="inlineStr">
        <is>
          <t>S375</t>
        </is>
      </c>
    </row>
    <row r="379" ht="15" customHeight="1" s="139" thickBot="1">
      <c r="B379" s="20" t="inlineStr">
        <is>
          <t>S376</t>
        </is>
      </c>
    </row>
    <row r="380" ht="15" customHeight="1" s="139" thickBot="1">
      <c r="B380" s="20" t="inlineStr">
        <is>
          <t>S377</t>
        </is>
      </c>
    </row>
    <row r="381" ht="15" customHeight="1" s="139" thickBot="1">
      <c r="B381" s="20" t="inlineStr">
        <is>
          <t>S378</t>
        </is>
      </c>
    </row>
    <row r="382" ht="15" customHeight="1" s="139" thickBot="1">
      <c r="B382" s="20" t="inlineStr">
        <is>
          <t>S379</t>
        </is>
      </c>
    </row>
    <row r="383" ht="15" customHeight="1" s="139" thickBot="1">
      <c r="B383" s="20" t="inlineStr">
        <is>
          <t>S380</t>
        </is>
      </c>
    </row>
    <row r="384" ht="15" customHeight="1" s="139" thickBot="1">
      <c r="B384" s="20" t="inlineStr">
        <is>
          <t>S381</t>
        </is>
      </c>
    </row>
    <row r="385" ht="15" customHeight="1" s="139" thickBot="1">
      <c r="B385" s="20" t="inlineStr">
        <is>
          <t>S382</t>
        </is>
      </c>
    </row>
    <row r="386" ht="15" customHeight="1" s="139" thickBot="1">
      <c r="B386" s="20" t="inlineStr">
        <is>
          <t>S383</t>
        </is>
      </c>
    </row>
    <row r="387" ht="15" customHeight="1" s="139" thickBot="1">
      <c r="B387" s="20" t="inlineStr">
        <is>
          <t>S384</t>
        </is>
      </c>
    </row>
    <row r="388" ht="15" customHeight="1" s="139" thickBot="1">
      <c r="B388" s="20" t="inlineStr">
        <is>
          <t>S385</t>
        </is>
      </c>
    </row>
    <row r="389" ht="15" customHeight="1" s="139" thickBot="1">
      <c r="B389" s="20" t="inlineStr">
        <is>
          <t>S386</t>
        </is>
      </c>
    </row>
    <row r="390" ht="15" customHeight="1" s="139" thickBot="1">
      <c r="B390" s="20" t="inlineStr">
        <is>
          <t>S387</t>
        </is>
      </c>
    </row>
    <row r="391" ht="15" customHeight="1" s="139" thickBot="1">
      <c r="B391" s="20" t="inlineStr">
        <is>
          <t>S388</t>
        </is>
      </c>
    </row>
    <row r="392" ht="15" customHeight="1" s="139" thickBot="1">
      <c r="B392" s="20" t="inlineStr">
        <is>
          <t>S389</t>
        </is>
      </c>
    </row>
    <row r="393" ht="15" customHeight="1" s="139" thickBot="1">
      <c r="B393" s="20" t="inlineStr">
        <is>
          <t>S390</t>
        </is>
      </c>
    </row>
    <row r="394" ht="15" customHeight="1" s="139" thickBot="1">
      <c r="B394" s="20" t="inlineStr">
        <is>
          <t>S391</t>
        </is>
      </c>
    </row>
    <row r="395" ht="15" customHeight="1" s="139" thickBot="1">
      <c r="B395" s="20" t="inlineStr">
        <is>
          <t>S392</t>
        </is>
      </c>
    </row>
    <row r="396" ht="15" customHeight="1" s="139" thickBot="1">
      <c r="B396" s="20" t="inlineStr">
        <is>
          <t>S393</t>
        </is>
      </c>
    </row>
    <row r="397" ht="15" customHeight="1" s="139" thickBot="1">
      <c r="B397" s="20" t="inlineStr">
        <is>
          <t>S394</t>
        </is>
      </c>
    </row>
    <row r="398" ht="15" customHeight="1" s="139" thickBot="1">
      <c r="B398" s="20" t="inlineStr">
        <is>
          <t>S395</t>
        </is>
      </c>
    </row>
    <row r="399" ht="15" customHeight="1" s="139" thickBot="1">
      <c r="B399" s="20" t="inlineStr">
        <is>
          <t>S396</t>
        </is>
      </c>
    </row>
    <row r="400" ht="15" customHeight="1" s="139" thickBot="1">
      <c r="B400" s="20" t="inlineStr">
        <is>
          <t>S397</t>
        </is>
      </c>
    </row>
    <row r="401" ht="15" customHeight="1" s="139" thickBot="1">
      <c r="B401" s="20" t="inlineStr">
        <is>
          <t>S398</t>
        </is>
      </c>
    </row>
    <row r="402" ht="15" customHeight="1" s="139" thickBot="1">
      <c r="B402" s="20" t="inlineStr">
        <is>
          <t>S399</t>
        </is>
      </c>
    </row>
    <row r="403" ht="15" customHeight="1" s="139" thickBot="1">
      <c r="B403" s="20" t="inlineStr">
        <is>
          <t>S400</t>
        </is>
      </c>
    </row>
    <row r="404" ht="15" customHeight="1" s="139" thickBot="1">
      <c r="B404" s="20" t="inlineStr">
        <is>
          <t>S401</t>
        </is>
      </c>
    </row>
    <row r="405" ht="15" customHeight="1" s="139" thickBot="1">
      <c r="B405" s="20" t="inlineStr">
        <is>
          <t>S402</t>
        </is>
      </c>
    </row>
    <row r="406" ht="15" customHeight="1" s="139" thickBot="1">
      <c r="B406" s="20" t="inlineStr">
        <is>
          <t>S403</t>
        </is>
      </c>
    </row>
    <row r="407" ht="15" customHeight="1" s="139" thickBot="1">
      <c r="B407" s="20" t="inlineStr">
        <is>
          <t>S404</t>
        </is>
      </c>
    </row>
    <row r="408" ht="15" customHeight="1" s="139" thickBot="1">
      <c r="B408" s="20" t="inlineStr">
        <is>
          <t>S405</t>
        </is>
      </c>
    </row>
    <row r="409" ht="15" customHeight="1" s="139" thickBot="1">
      <c r="B409" s="20" t="inlineStr">
        <is>
          <t>S406</t>
        </is>
      </c>
    </row>
    <row r="410" ht="15" customHeight="1" s="139" thickBot="1">
      <c r="B410" s="20" t="inlineStr">
        <is>
          <t>S407</t>
        </is>
      </c>
    </row>
    <row r="411" ht="15" customHeight="1" s="139" thickBot="1">
      <c r="B411" s="20" t="inlineStr">
        <is>
          <t>S408</t>
        </is>
      </c>
    </row>
    <row r="412" ht="15" customHeight="1" s="139" thickBot="1">
      <c r="B412" s="20" t="inlineStr">
        <is>
          <t>S409</t>
        </is>
      </c>
    </row>
    <row r="413" ht="15" customHeight="1" s="139" thickBot="1">
      <c r="B413" s="20" t="inlineStr">
        <is>
          <t>S410</t>
        </is>
      </c>
    </row>
    <row r="414" ht="15" customHeight="1" s="139" thickBot="1">
      <c r="B414" s="20" t="inlineStr">
        <is>
          <t>S411</t>
        </is>
      </c>
    </row>
    <row r="415" ht="15" customHeight="1" s="139" thickBot="1">
      <c r="B415" s="20" t="inlineStr">
        <is>
          <t>S412</t>
        </is>
      </c>
    </row>
    <row r="416" ht="15" customHeight="1" s="139" thickBot="1">
      <c r="B416" s="20" t="inlineStr">
        <is>
          <t>S413</t>
        </is>
      </c>
    </row>
    <row r="417" ht="15" customHeight="1" s="139" thickBot="1">
      <c r="B417" s="20" t="inlineStr">
        <is>
          <t>S414</t>
        </is>
      </c>
    </row>
    <row r="418" ht="15" customHeight="1" s="139" thickBot="1">
      <c r="B418" s="20" t="inlineStr">
        <is>
          <t>S415</t>
        </is>
      </c>
    </row>
    <row r="419" ht="15" customHeight="1" s="139" thickBot="1">
      <c r="B419" s="20" t="inlineStr">
        <is>
          <t>S416</t>
        </is>
      </c>
    </row>
    <row r="420" ht="15" customHeight="1" s="139" thickBot="1">
      <c r="B420" s="20" t="inlineStr">
        <is>
          <t>S417</t>
        </is>
      </c>
    </row>
    <row r="421" ht="15" customHeight="1" s="139" thickBot="1">
      <c r="B421" s="20" t="inlineStr">
        <is>
          <t>S418</t>
        </is>
      </c>
    </row>
    <row r="422" ht="15" customHeight="1" s="139" thickBot="1">
      <c r="B422" s="20" t="inlineStr">
        <is>
          <t>S419</t>
        </is>
      </c>
    </row>
    <row r="423" ht="15" customHeight="1" s="139" thickBot="1">
      <c r="B423" s="20" t="inlineStr">
        <is>
          <t>S420</t>
        </is>
      </c>
    </row>
    <row r="424" ht="15" customHeight="1" s="139" thickBot="1">
      <c r="B424" s="20" t="inlineStr">
        <is>
          <t>S421</t>
        </is>
      </c>
    </row>
    <row r="425" ht="15" customHeight="1" s="139" thickBot="1">
      <c r="B425" s="20" t="inlineStr">
        <is>
          <t>S422</t>
        </is>
      </c>
    </row>
    <row r="426" ht="15" customHeight="1" s="139" thickBot="1">
      <c r="B426" s="20" t="inlineStr">
        <is>
          <t>S423</t>
        </is>
      </c>
    </row>
    <row r="427" ht="15" customHeight="1" s="139" thickBot="1">
      <c r="B427" s="20" t="inlineStr">
        <is>
          <t>S424</t>
        </is>
      </c>
    </row>
    <row r="428" ht="15" customHeight="1" s="139" thickBot="1">
      <c r="B428" s="20" t="inlineStr">
        <is>
          <t>S425</t>
        </is>
      </c>
    </row>
    <row r="429" ht="15" customHeight="1" s="139" thickBot="1">
      <c r="B429" s="20" t="inlineStr">
        <is>
          <t>S426</t>
        </is>
      </c>
    </row>
    <row r="430" ht="15" customHeight="1" s="139" thickBot="1">
      <c r="B430" s="20" t="inlineStr">
        <is>
          <t>S427</t>
        </is>
      </c>
    </row>
    <row r="431" ht="15" customHeight="1" s="139" thickBot="1">
      <c r="B431" s="20" t="inlineStr">
        <is>
          <t>S428</t>
        </is>
      </c>
    </row>
    <row r="432" ht="15" customHeight="1" s="139" thickBot="1">
      <c r="B432" s="20" t="inlineStr">
        <is>
          <t>S429</t>
        </is>
      </c>
    </row>
    <row r="433" ht="15" customHeight="1" s="139" thickBot="1">
      <c r="B433" s="20" t="inlineStr">
        <is>
          <t>S430</t>
        </is>
      </c>
    </row>
    <row r="434" ht="15" customHeight="1" s="139" thickBot="1">
      <c r="B434" s="20" t="inlineStr">
        <is>
          <t>S431</t>
        </is>
      </c>
    </row>
    <row r="435" ht="15" customHeight="1" s="139" thickBot="1">
      <c r="B435" s="20" t="inlineStr">
        <is>
          <t>S432</t>
        </is>
      </c>
    </row>
    <row r="436" ht="15" customHeight="1" s="139" thickBot="1">
      <c r="B436" s="20" t="inlineStr">
        <is>
          <t>S433</t>
        </is>
      </c>
    </row>
    <row r="437" ht="15" customHeight="1" s="139" thickBot="1">
      <c r="B437" s="20" t="inlineStr">
        <is>
          <t>S434</t>
        </is>
      </c>
    </row>
    <row r="438" ht="15" customHeight="1" s="139" thickBot="1">
      <c r="B438" s="20" t="inlineStr">
        <is>
          <t>S435</t>
        </is>
      </c>
    </row>
    <row r="439" ht="15" customHeight="1" s="139" thickBot="1">
      <c r="B439" s="20" t="inlineStr">
        <is>
          <t>S436</t>
        </is>
      </c>
    </row>
    <row r="440" ht="15" customHeight="1" s="139" thickBot="1">
      <c r="B440" s="20" t="inlineStr">
        <is>
          <t>S437</t>
        </is>
      </c>
    </row>
    <row r="441" ht="15" customHeight="1" s="139" thickBot="1">
      <c r="B441" s="20" t="inlineStr">
        <is>
          <t>S438</t>
        </is>
      </c>
    </row>
    <row r="442" ht="15" customHeight="1" s="139" thickBot="1">
      <c r="B442" s="20" t="inlineStr">
        <is>
          <t>S439</t>
        </is>
      </c>
    </row>
    <row r="443" ht="15" customHeight="1" s="139" thickBot="1">
      <c r="B443" s="20" t="inlineStr">
        <is>
          <t>S440</t>
        </is>
      </c>
    </row>
    <row r="444" ht="15" customHeight="1" s="139" thickBot="1">
      <c r="B444" s="20" t="inlineStr">
        <is>
          <t>S441</t>
        </is>
      </c>
    </row>
    <row r="445" ht="15" customHeight="1" s="139" thickBot="1">
      <c r="B445" s="20" t="inlineStr">
        <is>
          <t>S442</t>
        </is>
      </c>
    </row>
    <row r="446" ht="15" customHeight="1" s="139" thickBot="1">
      <c r="B446" s="20" t="inlineStr">
        <is>
          <t>S443</t>
        </is>
      </c>
    </row>
    <row r="447" ht="15" customHeight="1" s="139" thickBot="1">
      <c r="B447" s="20" t="inlineStr">
        <is>
          <t>S444</t>
        </is>
      </c>
    </row>
    <row r="448" ht="15" customHeight="1" s="139" thickBot="1">
      <c r="B448" s="20" t="inlineStr">
        <is>
          <t>S445</t>
        </is>
      </c>
    </row>
    <row r="449" ht="15" customHeight="1" s="139" thickBot="1">
      <c r="B449" s="20" t="inlineStr">
        <is>
          <t>S446</t>
        </is>
      </c>
    </row>
    <row r="450" ht="15" customHeight="1" s="139" thickBot="1">
      <c r="B450" s="20" t="inlineStr">
        <is>
          <t>S447</t>
        </is>
      </c>
    </row>
    <row r="451" ht="15" customHeight="1" s="139" thickBot="1">
      <c r="B451" s="20" t="inlineStr">
        <is>
          <t>S448</t>
        </is>
      </c>
    </row>
    <row r="452" ht="15" customHeight="1" s="139" thickBot="1">
      <c r="B452" s="20" t="inlineStr">
        <is>
          <t>S449</t>
        </is>
      </c>
    </row>
    <row r="453" ht="15" customHeight="1" s="139" thickBot="1">
      <c r="B453" s="20" t="inlineStr">
        <is>
          <t>S450</t>
        </is>
      </c>
    </row>
    <row r="454" ht="15" customHeight="1" s="139" thickBot="1">
      <c r="B454" s="20" t="inlineStr">
        <is>
          <t>S451</t>
        </is>
      </c>
    </row>
    <row r="455" ht="15" customHeight="1" s="139" thickBot="1">
      <c r="B455" s="20" t="inlineStr">
        <is>
          <t>S452</t>
        </is>
      </c>
    </row>
    <row r="456" ht="15" customHeight="1" s="139" thickBot="1">
      <c r="B456" s="20" t="inlineStr">
        <is>
          <t>S453</t>
        </is>
      </c>
    </row>
    <row r="457" ht="15" customHeight="1" s="139" thickBot="1">
      <c r="B457" s="20" t="inlineStr">
        <is>
          <t>S454</t>
        </is>
      </c>
    </row>
    <row r="458" ht="15" customHeight="1" s="139" thickBot="1">
      <c r="B458" s="20" t="inlineStr">
        <is>
          <t>S455</t>
        </is>
      </c>
    </row>
    <row r="459" ht="15" customHeight="1" s="139" thickBot="1">
      <c r="B459" s="20" t="inlineStr">
        <is>
          <t>S456</t>
        </is>
      </c>
    </row>
    <row r="460" ht="15" customHeight="1" s="139" thickBot="1">
      <c r="B460" s="20" t="inlineStr">
        <is>
          <t>S457</t>
        </is>
      </c>
    </row>
    <row r="461" ht="15" customHeight="1" s="139" thickBot="1">
      <c r="B461" s="20" t="inlineStr">
        <is>
          <t>S458</t>
        </is>
      </c>
    </row>
    <row r="462" ht="15" customHeight="1" s="139" thickBot="1">
      <c r="B462" s="20" t="inlineStr">
        <is>
          <t>S459</t>
        </is>
      </c>
    </row>
    <row r="463" ht="15" customHeight="1" s="139" thickBot="1">
      <c r="B463" s="20" t="inlineStr">
        <is>
          <t>S460</t>
        </is>
      </c>
    </row>
    <row r="464" ht="15" customHeight="1" s="139" thickBot="1">
      <c r="B464" s="20" t="inlineStr">
        <is>
          <t>S461</t>
        </is>
      </c>
    </row>
    <row r="465" ht="15" customHeight="1" s="139" thickBot="1">
      <c r="B465" s="20" t="inlineStr">
        <is>
          <t>S462</t>
        </is>
      </c>
    </row>
    <row r="466" ht="15" customHeight="1" s="139" thickBot="1">
      <c r="B466" s="20" t="inlineStr">
        <is>
          <t>S463</t>
        </is>
      </c>
    </row>
    <row r="467" ht="15" customHeight="1" s="139" thickBot="1">
      <c r="B467" s="20" t="inlineStr">
        <is>
          <t>S464</t>
        </is>
      </c>
    </row>
    <row r="468" ht="15" customHeight="1" s="139" thickBot="1">
      <c r="B468" s="20" t="inlineStr">
        <is>
          <t>S465</t>
        </is>
      </c>
    </row>
    <row r="469" ht="15" customHeight="1" s="139" thickBot="1">
      <c r="B469" s="20" t="inlineStr">
        <is>
          <t>S466</t>
        </is>
      </c>
    </row>
    <row r="470" ht="15" customHeight="1" s="139" thickBot="1">
      <c r="B470" s="20" t="inlineStr">
        <is>
          <t>S467</t>
        </is>
      </c>
    </row>
    <row r="471" ht="15" customHeight="1" s="139" thickBot="1">
      <c r="B471" s="20" t="inlineStr">
        <is>
          <t>S468</t>
        </is>
      </c>
    </row>
    <row r="472" ht="15" customHeight="1" s="139" thickBot="1">
      <c r="B472" s="20" t="inlineStr">
        <is>
          <t>S469</t>
        </is>
      </c>
    </row>
    <row r="473" ht="15" customHeight="1" s="139" thickBot="1">
      <c r="B473" s="20" t="inlineStr">
        <is>
          <t>S470</t>
        </is>
      </c>
    </row>
    <row r="474" ht="15" customHeight="1" s="139" thickBot="1">
      <c r="B474" s="20" t="inlineStr">
        <is>
          <t>S471</t>
        </is>
      </c>
    </row>
    <row r="475" ht="15" customHeight="1" s="139" thickBot="1">
      <c r="B475" s="20" t="inlineStr">
        <is>
          <t>S472</t>
        </is>
      </c>
    </row>
    <row r="476" ht="15" customHeight="1" s="139" thickBot="1">
      <c r="B476" s="20" t="inlineStr">
        <is>
          <t>S473</t>
        </is>
      </c>
    </row>
    <row r="477" ht="15" customHeight="1" s="139" thickBot="1">
      <c r="B477" s="20" t="inlineStr">
        <is>
          <t>S474</t>
        </is>
      </c>
    </row>
    <row r="478" ht="15" customHeight="1" s="139" thickBot="1">
      <c r="B478" s="20" t="inlineStr">
        <is>
          <t>S475</t>
        </is>
      </c>
    </row>
    <row r="479" ht="15" customHeight="1" s="139" thickBot="1">
      <c r="B479" s="20" t="inlineStr">
        <is>
          <t>S476</t>
        </is>
      </c>
    </row>
    <row r="480" ht="15" customHeight="1" s="139" thickBot="1">
      <c r="B480" s="20" t="inlineStr">
        <is>
          <t>S477</t>
        </is>
      </c>
    </row>
    <row r="481" ht="15" customHeight="1" s="139" thickBot="1">
      <c r="B481" s="20" t="inlineStr">
        <is>
          <t>S478</t>
        </is>
      </c>
    </row>
    <row r="482" ht="15" customHeight="1" s="139" thickBot="1">
      <c r="B482" s="20" t="inlineStr">
        <is>
          <t>S479</t>
        </is>
      </c>
    </row>
    <row r="483" ht="15" customHeight="1" s="139" thickBot="1">
      <c r="B483" s="20" t="inlineStr">
        <is>
          <t>S480</t>
        </is>
      </c>
    </row>
    <row r="484" ht="15" customHeight="1" s="139" thickBot="1">
      <c r="B484" s="20" t="inlineStr">
        <is>
          <t>S481</t>
        </is>
      </c>
    </row>
    <row r="485" ht="15" customHeight="1" s="139" thickBot="1">
      <c r="B485" s="20" t="inlineStr">
        <is>
          <t>S482</t>
        </is>
      </c>
    </row>
    <row r="486" ht="15" customHeight="1" s="139" thickBot="1">
      <c r="B486" s="20" t="inlineStr">
        <is>
          <t>S483</t>
        </is>
      </c>
    </row>
    <row r="487" ht="15" customHeight="1" s="139" thickBot="1">
      <c r="B487" s="20" t="inlineStr">
        <is>
          <t>S484</t>
        </is>
      </c>
    </row>
    <row r="488" ht="15" customHeight="1" s="139" thickBot="1">
      <c r="B488" s="20" t="inlineStr">
        <is>
          <t>S485</t>
        </is>
      </c>
    </row>
    <row r="489" ht="15" customHeight="1" s="139" thickBot="1">
      <c r="B489" s="20" t="inlineStr">
        <is>
          <t>S486</t>
        </is>
      </c>
    </row>
    <row r="490" ht="15" customHeight="1" s="139" thickBot="1">
      <c r="B490" s="20" t="inlineStr">
        <is>
          <t>S487</t>
        </is>
      </c>
    </row>
    <row r="491" ht="15" customHeight="1" s="139" thickBot="1">
      <c r="B491" s="20" t="inlineStr">
        <is>
          <t>S488</t>
        </is>
      </c>
    </row>
    <row r="492" ht="15" customHeight="1" s="139" thickBot="1">
      <c r="B492" s="20" t="inlineStr">
        <is>
          <t>S489</t>
        </is>
      </c>
    </row>
    <row r="493" ht="15" customHeight="1" s="139" thickBot="1">
      <c r="B493" s="20" t="inlineStr">
        <is>
          <t>S490</t>
        </is>
      </c>
    </row>
    <row r="494" ht="15" customHeight="1" s="139" thickBot="1">
      <c r="B494" s="20" t="inlineStr">
        <is>
          <t>S491</t>
        </is>
      </c>
    </row>
    <row r="495" ht="15" customHeight="1" s="139" thickBot="1">
      <c r="B495" s="20" t="inlineStr">
        <is>
          <t>S492</t>
        </is>
      </c>
    </row>
    <row r="496" ht="15" customHeight="1" s="139" thickBot="1">
      <c r="B496" s="20" t="inlineStr">
        <is>
          <t>S493</t>
        </is>
      </c>
    </row>
    <row r="497" ht="15" customHeight="1" s="139" thickBot="1">
      <c r="B497" s="20" t="inlineStr">
        <is>
          <t>S494</t>
        </is>
      </c>
    </row>
    <row r="498" ht="15" customHeight="1" s="139" thickBot="1">
      <c r="B498" s="20" t="inlineStr">
        <is>
          <t>S495</t>
        </is>
      </c>
    </row>
    <row r="499" ht="15" customHeight="1" s="139" thickBot="1">
      <c r="B499" s="20" t="inlineStr">
        <is>
          <t>S496</t>
        </is>
      </c>
    </row>
    <row r="500" ht="15" customHeight="1" s="139" thickBot="1">
      <c r="B500" s="20" t="inlineStr">
        <is>
          <t>S497</t>
        </is>
      </c>
    </row>
    <row r="501" ht="15" customHeight="1" s="139" thickBot="1">
      <c r="B501" s="20" t="inlineStr">
        <is>
          <t>S498</t>
        </is>
      </c>
    </row>
    <row r="502" ht="15" customHeight="1" s="139" thickBot="1">
      <c r="B502" s="20" t="inlineStr">
        <is>
          <t>S499</t>
        </is>
      </c>
    </row>
    <row r="503" ht="15" customHeight="1" s="139" thickBot="1">
      <c r="B503" s="20" t="inlineStr">
        <is>
          <t>S500</t>
        </is>
      </c>
    </row>
    <row r="504" ht="15" customHeight="1" s="139" thickBot="1">
      <c r="B504" s="20" t="inlineStr">
        <is>
          <t>S501</t>
        </is>
      </c>
    </row>
  </sheetData>
  <mergeCells count="5">
    <mergeCell ref="A3:B4"/>
    <mergeCell ref="C3:Y3"/>
    <mergeCell ref="A5:A29"/>
    <mergeCell ref="A45:B46"/>
    <mergeCell ref="A47:A7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O224"/>
  <sheetViews>
    <sheetView zoomScale="70" zoomScaleNormal="70" workbookViewId="0">
      <selection activeCell="A1" sqref="A1:XFD1048576"/>
    </sheetView>
  </sheetViews>
  <sheetFormatPr baseColWidth="10" defaultRowHeight="15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8">
        <f>PA!D3+C12</f>
        <v/>
      </c>
      <c r="E12" s="38">
        <f>PA!E3+D12</f>
        <v/>
      </c>
      <c r="F12" s="38">
        <f>PA!F3+E12</f>
        <v/>
      </c>
      <c r="G12" s="38">
        <f>PA!G3+F12</f>
        <v/>
      </c>
      <c r="H12" s="38">
        <f>PA!H3+G12</f>
        <v/>
      </c>
      <c r="I12" s="38">
        <f>PA!I3+H12</f>
        <v/>
      </c>
      <c r="J12" s="38">
        <f>PA!J3+I12</f>
        <v/>
      </c>
      <c r="K12" s="38">
        <f>PA!K3+J12</f>
        <v/>
      </c>
      <c r="L12" s="38">
        <f>PA!L3+K12</f>
        <v/>
      </c>
      <c r="M12" s="38">
        <f>PA!M3+L12</f>
        <v/>
      </c>
      <c r="N12" s="38">
        <f>PA!N3+M12</f>
        <v/>
      </c>
      <c r="O12" s="38">
        <f>PA!O3+N12</f>
        <v/>
      </c>
      <c r="P12" s="38">
        <f>PA!P3+O12</f>
        <v/>
      </c>
      <c r="Q12" s="38">
        <f>PA!Q3+P12</f>
        <v/>
      </c>
      <c r="R12" s="38">
        <f>PA!R3+Q12</f>
        <v/>
      </c>
      <c r="S12" s="38">
        <f>PA!S3+R12</f>
        <v/>
      </c>
      <c r="T12" s="38">
        <f>PA!T3+S12</f>
        <v/>
      </c>
      <c r="U12" s="92">
        <f>PA!U3+T12</f>
        <v/>
      </c>
      <c r="V12" s="93">
        <f>PA!V3+U12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C12+PA!D4</f>
        <v/>
      </c>
      <c r="E13" s="37">
        <f>D13+PA!E4</f>
        <v/>
      </c>
      <c r="F13" s="37">
        <f>E13+PA!F4</f>
        <v/>
      </c>
      <c r="G13" s="37">
        <f>F13+PA!G4</f>
        <v/>
      </c>
      <c r="H13" s="37">
        <f>G13+PA!H4</f>
        <v/>
      </c>
      <c r="I13" s="37">
        <f>H13+PA!I4</f>
        <v/>
      </c>
      <c r="J13" s="37">
        <f>I13+PA!J4</f>
        <v/>
      </c>
      <c r="K13" s="37">
        <f>J13+PA!K4</f>
        <v/>
      </c>
      <c r="L13" s="37">
        <f>K13+PA!L4</f>
        <v/>
      </c>
      <c r="M13" s="37">
        <f>L13+PA!M4</f>
        <v/>
      </c>
      <c r="N13" s="37">
        <f>M13+PA!N4</f>
        <v/>
      </c>
      <c r="O13" s="37">
        <f>N13+PA!O4</f>
        <v/>
      </c>
      <c r="P13" s="37">
        <f>O13+PA!P4</f>
        <v/>
      </c>
      <c r="Q13" s="37">
        <f>P13+PA!Q4</f>
        <v/>
      </c>
      <c r="R13" s="37">
        <f>Q13+PA!R4</f>
        <v/>
      </c>
      <c r="S13" s="37">
        <f>R13+PA!S4</f>
        <v/>
      </c>
      <c r="T13" s="37">
        <f>S13+PA!T4</f>
        <v/>
      </c>
      <c r="U13" s="97">
        <f>T13+PA!U4</f>
        <v/>
      </c>
      <c r="V13" s="98">
        <f>U13+PA!V4</f>
        <v/>
      </c>
      <c r="W13" s="37">
        <f>V13+PA!W4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D13+PA!E5</f>
        <v/>
      </c>
      <c r="F14" s="37">
        <f>E14+PA!F5</f>
        <v/>
      </c>
      <c r="G14" s="37">
        <f>F14+PA!G5</f>
        <v/>
      </c>
      <c r="H14" s="37">
        <f>G14+PA!H5</f>
        <v/>
      </c>
      <c r="I14" s="37">
        <f>H14+PA!I5</f>
        <v/>
      </c>
      <c r="J14" s="37">
        <f>I14+PA!J5</f>
        <v/>
      </c>
      <c r="K14" s="37">
        <f>J14+PA!K5</f>
        <v/>
      </c>
      <c r="L14" s="37">
        <f>K14+PA!L5</f>
        <v/>
      </c>
      <c r="M14" s="37">
        <f>L14+PA!M5</f>
        <v/>
      </c>
      <c r="N14" s="37">
        <f>M14+PA!N5</f>
        <v/>
      </c>
      <c r="O14" s="37">
        <f>N14+PA!O5</f>
        <v/>
      </c>
      <c r="P14" s="37">
        <f>O14+PA!P5</f>
        <v/>
      </c>
      <c r="Q14" s="37">
        <f>P14+PA!Q5</f>
        <v/>
      </c>
      <c r="R14" s="37">
        <f>Q14+PA!R5</f>
        <v/>
      </c>
      <c r="S14" s="37">
        <f>R14+PA!S5</f>
        <v/>
      </c>
      <c r="T14" s="37">
        <f>S14+PA!T5</f>
        <v/>
      </c>
      <c r="U14" s="97">
        <f>T14+PA!U5</f>
        <v/>
      </c>
      <c r="V14" s="98">
        <f>U14+PA!V5</f>
        <v/>
      </c>
      <c r="W14" s="37">
        <f>V14+PA!W5</f>
        <v/>
      </c>
      <c r="X14" s="37">
        <f>W14+PA!X5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E14+PA!F6</f>
        <v/>
      </c>
      <c r="G15" s="37">
        <f>F15+PA!G6</f>
        <v/>
      </c>
      <c r="H15" s="37">
        <f>G15+PA!H6</f>
        <v/>
      </c>
      <c r="I15" s="37">
        <f>H15+PA!I6</f>
        <v/>
      </c>
      <c r="J15" s="37">
        <f>I15+PA!J6</f>
        <v/>
      </c>
      <c r="K15" s="37">
        <f>J15+PA!K6</f>
        <v/>
      </c>
      <c r="L15" s="37">
        <f>K15+PA!L6</f>
        <v/>
      </c>
      <c r="M15" s="37">
        <f>L15+PA!M6</f>
        <v/>
      </c>
      <c r="N15" s="37">
        <f>M15+PA!N6</f>
        <v/>
      </c>
      <c r="O15" s="37">
        <f>N15+PA!O6</f>
        <v/>
      </c>
      <c r="P15" s="37">
        <f>O15+PA!P6</f>
        <v/>
      </c>
      <c r="Q15" s="37">
        <f>P15+PA!Q6</f>
        <v/>
      </c>
      <c r="R15" s="37">
        <f>Q15+PA!R6</f>
        <v/>
      </c>
      <c r="S15" s="37">
        <f>R15+PA!S6</f>
        <v/>
      </c>
      <c r="T15" s="37">
        <f>S15+PA!T6</f>
        <v/>
      </c>
      <c r="U15" s="97">
        <f>T15+PA!U6</f>
        <v/>
      </c>
      <c r="V15" s="98">
        <f>U15+PA!V6</f>
        <v/>
      </c>
      <c r="W15" s="37">
        <f>V15+PA!W6</f>
        <v/>
      </c>
      <c r="X15" s="37">
        <f>W15+PA!X6</f>
        <v/>
      </c>
      <c r="Y15" s="37">
        <f>X15+PA!Y6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F15+PA!G7</f>
        <v/>
      </c>
      <c r="H16" s="37">
        <f>G16+PA!H7</f>
        <v/>
      </c>
      <c r="I16" s="37">
        <f>H16+PA!I7</f>
        <v/>
      </c>
      <c r="J16" s="37">
        <f>I16+PA!J7</f>
        <v/>
      </c>
      <c r="K16" s="37">
        <f>J16+PA!K7</f>
        <v/>
      </c>
      <c r="L16" s="37">
        <f>K16+PA!L7</f>
        <v/>
      </c>
      <c r="M16" s="37">
        <f>L16+PA!M7</f>
        <v/>
      </c>
      <c r="N16" s="37">
        <f>M16+PA!N7</f>
        <v/>
      </c>
      <c r="O16" s="37">
        <f>N16+PA!O7</f>
        <v/>
      </c>
      <c r="P16" s="37">
        <f>O16+PA!P7</f>
        <v/>
      </c>
      <c r="Q16" s="37">
        <f>P16+PA!Q7</f>
        <v/>
      </c>
      <c r="R16" s="37">
        <f>Q16+PA!R7</f>
        <v/>
      </c>
      <c r="S16" s="37">
        <f>R16+PA!S7</f>
        <v/>
      </c>
      <c r="T16" s="37">
        <f>S16+PA!T7</f>
        <v/>
      </c>
      <c r="U16" s="97">
        <f>T16+PA!U7</f>
        <v/>
      </c>
      <c r="V16" s="98">
        <f>U16+PA!V7</f>
        <v/>
      </c>
      <c r="W16" s="37">
        <f>V16+PA!W7</f>
        <v/>
      </c>
      <c r="X16" s="37">
        <f>W16+PA!X7</f>
        <v/>
      </c>
      <c r="Y16" s="37">
        <f>X16+PA!Y7</f>
        <v/>
      </c>
      <c r="Z16" s="37">
        <f>Y16+PA!Z7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G16+PA!H8</f>
        <v/>
      </c>
      <c r="I17" s="37">
        <f>H17+PA!I8</f>
        <v/>
      </c>
      <c r="J17" s="37">
        <f>I17+PA!J8</f>
        <v/>
      </c>
      <c r="K17" s="37">
        <f>J17+PA!K8</f>
        <v/>
      </c>
      <c r="L17" s="37">
        <f>K17+PA!L8</f>
        <v/>
      </c>
      <c r="M17" s="37">
        <f>L17+PA!M8</f>
        <v/>
      </c>
      <c r="N17" s="37">
        <f>M17+PA!N8</f>
        <v/>
      </c>
      <c r="O17" s="37">
        <f>N17+PA!O8</f>
        <v/>
      </c>
      <c r="P17" s="37">
        <f>O17+PA!P8</f>
        <v/>
      </c>
      <c r="Q17" s="37">
        <f>P17+PA!Q8</f>
        <v/>
      </c>
      <c r="R17" s="37">
        <f>Q17+PA!R8</f>
        <v/>
      </c>
      <c r="S17" s="37">
        <f>R17+PA!S8</f>
        <v/>
      </c>
      <c r="T17" s="37">
        <f>S17+PA!T8</f>
        <v/>
      </c>
      <c r="U17" s="97">
        <f>T17+PA!U8</f>
        <v/>
      </c>
      <c r="V17" s="98">
        <f>U17+PA!V8</f>
        <v/>
      </c>
      <c r="W17" s="37">
        <f>V17+PA!W8</f>
        <v/>
      </c>
      <c r="X17" s="37">
        <f>W17+PA!X8</f>
        <v/>
      </c>
      <c r="Y17" s="37">
        <f>X17+PA!Y8</f>
        <v/>
      </c>
      <c r="Z17" s="37">
        <f>Y17+PA!Z8</f>
        <v/>
      </c>
      <c r="AA17" s="37">
        <f>Z17+PA!AA8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H17+PA!I9</f>
        <v/>
      </c>
      <c r="J18" s="37">
        <f>I18+PA!J9</f>
        <v/>
      </c>
      <c r="K18" s="37">
        <f>J18+PA!K9</f>
        <v/>
      </c>
      <c r="L18" s="37">
        <f>K18+PA!L9</f>
        <v/>
      </c>
      <c r="M18" s="37">
        <f>L18+PA!M9</f>
        <v/>
      </c>
      <c r="N18" s="37">
        <f>M18+PA!N9</f>
        <v/>
      </c>
      <c r="O18" s="37">
        <f>N18+PA!O9</f>
        <v/>
      </c>
      <c r="P18" s="37">
        <f>O18+PA!P9</f>
        <v/>
      </c>
      <c r="Q18" s="37">
        <f>P18+PA!Q9</f>
        <v/>
      </c>
      <c r="R18" s="37">
        <f>Q18+PA!R9</f>
        <v/>
      </c>
      <c r="S18" s="37">
        <f>R18+PA!S9</f>
        <v/>
      </c>
      <c r="T18" s="37">
        <f>S18+PA!T9</f>
        <v/>
      </c>
      <c r="U18" s="97">
        <f>T18+PA!U9</f>
        <v/>
      </c>
      <c r="V18" s="98">
        <f>U18+PA!V9</f>
        <v/>
      </c>
      <c r="W18" s="37">
        <f>V18+PA!W9</f>
        <v/>
      </c>
      <c r="X18" s="37">
        <f>W18+PA!X9</f>
        <v/>
      </c>
      <c r="Y18" s="37">
        <f>X18+PA!Y9</f>
        <v/>
      </c>
      <c r="Z18" s="37">
        <f>Y18+PA!Z9</f>
        <v/>
      </c>
      <c r="AA18" s="37">
        <f>Z18+PA!AA9</f>
        <v/>
      </c>
      <c r="AB18" s="37">
        <f>AA18+PA!AB9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I18+PA!J10</f>
        <v/>
      </c>
      <c r="K19" s="37">
        <f>J19+PA!K10</f>
        <v/>
      </c>
      <c r="L19" s="37">
        <f>K19+PA!L10</f>
        <v/>
      </c>
      <c r="M19" s="37">
        <f>L19+PA!M10</f>
        <v/>
      </c>
      <c r="N19" s="37">
        <f>M19+PA!N10</f>
        <v/>
      </c>
      <c r="O19" s="37">
        <f>N19+PA!O10</f>
        <v/>
      </c>
      <c r="P19" s="37">
        <f>O19+PA!P10</f>
        <v/>
      </c>
      <c r="Q19" s="37">
        <f>P19+PA!Q10</f>
        <v/>
      </c>
      <c r="R19" s="37">
        <f>Q19+PA!R10</f>
        <v/>
      </c>
      <c r="S19" s="37">
        <f>R19+PA!S10</f>
        <v/>
      </c>
      <c r="T19" s="37">
        <f>S19+PA!T10</f>
        <v/>
      </c>
      <c r="U19" s="97">
        <f>T19+PA!U10</f>
        <v/>
      </c>
      <c r="V19" s="98">
        <f>U19+PA!V10</f>
        <v/>
      </c>
      <c r="W19" s="37">
        <f>V19+PA!W10</f>
        <v/>
      </c>
      <c r="X19" s="37">
        <f>W19+PA!X10</f>
        <v/>
      </c>
      <c r="Y19" s="37">
        <f>X19+PA!Y10</f>
        <v/>
      </c>
      <c r="Z19" s="37">
        <f>Y19+PA!Z10</f>
        <v/>
      </c>
      <c r="AA19" s="37">
        <f>Z19+PA!AA10</f>
        <v/>
      </c>
      <c r="AB19" s="37">
        <f>AA19+PA!AB10</f>
        <v/>
      </c>
      <c r="AC19" s="37">
        <f>AB19+PA!AC10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J19+PA!K11</f>
        <v/>
      </c>
      <c r="L20" s="37">
        <f>K20+PA!L11</f>
        <v/>
      </c>
      <c r="M20" s="37">
        <f>L20+PA!M11</f>
        <v/>
      </c>
      <c r="N20" s="37">
        <f>M20+PA!N11</f>
        <v/>
      </c>
      <c r="O20" s="37">
        <f>N20+PA!O11</f>
        <v/>
      </c>
      <c r="P20" s="37">
        <f>O20+PA!P11</f>
        <v/>
      </c>
      <c r="Q20" s="37">
        <f>P20+PA!Q11</f>
        <v/>
      </c>
      <c r="R20" s="37">
        <f>Q20+PA!R11</f>
        <v/>
      </c>
      <c r="S20" s="37">
        <f>R20+PA!S11</f>
        <v/>
      </c>
      <c r="T20" s="37">
        <f>S20+PA!T11</f>
        <v/>
      </c>
      <c r="U20" s="97">
        <f>T20+PA!U11</f>
        <v/>
      </c>
      <c r="V20" s="98">
        <f>U20+PA!V11</f>
        <v/>
      </c>
      <c r="W20" s="37">
        <f>V20+PA!W11</f>
        <v/>
      </c>
      <c r="X20" s="37">
        <f>W20+PA!X11</f>
        <v/>
      </c>
      <c r="Y20" s="37">
        <f>X20+PA!Y11</f>
        <v/>
      </c>
      <c r="Z20" s="37">
        <f>Y20+PA!Z11</f>
        <v/>
      </c>
      <c r="AA20" s="37">
        <f>Z20+PA!AA11</f>
        <v/>
      </c>
      <c r="AB20" s="37">
        <f>AA20+PA!AB11</f>
        <v/>
      </c>
      <c r="AC20" s="37">
        <f>AB20+PA!AC11</f>
        <v/>
      </c>
      <c r="AD20" s="37">
        <f>AC20+PA!AD11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K20+PA!L12</f>
        <v/>
      </c>
      <c r="M21" s="37">
        <f>L21+PA!M12</f>
        <v/>
      </c>
      <c r="N21" s="37">
        <f>M21+PA!N12</f>
        <v/>
      </c>
      <c r="O21" s="37">
        <f>N21+PA!O12</f>
        <v/>
      </c>
      <c r="P21" s="37">
        <f>O21+PA!P12</f>
        <v/>
      </c>
      <c r="Q21" s="37">
        <f>P21+PA!Q12</f>
        <v/>
      </c>
      <c r="R21" s="37">
        <f>Q21+PA!R12</f>
        <v/>
      </c>
      <c r="S21" s="37">
        <f>R21+PA!S12</f>
        <v/>
      </c>
      <c r="T21" s="37">
        <f>S21+PA!T12</f>
        <v/>
      </c>
      <c r="U21" s="97">
        <f>T21+PA!U12</f>
        <v/>
      </c>
      <c r="V21" s="98">
        <f>U21+PA!V12</f>
        <v/>
      </c>
      <c r="W21" s="37">
        <f>V21+PA!W12</f>
        <v/>
      </c>
      <c r="X21" s="37">
        <f>W21+PA!X12</f>
        <v/>
      </c>
      <c r="Y21" s="37">
        <f>X21+PA!Y12</f>
        <v/>
      </c>
      <c r="Z21" s="37">
        <f>Y21+PA!Z12</f>
        <v/>
      </c>
      <c r="AA21" s="37">
        <f>Z21+PA!AA12</f>
        <v/>
      </c>
      <c r="AB21" s="37">
        <f>AA21+PA!AB12</f>
        <v/>
      </c>
      <c r="AC21" s="37">
        <f>AB21+PA!AC12</f>
        <v/>
      </c>
      <c r="AD21" s="37">
        <f>AC21+PA!AD12</f>
        <v/>
      </c>
      <c r="AE21" s="37">
        <f>AD21+PA!AE12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L21+PA!M13</f>
        <v/>
      </c>
      <c r="N22" s="37">
        <f>M22+PA!N13</f>
        <v/>
      </c>
      <c r="O22" s="37">
        <f>N22+PA!O13</f>
        <v/>
      </c>
      <c r="P22" s="37">
        <f>O22+PA!P13</f>
        <v/>
      </c>
      <c r="Q22" s="37">
        <f>P22+PA!Q13</f>
        <v/>
      </c>
      <c r="R22" s="37">
        <f>Q22+PA!R13</f>
        <v/>
      </c>
      <c r="S22" s="37">
        <f>R22+PA!S13</f>
        <v/>
      </c>
      <c r="T22" s="37">
        <f>S22+PA!T13</f>
        <v/>
      </c>
      <c r="U22" s="97">
        <f>T22+PA!U13</f>
        <v/>
      </c>
      <c r="V22" s="98">
        <f>U22+PA!V13</f>
        <v/>
      </c>
      <c r="W22" s="37">
        <f>V22+PA!W13</f>
        <v/>
      </c>
      <c r="X22" s="37">
        <f>W22+PA!X13</f>
        <v/>
      </c>
      <c r="Y22" s="37">
        <f>X22+PA!Y13</f>
        <v/>
      </c>
      <c r="Z22" s="37">
        <f>Y22+PA!Z13</f>
        <v/>
      </c>
      <c r="AA22" s="37">
        <f>Z22+PA!AA13</f>
        <v/>
      </c>
      <c r="AB22" s="37">
        <f>AA22+PA!AB13</f>
        <v/>
      </c>
      <c r="AC22" s="37">
        <f>AB22+PA!AC13</f>
        <v/>
      </c>
      <c r="AD22" s="37">
        <f>AC22+PA!AD13</f>
        <v/>
      </c>
      <c r="AE22" s="37">
        <f>AD22+PA!AE13</f>
        <v/>
      </c>
      <c r="AF22" s="37">
        <f>AE22+PA!AF13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M22+PA!N14</f>
        <v/>
      </c>
      <c r="O23" s="37">
        <f>N23+PA!O14</f>
        <v/>
      </c>
      <c r="P23" s="37">
        <f>O23+PA!P14</f>
        <v/>
      </c>
      <c r="Q23" s="37">
        <f>P23+PA!Q14</f>
        <v/>
      </c>
      <c r="R23" s="37">
        <f>Q23+PA!R14</f>
        <v/>
      </c>
      <c r="S23" s="37">
        <f>R23+PA!S14</f>
        <v/>
      </c>
      <c r="T23" s="37">
        <f>S23+PA!T14</f>
        <v/>
      </c>
      <c r="U23" s="97">
        <f>T23+PA!U14</f>
        <v/>
      </c>
      <c r="V23" s="98">
        <f>U23+PA!V14</f>
        <v/>
      </c>
      <c r="W23" s="37">
        <f>V23+PA!W14</f>
        <v/>
      </c>
      <c r="X23" s="37">
        <f>W23+PA!X14</f>
        <v/>
      </c>
      <c r="Y23" s="37">
        <f>X23+PA!Y14</f>
        <v/>
      </c>
      <c r="Z23" s="37">
        <f>Y23+PA!Z14</f>
        <v/>
      </c>
      <c r="AA23" s="37">
        <f>Z23+PA!AA14</f>
        <v/>
      </c>
      <c r="AB23" s="37">
        <f>AA23+PA!AB14</f>
        <v/>
      </c>
      <c r="AC23" s="37">
        <f>AB23+PA!AC14</f>
        <v/>
      </c>
      <c r="AD23" s="37">
        <f>AC23+PA!AD14</f>
        <v/>
      </c>
      <c r="AE23" s="37">
        <f>AD23+PA!AE14</f>
        <v/>
      </c>
      <c r="AF23" s="37">
        <f>AE23+PA!AF14</f>
        <v/>
      </c>
      <c r="AG23" s="37">
        <f>AF23+PA!AG14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N23+PA!O15</f>
        <v/>
      </c>
      <c r="P24" s="37">
        <f>O24+PA!P15</f>
        <v/>
      </c>
      <c r="Q24" s="37">
        <f>P24+PA!Q15</f>
        <v/>
      </c>
      <c r="R24" s="37">
        <f>Q24+PA!R15</f>
        <v/>
      </c>
      <c r="S24" s="37">
        <f>R24+PA!S15</f>
        <v/>
      </c>
      <c r="T24" s="37">
        <f>S24+PA!T15</f>
        <v/>
      </c>
      <c r="U24" s="97">
        <f>T24+PA!U15</f>
        <v/>
      </c>
      <c r="V24" s="98">
        <f>U24+PA!V15</f>
        <v/>
      </c>
      <c r="W24" s="37">
        <f>V24+PA!W15</f>
        <v/>
      </c>
      <c r="X24" s="37">
        <f>W24+PA!X15</f>
        <v/>
      </c>
      <c r="Y24" s="37">
        <f>X24+PA!Y15</f>
        <v/>
      </c>
      <c r="Z24" s="37">
        <f>Y24+PA!Z15</f>
        <v/>
      </c>
      <c r="AA24" s="37">
        <f>Z24+PA!AA15</f>
        <v/>
      </c>
      <c r="AB24" s="37">
        <f>AA24+PA!AB15</f>
        <v/>
      </c>
      <c r="AC24" s="37">
        <f>AB24+PA!AC15</f>
        <v/>
      </c>
      <c r="AD24" s="37">
        <f>AC24+PA!AD15</f>
        <v/>
      </c>
      <c r="AE24" s="37">
        <f>AD24+PA!AE15</f>
        <v/>
      </c>
      <c r="AF24" s="37">
        <f>AE24+PA!AF15</f>
        <v/>
      </c>
      <c r="AG24" s="37">
        <f>AF24+PA!AG15</f>
        <v/>
      </c>
      <c r="AH24" s="37">
        <f>AG24+PA!AH15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O24+PA!P16</f>
        <v/>
      </c>
      <c r="Q25" s="37">
        <f>P25+PA!Q16</f>
        <v/>
      </c>
      <c r="R25" s="37">
        <f>Q25+PA!R16</f>
        <v/>
      </c>
      <c r="S25" s="37">
        <f>R25+PA!S16</f>
        <v/>
      </c>
      <c r="T25" s="37">
        <f>S25+PA!T16</f>
        <v/>
      </c>
      <c r="U25" s="97">
        <f>T25+PA!U16</f>
        <v/>
      </c>
      <c r="V25" s="98">
        <f>U25+PA!V16</f>
        <v/>
      </c>
      <c r="W25" s="37">
        <f>V25+PA!W16</f>
        <v/>
      </c>
      <c r="X25" s="37">
        <f>W25+PA!X16</f>
        <v/>
      </c>
      <c r="Y25" s="37">
        <f>X25+PA!Y16</f>
        <v/>
      </c>
      <c r="Z25" s="37">
        <f>Y25+PA!Z16</f>
        <v/>
      </c>
      <c r="AA25" s="37">
        <f>Z25+PA!AA16</f>
        <v/>
      </c>
      <c r="AB25" s="37">
        <f>AA25+PA!AB16</f>
        <v/>
      </c>
      <c r="AC25" s="37">
        <f>AB25+PA!AC16</f>
        <v/>
      </c>
      <c r="AD25" s="37">
        <f>AC25+PA!AD16</f>
        <v/>
      </c>
      <c r="AE25" s="37">
        <f>AD25+PA!AE16</f>
        <v/>
      </c>
      <c r="AF25" s="37">
        <f>AE25+PA!AF16</f>
        <v/>
      </c>
      <c r="AG25" s="37">
        <f>AF25+PA!AG16</f>
        <v/>
      </c>
      <c r="AH25" s="37">
        <f>AG25+PA!AH16</f>
        <v/>
      </c>
      <c r="AI25" s="37">
        <f>AH25+PA!AI16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P25+PA!Q17</f>
        <v/>
      </c>
      <c r="R26" s="37">
        <f>Q26+PA!R17</f>
        <v/>
      </c>
      <c r="S26" s="37">
        <f>R26+PA!S17</f>
        <v/>
      </c>
      <c r="T26" s="37">
        <f>S26+PA!T17</f>
        <v/>
      </c>
      <c r="U26" s="97">
        <f>T26+PA!U17</f>
        <v/>
      </c>
      <c r="V26" s="98">
        <f>U26+PA!V17</f>
        <v/>
      </c>
      <c r="W26" s="37">
        <f>V26+PA!W17</f>
        <v/>
      </c>
      <c r="X26" s="37">
        <f>W26+PA!X17</f>
        <v/>
      </c>
      <c r="Y26" s="37">
        <f>X26+PA!Y17</f>
        <v/>
      </c>
      <c r="Z26" s="37">
        <f>Y26+PA!Z17</f>
        <v/>
      </c>
      <c r="AA26" s="37">
        <f>Z26+PA!AA17</f>
        <v/>
      </c>
      <c r="AB26" s="37">
        <f>AA26+PA!AB17</f>
        <v/>
      </c>
      <c r="AC26" s="37">
        <f>AB26+PA!AC17</f>
        <v/>
      </c>
      <c r="AD26" s="37">
        <f>AC26+PA!AD17</f>
        <v/>
      </c>
      <c r="AE26" s="37">
        <f>AD26+PA!AE17</f>
        <v/>
      </c>
      <c r="AF26" s="37">
        <f>AE26+PA!AF17</f>
        <v/>
      </c>
      <c r="AG26" s="37">
        <f>AF26+PA!AG17</f>
        <v/>
      </c>
      <c r="AH26" s="37">
        <f>AG26+PA!AH17</f>
        <v/>
      </c>
      <c r="AI26" s="37">
        <f>AH26+PA!AI17</f>
        <v/>
      </c>
      <c r="AJ26" s="37">
        <f>AI26+PA!AJ17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Q26+PA!R18</f>
        <v/>
      </c>
      <c r="S27" s="37">
        <f>R27+PA!S18</f>
        <v/>
      </c>
      <c r="T27" s="37">
        <f>S27+PA!T18</f>
        <v/>
      </c>
      <c r="U27" s="97">
        <f>T27+PA!U18</f>
        <v/>
      </c>
      <c r="V27" s="98">
        <f>U27+PA!V18</f>
        <v/>
      </c>
      <c r="W27" s="37">
        <f>V27+PA!W18</f>
        <v/>
      </c>
      <c r="X27" s="37">
        <f>W27+PA!X18</f>
        <v/>
      </c>
      <c r="Y27" s="37">
        <f>X27+PA!Y18</f>
        <v/>
      </c>
      <c r="Z27" s="37">
        <f>Y27+PA!Z18</f>
        <v/>
      </c>
      <c r="AA27" s="37">
        <f>Z27+PA!AA18</f>
        <v/>
      </c>
      <c r="AB27" s="37">
        <f>AA27+PA!AB18</f>
        <v/>
      </c>
      <c r="AC27" s="37">
        <f>AB27+PA!AC18</f>
        <v/>
      </c>
      <c r="AD27" s="37">
        <f>AC27+PA!AD18</f>
        <v/>
      </c>
      <c r="AE27" s="37">
        <f>AD27+PA!AE18</f>
        <v/>
      </c>
      <c r="AF27" s="37">
        <f>AE27+PA!AF18</f>
        <v/>
      </c>
      <c r="AG27" s="37">
        <f>AF27+PA!AG18</f>
        <v/>
      </c>
      <c r="AH27" s="37">
        <f>AG27+PA!AH18</f>
        <v/>
      </c>
      <c r="AI27" s="37">
        <f>AH27+PA!AI18</f>
        <v/>
      </c>
      <c r="AJ27" s="37">
        <f>AI27+PA!AJ18</f>
        <v/>
      </c>
      <c r="AK27" s="37">
        <f>AJ27+PA!AK18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R27+PA!S19</f>
        <v/>
      </c>
      <c r="T28" s="37">
        <f>S28+PA!T19</f>
        <v/>
      </c>
      <c r="U28" s="97">
        <f>T28+PA!U19</f>
        <v/>
      </c>
      <c r="V28" s="98">
        <f>U28+PA!V19</f>
        <v/>
      </c>
      <c r="W28" s="37">
        <f>V28+PA!W19</f>
        <v/>
      </c>
      <c r="X28" s="37">
        <f>W28+PA!X19</f>
        <v/>
      </c>
      <c r="Y28" s="37">
        <f>X28+PA!Y19</f>
        <v/>
      </c>
      <c r="Z28" s="37">
        <f>Y28+PA!Z19</f>
        <v/>
      </c>
      <c r="AA28" s="37">
        <f>Z28+PA!AA19</f>
        <v/>
      </c>
      <c r="AB28" s="37">
        <f>AA28+PA!AB19</f>
        <v/>
      </c>
      <c r="AC28" s="37">
        <f>AB28+PA!AC19</f>
        <v/>
      </c>
      <c r="AD28" s="37">
        <f>AC28+PA!AD19</f>
        <v/>
      </c>
      <c r="AE28" s="37">
        <f>AD28+PA!AE19</f>
        <v/>
      </c>
      <c r="AF28" s="37">
        <f>AE28+PA!AF19</f>
        <v/>
      </c>
      <c r="AG28" s="37">
        <f>AF28+PA!AG19</f>
        <v/>
      </c>
      <c r="AH28" s="37">
        <f>AG28+PA!AH19</f>
        <v/>
      </c>
      <c r="AI28" s="37">
        <f>AH28+PA!AI19</f>
        <v/>
      </c>
      <c r="AJ28" s="37">
        <f>AI28+PA!AJ19</f>
        <v/>
      </c>
      <c r="AK28" s="37">
        <f>AJ28+PA!AK19</f>
        <v/>
      </c>
      <c r="AL28" s="37">
        <f>AK28+PA!AL19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S28+PA!T20</f>
        <v/>
      </c>
      <c r="U29" s="97">
        <f>T29+PA!U20</f>
        <v/>
      </c>
      <c r="V29" s="98">
        <f>U29+PA!V20</f>
        <v/>
      </c>
      <c r="W29" s="37">
        <f>V29+PA!W20</f>
        <v/>
      </c>
      <c r="X29" s="37">
        <f>W29+PA!X20</f>
        <v/>
      </c>
      <c r="Y29" s="37">
        <f>X29+PA!Y20</f>
        <v/>
      </c>
      <c r="Z29" s="37">
        <f>Y29+PA!Z20</f>
        <v/>
      </c>
      <c r="AA29" s="37">
        <f>Z29+PA!AA20</f>
        <v/>
      </c>
      <c r="AB29" s="37">
        <f>AA29+PA!AB20</f>
        <v/>
      </c>
      <c r="AC29" s="37">
        <f>AB29+PA!AC20</f>
        <v/>
      </c>
      <c r="AD29" s="37">
        <f>AC29+PA!AD20</f>
        <v/>
      </c>
      <c r="AE29" s="37">
        <f>AD29+PA!AE20</f>
        <v/>
      </c>
      <c r="AF29" s="37">
        <f>AE29+PA!AF20</f>
        <v/>
      </c>
      <c r="AG29" s="37">
        <f>AF29+PA!AG20</f>
        <v/>
      </c>
      <c r="AH29" s="37">
        <f>AG29+PA!AH20</f>
        <v/>
      </c>
      <c r="AI29" s="37">
        <f>AH29+PA!AI20</f>
        <v/>
      </c>
      <c r="AJ29" s="37">
        <f>AI29+PA!AJ20</f>
        <v/>
      </c>
      <c r="AK29" s="37">
        <f>AJ29+PA!AK20</f>
        <v/>
      </c>
      <c r="AL29" s="37">
        <f>AK29+PA!AL20</f>
        <v/>
      </c>
      <c r="AM29" s="37">
        <f>AL29+PA!AM20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97">
        <f>T29+PA!U21</f>
        <v/>
      </c>
      <c r="V30" s="98">
        <f>U30+PA!V21</f>
        <v/>
      </c>
      <c r="W30" s="37">
        <f>V30+PA!W21</f>
        <v/>
      </c>
      <c r="X30" s="37">
        <f>W30+PA!X21</f>
        <v/>
      </c>
      <c r="Y30" s="37">
        <f>X30+PA!Y21</f>
        <v/>
      </c>
      <c r="Z30" s="37">
        <f>Y30+PA!Z21</f>
        <v/>
      </c>
      <c r="AA30" s="37">
        <f>Z30+PA!AA21</f>
        <v/>
      </c>
      <c r="AB30" s="37">
        <f>AA30+PA!AB21</f>
        <v/>
      </c>
      <c r="AC30" s="37">
        <f>AB30+PA!AC21</f>
        <v/>
      </c>
      <c r="AD30" s="37">
        <f>AC30+PA!AD21</f>
        <v/>
      </c>
      <c r="AE30" s="37">
        <f>AD30+PA!AE21</f>
        <v/>
      </c>
      <c r="AF30" s="37">
        <f>AE30+PA!AF21</f>
        <v/>
      </c>
      <c r="AG30" s="37">
        <f>AF30+PA!AG21</f>
        <v/>
      </c>
      <c r="AH30" s="37">
        <f>AG30+PA!AH21</f>
        <v/>
      </c>
      <c r="AI30" s="37">
        <f>AH30+PA!AI21</f>
        <v/>
      </c>
      <c r="AJ30" s="37">
        <f>AI30+PA!AJ21</f>
        <v/>
      </c>
      <c r="AK30" s="37">
        <f>AJ30+PA!AK21</f>
        <v/>
      </c>
      <c r="AL30" s="37">
        <f>AK30+PA!AL21</f>
        <v/>
      </c>
      <c r="AM30" s="37">
        <f>AL30+PA!AM21</f>
        <v/>
      </c>
      <c r="AN30" s="37">
        <f>AM30+PA!AN21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98">
        <f>U30+PA!V22</f>
        <v/>
      </c>
      <c r="W31" s="37">
        <f>V31+PA!W22</f>
        <v/>
      </c>
      <c r="X31" s="37">
        <f>W31+PA!X22</f>
        <v/>
      </c>
      <c r="Y31" s="37">
        <f>X31+PA!Y22</f>
        <v/>
      </c>
      <c r="Z31" s="37">
        <f>Y31+PA!Z22</f>
        <v/>
      </c>
      <c r="AA31" s="37">
        <f>Z31+PA!AA22</f>
        <v/>
      </c>
      <c r="AB31" s="37">
        <f>AA31+PA!AB22</f>
        <v/>
      </c>
      <c r="AC31" s="37">
        <f>AB31+PA!AC22</f>
        <v/>
      </c>
      <c r="AD31" s="37">
        <f>AC31+PA!AD22</f>
        <v/>
      </c>
      <c r="AE31" s="37">
        <f>AD31+PA!AE22</f>
        <v/>
      </c>
      <c r="AF31" s="37">
        <f>AE31+PA!AF22</f>
        <v/>
      </c>
      <c r="AG31" s="37">
        <f>AF31+PA!AG22</f>
        <v/>
      </c>
      <c r="AH31" s="37">
        <f>AG31+PA!AH22</f>
        <v/>
      </c>
      <c r="AI31" s="37">
        <f>AH31+PA!AI22</f>
        <v/>
      </c>
      <c r="AJ31" s="37">
        <f>AI31+PA!AJ22</f>
        <v/>
      </c>
      <c r="AK31" s="37">
        <f>AJ31+PA!AK22</f>
        <v/>
      </c>
      <c r="AL31" s="37">
        <f>AK31+PA!AL22</f>
        <v/>
      </c>
      <c r="AM31" s="37">
        <f>AL31+PA!AM22</f>
        <v/>
      </c>
      <c r="AN31" s="37">
        <f>AM31+PA!AN22</f>
        <v/>
      </c>
      <c r="AO31" s="108">
        <f>AN31+PA!AO22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V31+PA!W23</f>
        <v/>
      </c>
      <c r="X32" s="37">
        <f>W32+PA!X23</f>
        <v/>
      </c>
      <c r="Y32" s="37">
        <f>X32+PA!Y23</f>
        <v/>
      </c>
      <c r="Z32" s="37">
        <f>Y32+PA!Z23</f>
        <v/>
      </c>
      <c r="AA32" s="37">
        <f>Z32+PA!AA23</f>
        <v/>
      </c>
      <c r="AB32" s="37">
        <f>AA32+PA!AB23</f>
        <v/>
      </c>
      <c r="AC32" s="37">
        <f>AB32+PA!AC23</f>
        <v/>
      </c>
      <c r="AD32" s="37">
        <f>AC32+PA!AD23</f>
        <v/>
      </c>
      <c r="AE32" s="37">
        <f>AD32+PA!AE23</f>
        <v/>
      </c>
      <c r="AF32" s="37">
        <f>AE32+PA!AF23</f>
        <v/>
      </c>
      <c r="AG32" s="37">
        <f>AF32+PA!AG23</f>
        <v/>
      </c>
      <c r="AH32" s="37">
        <f>AG32+PA!AH23</f>
        <v/>
      </c>
      <c r="AI32" s="37">
        <f>AH32+PA!AI23</f>
        <v/>
      </c>
      <c r="AJ32" s="37">
        <f>AI32+PA!AJ23</f>
        <v/>
      </c>
      <c r="AK32" s="37">
        <f>AJ32+PA!AK23</f>
        <v/>
      </c>
      <c r="AL32" s="37">
        <f>AK32+PA!AL23</f>
        <v/>
      </c>
      <c r="AM32" s="37">
        <f>AL32+PA!AM23</f>
        <v/>
      </c>
      <c r="AN32" s="37">
        <f>AM32+PA!AN23</f>
        <v/>
      </c>
      <c r="AO32" s="108">
        <f>AN32+PA!AO23</f>
        <v/>
      </c>
      <c r="AP32" s="109">
        <f>AO32+PA!AP23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W32+PA!X24</f>
        <v/>
      </c>
      <c r="Y33" s="37">
        <f>X33+PA!Y24</f>
        <v/>
      </c>
      <c r="Z33" s="37">
        <f>Y33+PA!Z24</f>
        <v/>
      </c>
      <c r="AA33" s="37">
        <f>Z33+PA!AA24</f>
        <v/>
      </c>
      <c r="AB33" s="37">
        <f>AA33+PA!AB24</f>
        <v/>
      </c>
      <c r="AC33" s="37">
        <f>AB33+PA!AC24</f>
        <v/>
      </c>
      <c r="AD33" s="37">
        <f>AC33+PA!AD24</f>
        <v/>
      </c>
      <c r="AE33" s="37">
        <f>AD33+PA!AE24</f>
        <v/>
      </c>
      <c r="AF33" s="37">
        <f>AE33+PA!AF24</f>
        <v/>
      </c>
      <c r="AG33" s="37">
        <f>AF33+PA!AG24</f>
        <v/>
      </c>
      <c r="AH33" s="37">
        <f>AG33+PA!AH24</f>
        <v/>
      </c>
      <c r="AI33" s="37">
        <f>AH33+PA!AI24</f>
        <v/>
      </c>
      <c r="AJ33" s="37">
        <f>AI33+PA!AJ24</f>
        <v/>
      </c>
      <c r="AK33" s="37">
        <f>AJ33+PA!AK24</f>
        <v/>
      </c>
      <c r="AL33" s="37">
        <f>AK33+PA!AL24</f>
        <v/>
      </c>
      <c r="AM33" s="37">
        <f>AL33+PA!AM24</f>
        <v/>
      </c>
      <c r="AN33" s="37">
        <f>AM33+PA!AN24</f>
        <v/>
      </c>
      <c r="AO33" s="108">
        <f>AN33+PA!AO24</f>
        <v/>
      </c>
      <c r="AP33" s="109">
        <f>AO33+PA!AP24</f>
        <v/>
      </c>
      <c r="AQ33" s="37">
        <f>AP33+PA!AQ24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X33+PA!Y25</f>
        <v/>
      </c>
      <c r="Z34" s="37">
        <f>Y34+PA!Z25</f>
        <v/>
      </c>
      <c r="AA34" s="37">
        <f>Z34+PA!AA25</f>
        <v/>
      </c>
      <c r="AB34" s="37">
        <f>AA34+PA!AB25</f>
        <v/>
      </c>
      <c r="AC34" s="37">
        <f>AB34+PA!AC25</f>
        <v/>
      </c>
      <c r="AD34" s="37">
        <f>AC34+PA!AD25</f>
        <v/>
      </c>
      <c r="AE34" s="37">
        <f>AD34+PA!AE25</f>
        <v/>
      </c>
      <c r="AF34" s="37">
        <f>AE34+PA!AF25</f>
        <v/>
      </c>
      <c r="AG34" s="37">
        <f>AF34+PA!AG25</f>
        <v/>
      </c>
      <c r="AH34" s="37">
        <f>AG34+PA!AH25</f>
        <v/>
      </c>
      <c r="AI34" s="37">
        <f>AH34+PA!AI25</f>
        <v/>
      </c>
      <c r="AJ34" s="37">
        <f>AI34+PA!AJ25</f>
        <v/>
      </c>
      <c r="AK34" s="37">
        <f>AJ34+PA!AK25</f>
        <v/>
      </c>
      <c r="AL34" s="37">
        <f>AK34+PA!AL25</f>
        <v/>
      </c>
      <c r="AM34" s="37">
        <f>AL34+PA!AM25</f>
        <v/>
      </c>
      <c r="AN34" s="37">
        <f>AM34+PA!AN25</f>
        <v/>
      </c>
      <c r="AO34" s="108">
        <f>AN34+PA!AO25</f>
        <v/>
      </c>
      <c r="AP34" s="109">
        <f>AO34+PA!AP25</f>
        <v/>
      </c>
      <c r="AQ34" s="37">
        <f>AP34+PA!AQ25</f>
        <v/>
      </c>
      <c r="AR34" s="37">
        <f>AQ34+PA!AR25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Y34+PA!Z26</f>
        <v/>
      </c>
      <c r="AA35" s="37">
        <f>Z35+PA!AA26</f>
        <v/>
      </c>
      <c r="AB35" s="37">
        <f>AA35+PA!AB26</f>
        <v/>
      </c>
      <c r="AC35" s="37">
        <f>AB35+PA!AC26</f>
        <v/>
      </c>
      <c r="AD35" s="37">
        <f>AC35+PA!AD26</f>
        <v/>
      </c>
      <c r="AE35" s="37">
        <f>AD35+PA!AE26</f>
        <v/>
      </c>
      <c r="AF35" s="37">
        <f>AE35+PA!AF26</f>
        <v/>
      </c>
      <c r="AG35" s="37">
        <f>AF35+PA!AG26</f>
        <v/>
      </c>
      <c r="AH35" s="37">
        <f>AG35+PA!AH26</f>
        <v/>
      </c>
      <c r="AI35" s="37">
        <f>AH35+PA!AI26</f>
        <v/>
      </c>
      <c r="AJ35" s="37">
        <f>AI35+PA!AJ26</f>
        <v/>
      </c>
      <c r="AK35" s="37">
        <f>AJ35+PA!AK26</f>
        <v/>
      </c>
      <c r="AL35" s="37">
        <f>AK35+PA!AL26</f>
        <v/>
      </c>
      <c r="AM35" s="37">
        <f>AL35+PA!AM26</f>
        <v/>
      </c>
      <c r="AN35" s="37">
        <f>AM35+PA!AN26</f>
        <v/>
      </c>
      <c r="AO35" s="108">
        <f>AN35+PA!AO26</f>
        <v/>
      </c>
      <c r="AP35" s="109">
        <f>AO35+PA!AP26</f>
        <v/>
      </c>
      <c r="AQ35" s="37">
        <f>AP35+PA!AQ26</f>
        <v/>
      </c>
      <c r="AR35" s="37">
        <f>AQ35+PA!AR26</f>
        <v/>
      </c>
      <c r="AS35" s="37">
        <f>AR35+PA!AS26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Z35+PA!AA27</f>
        <v/>
      </c>
      <c r="AB36" s="37">
        <f>AA36+PA!AB27</f>
        <v/>
      </c>
      <c r="AC36" s="37">
        <f>AB36+PA!AC27</f>
        <v/>
      </c>
      <c r="AD36" s="37">
        <f>AC36+PA!AD27</f>
        <v/>
      </c>
      <c r="AE36" s="37">
        <f>AD36+PA!AE27</f>
        <v/>
      </c>
      <c r="AF36" s="37">
        <f>AE36+PA!AF27</f>
        <v/>
      </c>
      <c r="AG36" s="37">
        <f>AF36+PA!AG27</f>
        <v/>
      </c>
      <c r="AH36" s="37">
        <f>AG36+PA!AH27</f>
        <v/>
      </c>
      <c r="AI36" s="37">
        <f>AH36+PA!AI27</f>
        <v/>
      </c>
      <c r="AJ36" s="37">
        <f>AI36+PA!AJ27</f>
        <v/>
      </c>
      <c r="AK36" s="37">
        <f>AJ36+PA!AK27</f>
        <v/>
      </c>
      <c r="AL36" s="37">
        <f>AK36+PA!AL27</f>
        <v/>
      </c>
      <c r="AM36" s="37">
        <f>AL36+PA!AM27</f>
        <v/>
      </c>
      <c r="AN36" s="37">
        <f>AM36+PA!AN27</f>
        <v/>
      </c>
      <c r="AO36" s="108">
        <f>AN36+PA!AO27</f>
        <v/>
      </c>
      <c r="AP36" s="109">
        <f>AO36+PA!AP27</f>
        <v/>
      </c>
      <c r="AQ36" s="37">
        <f>AP36+PA!AQ27</f>
        <v/>
      </c>
      <c r="AR36" s="37">
        <f>AQ36+PA!AR27</f>
        <v/>
      </c>
      <c r="AS36" s="37">
        <f>AR36+PA!AS27</f>
        <v/>
      </c>
      <c r="AT36" s="37">
        <f>AS36+PA!AT27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AA36+PA!AB28</f>
        <v/>
      </c>
      <c r="AC37" s="37">
        <f>AB37+PA!AC28</f>
        <v/>
      </c>
      <c r="AD37" s="37">
        <f>AC37+PA!AD28</f>
        <v/>
      </c>
      <c r="AE37" s="37">
        <f>AD37+PA!AE28</f>
        <v/>
      </c>
      <c r="AF37" s="37">
        <f>AE37+PA!AF28</f>
        <v/>
      </c>
      <c r="AG37" s="37">
        <f>AF37+PA!AG28</f>
        <v/>
      </c>
      <c r="AH37" s="37">
        <f>AG37+PA!AH28</f>
        <v/>
      </c>
      <c r="AI37" s="37">
        <f>AH37+PA!AI28</f>
        <v/>
      </c>
      <c r="AJ37" s="37">
        <f>AI37+PA!AJ28</f>
        <v/>
      </c>
      <c r="AK37" s="37">
        <f>AJ37+PA!AK28</f>
        <v/>
      </c>
      <c r="AL37" s="37">
        <f>AK37+PA!AL28</f>
        <v/>
      </c>
      <c r="AM37" s="37">
        <f>AL37+PA!AM28</f>
        <v/>
      </c>
      <c r="AN37" s="37">
        <f>AM37+PA!AN28</f>
        <v/>
      </c>
      <c r="AO37" s="108">
        <f>AN37+PA!AO28</f>
        <v/>
      </c>
      <c r="AP37" s="109">
        <f>AO37+PA!AP28</f>
        <v/>
      </c>
      <c r="AQ37" s="37">
        <f>AP37+PA!AQ28</f>
        <v/>
      </c>
      <c r="AR37" s="37">
        <f>AQ37+PA!AR28</f>
        <v/>
      </c>
      <c r="AS37" s="37">
        <f>AR37+PA!AS28</f>
        <v/>
      </c>
      <c r="AT37" s="37">
        <f>AS37+PA!AT28</f>
        <v/>
      </c>
      <c r="AU37" s="37">
        <f>AT37+PA!AU28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AB37+PA!AC29</f>
        <v/>
      </c>
      <c r="AD38" s="37">
        <f>AC38+PA!AD29</f>
        <v/>
      </c>
      <c r="AE38" s="37">
        <f>AD38+PA!AE29</f>
        <v/>
      </c>
      <c r="AF38" s="37">
        <f>AE38+PA!AF29</f>
        <v/>
      </c>
      <c r="AG38" s="37">
        <f>AF38+PA!AG29</f>
        <v/>
      </c>
      <c r="AH38" s="37">
        <f>AG38+PA!AH29</f>
        <v/>
      </c>
      <c r="AI38" s="37">
        <f>AH38+PA!AI29</f>
        <v/>
      </c>
      <c r="AJ38" s="37">
        <f>AI38+PA!AJ29</f>
        <v/>
      </c>
      <c r="AK38" s="37">
        <f>AJ38+PA!AK29</f>
        <v/>
      </c>
      <c r="AL38" s="37">
        <f>AK38+PA!AL29</f>
        <v/>
      </c>
      <c r="AM38" s="37">
        <f>AL38+PA!AM29</f>
        <v/>
      </c>
      <c r="AN38" s="37">
        <f>AM38+PA!AN29</f>
        <v/>
      </c>
      <c r="AO38" s="108">
        <f>AN38+PA!AO29</f>
        <v/>
      </c>
      <c r="AP38" s="109">
        <f>AO38+PA!AP29</f>
        <v/>
      </c>
      <c r="AQ38" s="37">
        <f>AP38+PA!AQ29</f>
        <v/>
      </c>
      <c r="AR38" s="37">
        <f>AQ38+PA!AR29</f>
        <v/>
      </c>
      <c r="AS38" s="37">
        <f>AR38+PA!AS29</f>
        <v/>
      </c>
      <c r="AT38" s="37">
        <f>AS38+PA!AT29</f>
        <v/>
      </c>
      <c r="AU38" s="37">
        <f>AT38+PA!AU29</f>
        <v/>
      </c>
      <c r="AV38" s="37">
        <f>AU38+PA!AV29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AC38+PA!AD30</f>
        <v/>
      </c>
      <c r="AE39" s="37">
        <f>AD39+PA!AE30</f>
        <v/>
      </c>
      <c r="AF39" s="37">
        <f>AE39+PA!AF30</f>
        <v/>
      </c>
      <c r="AG39" s="37">
        <f>AF39+PA!AG30</f>
        <v/>
      </c>
      <c r="AH39" s="37">
        <f>AG39+PA!AH30</f>
        <v/>
      </c>
      <c r="AI39" s="37">
        <f>AH39+PA!AI30</f>
        <v/>
      </c>
      <c r="AJ39" s="37">
        <f>AI39+PA!AJ30</f>
        <v/>
      </c>
      <c r="AK39" s="37">
        <f>AJ39+PA!AK30</f>
        <v/>
      </c>
      <c r="AL39" s="37">
        <f>AK39+PA!AL30</f>
        <v/>
      </c>
      <c r="AM39" s="37">
        <f>AL39+PA!AM30</f>
        <v/>
      </c>
      <c r="AN39" s="37">
        <f>AM39+PA!AN30</f>
        <v/>
      </c>
      <c r="AO39" s="108">
        <f>AN39+PA!AO30</f>
        <v/>
      </c>
      <c r="AP39" s="109">
        <f>AO39+PA!AP30</f>
        <v/>
      </c>
      <c r="AQ39" s="37">
        <f>AP39+PA!AQ30</f>
        <v/>
      </c>
      <c r="AR39" s="37">
        <f>AQ39+PA!AR30</f>
        <v/>
      </c>
      <c r="AS39" s="37">
        <f>AR39+PA!AS30</f>
        <v/>
      </c>
      <c r="AT39" s="37">
        <f>AS39+PA!AT30</f>
        <v/>
      </c>
      <c r="AU39" s="37">
        <f>AT39+PA!AU30</f>
        <v/>
      </c>
      <c r="AV39" s="37">
        <f>AU39+PA!AV30</f>
        <v/>
      </c>
      <c r="AW39" s="37">
        <f>AV39+PA!AW30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AD39+PA!AE31</f>
        <v/>
      </c>
      <c r="AF40" s="37">
        <f>AE40+PA!AF31</f>
        <v/>
      </c>
      <c r="AG40" s="37">
        <f>AF40+PA!AG31</f>
        <v/>
      </c>
      <c r="AH40" s="37">
        <f>AG40+PA!AH31</f>
        <v/>
      </c>
      <c r="AI40" s="37">
        <f>AH40+PA!AI31</f>
        <v/>
      </c>
      <c r="AJ40" s="37">
        <f>AI40+PA!AJ31</f>
        <v/>
      </c>
      <c r="AK40" s="37">
        <f>AJ40+PA!AK31</f>
        <v/>
      </c>
      <c r="AL40" s="37">
        <f>AK40+PA!AL31</f>
        <v/>
      </c>
      <c r="AM40" s="37">
        <f>AL40+PA!AM31</f>
        <v/>
      </c>
      <c r="AN40" s="37">
        <f>AM40+PA!AN31</f>
        <v/>
      </c>
      <c r="AO40" s="108">
        <f>AN40+PA!AO31</f>
        <v/>
      </c>
      <c r="AP40" s="109">
        <f>AO40+PA!AP31</f>
        <v/>
      </c>
      <c r="AQ40" s="37">
        <f>AP40+PA!AQ31</f>
        <v/>
      </c>
      <c r="AR40" s="37">
        <f>AQ40+PA!AR31</f>
        <v/>
      </c>
      <c r="AS40" s="37">
        <f>AR40+PA!AS31</f>
        <v/>
      </c>
      <c r="AT40" s="37">
        <f>AS40+PA!AT31</f>
        <v/>
      </c>
      <c r="AU40" s="37">
        <f>AT40+PA!AU31</f>
        <v/>
      </c>
      <c r="AV40" s="37">
        <f>AU40+PA!AV31</f>
        <v/>
      </c>
      <c r="AW40" s="37">
        <f>AV40+PA!AW31</f>
        <v/>
      </c>
      <c r="AX40" s="37">
        <f>AW40+PA!AX31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AE40+PA!AF32</f>
        <v/>
      </c>
      <c r="AG41" s="37">
        <f>AF41+PA!AG32</f>
        <v/>
      </c>
      <c r="AH41" s="37">
        <f>AG41+PA!AH32</f>
        <v/>
      </c>
      <c r="AI41" s="37">
        <f>AH41+PA!AI32</f>
        <v/>
      </c>
      <c r="AJ41" s="37">
        <f>AI41+PA!AJ32</f>
        <v/>
      </c>
      <c r="AK41" s="37">
        <f>AJ41+PA!AK32</f>
        <v/>
      </c>
      <c r="AL41" s="37">
        <f>AK41+PA!AL32</f>
        <v/>
      </c>
      <c r="AM41" s="37">
        <f>AL41+PA!AM32</f>
        <v/>
      </c>
      <c r="AN41" s="37">
        <f>AM41+PA!AN32</f>
        <v/>
      </c>
      <c r="AO41" s="108">
        <f>AN41+PA!AO32</f>
        <v/>
      </c>
      <c r="AP41" s="109">
        <f>AO41+PA!AP32</f>
        <v/>
      </c>
      <c r="AQ41" s="37">
        <f>AP41+PA!AQ32</f>
        <v/>
      </c>
      <c r="AR41" s="37">
        <f>AQ41+PA!AR32</f>
        <v/>
      </c>
      <c r="AS41" s="37">
        <f>AR41+PA!AS32</f>
        <v/>
      </c>
      <c r="AT41" s="37">
        <f>AS41+PA!AT32</f>
        <v/>
      </c>
      <c r="AU41" s="37">
        <f>AT41+PA!AU32</f>
        <v/>
      </c>
      <c r="AV41" s="37">
        <f>AU41+PA!AV32</f>
        <v/>
      </c>
      <c r="AW41" s="37">
        <f>AV41+PA!AW32</f>
        <v/>
      </c>
      <c r="AX41" s="37">
        <f>AW41+PA!AX32</f>
        <v/>
      </c>
      <c r="AY41" s="37">
        <f>AX41+PA!AY32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AF41+PA!AG33</f>
        <v/>
      </c>
      <c r="AH42" s="37">
        <f>AG42+PA!AH33</f>
        <v/>
      </c>
      <c r="AI42" s="37">
        <f>AH42+PA!AI33</f>
        <v/>
      </c>
      <c r="AJ42" s="37">
        <f>AI42+PA!AJ33</f>
        <v/>
      </c>
      <c r="AK42" s="37">
        <f>AJ42+PA!AK33</f>
        <v/>
      </c>
      <c r="AL42" s="37">
        <f>AK42+PA!AL33</f>
        <v/>
      </c>
      <c r="AM42" s="37">
        <f>AL42+PA!AM33</f>
        <v/>
      </c>
      <c r="AN42" s="37">
        <f>AM42+PA!AN33</f>
        <v/>
      </c>
      <c r="AO42" s="108">
        <f>AN42+PA!AO33</f>
        <v/>
      </c>
      <c r="AP42" s="109">
        <f>AO42+PA!AP33</f>
        <v/>
      </c>
      <c r="AQ42" s="37">
        <f>AP42+PA!AQ33</f>
        <v/>
      </c>
      <c r="AR42" s="37">
        <f>AQ42+PA!AR33</f>
        <v/>
      </c>
      <c r="AS42" s="37">
        <f>AR42+PA!AS33</f>
        <v/>
      </c>
      <c r="AT42" s="37">
        <f>AS42+PA!AT33</f>
        <v/>
      </c>
      <c r="AU42" s="37">
        <f>AT42+PA!AU33</f>
        <v/>
      </c>
      <c r="AV42" s="37">
        <f>AU42+PA!AV33</f>
        <v/>
      </c>
      <c r="AW42" s="37">
        <f>AV42+PA!AW33</f>
        <v/>
      </c>
      <c r="AX42" s="37">
        <f>AW42+PA!AX33</f>
        <v/>
      </c>
      <c r="AY42" s="37">
        <f>AX42+PA!AY33</f>
        <v/>
      </c>
      <c r="AZ42" s="37">
        <f>AY42+PA!AZ33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AG42+PA!AH34</f>
        <v/>
      </c>
      <c r="AI43" s="37">
        <f>AH43+PA!AI34</f>
        <v/>
      </c>
      <c r="AJ43" s="37">
        <f>AI43+PA!AJ34</f>
        <v/>
      </c>
      <c r="AK43" s="37">
        <f>AJ43+PA!AK34</f>
        <v/>
      </c>
      <c r="AL43" s="37">
        <f>AK43+PA!AL34</f>
        <v/>
      </c>
      <c r="AM43" s="37">
        <f>AL43+PA!AM34</f>
        <v/>
      </c>
      <c r="AN43" s="37">
        <f>AM43+PA!AN34</f>
        <v/>
      </c>
      <c r="AO43" s="108">
        <f>AN43+PA!AO34</f>
        <v/>
      </c>
      <c r="AP43" s="109">
        <f>AO43+PA!AP34</f>
        <v/>
      </c>
      <c r="AQ43" s="37">
        <f>AP43+PA!AQ34</f>
        <v/>
      </c>
      <c r="AR43" s="37">
        <f>AQ43+PA!AR34</f>
        <v/>
      </c>
      <c r="AS43" s="37">
        <f>AR43+PA!AS34</f>
        <v/>
      </c>
      <c r="AT43" s="37">
        <f>AS43+PA!AT34</f>
        <v/>
      </c>
      <c r="AU43" s="37">
        <f>AT43+PA!AU34</f>
        <v/>
      </c>
      <c r="AV43" s="37">
        <f>AU43+PA!AV34</f>
        <v/>
      </c>
      <c r="AW43" s="37">
        <f>AV43+PA!AW34</f>
        <v/>
      </c>
      <c r="AX43" s="37">
        <f>AW43+PA!AX34</f>
        <v/>
      </c>
      <c r="AY43" s="37">
        <f>AX43+PA!AY34</f>
        <v/>
      </c>
      <c r="AZ43" s="37">
        <f>AY43+PA!AZ34</f>
        <v/>
      </c>
      <c r="BA43" s="7" t="n">
        <v>340</v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AH43+PA!AI35</f>
        <v/>
      </c>
      <c r="AJ44" s="37">
        <f>AI44+PA!AJ35</f>
        <v/>
      </c>
      <c r="AK44" s="37">
        <f>AJ44+PA!AK35</f>
        <v/>
      </c>
      <c r="AL44" s="37">
        <f>AK44+PA!AL35</f>
        <v/>
      </c>
      <c r="AM44" s="37">
        <f>AL44+PA!AM35</f>
        <v/>
      </c>
      <c r="AN44" s="37">
        <f>AM44+PA!AN35</f>
        <v/>
      </c>
      <c r="AO44" s="108">
        <f>AN44+PA!AO35</f>
        <v/>
      </c>
      <c r="AP44" s="109">
        <f>AO44+PA!AP35</f>
        <v/>
      </c>
      <c r="AQ44" s="37">
        <f>AP44+PA!AQ35</f>
        <v/>
      </c>
      <c r="AR44" s="37">
        <f>AQ44+PA!AR35</f>
        <v/>
      </c>
      <c r="AS44" s="37">
        <f>AR44+PA!AS35</f>
        <v/>
      </c>
      <c r="AT44" s="37">
        <f>AS44+PA!AT35</f>
        <v/>
      </c>
      <c r="AU44" s="37">
        <f>AT44+PA!AU35</f>
        <v/>
      </c>
      <c r="AV44" s="37">
        <f>AU44+PA!AV35</f>
        <v/>
      </c>
      <c r="AW44" s="37">
        <f>AV44+PA!AW35</f>
        <v/>
      </c>
      <c r="AX44" s="37">
        <f>AW44+PA!AX35</f>
        <v/>
      </c>
      <c r="AY44" s="37">
        <f>AX44+PA!AY35</f>
        <v/>
      </c>
      <c r="AZ44" s="37">
        <f>AY44+PA!AZ35</f>
        <v/>
      </c>
      <c r="BA44" s="37">
        <f>AZ44+PA!BA35</f>
        <v/>
      </c>
      <c r="BB44" s="7" t="n">
        <v>500</v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AI44+PA!AJ36</f>
        <v/>
      </c>
      <c r="AK45" s="37">
        <f>AJ45+PA!AK36</f>
        <v/>
      </c>
      <c r="AL45" s="37">
        <f>AK45+PA!AL36</f>
        <v/>
      </c>
      <c r="AM45" s="37">
        <f>AL45+PA!AM36</f>
        <v/>
      </c>
      <c r="AN45" s="37">
        <f>AM45+PA!AN36</f>
        <v/>
      </c>
      <c r="AO45" s="108">
        <f>AN45+PA!AO36</f>
        <v/>
      </c>
      <c r="AP45" s="109">
        <f>AO45+PA!AP36</f>
        <v/>
      </c>
      <c r="AQ45" s="37">
        <f>AP45+PA!AQ36</f>
        <v/>
      </c>
      <c r="AR45" s="37">
        <f>AQ45+PA!AR36</f>
        <v/>
      </c>
      <c r="AS45" s="37">
        <f>AR45+PA!AS36</f>
        <v/>
      </c>
      <c r="AT45" s="37">
        <f>AS45+PA!AT36</f>
        <v/>
      </c>
      <c r="AU45" s="37">
        <f>AT45+PA!AU36</f>
        <v/>
      </c>
      <c r="AV45" s="37">
        <f>AU45+PA!AV36</f>
        <v/>
      </c>
      <c r="AW45" s="37">
        <f>AV45+PA!AW36</f>
        <v/>
      </c>
      <c r="AX45" s="37">
        <f>AW45+PA!AX36</f>
        <v/>
      </c>
      <c r="AY45" s="37">
        <f>AX45+PA!AY36</f>
        <v/>
      </c>
      <c r="AZ45" s="37">
        <f>AY45+PA!AZ36</f>
        <v/>
      </c>
      <c r="BA45" s="37">
        <f>AZ45+PA!BA36</f>
        <v/>
      </c>
      <c r="BB45" s="37">
        <f>BA45+PA!BB36</f>
        <v/>
      </c>
      <c r="BC45" s="7" t="n">
        <v>470</v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AJ45+PA!AK37</f>
        <v/>
      </c>
      <c r="AL46" s="37">
        <f>AK46+PA!AL37</f>
        <v/>
      </c>
      <c r="AM46" s="37">
        <f>AL46+PA!AM37</f>
        <v/>
      </c>
      <c r="AN46" s="37">
        <f>AM46+PA!AN37</f>
        <v/>
      </c>
      <c r="AO46" s="108">
        <f>AN46+PA!AO37</f>
        <v/>
      </c>
      <c r="AP46" s="109">
        <f>AO46+PA!AP37</f>
        <v/>
      </c>
      <c r="AQ46" s="37">
        <f>AP46+PA!AQ37</f>
        <v/>
      </c>
      <c r="AR46" s="37">
        <f>AQ46+PA!AR37</f>
        <v/>
      </c>
      <c r="AS46" s="37">
        <f>AR46+PA!AS37</f>
        <v/>
      </c>
      <c r="AT46" s="37">
        <f>AS46+PA!AT37</f>
        <v/>
      </c>
      <c r="AU46" s="37">
        <f>AT46+PA!AU37</f>
        <v/>
      </c>
      <c r="AV46" s="37">
        <f>AU46+PA!AV37</f>
        <v/>
      </c>
      <c r="AW46" s="37">
        <f>AV46+PA!AW37</f>
        <v/>
      </c>
      <c r="AX46" s="37">
        <f>AW46+PA!AX37</f>
        <v/>
      </c>
      <c r="AY46" s="37">
        <f>AX46+PA!AY37</f>
        <v/>
      </c>
      <c r="AZ46" s="37">
        <f>AY46+PA!AZ37</f>
        <v/>
      </c>
      <c r="BA46" s="37">
        <f>AZ46+PA!BA37</f>
        <v/>
      </c>
      <c r="BB46" s="37">
        <f>BA46+PA!BB37</f>
        <v/>
      </c>
      <c r="BC46" s="37">
        <f>BB46+PA!BC37</f>
        <v/>
      </c>
      <c r="BD46" s="7" t="n">
        <v>390</v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AK46+PA!AL38</f>
        <v/>
      </c>
      <c r="AM47" s="37">
        <f>AL47+PA!AM38</f>
        <v/>
      </c>
      <c r="AN47" s="37">
        <f>AM47+PA!AN38</f>
        <v/>
      </c>
      <c r="AO47" s="108">
        <f>AN47+PA!AO38</f>
        <v/>
      </c>
      <c r="AP47" s="109">
        <f>AO47+PA!AP38</f>
        <v/>
      </c>
      <c r="AQ47" s="37">
        <f>AP47+PA!AQ38</f>
        <v/>
      </c>
      <c r="AR47" s="37">
        <f>AQ47+PA!AR38</f>
        <v/>
      </c>
      <c r="AS47" s="37">
        <f>AR47+PA!AS38</f>
        <v/>
      </c>
      <c r="AT47" s="37">
        <f>AS47+PA!AT38</f>
        <v/>
      </c>
      <c r="AU47" s="37">
        <f>AT47+PA!AU38</f>
        <v/>
      </c>
      <c r="AV47" s="37">
        <f>AU47+PA!AV38</f>
        <v/>
      </c>
      <c r="AW47" s="37">
        <f>AV47+PA!AW38</f>
        <v/>
      </c>
      <c r="AX47" s="37">
        <f>AW47+PA!AX38</f>
        <v/>
      </c>
      <c r="AY47" s="37">
        <f>AX47+PA!AY38</f>
        <v/>
      </c>
      <c r="AZ47" s="37">
        <f>AY47+PA!AZ38</f>
        <v/>
      </c>
      <c r="BA47" s="37">
        <f>AZ47+PA!BA38</f>
        <v/>
      </c>
      <c r="BB47" s="37">
        <f>BA47+PA!BB38</f>
        <v/>
      </c>
      <c r="BC47" s="37">
        <f>BB47+PA!BC38</f>
        <v/>
      </c>
      <c r="BD47" s="37">
        <f>BC47+PA!BD38</f>
        <v/>
      </c>
      <c r="BE47" s="7" t="n">
        <v>630</v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AL47+PA!AM39</f>
        <v/>
      </c>
      <c r="AN48" s="37">
        <f>AM48+PA!AN39</f>
        <v/>
      </c>
      <c r="AO48" s="108">
        <f>AN48+PA!AO39</f>
        <v/>
      </c>
      <c r="AP48" s="109">
        <f>AO48+PA!AP39</f>
        <v/>
      </c>
      <c r="AQ48" s="37">
        <f>AP48+PA!AQ39</f>
        <v/>
      </c>
      <c r="AR48" s="37">
        <f>AQ48+PA!AR39</f>
        <v/>
      </c>
      <c r="AS48" s="37">
        <f>AR48+PA!AS39</f>
        <v/>
      </c>
      <c r="AT48" s="37">
        <f>AS48+PA!AT39</f>
        <v/>
      </c>
      <c r="AU48" s="37">
        <f>AT48+PA!AU39</f>
        <v/>
      </c>
      <c r="AV48" s="37">
        <f>AU48+PA!AV39</f>
        <v/>
      </c>
      <c r="AW48" s="37">
        <f>AV48+PA!AW39</f>
        <v/>
      </c>
      <c r="AX48" s="37">
        <f>AW48+PA!AX39</f>
        <v/>
      </c>
      <c r="AY48" s="37">
        <f>AX48+PA!AY39</f>
        <v/>
      </c>
      <c r="AZ48" s="37">
        <f>AY48+PA!AZ39</f>
        <v/>
      </c>
      <c r="BA48" s="37">
        <f>AZ48+PA!BA39</f>
        <v/>
      </c>
      <c r="BB48" s="37">
        <f>BA48+PA!BB39</f>
        <v/>
      </c>
      <c r="BC48" s="37">
        <f>BB48+PA!BC39</f>
        <v/>
      </c>
      <c r="BD48" s="37">
        <f>BC48+PA!BD39</f>
        <v/>
      </c>
      <c r="BE48" s="37">
        <f>BD48+PA!BE39</f>
        <v/>
      </c>
      <c r="BF48" s="7" t="n">
        <v>390</v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AM48+PA!AN40</f>
        <v/>
      </c>
      <c r="AO49" s="108">
        <f>AN49+PA!AO40</f>
        <v/>
      </c>
      <c r="AP49" s="109">
        <f>AO49+PA!AP40</f>
        <v/>
      </c>
      <c r="AQ49" s="37">
        <f>AP49+PA!AQ40</f>
        <v/>
      </c>
      <c r="AR49" s="37">
        <f>AQ49+PA!AR40</f>
        <v/>
      </c>
      <c r="AS49" s="37">
        <f>AR49+PA!AS40</f>
        <v/>
      </c>
      <c r="AT49" s="37">
        <f>AS49+PA!AT40</f>
        <v/>
      </c>
      <c r="AU49" s="37">
        <f>AT49+PA!AU40</f>
        <v/>
      </c>
      <c r="AV49" s="37">
        <f>AU49+PA!AV40</f>
        <v/>
      </c>
      <c r="AW49" s="37">
        <f>AV49+PA!AW40</f>
        <v/>
      </c>
      <c r="AX49" s="37">
        <f>AW49+PA!AX40</f>
        <v/>
      </c>
      <c r="AY49" s="37">
        <f>AX49+PA!AY40</f>
        <v/>
      </c>
      <c r="AZ49" s="37">
        <f>AY49+PA!AZ40</f>
        <v/>
      </c>
      <c r="BA49" s="37">
        <f>AZ49+PA!BA40</f>
        <v/>
      </c>
      <c r="BB49" s="37">
        <f>BA49+PA!BB40</f>
        <v/>
      </c>
      <c r="BC49" s="37">
        <f>BB49+PA!BC40</f>
        <v/>
      </c>
      <c r="BD49" s="37">
        <f>BC49+PA!BD40</f>
        <v/>
      </c>
      <c r="BE49" s="37">
        <f>BD49+PA!BE40</f>
        <v/>
      </c>
      <c r="BF49" s="37">
        <f>BE49+PA!BF40</f>
        <v/>
      </c>
      <c r="BG49" s="7" t="n">
        <v>990</v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108">
        <f>AN49+PA!AO41</f>
        <v/>
      </c>
      <c r="AP50" s="109">
        <f>AO50+PA!AP41</f>
        <v/>
      </c>
      <c r="AQ50" s="37">
        <f>AP50+PA!AQ41</f>
        <v/>
      </c>
      <c r="AR50" s="37">
        <f>AQ50+PA!AR41</f>
        <v/>
      </c>
      <c r="AS50" s="37">
        <f>AR50+PA!AS41</f>
        <v/>
      </c>
      <c r="AT50" s="37">
        <f>AS50+PA!AT41</f>
        <v/>
      </c>
      <c r="AU50" s="37">
        <f>AT50+PA!AU41</f>
        <v/>
      </c>
      <c r="AV50" s="37">
        <f>AU50+PA!AV41</f>
        <v/>
      </c>
      <c r="AW50" s="37">
        <f>AV50+PA!AW41</f>
        <v/>
      </c>
      <c r="AX50" s="37">
        <f>AW50+PA!AX41</f>
        <v/>
      </c>
      <c r="AY50" s="37">
        <f>AX50+PA!AY41</f>
        <v/>
      </c>
      <c r="AZ50" s="37">
        <f>AY50+PA!AZ41</f>
        <v/>
      </c>
      <c r="BA50" s="37">
        <f>AZ50+PA!BA41</f>
        <v/>
      </c>
      <c r="BB50" s="37">
        <f>BA50+PA!BB41</f>
        <v/>
      </c>
      <c r="BC50" s="37">
        <f>BB50+PA!BC41</f>
        <v/>
      </c>
      <c r="BD50" s="37">
        <f>BC50+PA!BD41</f>
        <v/>
      </c>
      <c r="BE50" s="37">
        <f>BD50+PA!BE41</f>
        <v/>
      </c>
      <c r="BF50" s="37">
        <f>BE50+PA!BF41</f>
        <v/>
      </c>
      <c r="BG50" s="37">
        <f>BF50+PA!BG41</f>
        <v/>
      </c>
      <c r="BH50" t="n">
        <v>310</v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O224"/>
  <sheetViews>
    <sheetView tabSelected="1" zoomScale="55" zoomScaleNormal="55" workbookViewId="0">
      <selection activeCell="P29" sqref="P29"/>
    </sheetView>
  </sheetViews>
  <sheetFormatPr baseColWidth="10" defaultRowHeight="15"/>
  <cols>
    <col width="9.140625" customWidth="1" style="139" min="1" max="20"/>
    <col width="9.140625" customWidth="1" style="112" min="21" max="21"/>
    <col width="7.5703125" customWidth="1" style="130" min="22" max="22"/>
    <col width="8.140625" customWidth="1" style="139" min="23" max="23"/>
    <col width="10" bestFit="1" customWidth="1" style="139" min="24" max="31"/>
    <col width="11.140625" bestFit="1" customWidth="1" style="139" min="32" max="32"/>
    <col width="10" bestFit="1" customWidth="1" style="139" min="33" max="33"/>
    <col width="11.140625" bestFit="1" customWidth="1" style="139" min="34" max="35"/>
    <col width="12.42578125" bestFit="1" customWidth="1" style="139" min="36" max="36"/>
    <col width="11.140625" bestFit="1" customWidth="1" style="139" min="37" max="40"/>
    <col width="11.140625" bestFit="1" customWidth="1" style="137" min="41" max="41"/>
    <col width="8" bestFit="1" customWidth="1" style="139" min="42" max="44"/>
    <col width="4.5703125" customWidth="1" style="139" min="45" max="61"/>
    <col width="11.42578125" customWidth="1" style="139" min="62" max="16384"/>
  </cols>
  <sheetData>
    <row r="1" ht="15.75" customHeight="1" s="139" thickBot="1">
      <c r="B1" s="83" t="inlineStr">
        <is>
          <t>S21</t>
        </is>
      </c>
      <c r="C1" s="4" t="inlineStr">
        <is>
          <t>S22</t>
        </is>
      </c>
      <c r="D1" s="4" t="inlineStr">
        <is>
          <t>S23</t>
        </is>
      </c>
      <c r="E1" s="4" t="inlineStr">
        <is>
          <t>S24</t>
        </is>
      </c>
      <c r="F1" s="4" t="inlineStr">
        <is>
          <t>S25</t>
        </is>
      </c>
      <c r="G1" s="4" t="inlineStr">
        <is>
          <t>S26</t>
        </is>
      </c>
      <c r="H1" s="4" t="inlineStr">
        <is>
          <t>S27</t>
        </is>
      </c>
      <c r="I1" s="4" t="inlineStr">
        <is>
          <t>S28</t>
        </is>
      </c>
      <c r="J1" s="4" t="inlineStr">
        <is>
          <t>S29</t>
        </is>
      </c>
      <c r="K1" s="4" t="inlineStr">
        <is>
          <t>S30</t>
        </is>
      </c>
      <c r="L1" s="4" t="inlineStr">
        <is>
          <t>S31</t>
        </is>
      </c>
      <c r="M1" s="4" t="inlineStr">
        <is>
          <t>S32</t>
        </is>
      </c>
      <c r="N1" s="4" t="inlineStr">
        <is>
          <t>S33</t>
        </is>
      </c>
      <c r="O1" s="4" t="inlineStr">
        <is>
          <t>S34</t>
        </is>
      </c>
      <c r="P1" s="4" t="inlineStr">
        <is>
          <t>S35</t>
        </is>
      </c>
      <c r="Q1" s="4" t="inlineStr">
        <is>
          <t>S36</t>
        </is>
      </c>
      <c r="R1" s="4" t="inlineStr">
        <is>
          <t>S37</t>
        </is>
      </c>
      <c r="S1" s="4" t="inlineStr">
        <is>
          <t>S38</t>
        </is>
      </c>
      <c r="T1" s="4" t="inlineStr">
        <is>
          <t>S39</t>
        </is>
      </c>
      <c r="U1" s="84" t="inlineStr">
        <is>
          <t>S40</t>
        </is>
      </c>
    </row>
    <row r="2">
      <c r="A2" s="86" t="inlineStr">
        <is>
          <t>insta moy par période</t>
        </is>
      </c>
      <c r="B2" s="87">
        <f>SUM(V53:V90)/19</f>
        <v/>
      </c>
      <c r="C2" s="87">
        <f>SUM(W53:W90)/19</f>
        <v/>
      </c>
      <c r="D2" s="87">
        <f>SUM(X53:X90)/19</f>
        <v/>
      </c>
      <c r="E2" s="87">
        <f>SUM(Y53:Y90)/19</f>
        <v/>
      </c>
      <c r="F2" s="87">
        <f>SUM(Z53:Z90)/19</f>
        <v/>
      </c>
      <c r="G2" s="87">
        <f>SUM(AA53:AA90)/19</f>
        <v/>
      </c>
      <c r="H2" s="87">
        <f>SUM(AB53:AB90)/19</f>
        <v/>
      </c>
      <c r="I2" s="87">
        <f>SUM(AC53:AC90)/19</f>
        <v/>
      </c>
      <c r="J2" s="87">
        <f>SUM(AD53:AD90)/19</f>
        <v/>
      </c>
      <c r="K2" s="87">
        <f>SUM(AE53:AE90)/19</f>
        <v/>
      </c>
      <c r="L2" s="87">
        <f>SUM(AF53:AF90)/19</f>
        <v/>
      </c>
      <c r="M2" s="87">
        <f>SUM(AG53:AG90)/19</f>
        <v/>
      </c>
      <c r="N2" s="87">
        <f>SUM(AH53:AH90)/19</f>
        <v/>
      </c>
      <c r="O2" s="87">
        <f>SUM(AI53:AI90)/19</f>
        <v/>
      </c>
      <c r="P2" s="87">
        <f>SUM(AJ53:AJ90)/19</f>
        <v/>
      </c>
      <c r="Q2" s="87">
        <f>SUM(AK53:AK90)/19</f>
        <v/>
      </c>
      <c r="R2" s="87">
        <f>SUM(AL53:AL90)/19</f>
        <v/>
      </c>
      <c r="S2" s="87">
        <f>SUM(AM53:AM90)/19</f>
        <v/>
      </c>
      <c r="T2" s="87">
        <f>SUM(AN53:AN90)/19</f>
        <v/>
      </c>
      <c r="U2" s="87">
        <f>SUM(AO53:AO90)/19</f>
        <v/>
      </c>
    </row>
    <row r="3">
      <c r="A3" s="86" t="n"/>
      <c r="B3" s="88" t="inlineStr">
        <is>
          <t>NG</t>
        </is>
      </c>
      <c r="C3" s="86">
        <f>AVERAGE(B2:U2)</f>
        <v/>
      </c>
      <c r="D3" s="86">
        <f>SQRT(VAR(B2:U2))/AVERAGE(B2:U2)</f>
        <v/>
      </c>
      <c r="E3" s="87" t="n"/>
      <c r="F3" s="87" t="n"/>
      <c r="G3" s="87" t="n"/>
      <c r="H3" s="87" t="n"/>
      <c r="I3" s="87" t="n"/>
      <c r="J3" s="87" t="n"/>
      <c r="K3" s="87" t="n"/>
      <c r="L3" s="87" t="n"/>
      <c r="M3" s="87" t="n"/>
      <c r="N3" s="87" t="n"/>
      <c r="O3" s="87" t="n"/>
      <c r="P3" s="87" t="n"/>
      <c r="Q3" s="87" t="n"/>
      <c r="R3" s="87" t="n"/>
      <c r="S3" s="87" t="n"/>
      <c r="T3" s="87" t="n"/>
      <c r="U3" s="87" t="n"/>
    </row>
    <row r="4">
      <c r="A4" s="86" t="inlineStr">
        <is>
          <t>setsups moen entre deux cycles successives</t>
        </is>
      </c>
      <c r="B4" s="87">
        <f>SUM(V96:V133)</f>
        <v/>
      </c>
      <c r="C4" s="87">
        <f>SUM(W96:W133)</f>
        <v/>
      </c>
      <c r="D4" s="87">
        <f>SUM(X96:X133)</f>
        <v/>
      </c>
      <c r="E4" s="87">
        <f>SUM(Y96:Y133)</f>
        <v/>
      </c>
      <c r="F4" s="87">
        <f>SUM(Z96:Z133)</f>
        <v/>
      </c>
      <c r="G4" s="87">
        <f>SUM(AA96:AA133)</f>
        <v/>
      </c>
      <c r="H4" s="87">
        <f>SUM(AB96:AB133)</f>
        <v/>
      </c>
      <c r="I4" s="87">
        <f>SUM(AC96:AC133)</f>
        <v/>
      </c>
      <c r="J4" s="87">
        <f>SUM(AD96:AD133)</f>
        <v/>
      </c>
      <c r="K4" s="87">
        <f>SUM(AE96:AE133)</f>
        <v/>
      </c>
      <c r="L4" s="87">
        <f>SUM(AF96:AF133)</f>
        <v/>
      </c>
      <c r="M4" s="87">
        <f>SUM(AG96:AG133)</f>
        <v/>
      </c>
      <c r="N4" s="87">
        <f>SUM(AH96:AH133)</f>
        <v/>
      </c>
      <c r="O4" s="87">
        <f>SUM(AI96:AI133)</f>
        <v/>
      </c>
      <c r="P4" s="87">
        <f>SUM(AJ96:AJ133)</f>
        <v/>
      </c>
      <c r="Q4" s="87">
        <f>SUM(AK96:AK133)</f>
        <v/>
      </c>
      <c r="R4" s="87">
        <f>SUM(AL96:AL133)</f>
        <v/>
      </c>
      <c r="S4" s="87">
        <f>SUM(AM96:AM133)</f>
        <v/>
      </c>
      <c r="T4" s="87">
        <f>SUM(AN96:AN133)</f>
        <v/>
      </c>
      <c r="U4" s="87">
        <f>SUM(AO96:AO133)</f>
        <v/>
      </c>
    </row>
    <row r="5">
      <c r="A5" s="86" t="n"/>
      <c r="B5" s="88" t="inlineStr">
        <is>
          <t>Nombre de setups moye pour chaqque période</t>
        </is>
      </c>
      <c r="C5" s="88">
        <f>SUM(V96:AO133)/20</f>
        <v/>
      </c>
      <c r="D5" s="87" t="n"/>
      <c r="E5" s="87" t="n"/>
      <c r="F5" s="87" t="n"/>
      <c r="G5" s="87" t="n"/>
      <c r="H5" s="87" t="n"/>
      <c r="I5" s="87" t="n"/>
      <c r="J5" s="87" t="n"/>
      <c r="K5" s="87" t="n"/>
      <c r="L5" s="87" t="n"/>
      <c r="M5" s="87" t="n"/>
      <c r="N5" s="87" t="n"/>
      <c r="O5" s="87" t="n"/>
      <c r="P5" s="87" t="n"/>
      <c r="Q5" s="87" t="n"/>
      <c r="R5" s="87" t="n"/>
      <c r="S5" s="87" t="n"/>
      <c r="T5" s="87" t="n"/>
      <c r="U5" s="87" t="n"/>
    </row>
    <row r="6">
      <c r="A6" s="86" t="inlineStr">
        <is>
          <t>fiabilité, instabilité locale</t>
        </is>
      </c>
      <c r="B6" s="87">
        <f>SUM(V140:V177)/19</f>
        <v/>
      </c>
      <c r="C6" s="87">
        <f>SUM(W140:W177)/19</f>
        <v/>
      </c>
      <c r="D6" s="87">
        <f>SUM(X140:X177)/19</f>
        <v/>
      </c>
      <c r="E6" s="87">
        <f>SUM(Y140:Y177)/19</f>
        <v/>
      </c>
      <c r="F6" s="87">
        <f>SUM(Z140:Z177)/19</f>
        <v/>
      </c>
      <c r="G6" s="87">
        <f>SUM(AA140:AA177)/19</f>
        <v/>
      </c>
      <c r="H6" s="87">
        <f>SUM(AB140:AB177)/19</f>
        <v/>
      </c>
      <c r="I6" s="87">
        <f>SUM(AC140:AC177)/19</f>
        <v/>
      </c>
      <c r="J6" s="87">
        <f>SUM(AD140:AD177)/19</f>
        <v/>
      </c>
      <c r="K6" s="87">
        <f>SUM(AE140:AE177)/19</f>
        <v/>
      </c>
      <c r="L6" s="87">
        <f>SUM(AF140:AF177)/19</f>
        <v/>
      </c>
      <c r="M6" s="87">
        <f>SUM(AG140:AG177)/19</f>
        <v/>
      </c>
      <c r="N6" s="87">
        <f>SUM(AH140:AH177)/19</f>
        <v/>
      </c>
      <c r="O6" s="87">
        <f>SUM(AI140:AI177)/19</f>
        <v/>
      </c>
      <c r="P6" s="87">
        <f>SUM(AJ140:AJ177)/19</f>
        <v/>
      </c>
      <c r="Q6" s="87">
        <f>SUM(AK140:AK177)/19</f>
        <v/>
      </c>
      <c r="R6" s="87">
        <f>SUM(AL140:AL177)/19</f>
        <v/>
      </c>
      <c r="S6" s="87">
        <f>SUM(AM140:AM177)/19</f>
        <v/>
      </c>
      <c r="T6" s="87">
        <f>SUM(AN140:AN177)/19</f>
        <v/>
      </c>
      <c r="U6" s="87">
        <f>SUM(AO140:AO177)/19</f>
        <v/>
      </c>
    </row>
    <row r="7">
      <c r="A7" s="86" t="n"/>
      <c r="B7" s="88" t="inlineStr">
        <is>
          <t xml:space="preserve">NL </t>
        </is>
      </c>
      <c r="C7" s="86">
        <f>AVERAGE(B6:U6)</f>
        <v/>
      </c>
      <c r="D7" s="86">
        <f>SQRT(VAR(B6:U6))/AVERAGE(B6:U6)</f>
        <v/>
      </c>
      <c r="F7" s="87" t="n"/>
      <c r="G7" s="87" t="n"/>
      <c r="H7" s="87" t="n"/>
      <c r="I7" s="87" t="n"/>
      <c r="J7" s="87" t="n"/>
      <c r="K7" s="87" t="n"/>
      <c r="L7" s="87" t="n"/>
      <c r="M7" s="87" t="n"/>
      <c r="N7" s="87" t="n"/>
      <c r="O7" s="87" t="n"/>
      <c r="P7" s="87" t="n"/>
      <c r="Q7" s="87" t="n"/>
      <c r="R7" s="87" t="n"/>
      <c r="S7" s="87" t="n"/>
      <c r="T7" s="87" t="n"/>
      <c r="U7" s="87" t="n"/>
    </row>
    <row r="8">
      <c r="A8" s="86" t="inlineStr">
        <is>
          <t>setsups moen entre deux cycles successives</t>
        </is>
      </c>
      <c r="B8" s="87">
        <f>SUM(V183:V221)</f>
        <v/>
      </c>
      <c r="C8" s="87">
        <f>SUM(W183:W221)</f>
        <v/>
      </c>
      <c r="D8" s="87">
        <f>SUM(X183:X221)</f>
        <v/>
      </c>
      <c r="E8" s="87">
        <f>SUM(Y183:Y221)</f>
        <v/>
      </c>
      <c r="F8" s="87">
        <f>SUM(Z183:Z221)</f>
        <v/>
      </c>
      <c r="G8" s="87">
        <f>SUM(AA183:AA221)</f>
        <v/>
      </c>
      <c r="H8" s="87">
        <f>SUM(AB183:AB221)</f>
        <v/>
      </c>
      <c r="I8" s="87">
        <f>SUM(AC183:AC221)</f>
        <v/>
      </c>
      <c r="J8" s="87">
        <f>SUM(AD183:AD221)</f>
        <v/>
      </c>
      <c r="K8" s="87">
        <f>SUM(AE183:AE221)</f>
        <v/>
      </c>
      <c r="L8" s="87">
        <f>SUM(AF183:AF221)</f>
        <v/>
      </c>
      <c r="M8" s="87">
        <f>SUM(AG183:AG221)</f>
        <v/>
      </c>
      <c r="N8" s="87">
        <f>SUM(AH183:AH221)</f>
        <v/>
      </c>
      <c r="O8" s="87">
        <f>SUM(AI183:AI221)</f>
        <v/>
      </c>
      <c r="P8" s="87">
        <f>SUM(AJ183:AJ221)</f>
        <v/>
      </c>
      <c r="Q8" s="87">
        <f>SUM(AK183:AK221)</f>
        <v/>
      </c>
      <c r="R8" s="87">
        <f>SUM(AL183:AL221)</f>
        <v/>
      </c>
      <c r="S8" s="87">
        <f>SUM(AM183:AM221)</f>
        <v/>
      </c>
      <c r="T8" s="87">
        <f>SUM(AN183:AN221)</f>
        <v/>
      </c>
      <c r="U8" s="87">
        <f>SUM(AO183:AO221)</f>
        <v/>
      </c>
    </row>
    <row r="9" ht="15.75" customHeight="1" s="139" thickBot="1">
      <c r="A9" s="86" t="n"/>
      <c r="B9" s="88" t="inlineStr">
        <is>
          <t>Nombre de setups moye pour chaqque période</t>
        </is>
      </c>
      <c r="C9" s="88">
        <f>SUM(B8:U8)/20</f>
        <v/>
      </c>
      <c r="D9" s="87" t="n"/>
      <c r="E9" s="87" t="n"/>
      <c r="F9" s="87" t="n"/>
      <c r="G9" s="87" t="n"/>
      <c r="H9" s="87" t="n"/>
      <c r="I9" s="87" t="n"/>
      <c r="J9" s="87" t="n"/>
      <c r="K9" s="87" t="n"/>
      <c r="L9" s="87" t="n"/>
      <c r="M9" s="87" t="n"/>
      <c r="N9" s="87" t="n"/>
      <c r="O9" s="87" t="n"/>
      <c r="P9" s="87" t="n"/>
      <c r="Q9" s="87" t="n"/>
      <c r="R9" s="87" t="n"/>
      <c r="S9" s="87" t="n"/>
      <c r="T9" s="87" t="n"/>
      <c r="U9" s="87" t="n"/>
    </row>
    <row r="10" ht="20.25" customFormat="1" customHeight="1" s="5" thickBot="1">
      <c r="A10" s="136" t="inlineStr">
        <is>
          <t>PA</t>
        </is>
      </c>
      <c r="B10" s="137" t="n"/>
      <c r="C10" s="138" t="inlineStr">
        <is>
          <t>Pour livraison en semaine</t>
        </is>
      </c>
      <c r="AO10" s="90" t="n"/>
    </row>
    <row r="11" ht="15" customFormat="1" customHeight="1" s="4" thickBot="1">
      <c r="A11" s="133" t="n"/>
      <c r="B11" s="134" t="n"/>
      <c r="C11" s="4" t="inlineStr">
        <is>
          <t>S2</t>
        </is>
      </c>
      <c r="D11" s="4" t="inlineStr">
        <is>
          <t>S3</t>
        </is>
      </c>
      <c r="E11" s="4" t="inlineStr">
        <is>
          <t>S4</t>
        </is>
      </c>
      <c r="F11" s="4" t="inlineStr">
        <is>
          <t>S5</t>
        </is>
      </c>
      <c r="G11" s="4" t="inlineStr">
        <is>
          <t>S6</t>
        </is>
      </c>
      <c r="H11" s="4" t="inlineStr">
        <is>
          <t>S7</t>
        </is>
      </c>
      <c r="I11" s="4" t="inlineStr">
        <is>
          <t>S8</t>
        </is>
      </c>
      <c r="J11" s="4" t="inlineStr">
        <is>
          <t>S9</t>
        </is>
      </c>
      <c r="K11" s="4" t="inlineStr">
        <is>
          <t>S10</t>
        </is>
      </c>
      <c r="L11" s="4" t="inlineStr">
        <is>
          <t>S11</t>
        </is>
      </c>
      <c r="M11" s="4" t="inlineStr">
        <is>
          <t>S12</t>
        </is>
      </c>
      <c r="N11" s="4" t="inlineStr">
        <is>
          <t>S13</t>
        </is>
      </c>
      <c r="O11" s="4" t="inlineStr">
        <is>
          <t>S14</t>
        </is>
      </c>
      <c r="P11" s="4" t="inlineStr">
        <is>
          <t>S15</t>
        </is>
      </c>
      <c r="Q11" s="4" t="inlineStr">
        <is>
          <t>S16</t>
        </is>
      </c>
      <c r="R11" s="4" t="inlineStr">
        <is>
          <t>S17</t>
        </is>
      </c>
      <c r="S11" s="4" t="inlineStr">
        <is>
          <t>S18</t>
        </is>
      </c>
      <c r="T11" s="4" t="inlineStr">
        <is>
          <t>S19</t>
        </is>
      </c>
      <c r="U11" s="91" t="inlineStr">
        <is>
          <t>S20</t>
        </is>
      </c>
      <c r="V11" s="83" t="inlineStr">
        <is>
          <t>S21</t>
        </is>
      </c>
      <c r="W11" s="4" t="inlineStr">
        <is>
          <t>S22</t>
        </is>
      </c>
      <c r="X11" s="4" t="inlineStr">
        <is>
          <t>S23</t>
        </is>
      </c>
      <c r="Y11" s="4" t="inlineStr">
        <is>
          <t>S24</t>
        </is>
      </c>
      <c r="Z11" s="4" t="inlineStr">
        <is>
          <t>S25</t>
        </is>
      </c>
      <c r="AA11" s="4" t="inlineStr">
        <is>
          <t>S26</t>
        </is>
      </c>
      <c r="AB11" s="4" t="inlineStr">
        <is>
          <t>S27</t>
        </is>
      </c>
      <c r="AC11" s="4" t="inlineStr">
        <is>
          <t>S28</t>
        </is>
      </c>
      <c r="AD11" s="4" t="inlineStr">
        <is>
          <t>S29</t>
        </is>
      </c>
      <c r="AE11" s="4" t="inlineStr">
        <is>
          <t>S30</t>
        </is>
      </c>
      <c r="AF11" s="4" t="inlineStr">
        <is>
          <t>S31</t>
        </is>
      </c>
      <c r="AG11" s="4" t="inlineStr">
        <is>
          <t>S32</t>
        </is>
      </c>
      <c r="AH11" s="4" t="inlineStr">
        <is>
          <t>S33</t>
        </is>
      </c>
      <c r="AI11" s="4" t="inlineStr">
        <is>
          <t>S34</t>
        </is>
      </c>
      <c r="AJ11" s="4" t="inlineStr">
        <is>
          <t>S35</t>
        </is>
      </c>
      <c r="AK11" s="4" t="inlineStr">
        <is>
          <t>S36</t>
        </is>
      </c>
      <c r="AL11" s="4" t="inlineStr">
        <is>
          <t>S37</t>
        </is>
      </c>
      <c r="AM11" s="4" t="inlineStr">
        <is>
          <t>S38</t>
        </is>
      </c>
      <c r="AN11" s="4" t="inlineStr">
        <is>
          <t>S39</t>
        </is>
      </c>
      <c r="AO11" s="84" t="inlineStr">
        <is>
          <t>S40</t>
        </is>
      </c>
      <c r="AP11" s="3" t="inlineStr">
        <is>
          <t>S41</t>
        </is>
      </c>
      <c r="AQ11" s="4" t="inlineStr">
        <is>
          <t>S42</t>
        </is>
      </c>
      <c r="AR11" s="4" t="inlineStr">
        <is>
          <t>S43</t>
        </is>
      </c>
      <c r="AS11" s="4" t="inlineStr">
        <is>
          <t>S44</t>
        </is>
      </c>
      <c r="AT11" s="4" t="inlineStr">
        <is>
          <t>S45</t>
        </is>
      </c>
      <c r="AU11" s="4" t="inlineStr">
        <is>
          <t>S46</t>
        </is>
      </c>
      <c r="AV11" s="4" t="inlineStr">
        <is>
          <t>S47</t>
        </is>
      </c>
      <c r="AW11" s="4" t="inlineStr">
        <is>
          <t>S48</t>
        </is>
      </c>
      <c r="AX11" s="4" t="inlineStr">
        <is>
          <t>S49</t>
        </is>
      </c>
      <c r="AY11" s="4" t="inlineStr">
        <is>
          <t>S50</t>
        </is>
      </c>
      <c r="AZ11" s="4" t="inlineStr">
        <is>
          <t>S51</t>
        </is>
      </c>
      <c r="BA11" s="4" t="inlineStr">
        <is>
          <t>S52</t>
        </is>
      </c>
      <c r="BB11" s="4" t="inlineStr">
        <is>
          <t>S53</t>
        </is>
      </c>
      <c r="BC11" s="4" t="inlineStr">
        <is>
          <t>S54</t>
        </is>
      </c>
      <c r="BD11" s="4" t="inlineStr">
        <is>
          <t>S55</t>
        </is>
      </c>
      <c r="BE11" s="4" t="inlineStr">
        <is>
          <t>S56</t>
        </is>
      </c>
      <c r="BF11" s="4" t="inlineStr">
        <is>
          <t>S57</t>
        </is>
      </c>
      <c r="BG11" s="4" t="inlineStr">
        <is>
          <t>S58</t>
        </is>
      </c>
      <c r="BH11" s="4" t="inlineStr">
        <is>
          <t>S59</t>
        </is>
      </c>
      <c r="BI11" s="4" t="inlineStr">
        <is>
          <t>S60</t>
        </is>
      </c>
      <c r="BJ11" s="4" t="inlineStr">
        <is>
          <t>S61</t>
        </is>
      </c>
      <c r="BK11" s="4" t="inlineStr">
        <is>
          <t>S62</t>
        </is>
      </c>
      <c r="BL11" s="4" t="inlineStr">
        <is>
          <t>S63</t>
        </is>
      </c>
      <c r="BM11" s="4" t="inlineStr">
        <is>
          <t>S64</t>
        </is>
      </c>
      <c r="BN11" s="4" t="inlineStr">
        <is>
          <t>S65</t>
        </is>
      </c>
      <c r="BO11" s="4" t="inlineStr">
        <is>
          <t>S66</t>
        </is>
      </c>
      <c r="BP11" s="4" t="inlineStr">
        <is>
          <t>S67</t>
        </is>
      </c>
      <c r="BQ11" s="4" t="inlineStr">
        <is>
          <t>S68</t>
        </is>
      </c>
      <c r="BR11" s="4" t="inlineStr">
        <is>
          <t>S69</t>
        </is>
      </c>
      <c r="BS11" s="4" t="inlineStr">
        <is>
          <t>S70</t>
        </is>
      </c>
      <c r="BT11" s="4" t="inlineStr">
        <is>
          <t>S71</t>
        </is>
      </c>
      <c r="BU11" s="4" t="inlineStr">
        <is>
          <t>S72</t>
        </is>
      </c>
      <c r="BV11" s="4" t="inlineStr">
        <is>
          <t>S73</t>
        </is>
      </c>
      <c r="BW11" s="4" t="inlineStr">
        <is>
          <t>S74</t>
        </is>
      </c>
      <c r="BX11" s="4" t="inlineStr">
        <is>
          <t>S75</t>
        </is>
      </c>
      <c r="BY11" s="4" t="inlineStr">
        <is>
          <t>S76</t>
        </is>
      </c>
      <c r="BZ11" s="4" t="inlineStr">
        <is>
          <t>S77</t>
        </is>
      </c>
      <c r="CA11" s="4" t="inlineStr">
        <is>
          <t>S78</t>
        </is>
      </c>
      <c r="CB11" s="4" t="inlineStr">
        <is>
          <t>S79</t>
        </is>
      </c>
      <c r="CC11" s="4" t="inlineStr">
        <is>
          <t>S80</t>
        </is>
      </c>
      <c r="CD11" s="4" t="inlineStr">
        <is>
          <t>S81</t>
        </is>
      </c>
      <c r="CE11" s="4" t="inlineStr">
        <is>
          <t>S82</t>
        </is>
      </c>
      <c r="CF11" s="4" t="inlineStr">
        <is>
          <t>S83</t>
        </is>
      </c>
      <c r="CG11" s="4" t="inlineStr">
        <is>
          <t>S84</t>
        </is>
      </c>
      <c r="CH11" s="4" t="inlineStr">
        <is>
          <t>S85</t>
        </is>
      </c>
      <c r="CI11" s="4" t="inlineStr">
        <is>
          <t>S86</t>
        </is>
      </c>
      <c r="CJ11" s="4" t="inlineStr">
        <is>
          <t>S87</t>
        </is>
      </c>
      <c r="CK11" s="4" t="inlineStr">
        <is>
          <t>S88</t>
        </is>
      </c>
      <c r="CL11" s="4" t="inlineStr">
        <is>
          <t>S89</t>
        </is>
      </c>
      <c r="CM11" s="4" t="inlineStr">
        <is>
          <t>S90</t>
        </is>
      </c>
      <c r="CN11" s="4" t="inlineStr">
        <is>
          <t>S91</t>
        </is>
      </c>
      <c r="CO11" s="4" t="inlineStr">
        <is>
          <t>S92</t>
        </is>
      </c>
      <c r="CP11" s="4" t="inlineStr">
        <is>
          <t>S93</t>
        </is>
      </c>
      <c r="CQ11" s="4" t="inlineStr">
        <is>
          <t>S94</t>
        </is>
      </c>
      <c r="CR11" s="4" t="inlineStr">
        <is>
          <t>S95</t>
        </is>
      </c>
      <c r="CS11" s="4" t="inlineStr">
        <is>
          <t>S96</t>
        </is>
      </c>
      <c r="CT11" s="4" t="inlineStr">
        <is>
          <t>S97</t>
        </is>
      </c>
      <c r="CU11" s="4" t="inlineStr">
        <is>
          <t>S98</t>
        </is>
      </c>
      <c r="CV11" s="4" t="inlineStr">
        <is>
          <t>S99</t>
        </is>
      </c>
      <c r="CW11" s="4" t="inlineStr">
        <is>
          <t>S100</t>
        </is>
      </c>
      <c r="CX11" s="4" t="inlineStr">
        <is>
          <t>S101</t>
        </is>
      </c>
      <c r="CY11" s="4" t="inlineStr">
        <is>
          <t>S102</t>
        </is>
      </c>
      <c r="CZ11" s="4" t="inlineStr">
        <is>
          <t>S103</t>
        </is>
      </c>
      <c r="DA11" s="4" t="inlineStr">
        <is>
          <t>S104</t>
        </is>
      </c>
      <c r="DB11" s="4" t="inlineStr">
        <is>
          <t>S105</t>
        </is>
      </c>
      <c r="DC11" s="4" t="inlineStr">
        <is>
          <t>S106</t>
        </is>
      </c>
      <c r="DD11" s="4" t="inlineStr">
        <is>
          <t>S107</t>
        </is>
      </c>
      <c r="DE11" s="4" t="inlineStr">
        <is>
          <t>S108</t>
        </is>
      </c>
      <c r="DF11" s="4" t="inlineStr">
        <is>
          <t>S109</t>
        </is>
      </c>
      <c r="DG11" s="4" t="inlineStr">
        <is>
          <t>S110</t>
        </is>
      </c>
      <c r="DH11" s="4" t="inlineStr">
        <is>
          <t>S111</t>
        </is>
      </c>
      <c r="DI11" s="4" t="inlineStr">
        <is>
          <t>S112</t>
        </is>
      </c>
      <c r="DJ11" s="4" t="inlineStr">
        <is>
          <t>S113</t>
        </is>
      </c>
      <c r="DK11" s="4" t="inlineStr">
        <is>
          <t>S114</t>
        </is>
      </c>
      <c r="DL11" s="4" t="inlineStr">
        <is>
          <t>S115</t>
        </is>
      </c>
      <c r="DM11" s="4" t="inlineStr">
        <is>
          <t>S116</t>
        </is>
      </c>
      <c r="DN11" s="4" t="inlineStr">
        <is>
          <t>S117</t>
        </is>
      </c>
      <c r="DO11" s="4" t="inlineStr">
        <is>
          <t>S118</t>
        </is>
      </c>
    </row>
    <row r="12" ht="15.75" customHeight="1" s="139" thickBot="1">
      <c r="A12" s="129" t="inlineStr">
        <is>
          <t>Ordres placés en semaine</t>
        </is>
      </c>
      <c r="B12" s="4" t="inlineStr">
        <is>
          <t>S2</t>
        </is>
      </c>
      <c r="C12" s="37">
        <f>PA!C3</f>
        <v/>
      </c>
      <c r="D12" s="37">
        <f>PA!D3</f>
        <v/>
      </c>
      <c r="E12" s="37">
        <f>PA!E3</f>
        <v/>
      </c>
      <c r="F12" s="37">
        <f>PA!F3</f>
        <v/>
      </c>
      <c r="G12" s="37">
        <f>PA!G3</f>
        <v/>
      </c>
      <c r="H12" s="37">
        <f>PA!H3</f>
        <v/>
      </c>
      <c r="I12" s="37">
        <f>PA!I3</f>
        <v/>
      </c>
      <c r="J12" s="37">
        <f>PA!J3</f>
        <v/>
      </c>
      <c r="K12" s="37">
        <f>PA!K3</f>
        <v/>
      </c>
      <c r="L12" s="37">
        <f>PA!L3</f>
        <v/>
      </c>
      <c r="M12" s="37">
        <f>PA!M3</f>
        <v/>
      </c>
      <c r="N12" s="37">
        <f>PA!N3</f>
        <v/>
      </c>
      <c r="O12" s="37">
        <f>PA!O3</f>
        <v/>
      </c>
      <c r="P12" s="37">
        <f>PA!P3</f>
        <v/>
      </c>
      <c r="Q12" s="37">
        <f>PA!Q3</f>
        <v/>
      </c>
      <c r="R12" s="37">
        <f>PA!R3</f>
        <v/>
      </c>
      <c r="S12" s="37">
        <f>PA!S3</f>
        <v/>
      </c>
      <c r="T12" s="37">
        <f>PA!T3</f>
        <v/>
      </c>
      <c r="U12" s="37">
        <f>PA!U3</f>
        <v/>
      </c>
      <c r="V12" s="37">
        <f>PA!V3</f>
        <v/>
      </c>
      <c r="W12" s="94" t="n"/>
      <c r="X12" s="94" t="n"/>
      <c r="Y12" s="94" t="n"/>
      <c r="Z12" s="95" t="n"/>
      <c r="AA12" s="96" t="n"/>
      <c r="AB12" s="96" t="n"/>
      <c r="AC12" s="96" t="n"/>
      <c r="AD12" s="96" t="n"/>
      <c r="AE12" s="96" t="n"/>
      <c r="AF12" s="71" t="n"/>
      <c r="AG12" s="128" t="n"/>
      <c r="AH12" s="128" t="n"/>
      <c r="AI12" s="128" t="n"/>
      <c r="AJ12" s="128" t="n"/>
      <c r="AK12" s="128" t="n"/>
      <c r="AL12" s="128" t="n"/>
      <c r="AM12" s="128" t="n"/>
      <c r="AN12" s="128" t="n"/>
      <c r="AO12" s="132" t="n"/>
    </row>
    <row r="13" ht="15.75" customHeight="1" s="139" thickBot="1">
      <c r="A13" s="130" t="n"/>
      <c r="B13" s="4" t="inlineStr">
        <is>
          <t>S3</t>
        </is>
      </c>
      <c r="D13" s="37">
        <f>PA!D4</f>
        <v/>
      </c>
      <c r="E13" s="37">
        <f>PA!E4</f>
        <v/>
      </c>
      <c r="F13" s="37">
        <f>PA!F4</f>
        <v/>
      </c>
      <c r="G13" s="37">
        <f>PA!G4</f>
        <v/>
      </c>
      <c r="H13" s="37">
        <f>PA!H4</f>
        <v/>
      </c>
      <c r="I13" s="37">
        <f>PA!I4</f>
        <v/>
      </c>
      <c r="J13" s="37">
        <f>PA!J4</f>
        <v/>
      </c>
      <c r="K13" s="37">
        <f>PA!K4</f>
        <v/>
      </c>
      <c r="L13" s="37">
        <f>PA!L4</f>
        <v/>
      </c>
      <c r="M13" s="37">
        <f>PA!M4</f>
        <v/>
      </c>
      <c r="N13" s="37">
        <f>PA!N4</f>
        <v/>
      </c>
      <c r="O13" s="37">
        <f>PA!O4</f>
        <v/>
      </c>
      <c r="P13" s="37">
        <f>PA!P4</f>
        <v/>
      </c>
      <c r="Q13" s="37">
        <f>PA!Q4</f>
        <v/>
      </c>
      <c r="R13" s="37">
        <f>PA!R4</f>
        <v/>
      </c>
      <c r="S13" s="37">
        <f>PA!S4</f>
        <v/>
      </c>
      <c r="T13" s="37">
        <f>PA!T4</f>
        <v/>
      </c>
      <c r="U13" s="37">
        <f>PA!U4</f>
        <v/>
      </c>
      <c r="V13" s="37">
        <f>PA!V4</f>
        <v/>
      </c>
      <c r="W13" s="37">
        <f>PA!W4</f>
        <v/>
      </c>
      <c r="X13" s="36" t="n"/>
      <c r="Y13" s="36" t="n"/>
      <c r="Z13" s="36" t="n"/>
      <c r="AA13" s="99" t="n"/>
      <c r="AB13" s="41" t="n"/>
      <c r="AC13" s="41" t="n"/>
      <c r="AD13" s="41" t="n"/>
      <c r="AE13" s="41" t="n"/>
      <c r="AF13" s="41" t="n"/>
      <c r="AG13" s="42" t="n"/>
    </row>
    <row r="14" ht="15.75" customHeight="1" s="139" thickBot="1">
      <c r="A14" s="130" t="n"/>
      <c r="B14" s="4" t="inlineStr">
        <is>
          <t>S4</t>
        </is>
      </c>
      <c r="E14" s="37">
        <f>PA!E5</f>
        <v/>
      </c>
      <c r="F14" s="37">
        <f>PA!F5</f>
        <v/>
      </c>
      <c r="G14" s="37">
        <f>PA!G5</f>
        <v/>
      </c>
      <c r="H14" s="37">
        <f>PA!H5</f>
        <v/>
      </c>
      <c r="I14" s="37">
        <f>PA!I5</f>
        <v/>
      </c>
      <c r="J14" s="37">
        <f>PA!J5</f>
        <v/>
      </c>
      <c r="K14" s="37">
        <f>PA!K5</f>
        <v/>
      </c>
      <c r="L14" s="37">
        <f>PA!L5</f>
        <v/>
      </c>
      <c r="M14" s="37">
        <f>PA!M5</f>
        <v/>
      </c>
      <c r="N14" s="37">
        <f>PA!N5</f>
        <v/>
      </c>
      <c r="O14" s="37">
        <f>PA!O5</f>
        <v/>
      </c>
      <c r="P14" s="37">
        <f>PA!P5</f>
        <v/>
      </c>
      <c r="Q14" s="37">
        <f>PA!Q5</f>
        <v/>
      </c>
      <c r="R14" s="37">
        <f>PA!R5</f>
        <v/>
      </c>
      <c r="S14" s="37">
        <f>PA!S5</f>
        <v/>
      </c>
      <c r="T14" s="37">
        <f>PA!T5</f>
        <v/>
      </c>
      <c r="U14" s="37">
        <f>PA!U5</f>
        <v/>
      </c>
      <c r="V14" s="37">
        <f>PA!V5</f>
        <v/>
      </c>
      <c r="W14" s="37">
        <f>PA!W5</f>
        <v/>
      </c>
      <c r="X14" s="37">
        <f>PA!X5</f>
        <v/>
      </c>
      <c r="Y14" s="36" t="n"/>
      <c r="Z14" s="36" t="n"/>
      <c r="AA14" s="36" t="n"/>
      <c r="AB14" s="99" t="n"/>
      <c r="AC14" s="41" t="n"/>
      <c r="AD14" s="41" t="n"/>
      <c r="AE14" s="41" t="n"/>
      <c r="AF14" s="41" t="n"/>
      <c r="AG14" s="41" t="n"/>
      <c r="AH14" s="42" t="n"/>
    </row>
    <row r="15" ht="15.75" customHeight="1" s="139" thickBot="1">
      <c r="A15" s="130" t="n"/>
      <c r="B15" s="4" t="inlineStr">
        <is>
          <t>S5</t>
        </is>
      </c>
      <c r="F15" s="37">
        <f>PA!F6</f>
        <v/>
      </c>
      <c r="G15" s="37">
        <f>PA!G6</f>
        <v/>
      </c>
      <c r="H15" s="37">
        <f>PA!H6</f>
        <v/>
      </c>
      <c r="I15" s="37">
        <f>PA!I6</f>
        <v/>
      </c>
      <c r="J15" s="37">
        <f>PA!J6</f>
        <v/>
      </c>
      <c r="K15" s="37">
        <f>PA!K6</f>
        <v/>
      </c>
      <c r="L15" s="37">
        <f>PA!L6</f>
        <v/>
      </c>
      <c r="M15" s="37">
        <f>PA!M6</f>
        <v/>
      </c>
      <c r="N15" s="37">
        <f>PA!N6</f>
        <v/>
      </c>
      <c r="O15" s="37">
        <f>PA!O6</f>
        <v/>
      </c>
      <c r="P15" s="37">
        <f>PA!P6</f>
        <v/>
      </c>
      <c r="Q15" s="37">
        <f>PA!Q6</f>
        <v/>
      </c>
      <c r="R15" s="37">
        <f>PA!R6</f>
        <v/>
      </c>
      <c r="S15" s="37">
        <f>PA!S6</f>
        <v/>
      </c>
      <c r="T15" s="37">
        <f>PA!T6</f>
        <v/>
      </c>
      <c r="U15" s="37">
        <f>PA!U6</f>
        <v/>
      </c>
      <c r="V15" s="37">
        <f>PA!V6</f>
        <v/>
      </c>
      <c r="W15" s="37">
        <f>PA!W6</f>
        <v/>
      </c>
      <c r="X15" s="37">
        <f>PA!X6</f>
        <v/>
      </c>
      <c r="Y15" s="37">
        <f>PA!Y6</f>
        <v/>
      </c>
      <c r="Z15" s="36" t="n"/>
      <c r="AA15" s="36" t="n"/>
      <c r="AB15" s="36" t="n"/>
      <c r="AC15" s="99" t="n"/>
      <c r="AD15" s="41" t="n"/>
      <c r="AE15" s="41" t="n"/>
      <c r="AF15" s="41" t="n"/>
      <c r="AG15" s="41" t="n"/>
      <c r="AH15" s="41" t="n"/>
      <c r="AI15" s="42" t="n"/>
    </row>
    <row r="16" ht="15.75" customHeight="1" s="139" thickBot="1">
      <c r="A16" s="130" t="n"/>
      <c r="B16" s="4" t="inlineStr">
        <is>
          <t>S6</t>
        </is>
      </c>
      <c r="G16" s="37">
        <f>PA!G7</f>
        <v/>
      </c>
      <c r="H16" s="37">
        <f>PA!H7</f>
        <v/>
      </c>
      <c r="I16" s="37">
        <f>PA!I7</f>
        <v/>
      </c>
      <c r="J16" s="37">
        <f>PA!J7</f>
        <v/>
      </c>
      <c r="K16" s="37">
        <f>PA!K7</f>
        <v/>
      </c>
      <c r="L16" s="37">
        <f>PA!L7</f>
        <v/>
      </c>
      <c r="M16" s="37">
        <f>PA!M7</f>
        <v/>
      </c>
      <c r="N16" s="37">
        <f>PA!N7</f>
        <v/>
      </c>
      <c r="O16" s="37">
        <f>PA!O7</f>
        <v/>
      </c>
      <c r="P16" s="37">
        <f>PA!P7</f>
        <v/>
      </c>
      <c r="Q16" s="37">
        <f>PA!Q7</f>
        <v/>
      </c>
      <c r="R16" s="37">
        <f>PA!R7</f>
        <v/>
      </c>
      <c r="S16" s="37">
        <f>PA!S7</f>
        <v/>
      </c>
      <c r="T16" s="37">
        <f>PA!T7</f>
        <v/>
      </c>
      <c r="U16" s="37">
        <f>PA!U7</f>
        <v/>
      </c>
      <c r="V16" s="37">
        <f>PA!V7</f>
        <v/>
      </c>
      <c r="W16" s="37">
        <f>PA!W7</f>
        <v/>
      </c>
      <c r="X16" s="37">
        <f>PA!X7</f>
        <v/>
      </c>
      <c r="Y16" s="37">
        <f>PA!Y7</f>
        <v/>
      </c>
      <c r="Z16" s="37">
        <f>PA!Z7</f>
        <v/>
      </c>
      <c r="AA16" s="36" t="n"/>
      <c r="AB16" s="36" t="n"/>
      <c r="AC16" s="36" t="n"/>
      <c r="AD16" s="99" t="n"/>
      <c r="AE16" s="41" t="n"/>
      <c r="AF16" s="41" t="n"/>
      <c r="AG16" s="41" t="n"/>
      <c r="AH16" s="41" t="n"/>
      <c r="AI16" s="41" t="n"/>
      <c r="AJ16" s="42" t="n"/>
    </row>
    <row r="17" ht="15.75" customHeight="1" s="139" thickBot="1">
      <c r="A17" s="130" t="n"/>
      <c r="B17" s="4" t="inlineStr">
        <is>
          <t>S7</t>
        </is>
      </c>
      <c r="H17" s="37">
        <f>PA!H8</f>
        <v/>
      </c>
      <c r="I17" s="37">
        <f>PA!I8</f>
        <v/>
      </c>
      <c r="J17" s="37">
        <f>PA!J8</f>
        <v/>
      </c>
      <c r="K17" s="37">
        <f>PA!K8</f>
        <v/>
      </c>
      <c r="L17" s="37">
        <f>PA!L8</f>
        <v/>
      </c>
      <c r="M17" s="37">
        <f>PA!M8</f>
        <v/>
      </c>
      <c r="N17" s="37">
        <f>PA!N8</f>
        <v/>
      </c>
      <c r="O17" s="37">
        <f>PA!O8</f>
        <v/>
      </c>
      <c r="P17" s="37">
        <f>PA!P8</f>
        <v/>
      </c>
      <c r="Q17" s="37">
        <f>PA!Q8</f>
        <v/>
      </c>
      <c r="R17" s="37">
        <f>PA!R8</f>
        <v/>
      </c>
      <c r="S17" s="37">
        <f>PA!S8</f>
        <v/>
      </c>
      <c r="T17" s="37">
        <f>PA!T8</f>
        <v/>
      </c>
      <c r="U17" s="37">
        <f>PA!U8</f>
        <v/>
      </c>
      <c r="V17" s="37">
        <f>PA!V8</f>
        <v/>
      </c>
      <c r="W17" s="37">
        <f>PA!W8</f>
        <v/>
      </c>
      <c r="X17" s="37">
        <f>PA!X8</f>
        <v/>
      </c>
      <c r="Y17" s="37">
        <f>PA!Y8</f>
        <v/>
      </c>
      <c r="Z17" s="37">
        <f>PA!Z8</f>
        <v/>
      </c>
      <c r="AA17" s="37">
        <f>PA!AA8</f>
        <v/>
      </c>
      <c r="AB17" s="36" t="n"/>
      <c r="AC17" s="36" t="n"/>
      <c r="AD17" s="36" t="n"/>
      <c r="AE17" s="99" t="n"/>
      <c r="AF17" s="41" t="n"/>
      <c r="AG17" s="41" t="n"/>
      <c r="AH17" s="41" t="n"/>
      <c r="AI17" s="41" t="n"/>
      <c r="AJ17" s="41" t="n"/>
      <c r="AK17" s="42" t="n"/>
    </row>
    <row r="18" ht="15.75" customHeight="1" s="139" thickBot="1">
      <c r="A18" s="130" t="n"/>
      <c r="B18" s="4" t="inlineStr">
        <is>
          <t>S8</t>
        </is>
      </c>
      <c r="I18" s="37">
        <f>PA!I9</f>
        <v/>
      </c>
      <c r="J18" s="37">
        <f>PA!J9</f>
        <v/>
      </c>
      <c r="K18" s="37">
        <f>PA!K9</f>
        <v/>
      </c>
      <c r="L18" s="37">
        <f>PA!L9</f>
        <v/>
      </c>
      <c r="M18" s="37">
        <f>PA!M9</f>
        <v/>
      </c>
      <c r="N18" s="37">
        <f>PA!N9</f>
        <v/>
      </c>
      <c r="O18" s="37">
        <f>PA!O9</f>
        <v/>
      </c>
      <c r="P18" s="37">
        <f>PA!P9</f>
        <v/>
      </c>
      <c r="Q18" s="37">
        <f>PA!Q9</f>
        <v/>
      </c>
      <c r="R18" s="37">
        <f>PA!R9</f>
        <v/>
      </c>
      <c r="S18" s="37">
        <f>PA!S9</f>
        <v/>
      </c>
      <c r="T18" s="37">
        <f>PA!T9</f>
        <v/>
      </c>
      <c r="U18" s="37">
        <f>PA!U9</f>
        <v/>
      </c>
      <c r="V18" s="37">
        <f>PA!V9</f>
        <v/>
      </c>
      <c r="W18" s="37">
        <f>PA!W9</f>
        <v/>
      </c>
      <c r="X18" s="37">
        <f>PA!X9</f>
        <v/>
      </c>
      <c r="Y18" s="37">
        <f>PA!Y9</f>
        <v/>
      </c>
      <c r="Z18" s="37">
        <f>PA!Z9</f>
        <v/>
      </c>
      <c r="AA18" s="37">
        <f>PA!AA9</f>
        <v/>
      </c>
      <c r="AB18" s="37">
        <f>PA!AB9</f>
        <v/>
      </c>
      <c r="AC18" s="36" t="n"/>
      <c r="AD18" s="36" t="n"/>
      <c r="AE18" s="36" t="n"/>
      <c r="AF18" s="99" t="n"/>
      <c r="AG18" s="41" t="n"/>
      <c r="AH18" s="41" t="n"/>
      <c r="AI18" s="41" t="n"/>
      <c r="AJ18" s="41" t="n"/>
      <c r="AK18" s="41" t="n"/>
      <c r="AL18" s="42" t="n"/>
    </row>
    <row r="19" ht="15.75" customHeight="1" s="139" thickBot="1">
      <c r="A19" s="130" t="n"/>
      <c r="B19" s="4" t="inlineStr">
        <is>
          <t>S9</t>
        </is>
      </c>
      <c r="J19" s="37">
        <f>PA!J10</f>
        <v/>
      </c>
      <c r="K19" s="37">
        <f>PA!K10</f>
        <v/>
      </c>
      <c r="L19" s="37">
        <f>PA!L10</f>
        <v/>
      </c>
      <c r="M19" s="37">
        <f>PA!M10</f>
        <v/>
      </c>
      <c r="N19" s="37">
        <f>PA!N10</f>
        <v/>
      </c>
      <c r="O19" s="37">
        <f>PA!O10</f>
        <v/>
      </c>
      <c r="P19" s="37">
        <f>PA!P10</f>
        <v/>
      </c>
      <c r="Q19" s="37">
        <f>PA!Q10</f>
        <v/>
      </c>
      <c r="R19" s="37">
        <f>PA!R10</f>
        <v/>
      </c>
      <c r="S19" s="37">
        <f>PA!S10</f>
        <v/>
      </c>
      <c r="T19" s="37">
        <f>PA!T10</f>
        <v/>
      </c>
      <c r="U19" s="37">
        <f>PA!U10</f>
        <v/>
      </c>
      <c r="V19" s="37">
        <f>PA!V10</f>
        <v/>
      </c>
      <c r="W19" s="37">
        <f>PA!W10</f>
        <v/>
      </c>
      <c r="X19" s="37">
        <f>PA!X10</f>
        <v/>
      </c>
      <c r="Y19" s="37">
        <f>PA!Y10</f>
        <v/>
      </c>
      <c r="Z19" s="37">
        <f>PA!Z10</f>
        <v/>
      </c>
      <c r="AA19" s="37">
        <f>PA!AA10</f>
        <v/>
      </c>
      <c r="AB19" s="37">
        <f>PA!AB10</f>
        <v/>
      </c>
      <c r="AC19" s="37">
        <f>PA!AC10</f>
        <v/>
      </c>
      <c r="AD19" s="36" t="n"/>
      <c r="AE19" s="36" t="n"/>
      <c r="AF19" s="36" t="n"/>
      <c r="AG19" s="99" t="n"/>
      <c r="AH19" s="41" t="n"/>
      <c r="AI19" s="41" t="n"/>
      <c r="AJ19" s="41" t="n"/>
      <c r="AK19" s="41" t="n"/>
      <c r="AL19" s="41" t="n"/>
      <c r="AM19" s="42" t="n"/>
    </row>
    <row r="20" ht="15.75" customHeight="1" s="139" thickBot="1">
      <c r="A20" s="130" t="n"/>
      <c r="B20" s="4" t="inlineStr">
        <is>
          <t>S10</t>
        </is>
      </c>
      <c r="K20" s="37">
        <f>PA!K11</f>
        <v/>
      </c>
      <c r="L20" s="37">
        <f>PA!L11</f>
        <v/>
      </c>
      <c r="M20" s="37">
        <f>PA!M11</f>
        <v/>
      </c>
      <c r="N20" s="37">
        <f>PA!N11</f>
        <v/>
      </c>
      <c r="O20" s="37">
        <f>PA!O11</f>
        <v/>
      </c>
      <c r="P20" s="37">
        <f>PA!P11</f>
        <v/>
      </c>
      <c r="Q20" s="37">
        <f>PA!Q11</f>
        <v/>
      </c>
      <c r="R20" s="37">
        <f>PA!R11</f>
        <v/>
      </c>
      <c r="S20" s="37">
        <f>PA!S11</f>
        <v/>
      </c>
      <c r="T20" s="37">
        <f>PA!T11</f>
        <v/>
      </c>
      <c r="U20" s="37">
        <f>PA!U11</f>
        <v/>
      </c>
      <c r="V20" s="37">
        <f>PA!V11</f>
        <v/>
      </c>
      <c r="W20" s="37">
        <f>PA!W11</f>
        <v/>
      </c>
      <c r="X20" s="37">
        <f>PA!X11</f>
        <v/>
      </c>
      <c r="Y20" s="37">
        <f>PA!Y11</f>
        <v/>
      </c>
      <c r="Z20" s="37">
        <f>PA!Z11</f>
        <v/>
      </c>
      <c r="AA20" s="37">
        <f>PA!AA11</f>
        <v/>
      </c>
      <c r="AB20" s="37">
        <f>PA!AB11</f>
        <v/>
      </c>
      <c r="AC20" s="37">
        <f>PA!AC11</f>
        <v/>
      </c>
      <c r="AD20" s="37">
        <f>PA!AD11</f>
        <v/>
      </c>
      <c r="AE20" s="36" t="n"/>
      <c r="AF20" s="36" t="n"/>
      <c r="AG20" s="36" t="n"/>
      <c r="AH20" s="99" t="n"/>
      <c r="AI20" s="41" t="n"/>
      <c r="AJ20" s="41" t="n"/>
      <c r="AK20" s="41" t="n"/>
      <c r="AL20" s="41" t="n"/>
      <c r="AM20" s="41" t="n"/>
      <c r="AN20" s="42" t="n"/>
    </row>
    <row r="21" ht="15.75" customHeight="1" s="139" thickBot="1">
      <c r="A21" s="130" t="n"/>
      <c r="B21" s="4" t="inlineStr">
        <is>
          <t>S11</t>
        </is>
      </c>
      <c r="L21" s="37">
        <f>PA!L12</f>
        <v/>
      </c>
      <c r="M21" s="37">
        <f>PA!M12</f>
        <v/>
      </c>
      <c r="N21" s="37">
        <f>PA!N12</f>
        <v/>
      </c>
      <c r="O21" s="37">
        <f>PA!O12</f>
        <v/>
      </c>
      <c r="P21" s="37">
        <f>PA!P12</f>
        <v/>
      </c>
      <c r="Q21" s="37">
        <f>PA!Q12</f>
        <v/>
      </c>
      <c r="R21" s="37">
        <f>PA!R12</f>
        <v/>
      </c>
      <c r="S21" s="37">
        <f>PA!S12</f>
        <v/>
      </c>
      <c r="T21" s="37">
        <f>PA!T12</f>
        <v/>
      </c>
      <c r="U21" s="37">
        <f>PA!U12</f>
        <v/>
      </c>
      <c r="V21" s="37">
        <f>PA!V12</f>
        <v/>
      </c>
      <c r="W21" s="37">
        <f>PA!W12</f>
        <v/>
      </c>
      <c r="X21" s="37">
        <f>PA!X12</f>
        <v/>
      </c>
      <c r="Y21" s="37">
        <f>PA!Y12</f>
        <v/>
      </c>
      <c r="Z21" s="37">
        <f>PA!Z12</f>
        <v/>
      </c>
      <c r="AA21" s="37">
        <f>PA!AA12</f>
        <v/>
      </c>
      <c r="AB21" s="37">
        <f>PA!AB12</f>
        <v/>
      </c>
      <c r="AC21" s="37">
        <f>PA!AC12</f>
        <v/>
      </c>
      <c r="AD21" s="37">
        <f>PA!AD12</f>
        <v/>
      </c>
      <c r="AE21" s="37">
        <f>PA!AE12</f>
        <v/>
      </c>
      <c r="AF21" s="36" t="n"/>
      <c r="AG21" s="36" t="n"/>
      <c r="AH21" s="36" t="n"/>
      <c r="AI21" s="99" t="n"/>
      <c r="AJ21" s="41" t="n"/>
      <c r="AK21" s="41" t="n"/>
      <c r="AL21" s="41" t="n"/>
      <c r="AM21" s="41" t="n"/>
      <c r="AN21" s="41" t="n"/>
      <c r="AO21" s="100" t="n"/>
    </row>
    <row r="22" ht="15.75" customHeight="1" s="139" thickBot="1">
      <c r="A22" s="130" t="n"/>
      <c r="B22" s="4" t="inlineStr">
        <is>
          <t>S12</t>
        </is>
      </c>
      <c r="M22" s="37">
        <f>PA!M13</f>
        <v/>
      </c>
      <c r="N22" s="37">
        <f>PA!N13</f>
        <v/>
      </c>
      <c r="O22" s="37">
        <f>PA!O13</f>
        <v/>
      </c>
      <c r="P22" s="37">
        <f>PA!P13</f>
        <v/>
      </c>
      <c r="Q22" s="37">
        <f>PA!Q13</f>
        <v/>
      </c>
      <c r="R22" s="37">
        <f>PA!R13</f>
        <v/>
      </c>
      <c r="S22" s="37">
        <f>PA!S13</f>
        <v/>
      </c>
      <c r="T22" s="37">
        <f>PA!T13</f>
        <v/>
      </c>
      <c r="U22" s="37">
        <f>PA!U13</f>
        <v/>
      </c>
      <c r="V22" s="37">
        <f>PA!V13</f>
        <v/>
      </c>
      <c r="W22" s="37">
        <f>PA!W13</f>
        <v/>
      </c>
      <c r="X22" s="37">
        <f>PA!X13</f>
        <v/>
      </c>
      <c r="Y22" s="37">
        <f>PA!Y13</f>
        <v/>
      </c>
      <c r="Z22" s="37">
        <f>PA!Z13</f>
        <v/>
      </c>
      <c r="AA22" s="37">
        <f>PA!AA13</f>
        <v/>
      </c>
      <c r="AB22" s="37">
        <f>PA!AB13</f>
        <v/>
      </c>
      <c r="AC22" s="37">
        <f>PA!AC13</f>
        <v/>
      </c>
      <c r="AD22" s="37">
        <f>PA!AD13</f>
        <v/>
      </c>
      <c r="AE22" s="37">
        <f>PA!AE13</f>
        <v/>
      </c>
      <c r="AF22" s="37">
        <f>PA!AF13</f>
        <v/>
      </c>
      <c r="AG22" s="36" t="n"/>
      <c r="AH22" s="36" t="n"/>
      <c r="AI22" s="36" t="n"/>
      <c r="AJ22" s="99" t="n"/>
      <c r="AK22" s="41" t="n"/>
      <c r="AL22" s="41" t="n"/>
      <c r="AM22" s="41" t="n"/>
      <c r="AN22" s="41" t="n"/>
      <c r="AO22" s="101" t="n"/>
      <c r="AP22" s="42" t="n"/>
    </row>
    <row r="23" ht="15.75" customHeight="1" s="139" thickBot="1">
      <c r="A23" s="130" t="n"/>
      <c r="B23" s="4" t="inlineStr">
        <is>
          <t>S13</t>
        </is>
      </c>
      <c r="N23" s="37">
        <f>PA!N14</f>
        <v/>
      </c>
      <c r="O23" s="37">
        <f>PA!O14</f>
        <v/>
      </c>
      <c r="P23" s="37">
        <f>PA!P14</f>
        <v/>
      </c>
      <c r="Q23" s="37">
        <f>PA!Q14</f>
        <v/>
      </c>
      <c r="R23" s="37">
        <f>PA!R14</f>
        <v/>
      </c>
      <c r="S23" s="37">
        <f>PA!S14</f>
        <v/>
      </c>
      <c r="T23" s="37">
        <f>PA!T14</f>
        <v/>
      </c>
      <c r="U23" s="37">
        <f>PA!U14</f>
        <v/>
      </c>
      <c r="V23" s="37">
        <f>PA!V14</f>
        <v/>
      </c>
      <c r="W23" s="37">
        <f>PA!W14</f>
        <v/>
      </c>
      <c r="X23" s="37">
        <f>PA!X14</f>
        <v/>
      </c>
      <c r="Y23" s="37">
        <f>PA!Y14</f>
        <v/>
      </c>
      <c r="Z23" s="37">
        <f>PA!Z14</f>
        <v/>
      </c>
      <c r="AA23" s="37">
        <f>PA!AA14</f>
        <v/>
      </c>
      <c r="AB23" s="37">
        <f>PA!AB14</f>
        <v/>
      </c>
      <c r="AC23" s="37">
        <f>PA!AC14</f>
        <v/>
      </c>
      <c r="AD23" s="37">
        <f>PA!AD14</f>
        <v/>
      </c>
      <c r="AE23" s="37">
        <f>PA!AE14</f>
        <v/>
      </c>
      <c r="AF23" s="37">
        <f>PA!AF14</f>
        <v/>
      </c>
      <c r="AG23" s="37">
        <f>PA!AG14</f>
        <v/>
      </c>
      <c r="AH23" s="36" t="n"/>
      <c r="AI23" s="36" t="n"/>
      <c r="AJ23" s="36" t="n"/>
      <c r="AK23" s="99" t="n"/>
      <c r="AL23" s="41" t="n"/>
      <c r="AM23" s="41" t="n"/>
      <c r="AN23" s="41" t="n"/>
      <c r="AO23" s="101" t="n"/>
      <c r="AP23" s="41" t="n"/>
      <c r="AQ23" s="42" t="n"/>
    </row>
    <row r="24" ht="15.75" customHeight="1" s="139" thickBot="1">
      <c r="A24" s="130" t="n"/>
      <c r="B24" s="4" t="inlineStr">
        <is>
          <t>S14</t>
        </is>
      </c>
      <c r="O24" s="37">
        <f>PA!O15</f>
        <v/>
      </c>
      <c r="P24" s="37">
        <f>PA!P15</f>
        <v/>
      </c>
      <c r="Q24" s="37">
        <f>PA!Q15</f>
        <v/>
      </c>
      <c r="R24" s="37">
        <f>PA!R15</f>
        <v/>
      </c>
      <c r="S24" s="37">
        <f>PA!S15</f>
        <v/>
      </c>
      <c r="T24" s="37">
        <f>PA!T15</f>
        <v/>
      </c>
      <c r="U24" s="37">
        <f>PA!U15</f>
        <v/>
      </c>
      <c r="V24" s="37">
        <f>PA!V15</f>
        <v/>
      </c>
      <c r="W24" s="37">
        <f>PA!W15</f>
        <v/>
      </c>
      <c r="X24" s="37">
        <f>PA!X15</f>
        <v/>
      </c>
      <c r="Y24" s="37">
        <f>PA!Y15</f>
        <v/>
      </c>
      <c r="Z24" s="37">
        <f>PA!Z15</f>
        <v/>
      </c>
      <c r="AA24" s="37">
        <f>PA!AA15</f>
        <v/>
      </c>
      <c r="AB24" s="37">
        <f>PA!AB15</f>
        <v/>
      </c>
      <c r="AC24" s="37">
        <f>PA!AC15</f>
        <v/>
      </c>
      <c r="AD24" s="37">
        <f>PA!AD15</f>
        <v/>
      </c>
      <c r="AE24" s="37">
        <f>PA!AE15</f>
        <v/>
      </c>
      <c r="AF24" s="37">
        <f>PA!AF15</f>
        <v/>
      </c>
      <c r="AG24" s="37">
        <f>PA!AG15</f>
        <v/>
      </c>
      <c r="AH24" s="37">
        <f>PA!AH15</f>
        <v/>
      </c>
      <c r="AI24" s="27" t="n"/>
      <c r="AJ24" s="27" t="n"/>
      <c r="AK24" s="27" t="n"/>
      <c r="AL24" s="102" t="n"/>
    </row>
    <row r="25" ht="15.75" customHeight="1" s="139" thickBot="1">
      <c r="A25" s="130" t="n"/>
      <c r="B25" s="4" t="inlineStr">
        <is>
          <t>S15</t>
        </is>
      </c>
      <c r="P25" s="37">
        <f>PA!P16</f>
        <v/>
      </c>
      <c r="Q25" s="37">
        <f>PA!Q16</f>
        <v/>
      </c>
      <c r="R25" s="37">
        <f>PA!R16</f>
        <v/>
      </c>
      <c r="S25" s="37">
        <f>PA!S16</f>
        <v/>
      </c>
      <c r="T25" s="37">
        <f>PA!T16</f>
        <v/>
      </c>
      <c r="U25" s="37">
        <f>PA!U16</f>
        <v/>
      </c>
      <c r="V25" s="37">
        <f>PA!V16</f>
        <v/>
      </c>
      <c r="W25" s="37">
        <f>PA!W16</f>
        <v/>
      </c>
      <c r="X25" s="37">
        <f>PA!X16</f>
        <v/>
      </c>
      <c r="Y25" s="37">
        <f>PA!Y16</f>
        <v/>
      </c>
      <c r="Z25" s="37">
        <f>PA!Z16</f>
        <v/>
      </c>
      <c r="AA25" s="37">
        <f>PA!AA16</f>
        <v/>
      </c>
      <c r="AB25" s="37">
        <f>PA!AB16</f>
        <v/>
      </c>
      <c r="AC25" s="37">
        <f>PA!AC16</f>
        <v/>
      </c>
      <c r="AD25" s="37">
        <f>PA!AD16</f>
        <v/>
      </c>
      <c r="AE25" s="37">
        <f>PA!AE16</f>
        <v/>
      </c>
      <c r="AF25" s="37">
        <f>PA!AF16</f>
        <v/>
      </c>
      <c r="AG25" s="37">
        <f>PA!AG16</f>
        <v/>
      </c>
      <c r="AH25" s="37">
        <f>PA!AH16</f>
        <v/>
      </c>
      <c r="AI25" s="37">
        <f>PA!AI16</f>
        <v/>
      </c>
      <c r="AJ25" s="27" t="n"/>
      <c r="AK25" s="27" t="n"/>
      <c r="AL25" s="27" t="n"/>
      <c r="AM25" s="102" t="n"/>
    </row>
    <row r="26" ht="15.75" customHeight="1" s="139" thickBot="1">
      <c r="A26" s="130" t="n"/>
      <c r="B26" s="4" t="inlineStr">
        <is>
          <t>S16</t>
        </is>
      </c>
      <c r="Q26" s="37">
        <f>PA!Q17</f>
        <v/>
      </c>
      <c r="R26" s="37">
        <f>PA!R17</f>
        <v/>
      </c>
      <c r="S26" s="37">
        <f>PA!S17</f>
        <v/>
      </c>
      <c r="T26" s="37">
        <f>PA!T17</f>
        <v/>
      </c>
      <c r="U26" s="37">
        <f>PA!U17</f>
        <v/>
      </c>
      <c r="V26" s="37">
        <f>PA!V17</f>
        <v/>
      </c>
      <c r="W26" s="37">
        <f>PA!W17</f>
        <v/>
      </c>
      <c r="X26" s="37">
        <f>PA!X17</f>
        <v/>
      </c>
      <c r="Y26" s="37">
        <f>PA!Y17</f>
        <v/>
      </c>
      <c r="Z26" s="37">
        <f>PA!Z17</f>
        <v/>
      </c>
      <c r="AA26" s="37">
        <f>PA!AA17</f>
        <v/>
      </c>
      <c r="AB26" s="37">
        <f>PA!AB17</f>
        <v/>
      </c>
      <c r="AC26" s="37">
        <f>PA!AC17</f>
        <v/>
      </c>
      <c r="AD26" s="37">
        <f>PA!AD17</f>
        <v/>
      </c>
      <c r="AE26" s="37">
        <f>PA!AE17</f>
        <v/>
      </c>
      <c r="AF26" s="37">
        <f>PA!AF17</f>
        <v/>
      </c>
      <c r="AG26" s="37">
        <f>PA!AG17</f>
        <v/>
      </c>
      <c r="AH26" s="37">
        <f>PA!AH17</f>
        <v/>
      </c>
      <c r="AI26" s="37">
        <f>PA!AI17</f>
        <v/>
      </c>
      <c r="AJ26" s="37">
        <f>PA!AJ17</f>
        <v/>
      </c>
      <c r="AK26" s="27" t="n"/>
      <c r="AL26" s="27" t="n"/>
      <c r="AM26" s="27" t="n"/>
      <c r="AN26" s="102" t="n"/>
    </row>
    <row r="27" ht="15.75" customHeight="1" s="139" thickBot="1">
      <c r="A27" s="130" t="n"/>
      <c r="B27" s="4" t="inlineStr">
        <is>
          <t>S17</t>
        </is>
      </c>
      <c r="R27" s="37">
        <f>PA!R18</f>
        <v/>
      </c>
      <c r="S27" s="37">
        <f>PA!S18</f>
        <v/>
      </c>
      <c r="T27" s="37">
        <f>PA!T18</f>
        <v/>
      </c>
      <c r="U27" s="37">
        <f>PA!U18</f>
        <v/>
      </c>
      <c r="V27" s="37">
        <f>PA!V18</f>
        <v/>
      </c>
      <c r="W27" s="37">
        <f>PA!W18</f>
        <v/>
      </c>
      <c r="X27" s="37">
        <f>PA!X18</f>
        <v/>
      </c>
      <c r="Y27" s="37">
        <f>PA!Y18</f>
        <v/>
      </c>
      <c r="Z27" s="37">
        <f>PA!Z18</f>
        <v/>
      </c>
      <c r="AA27" s="37">
        <f>PA!AA18</f>
        <v/>
      </c>
      <c r="AB27" s="37">
        <f>PA!AB18</f>
        <v/>
      </c>
      <c r="AC27" s="37">
        <f>PA!AC18</f>
        <v/>
      </c>
      <c r="AD27" s="37">
        <f>PA!AD18</f>
        <v/>
      </c>
      <c r="AE27" s="37">
        <f>PA!AE18</f>
        <v/>
      </c>
      <c r="AF27" s="37">
        <f>PA!AF18</f>
        <v/>
      </c>
      <c r="AG27" s="37">
        <f>PA!AG18</f>
        <v/>
      </c>
      <c r="AH27" s="37">
        <f>PA!AH18</f>
        <v/>
      </c>
      <c r="AI27" s="37">
        <f>PA!AI18</f>
        <v/>
      </c>
      <c r="AJ27" s="37">
        <f>PA!AJ18</f>
        <v/>
      </c>
      <c r="AK27" s="37">
        <f>PA!AK18</f>
        <v/>
      </c>
      <c r="AL27" s="27" t="n"/>
      <c r="AM27" s="27" t="n"/>
      <c r="AN27" s="27" t="n"/>
      <c r="AO27" s="103" t="n"/>
    </row>
    <row r="28" ht="15.75" customHeight="1" s="139" thickBot="1">
      <c r="A28" s="130" t="n"/>
      <c r="B28" s="4" t="inlineStr">
        <is>
          <t>S18</t>
        </is>
      </c>
      <c r="S28" s="37">
        <f>PA!S19</f>
        <v/>
      </c>
      <c r="T28" s="37">
        <f>PA!T19</f>
        <v/>
      </c>
      <c r="U28" s="37">
        <f>PA!U19</f>
        <v/>
      </c>
      <c r="V28" s="37">
        <f>PA!V19</f>
        <v/>
      </c>
      <c r="W28" s="37">
        <f>PA!W19</f>
        <v/>
      </c>
      <c r="X28" s="37">
        <f>PA!X19</f>
        <v/>
      </c>
      <c r="Y28" s="37">
        <f>PA!Y19</f>
        <v/>
      </c>
      <c r="Z28" s="37">
        <f>PA!Z19</f>
        <v/>
      </c>
      <c r="AA28" s="37">
        <f>PA!AA19</f>
        <v/>
      </c>
      <c r="AB28" s="37">
        <f>PA!AB19</f>
        <v/>
      </c>
      <c r="AC28" s="37">
        <f>PA!AC19</f>
        <v/>
      </c>
      <c r="AD28" s="37">
        <f>PA!AD19</f>
        <v/>
      </c>
      <c r="AE28" s="37">
        <f>PA!AE19</f>
        <v/>
      </c>
      <c r="AF28" s="37">
        <f>PA!AF19</f>
        <v/>
      </c>
      <c r="AG28" s="37">
        <f>PA!AG19</f>
        <v/>
      </c>
      <c r="AH28" s="37">
        <f>PA!AH19</f>
        <v/>
      </c>
      <c r="AI28" s="37">
        <f>PA!AI19</f>
        <v/>
      </c>
      <c r="AJ28" s="37">
        <f>PA!AJ19</f>
        <v/>
      </c>
      <c r="AK28" s="37">
        <f>PA!AK19</f>
        <v/>
      </c>
      <c r="AL28" s="37">
        <f>PA!AL19</f>
        <v/>
      </c>
      <c r="AM28" s="27" t="n"/>
      <c r="AN28" s="27" t="n"/>
      <c r="AO28" s="104" t="n"/>
      <c r="AP28" s="102" t="n"/>
    </row>
    <row r="29" ht="15.75" customHeight="1" s="139" thickBot="1">
      <c r="A29" s="130" t="n"/>
      <c r="B29" s="4" t="inlineStr">
        <is>
          <t>S19</t>
        </is>
      </c>
      <c r="T29" s="37">
        <f>PA!T20</f>
        <v/>
      </c>
      <c r="U29" s="37">
        <f>PA!U20</f>
        <v/>
      </c>
      <c r="V29" s="37">
        <f>PA!V20</f>
        <v/>
      </c>
      <c r="W29" s="37">
        <f>PA!W20</f>
        <v/>
      </c>
      <c r="X29" s="37">
        <f>PA!X20</f>
        <v/>
      </c>
      <c r="Y29" s="37">
        <f>PA!Y20</f>
        <v/>
      </c>
      <c r="Z29" s="37">
        <f>PA!Z20</f>
        <v/>
      </c>
      <c r="AA29" s="37">
        <f>PA!AA20</f>
        <v/>
      </c>
      <c r="AB29" s="37">
        <f>PA!AB20</f>
        <v/>
      </c>
      <c r="AC29" s="37">
        <f>PA!AC20</f>
        <v/>
      </c>
      <c r="AD29" s="37">
        <f>PA!AD20</f>
        <v/>
      </c>
      <c r="AE29" s="37">
        <f>PA!AE20</f>
        <v/>
      </c>
      <c r="AF29" s="37">
        <f>PA!AF20</f>
        <v/>
      </c>
      <c r="AG29" s="37">
        <f>PA!AG20</f>
        <v/>
      </c>
      <c r="AH29" s="37">
        <f>PA!AH20</f>
        <v/>
      </c>
      <c r="AI29" s="37">
        <f>PA!AI20</f>
        <v/>
      </c>
      <c r="AJ29" s="37">
        <f>PA!AJ20</f>
        <v/>
      </c>
      <c r="AK29" s="37">
        <f>PA!AK20</f>
        <v/>
      </c>
      <c r="AL29" s="37">
        <f>PA!AL20</f>
        <v/>
      </c>
      <c r="AM29" s="37">
        <f>PA!AM20</f>
        <v/>
      </c>
      <c r="AN29" s="7" t="n"/>
      <c r="AO29" s="105" t="n"/>
      <c r="AP29" s="106" t="n"/>
      <c r="AQ29" s="7" t="n"/>
    </row>
    <row r="30" ht="15.75" customHeight="1" s="139" thickBot="1">
      <c r="A30" s="130" t="n"/>
      <c r="B30" s="4" t="inlineStr">
        <is>
          <t>S20</t>
        </is>
      </c>
      <c r="U30" s="37">
        <f>PA!U21</f>
        <v/>
      </c>
      <c r="V30" s="37">
        <f>PA!V21</f>
        <v/>
      </c>
      <c r="W30" s="37">
        <f>PA!W21</f>
        <v/>
      </c>
      <c r="X30" s="37">
        <f>PA!X21</f>
        <v/>
      </c>
      <c r="Y30" s="37">
        <f>PA!Y21</f>
        <v/>
      </c>
      <c r="Z30" s="37">
        <f>PA!Z21</f>
        <v/>
      </c>
      <c r="AA30" s="37">
        <f>PA!AA21</f>
        <v/>
      </c>
      <c r="AB30" s="37">
        <f>PA!AB21</f>
        <v/>
      </c>
      <c r="AC30" s="37">
        <f>PA!AC21</f>
        <v/>
      </c>
      <c r="AD30" s="37">
        <f>PA!AD21</f>
        <v/>
      </c>
      <c r="AE30" s="37">
        <f>PA!AE21</f>
        <v/>
      </c>
      <c r="AF30" s="37">
        <f>PA!AF21</f>
        <v/>
      </c>
      <c r="AG30" s="37">
        <f>PA!AG21</f>
        <v/>
      </c>
      <c r="AH30" s="37">
        <f>PA!AH21</f>
        <v/>
      </c>
      <c r="AI30" s="37">
        <f>PA!AI21</f>
        <v/>
      </c>
      <c r="AJ30" s="37">
        <f>PA!AJ21</f>
        <v/>
      </c>
      <c r="AK30" s="37">
        <f>PA!AK21</f>
        <v/>
      </c>
      <c r="AL30" s="37">
        <f>PA!AL21</f>
        <v/>
      </c>
      <c r="AM30" s="37">
        <f>PA!AM21</f>
        <v/>
      </c>
      <c r="AN30" s="37">
        <f>PA!AN21</f>
        <v/>
      </c>
      <c r="AO30" s="105" t="n"/>
      <c r="AP30" s="106" t="n"/>
      <c r="AQ30" s="7" t="n"/>
      <c r="AR30" s="7" t="n"/>
    </row>
    <row r="31" ht="15.75" customHeight="1" s="139" thickBot="1">
      <c r="A31" s="130" t="n"/>
      <c r="B31" s="4" t="inlineStr">
        <is>
          <t>S21</t>
        </is>
      </c>
      <c r="U31" s="107" t="n"/>
      <c r="V31" s="37">
        <f>PA!V22</f>
        <v/>
      </c>
      <c r="W31" s="37">
        <f>PA!W22</f>
        <v/>
      </c>
      <c r="X31" s="37">
        <f>PA!X22</f>
        <v/>
      </c>
      <c r="Y31" s="37">
        <f>PA!Y22</f>
        <v/>
      </c>
      <c r="Z31" s="37">
        <f>PA!Z22</f>
        <v/>
      </c>
      <c r="AA31" s="37">
        <f>PA!AA22</f>
        <v/>
      </c>
      <c r="AB31" s="37">
        <f>PA!AB22</f>
        <v/>
      </c>
      <c r="AC31" s="37">
        <f>PA!AC22</f>
        <v/>
      </c>
      <c r="AD31" s="37">
        <f>PA!AD22</f>
        <v/>
      </c>
      <c r="AE31" s="37">
        <f>PA!AE22</f>
        <v/>
      </c>
      <c r="AF31" s="37">
        <f>PA!AF22</f>
        <v/>
      </c>
      <c r="AG31" s="37">
        <f>PA!AG22</f>
        <v/>
      </c>
      <c r="AH31" s="37">
        <f>PA!AH22</f>
        <v/>
      </c>
      <c r="AI31" s="37">
        <f>PA!AI22</f>
        <v/>
      </c>
      <c r="AJ31" s="37">
        <f>PA!AJ22</f>
        <v/>
      </c>
      <c r="AK31" s="37">
        <f>PA!AK22</f>
        <v/>
      </c>
      <c r="AL31" s="37">
        <f>PA!AL22</f>
        <v/>
      </c>
      <c r="AM31" s="37">
        <f>PA!AM22</f>
        <v/>
      </c>
      <c r="AN31" s="37">
        <f>PA!AN22</f>
        <v/>
      </c>
      <c r="AO31" s="37">
        <f>PA!AO22</f>
        <v/>
      </c>
      <c r="AP31" s="106" t="n"/>
      <c r="AQ31" s="7" t="n"/>
      <c r="AR31" s="7" t="n"/>
      <c r="AS31" s="7" t="n"/>
    </row>
    <row r="32" ht="15.75" customHeight="1" s="139" thickBot="1">
      <c r="A32" s="130" t="n"/>
      <c r="B32" s="4" t="inlineStr">
        <is>
          <t>S22</t>
        </is>
      </c>
      <c r="U32" s="107" t="n"/>
      <c r="W32" s="37">
        <f>PA!W23</f>
        <v/>
      </c>
      <c r="X32" s="37">
        <f>PA!X23</f>
        <v/>
      </c>
      <c r="Y32" s="37">
        <f>PA!Y23</f>
        <v/>
      </c>
      <c r="Z32" s="37">
        <f>PA!Z23</f>
        <v/>
      </c>
      <c r="AA32" s="37">
        <f>PA!AA23</f>
        <v/>
      </c>
      <c r="AB32" s="37">
        <f>PA!AB23</f>
        <v/>
      </c>
      <c r="AC32" s="37">
        <f>PA!AC23</f>
        <v/>
      </c>
      <c r="AD32" s="37">
        <f>PA!AD23</f>
        <v/>
      </c>
      <c r="AE32" s="37">
        <f>PA!AE23</f>
        <v/>
      </c>
      <c r="AF32" s="37">
        <f>PA!AF23</f>
        <v/>
      </c>
      <c r="AG32" s="37">
        <f>PA!AG23</f>
        <v/>
      </c>
      <c r="AH32" s="37">
        <f>PA!AH23</f>
        <v/>
      </c>
      <c r="AI32" s="37">
        <f>PA!AI23</f>
        <v/>
      </c>
      <c r="AJ32" s="37">
        <f>PA!AJ23</f>
        <v/>
      </c>
      <c r="AK32" s="37">
        <f>PA!AK23</f>
        <v/>
      </c>
      <c r="AL32" s="37">
        <f>PA!AL23</f>
        <v/>
      </c>
      <c r="AM32" s="37">
        <f>PA!AM23</f>
        <v/>
      </c>
      <c r="AN32" s="37">
        <f>PA!AN23</f>
        <v/>
      </c>
      <c r="AO32" s="37">
        <f>PA!AO23</f>
        <v/>
      </c>
      <c r="AP32" s="37">
        <f>PA!AP23</f>
        <v/>
      </c>
      <c r="AQ32" s="7" t="n"/>
      <c r="AR32" s="7" t="n"/>
      <c r="AS32" s="7" t="n"/>
      <c r="AT32" s="7" t="n"/>
    </row>
    <row r="33" ht="15.75" customHeight="1" s="139" thickBot="1">
      <c r="A33" s="130" t="n"/>
      <c r="B33" s="4" t="inlineStr">
        <is>
          <t>S23</t>
        </is>
      </c>
      <c r="U33" s="107" t="n"/>
      <c r="X33" s="37">
        <f>PA!X24</f>
        <v/>
      </c>
      <c r="Y33" s="37">
        <f>PA!Y24</f>
        <v/>
      </c>
      <c r="Z33" s="37">
        <f>PA!Z24</f>
        <v/>
      </c>
      <c r="AA33" s="37">
        <f>PA!AA24</f>
        <v/>
      </c>
      <c r="AB33" s="37">
        <f>PA!AB24</f>
        <v/>
      </c>
      <c r="AC33" s="37">
        <f>PA!AC24</f>
        <v/>
      </c>
      <c r="AD33" s="37">
        <f>PA!AD24</f>
        <v/>
      </c>
      <c r="AE33" s="37">
        <f>PA!AE24</f>
        <v/>
      </c>
      <c r="AF33" s="37">
        <f>PA!AF24</f>
        <v/>
      </c>
      <c r="AG33" s="37">
        <f>PA!AG24</f>
        <v/>
      </c>
      <c r="AH33" s="37">
        <f>PA!AH24</f>
        <v/>
      </c>
      <c r="AI33" s="37">
        <f>PA!AI24</f>
        <v/>
      </c>
      <c r="AJ33" s="37">
        <f>PA!AJ24</f>
        <v/>
      </c>
      <c r="AK33" s="37">
        <f>PA!AK24</f>
        <v/>
      </c>
      <c r="AL33" s="37">
        <f>PA!AL24</f>
        <v/>
      </c>
      <c r="AM33" s="37">
        <f>PA!AM24</f>
        <v/>
      </c>
      <c r="AN33" s="37">
        <f>PA!AN24</f>
        <v/>
      </c>
      <c r="AO33" s="37">
        <f>PA!AO24</f>
        <v/>
      </c>
      <c r="AP33" s="37">
        <f>PA!AP24</f>
        <v/>
      </c>
      <c r="AQ33" s="37">
        <f>PA!AQ24</f>
        <v/>
      </c>
      <c r="AR33" s="7" t="n"/>
      <c r="AS33" s="7" t="n"/>
      <c r="AT33" s="7" t="n"/>
      <c r="AU33" s="7" t="n"/>
    </row>
    <row r="34" ht="15.75" customHeight="1" s="139" thickBot="1">
      <c r="A34" s="130" t="n"/>
      <c r="B34" s="4" t="inlineStr">
        <is>
          <t>S24</t>
        </is>
      </c>
      <c r="U34" s="107" t="n"/>
      <c r="Y34" s="37">
        <f>PA!Y25</f>
        <v/>
      </c>
      <c r="Z34" s="37">
        <f>PA!Z25</f>
        <v/>
      </c>
      <c r="AA34" s="37">
        <f>PA!AA25</f>
        <v/>
      </c>
      <c r="AB34" s="37">
        <f>PA!AB25</f>
        <v/>
      </c>
      <c r="AC34" s="37">
        <f>PA!AC25</f>
        <v/>
      </c>
      <c r="AD34" s="37">
        <f>PA!AD25</f>
        <v/>
      </c>
      <c r="AE34" s="37">
        <f>PA!AE25</f>
        <v/>
      </c>
      <c r="AF34" s="37">
        <f>PA!AF25</f>
        <v/>
      </c>
      <c r="AG34" s="37">
        <f>PA!AG25</f>
        <v/>
      </c>
      <c r="AH34" s="37">
        <f>PA!AH25</f>
        <v/>
      </c>
      <c r="AI34" s="37">
        <f>PA!AI25</f>
        <v/>
      </c>
      <c r="AJ34" s="37">
        <f>PA!AJ25</f>
        <v/>
      </c>
      <c r="AK34" s="37">
        <f>PA!AK25</f>
        <v/>
      </c>
      <c r="AL34" s="37">
        <f>PA!AL25</f>
        <v/>
      </c>
      <c r="AM34" s="37">
        <f>PA!AM25</f>
        <v/>
      </c>
      <c r="AN34" s="37">
        <f>PA!AN25</f>
        <v/>
      </c>
      <c r="AO34" s="37">
        <f>PA!AO25</f>
        <v/>
      </c>
      <c r="AP34" s="37">
        <f>PA!AP25</f>
        <v/>
      </c>
      <c r="AQ34" s="37">
        <f>PA!AQ25</f>
        <v/>
      </c>
      <c r="AR34" s="37">
        <f>PA!AR25</f>
        <v/>
      </c>
      <c r="AS34" s="7" t="n"/>
      <c r="AT34" s="7" t="n"/>
      <c r="AU34" s="7" t="n"/>
      <c r="AV34" s="7" t="n"/>
    </row>
    <row r="35" ht="15.75" customHeight="1" s="139" thickBot="1">
      <c r="A35" s="130" t="n"/>
      <c r="B35" s="4" t="inlineStr">
        <is>
          <t>S25</t>
        </is>
      </c>
      <c r="U35" s="107" t="n"/>
      <c r="Z35" s="37">
        <f>PA!Z26</f>
        <v/>
      </c>
      <c r="AA35" s="37">
        <f>PA!AA26</f>
        <v/>
      </c>
      <c r="AB35" s="37">
        <f>PA!AB26</f>
        <v/>
      </c>
      <c r="AC35" s="37">
        <f>PA!AC26</f>
        <v/>
      </c>
      <c r="AD35" s="37">
        <f>PA!AD26</f>
        <v/>
      </c>
      <c r="AE35" s="37">
        <f>PA!AE26</f>
        <v/>
      </c>
      <c r="AF35" s="37">
        <f>PA!AF26</f>
        <v/>
      </c>
      <c r="AG35" s="37">
        <f>PA!AG26</f>
        <v/>
      </c>
      <c r="AH35" s="37">
        <f>PA!AH26</f>
        <v/>
      </c>
      <c r="AI35" s="37">
        <f>PA!AI26</f>
        <v/>
      </c>
      <c r="AJ35" s="37">
        <f>PA!AJ26</f>
        <v/>
      </c>
      <c r="AK35" s="37">
        <f>PA!AK26</f>
        <v/>
      </c>
      <c r="AL35" s="37">
        <f>PA!AL26</f>
        <v/>
      </c>
      <c r="AM35" s="37">
        <f>PA!AM26</f>
        <v/>
      </c>
      <c r="AN35" s="37">
        <f>PA!AN26</f>
        <v/>
      </c>
      <c r="AO35" s="37">
        <f>PA!AO26</f>
        <v/>
      </c>
      <c r="AP35" s="37">
        <f>PA!AP26</f>
        <v/>
      </c>
      <c r="AQ35" s="37">
        <f>PA!AQ26</f>
        <v/>
      </c>
      <c r="AR35" s="37">
        <f>PA!AR26</f>
        <v/>
      </c>
      <c r="AS35" s="37">
        <f>PA!AS26</f>
        <v/>
      </c>
      <c r="AT35" s="7" t="n"/>
      <c r="AU35" s="7" t="n"/>
      <c r="AV35" s="7" t="n"/>
      <c r="AW35" s="7" t="n"/>
    </row>
    <row r="36" ht="15.75" customHeight="1" s="139" thickBot="1">
      <c r="A36" s="130" t="n"/>
      <c r="B36" s="4" t="inlineStr">
        <is>
          <t>S26</t>
        </is>
      </c>
      <c r="U36" s="107" t="n"/>
      <c r="AA36" s="37">
        <f>PA!AA27</f>
        <v/>
      </c>
      <c r="AB36" s="37">
        <f>PA!AB27</f>
        <v/>
      </c>
      <c r="AC36" s="37">
        <f>PA!AC27</f>
        <v/>
      </c>
      <c r="AD36" s="37">
        <f>PA!AD27</f>
        <v/>
      </c>
      <c r="AE36" s="37">
        <f>PA!AE27</f>
        <v/>
      </c>
      <c r="AF36" s="37">
        <f>PA!AF27</f>
        <v/>
      </c>
      <c r="AG36" s="37">
        <f>PA!AG27</f>
        <v/>
      </c>
      <c r="AH36" s="37">
        <f>PA!AH27</f>
        <v/>
      </c>
      <c r="AI36" s="37">
        <f>PA!AI27</f>
        <v/>
      </c>
      <c r="AJ36" s="37">
        <f>PA!AJ27</f>
        <v/>
      </c>
      <c r="AK36" s="37">
        <f>PA!AK27</f>
        <v/>
      </c>
      <c r="AL36" s="37">
        <f>PA!AL27</f>
        <v/>
      </c>
      <c r="AM36" s="37">
        <f>PA!AM27</f>
        <v/>
      </c>
      <c r="AN36" s="37">
        <f>PA!AN27</f>
        <v/>
      </c>
      <c r="AO36" s="37">
        <f>PA!AO27</f>
        <v/>
      </c>
      <c r="AP36" s="37">
        <f>PA!AP27</f>
        <v/>
      </c>
      <c r="AQ36" s="37">
        <f>PA!AQ27</f>
        <v/>
      </c>
      <c r="AR36" s="37">
        <f>PA!AR27</f>
        <v/>
      </c>
      <c r="AS36" s="37">
        <f>PA!AS27</f>
        <v/>
      </c>
      <c r="AT36" s="37">
        <f>PA!AT27</f>
        <v/>
      </c>
      <c r="AU36" s="7" t="n"/>
      <c r="AV36" s="7" t="n"/>
      <c r="AW36" s="7" t="n"/>
      <c r="AX36" s="7" t="n"/>
    </row>
    <row r="37" ht="15.75" customHeight="1" s="139" thickBot="1">
      <c r="A37" s="2" t="n"/>
      <c r="B37" s="4" t="inlineStr">
        <is>
          <t>S27</t>
        </is>
      </c>
      <c r="U37" s="107" t="n"/>
      <c r="AB37" s="37">
        <f>PA!AB28</f>
        <v/>
      </c>
      <c r="AC37" s="37">
        <f>PA!AC28</f>
        <v/>
      </c>
      <c r="AD37" s="37">
        <f>PA!AD28</f>
        <v/>
      </c>
      <c r="AE37" s="37">
        <f>PA!AE28</f>
        <v/>
      </c>
      <c r="AF37" s="37">
        <f>PA!AF28</f>
        <v/>
      </c>
      <c r="AG37" s="37">
        <f>PA!AG28</f>
        <v/>
      </c>
      <c r="AH37" s="37">
        <f>PA!AH28</f>
        <v/>
      </c>
      <c r="AI37" s="37">
        <f>PA!AI28</f>
        <v/>
      </c>
      <c r="AJ37" s="37">
        <f>PA!AJ28</f>
        <v/>
      </c>
      <c r="AK37" s="37">
        <f>PA!AK28</f>
        <v/>
      </c>
      <c r="AL37" s="37">
        <f>PA!AL28</f>
        <v/>
      </c>
      <c r="AM37" s="37">
        <f>PA!AM28</f>
        <v/>
      </c>
      <c r="AN37" s="37">
        <f>PA!AN28</f>
        <v/>
      </c>
      <c r="AO37" s="37">
        <f>PA!AO28</f>
        <v/>
      </c>
      <c r="AP37" s="37">
        <f>PA!AP28</f>
        <v/>
      </c>
      <c r="AQ37" s="37">
        <f>PA!AQ28</f>
        <v/>
      </c>
      <c r="AR37" s="37">
        <f>PA!AR28</f>
        <v/>
      </c>
      <c r="AS37" s="37">
        <f>PA!AS28</f>
        <v/>
      </c>
      <c r="AT37" s="37">
        <f>PA!AT28</f>
        <v/>
      </c>
      <c r="AU37" s="37">
        <f>PA!AU28</f>
        <v/>
      </c>
      <c r="AV37" s="7" t="n"/>
      <c r="AW37" s="7" t="n"/>
      <c r="AX37" s="7" t="n"/>
      <c r="AY37" s="7" t="n"/>
    </row>
    <row r="38" ht="15.75" customHeight="1" s="139" thickBot="1">
      <c r="A38" s="2" t="n"/>
      <c r="B38" s="4" t="inlineStr">
        <is>
          <t>S28</t>
        </is>
      </c>
      <c r="U38" s="107" t="n"/>
      <c r="AC38" s="37">
        <f>PA!AC29</f>
        <v/>
      </c>
      <c r="AD38" s="37">
        <f>PA!AD29</f>
        <v/>
      </c>
      <c r="AE38" s="37">
        <f>PA!AE29</f>
        <v/>
      </c>
      <c r="AF38" s="37">
        <f>PA!AF29</f>
        <v/>
      </c>
      <c r="AG38" s="37">
        <f>PA!AG29</f>
        <v/>
      </c>
      <c r="AH38" s="37">
        <f>PA!AH29</f>
        <v/>
      </c>
      <c r="AI38" s="37">
        <f>PA!AI29</f>
        <v/>
      </c>
      <c r="AJ38" s="37">
        <f>PA!AJ29</f>
        <v/>
      </c>
      <c r="AK38" s="37">
        <f>PA!AK29</f>
        <v/>
      </c>
      <c r="AL38" s="37">
        <f>PA!AL29</f>
        <v/>
      </c>
      <c r="AM38" s="37">
        <f>PA!AM29</f>
        <v/>
      </c>
      <c r="AN38" s="37">
        <f>PA!AN29</f>
        <v/>
      </c>
      <c r="AO38" s="37">
        <f>PA!AO29</f>
        <v/>
      </c>
      <c r="AP38" s="37">
        <f>PA!AP29</f>
        <v/>
      </c>
      <c r="AQ38" s="37">
        <f>PA!AQ29</f>
        <v/>
      </c>
      <c r="AR38" s="37">
        <f>PA!AR29</f>
        <v/>
      </c>
      <c r="AS38" s="37">
        <f>PA!AS29</f>
        <v/>
      </c>
      <c r="AT38" s="37">
        <f>PA!AT29</f>
        <v/>
      </c>
      <c r="AU38" s="37">
        <f>PA!AU29</f>
        <v/>
      </c>
      <c r="AV38" s="37">
        <f>PA!AV29</f>
        <v/>
      </c>
      <c r="AW38" s="7" t="n"/>
      <c r="AX38" s="7" t="n"/>
      <c r="AY38" s="7" t="n"/>
      <c r="AZ38" s="7" t="n"/>
    </row>
    <row r="39" ht="15.75" customHeight="1" s="139" thickBot="1">
      <c r="A39" s="2" t="n"/>
      <c r="B39" s="4" t="inlineStr">
        <is>
          <t>S29</t>
        </is>
      </c>
      <c r="U39" s="107" t="n"/>
      <c r="AD39" s="37">
        <f>PA!AD30</f>
        <v/>
      </c>
      <c r="AE39" s="37">
        <f>PA!AE30</f>
        <v/>
      </c>
      <c r="AF39" s="37">
        <f>PA!AF30</f>
        <v/>
      </c>
      <c r="AG39" s="37">
        <f>PA!AG30</f>
        <v/>
      </c>
      <c r="AH39" s="37">
        <f>PA!AH30</f>
        <v/>
      </c>
      <c r="AI39" s="37">
        <f>PA!AI30</f>
        <v/>
      </c>
      <c r="AJ39" s="37">
        <f>PA!AJ30</f>
        <v/>
      </c>
      <c r="AK39" s="37">
        <f>PA!AK30</f>
        <v/>
      </c>
      <c r="AL39" s="37">
        <f>PA!AL30</f>
        <v/>
      </c>
      <c r="AM39" s="37">
        <f>PA!AM30</f>
        <v/>
      </c>
      <c r="AN39" s="37">
        <f>PA!AN30</f>
        <v/>
      </c>
      <c r="AO39" s="37">
        <f>PA!AO30</f>
        <v/>
      </c>
      <c r="AP39" s="37">
        <f>PA!AP30</f>
        <v/>
      </c>
      <c r="AQ39" s="37">
        <f>PA!AQ30</f>
        <v/>
      </c>
      <c r="AR39" s="37">
        <f>PA!AR30</f>
        <v/>
      </c>
      <c r="AS39" s="37">
        <f>PA!AS30</f>
        <v/>
      </c>
      <c r="AT39" s="37">
        <f>PA!AT30</f>
        <v/>
      </c>
      <c r="AU39" s="37">
        <f>PA!AU30</f>
        <v/>
      </c>
      <c r="AV39" s="37">
        <f>PA!AV30</f>
        <v/>
      </c>
      <c r="AW39" s="37">
        <f>PA!AW30</f>
        <v/>
      </c>
      <c r="AX39" s="7" t="n"/>
      <c r="AY39" s="7" t="n"/>
      <c r="AZ39" s="7" t="n"/>
      <c r="BA39" s="7" t="n"/>
    </row>
    <row r="40" ht="15.75" customHeight="1" s="139" thickBot="1">
      <c r="A40" s="2" t="n"/>
      <c r="B40" s="4" t="inlineStr">
        <is>
          <t>S30</t>
        </is>
      </c>
      <c r="U40" s="107" t="n"/>
      <c r="AE40" s="37">
        <f>PA!AE31</f>
        <v/>
      </c>
      <c r="AF40" s="37">
        <f>PA!AF31</f>
        <v/>
      </c>
      <c r="AG40" s="37">
        <f>PA!AG31</f>
        <v/>
      </c>
      <c r="AH40" s="37">
        <f>PA!AH31</f>
        <v/>
      </c>
      <c r="AI40" s="37">
        <f>PA!AI31</f>
        <v/>
      </c>
      <c r="AJ40" s="37">
        <f>PA!AJ31</f>
        <v/>
      </c>
      <c r="AK40" s="37">
        <f>PA!AK31</f>
        <v/>
      </c>
      <c r="AL40" s="37">
        <f>PA!AL31</f>
        <v/>
      </c>
      <c r="AM40" s="37">
        <f>PA!AM31</f>
        <v/>
      </c>
      <c r="AN40" s="37">
        <f>PA!AN31</f>
        <v/>
      </c>
      <c r="AO40" s="37">
        <f>PA!AO31</f>
        <v/>
      </c>
      <c r="AP40" s="37">
        <f>PA!AP31</f>
        <v/>
      </c>
      <c r="AQ40" s="37">
        <f>PA!AQ31</f>
        <v/>
      </c>
      <c r="AR40" s="37">
        <f>PA!AR31</f>
        <v/>
      </c>
      <c r="AS40" s="37">
        <f>PA!AS31</f>
        <v/>
      </c>
      <c r="AT40" s="37">
        <f>PA!AT31</f>
        <v/>
      </c>
      <c r="AU40" s="37">
        <f>PA!AU31</f>
        <v/>
      </c>
      <c r="AV40" s="37">
        <f>PA!AV31</f>
        <v/>
      </c>
      <c r="AW40" s="37">
        <f>PA!AW31</f>
        <v/>
      </c>
      <c r="AX40" s="37">
        <f>PA!AX31</f>
        <v/>
      </c>
      <c r="AY40" s="7" t="n"/>
      <c r="AZ40" s="7" t="n"/>
      <c r="BA40" s="7" t="n"/>
      <c r="BB40" s="7" t="n"/>
    </row>
    <row r="41" ht="15.75" customHeight="1" s="139" thickBot="1">
      <c r="A41" s="2" t="n"/>
      <c r="B41" s="4" t="inlineStr">
        <is>
          <t>S31</t>
        </is>
      </c>
      <c r="U41" s="107" t="n"/>
      <c r="AF41" s="37">
        <f>PA!AF32</f>
        <v/>
      </c>
      <c r="AG41" s="37">
        <f>PA!AG32</f>
        <v/>
      </c>
      <c r="AH41" s="37">
        <f>PA!AH32</f>
        <v/>
      </c>
      <c r="AI41" s="37">
        <f>PA!AI32</f>
        <v/>
      </c>
      <c r="AJ41" s="37">
        <f>PA!AJ32</f>
        <v/>
      </c>
      <c r="AK41" s="37">
        <f>PA!AK32</f>
        <v/>
      </c>
      <c r="AL41" s="37">
        <f>PA!AL32</f>
        <v/>
      </c>
      <c r="AM41" s="37">
        <f>PA!AM32</f>
        <v/>
      </c>
      <c r="AN41" s="37">
        <f>PA!AN32</f>
        <v/>
      </c>
      <c r="AO41" s="37">
        <f>PA!AO32</f>
        <v/>
      </c>
      <c r="AP41" s="37">
        <f>PA!AP32</f>
        <v/>
      </c>
      <c r="AQ41" s="37">
        <f>PA!AQ32</f>
        <v/>
      </c>
      <c r="AR41" s="37">
        <f>PA!AR32</f>
        <v/>
      </c>
      <c r="AS41" s="37">
        <f>PA!AS32</f>
        <v/>
      </c>
      <c r="AT41" s="37">
        <f>PA!AT32</f>
        <v/>
      </c>
      <c r="AU41" s="37">
        <f>PA!AU32</f>
        <v/>
      </c>
      <c r="AV41" s="37">
        <f>PA!AV32</f>
        <v/>
      </c>
      <c r="AW41" s="37">
        <f>PA!AW32</f>
        <v/>
      </c>
      <c r="AX41" s="37">
        <f>PA!AX32</f>
        <v/>
      </c>
      <c r="AY41" s="37">
        <f>PA!AY32</f>
        <v/>
      </c>
      <c r="AZ41" s="7" t="n"/>
      <c r="BA41" s="7" t="n"/>
      <c r="BB41" s="7" t="n"/>
      <c r="BC41" s="7" t="n"/>
    </row>
    <row r="42" ht="15.75" customHeight="1" s="139" thickBot="1">
      <c r="A42" s="2" t="n"/>
      <c r="B42" s="4" t="inlineStr">
        <is>
          <t>S32</t>
        </is>
      </c>
      <c r="U42" s="107" t="n"/>
      <c r="AG42" s="37">
        <f>PA!AG33</f>
        <v/>
      </c>
      <c r="AH42" s="37">
        <f>PA!AH33</f>
        <v/>
      </c>
      <c r="AI42" s="37">
        <f>PA!AI33</f>
        <v/>
      </c>
      <c r="AJ42" s="37">
        <f>PA!AJ33</f>
        <v/>
      </c>
      <c r="AK42" s="37">
        <f>PA!AK33</f>
        <v/>
      </c>
      <c r="AL42" s="37">
        <f>PA!AL33</f>
        <v/>
      </c>
      <c r="AM42" s="37">
        <f>PA!AM33</f>
        <v/>
      </c>
      <c r="AN42" s="37">
        <f>PA!AN33</f>
        <v/>
      </c>
      <c r="AO42" s="37">
        <f>PA!AO33</f>
        <v/>
      </c>
      <c r="AP42" s="37">
        <f>PA!AP33</f>
        <v/>
      </c>
      <c r="AQ42" s="37">
        <f>PA!AQ33</f>
        <v/>
      </c>
      <c r="AR42" s="37">
        <f>PA!AR33</f>
        <v/>
      </c>
      <c r="AS42" s="37">
        <f>PA!AS33</f>
        <v/>
      </c>
      <c r="AT42" s="37">
        <f>PA!AT33</f>
        <v/>
      </c>
      <c r="AU42" s="37">
        <f>PA!AU33</f>
        <v/>
      </c>
      <c r="AV42" s="37">
        <f>PA!AV33</f>
        <v/>
      </c>
      <c r="AW42" s="37">
        <f>PA!AW33</f>
        <v/>
      </c>
      <c r="AX42" s="37">
        <f>PA!AX33</f>
        <v/>
      </c>
      <c r="AY42" s="37">
        <f>PA!AY33</f>
        <v/>
      </c>
      <c r="AZ42" s="37">
        <f>PA!AZ33</f>
        <v/>
      </c>
      <c r="BA42" s="7" t="n">
        <v>340</v>
      </c>
      <c r="BB42" s="7" t="n">
        <v>480</v>
      </c>
      <c r="BC42" s="7" t="n">
        <v>410</v>
      </c>
      <c r="BD42" s="7" t="n">
        <v>180</v>
      </c>
    </row>
    <row r="43" ht="15.75" customHeight="1" s="139" thickBot="1">
      <c r="A43" s="2" t="n"/>
      <c r="B43" s="4" t="inlineStr">
        <is>
          <t>S33</t>
        </is>
      </c>
      <c r="U43" s="107" t="n"/>
      <c r="AH43" s="37">
        <f>PA!AH34</f>
        <v/>
      </c>
      <c r="AI43" s="37">
        <f>PA!AI34</f>
        <v/>
      </c>
      <c r="AJ43" s="37">
        <f>PA!AJ34</f>
        <v/>
      </c>
      <c r="AK43" s="37">
        <f>PA!AK34</f>
        <v/>
      </c>
      <c r="AL43" s="37">
        <f>PA!AL34</f>
        <v/>
      </c>
      <c r="AM43" s="37">
        <f>PA!AM34</f>
        <v/>
      </c>
      <c r="AN43" s="37">
        <f>PA!AN34</f>
        <v/>
      </c>
      <c r="AO43" s="37">
        <f>PA!AO34</f>
        <v/>
      </c>
      <c r="AP43" s="37">
        <f>PA!AP34</f>
        <v/>
      </c>
      <c r="AQ43" s="37">
        <f>PA!AQ34</f>
        <v/>
      </c>
      <c r="AR43" s="37">
        <f>PA!AR34</f>
        <v/>
      </c>
      <c r="AS43" s="37">
        <f>PA!AS34</f>
        <v/>
      </c>
      <c r="AT43" s="37">
        <f>PA!AT34</f>
        <v/>
      </c>
      <c r="AU43" s="37">
        <f>PA!AU34</f>
        <v/>
      </c>
      <c r="AV43" s="37">
        <f>PA!AV34</f>
        <v/>
      </c>
      <c r="AW43" s="37">
        <f>PA!AW34</f>
        <v/>
      </c>
      <c r="AX43" s="37">
        <f>PA!AX34</f>
        <v/>
      </c>
      <c r="AY43" s="37">
        <f>PA!AY34</f>
        <v/>
      </c>
      <c r="AZ43" s="37">
        <f>PA!AZ34</f>
        <v/>
      </c>
      <c r="BA43" s="37">
        <f>PA!BA34</f>
        <v/>
      </c>
      <c r="BB43" s="7" t="n">
        <v>470</v>
      </c>
      <c r="BC43" s="7" t="n">
        <v>460</v>
      </c>
      <c r="BD43" s="7" t="n">
        <v>180</v>
      </c>
      <c r="BE43" s="7" t="n">
        <v>300</v>
      </c>
    </row>
    <row r="44" ht="15.75" customHeight="1" s="139" thickBot="1">
      <c r="A44" s="2" t="n"/>
      <c r="B44" s="4" t="inlineStr">
        <is>
          <t>S34</t>
        </is>
      </c>
      <c r="U44" s="107" t="n"/>
      <c r="AI44" s="37">
        <f>PA!AI35</f>
        <v/>
      </c>
      <c r="AJ44" s="37">
        <f>PA!AJ35</f>
        <v/>
      </c>
      <c r="AK44" s="37">
        <f>PA!AK35</f>
        <v/>
      </c>
      <c r="AL44" s="37">
        <f>PA!AL35</f>
        <v/>
      </c>
      <c r="AM44" s="37">
        <f>PA!AM35</f>
        <v/>
      </c>
      <c r="AN44" s="37">
        <f>PA!AN35</f>
        <v/>
      </c>
      <c r="AO44" s="37">
        <f>PA!AO35</f>
        <v/>
      </c>
      <c r="AP44" s="37">
        <f>PA!AP35</f>
        <v/>
      </c>
      <c r="AQ44" s="37">
        <f>PA!AQ35</f>
        <v/>
      </c>
      <c r="AR44" s="37">
        <f>PA!AR35</f>
        <v/>
      </c>
      <c r="AS44" s="37">
        <f>PA!AS35</f>
        <v/>
      </c>
      <c r="AT44" s="37">
        <f>PA!AT35</f>
        <v/>
      </c>
      <c r="AU44" s="37">
        <f>PA!AU35</f>
        <v/>
      </c>
      <c r="AV44" s="37">
        <f>PA!AV35</f>
        <v/>
      </c>
      <c r="AW44" s="37">
        <f>PA!AW35</f>
        <v/>
      </c>
      <c r="AX44" s="37">
        <f>PA!AX35</f>
        <v/>
      </c>
      <c r="AY44" s="37">
        <f>PA!AY35</f>
        <v/>
      </c>
      <c r="AZ44" s="37">
        <f>PA!AZ35</f>
        <v/>
      </c>
      <c r="BA44" s="37">
        <f>PA!BA35</f>
        <v/>
      </c>
      <c r="BB44" s="37">
        <f>PA!BB35</f>
        <v/>
      </c>
      <c r="BC44" s="7" t="n">
        <v>490</v>
      </c>
      <c r="BD44" s="7" t="n">
        <v>600</v>
      </c>
      <c r="BE44" s="7" t="n">
        <v>1080</v>
      </c>
      <c r="BF44" s="7" t="n">
        <v>800</v>
      </c>
    </row>
    <row r="45" ht="15.75" customHeight="1" s="139" thickBot="1">
      <c r="A45" s="2" t="n"/>
      <c r="B45" s="4" t="inlineStr">
        <is>
          <t>S35</t>
        </is>
      </c>
      <c r="U45" s="107" t="n"/>
      <c r="AJ45" s="37">
        <f>PA!AJ36</f>
        <v/>
      </c>
      <c r="AK45" s="37">
        <f>PA!AK36</f>
        <v/>
      </c>
      <c r="AL45" s="37">
        <f>PA!AL36</f>
        <v/>
      </c>
      <c r="AM45" s="37">
        <f>PA!AM36</f>
        <v/>
      </c>
      <c r="AN45" s="37">
        <f>PA!AN36</f>
        <v/>
      </c>
      <c r="AO45" s="37">
        <f>PA!AO36</f>
        <v/>
      </c>
      <c r="AP45" s="37">
        <f>PA!AP36</f>
        <v/>
      </c>
      <c r="AQ45" s="37">
        <f>PA!AQ36</f>
        <v/>
      </c>
      <c r="AR45" s="37">
        <f>PA!AR36</f>
        <v/>
      </c>
      <c r="AS45" s="37">
        <f>PA!AS36</f>
        <v/>
      </c>
      <c r="AT45" s="37">
        <f>PA!AT36</f>
        <v/>
      </c>
      <c r="AU45" s="37">
        <f>PA!AU36</f>
        <v/>
      </c>
      <c r="AV45" s="37">
        <f>PA!AV36</f>
        <v/>
      </c>
      <c r="AW45" s="37">
        <f>PA!AW36</f>
        <v/>
      </c>
      <c r="AX45" s="37">
        <f>PA!AX36</f>
        <v/>
      </c>
      <c r="AY45" s="37">
        <f>PA!AY36</f>
        <v/>
      </c>
      <c r="AZ45" s="37">
        <f>PA!AZ36</f>
        <v/>
      </c>
      <c r="BA45" s="37">
        <f>PA!BA36</f>
        <v/>
      </c>
      <c r="BB45" s="37">
        <f>PA!BB36</f>
        <v/>
      </c>
      <c r="BC45" s="37">
        <f>PA!BC36</f>
        <v/>
      </c>
      <c r="BD45" s="7" t="n">
        <v>410</v>
      </c>
      <c r="BE45" s="7" t="n">
        <v>180</v>
      </c>
      <c r="BF45" s="7" t="n">
        <v>350</v>
      </c>
      <c r="BG45" s="7" t="n">
        <v>210</v>
      </c>
    </row>
    <row r="46" ht="15.75" customHeight="1" s="139" thickBot="1">
      <c r="A46" s="2" t="n"/>
      <c r="B46" s="4" t="inlineStr">
        <is>
          <t>S36</t>
        </is>
      </c>
      <c r="U46" s="107" t="n"/>
      <c r="AK46" s="37">
        <f>PA!AK37</f>
        <v/>
      </c>
      <c r="AL46" s="37">
        <f>PA!AL37</f>
        <v/>
      </c>
      <c r="AM46" s="37">
        <f>PA!AM37</f>
        <v/>
      </c>
      <c r="AN46" s="37">
        <f>PA!AN37</f>
        <v/>
      </c>
      <c r="AO46" s="37">
        <f>PA!AO37</f>
        <v/>
      </c>
      <c r="AP46" s="37">
        <f>PA!AP37</f>
        <v/>
      </c>
      <c r="AQ46" s="37">
        <f>PA!AQ37</f>
        <v/>
      </c>
      <c r="AR46" s="37">
        <f>PA!AR37</f>
        <v/>
      </c>
      <c r="AS46" s="37">
        <f>PA!AS37</f>
        <v/>
      </c>
      <c r="AT46" s="37">
        <f>PA!AT37</f>
        <v/>
      </c>
      <c r="AU46" s="37">
        <f>PA!AU37</f>
        <v/>
      </c>
      <c r="AV46" s="37">
        <f>PA!AV37</f>
        <v/>
      </c>
      <c r="AW46" s="37">
        <f>PA!AW37</f>
        <v/>
      </c>
      <c r="AX46" s="37">
        <f>PA!AX37</f>
        <v/>
      </c>
      <c r="AY46" s="37">
        <f>PA!AY37</f>
        <v/>
      </c>
      <c r="AZ46" s="37">
        <f>PA!AZ37</f>
        <v/>
      </c>
      <c r="BA46" s="37">
        <f>PA!BA37</f>
        <v/>
      </c>
      <c r="BB46" s="37">
        <f>PA!BB37</f>
        <v/>
      </c>
      <c r="BC46" s="37">
        <f>PA!BC37</f>
        <v/>
      </c>
      <c r="BD46" s="37">
        <f>PA!BD37</f>
        <v/>
      </c>
      <c r="BE46" s="7" t="n">
        <v>230</v>
      </c>
      <c r="BF46" s="7" t="n">
        <v>300</v>
      </c>
      <c r="BG46" s="7" t="n">
        <v>190</v>
      </c>
      <c r="BH46" s="7" t="n">
        <v>418690</v>
      </c>
    </row>
    <row r="47" ht="15.75" customHeight="1" s="139" thickBot="1">
      <c r="A47" s="2" t="n"/>
      <c r="B47" s="4" t="inlineStr">
        <is>
          <t>S37</t>
        </is>
      </c>
      <c r="U47" s="107" t="n"/>
      <c r="AL47" s="37">
        <f>PA!AL38</f>
        <v/>
      </c>
      <c r="AM47" s="37">
        <f>PA!AM38</f>
        <v/>
      </c>
      <c r="AN47" s="37">
        <f>PA!AN38</f>
        <v/>
      </c>
      <c r="AO47" s="37">
        <f>PA!AO38</f>
        <v/>
      </c>
      <c r="AP47" s="37">
        <f>PA!AP38</f>
        <v/>
      </c>
      <c r="AQ47" s="37">
        <f>PA!AQ38</f>
        <v/>
      </c>
      <c r="AR47" s="37">
        <f>PA!AR38</f>
        <v/>
      </c>
      <c r="AS47" s="37">
        <f>PA!AS38</f>
        <v/>
      </c>
      <c r="AT47" s="37">
        <f>PA!AT38</f>
        <v/>
      </c>
      <c r="AU47" s="37">
        <f>PA!AU38</f>
        <v/>
      </c>
      <c r="AV47" s="37">
        <f>PA!AV38</f>
        <v/>
      </c>
      <c r="AW47" s="37">
        <f>PA!AW38</f>
        <v/>
      </c>
      <c r="AX47" s="37">
        <f>PA!AX38</f>
        <v/>
      </c>
      <c r="AY47" s="37">
        <f>PA!AY38</f>
        <v/>
      </c>
      <c r="AZ47" s="37">
        <f>PA!AZ38</f>
        <v/>
      </c>
      <c r="BA47" s="37">
        <f>PA!BA38</f>
        <v/>
      </c>
      <c r="BB47" s="37">
        <f>PA!BB38</f>
        <v/>
      </c>
      <c r="BC47" s="37">
        <f>PA!BC38</f>
        <v/>
      </c>
      <c r="BD47" s="37">
        <f>PA!BD38</f>
        <v/>
      </c>
      <c r="BE47" s="37">
        <f>PA!BE38</f>
        <v/>
      </c>
      <c r="BF47" s="7" t="n">
        <v>820</v>
      </c>
      <c r="BG47" s="7" t="n">
        <v>980</v>
      </c>
      <c r="BH47" s="7" t="n">
        <v>570</v>
      </c>
      <c r="BI47" s="7" t="n">
        <v>350</v>
      </c>
    </row>
    <row r="48" ht="15.75" customHeight="1" s="139" thickBot="1">
      <c r="A48" s="2" t="n"/>
      <c r="B48" s="4" t="inlineStr">
        <is>
          <t>S38</t>
        </is>
      </c>
      <c r="U48" s="107" t="n"/>
      <c r="AM48" s="37">
        <f>PA!AM39</f>
        <v/>
      </c>
      <c r="AN48" s="37">
        <f>PA!AN39</f>
        <v/>
      </c>
      <c r="AO48" s="37">
        <f>PA!AO39</f>
        <v/>
      </c>
      <c r="AP48" s="37">
        <f>PA!AP39</f>
        <v/>
      </c>
      <c r="AQ48" s="37">
        <f>PA!AQ39</f>
        <v/>
      </c>
      <c r="AR48" s="37">
        <f>PA!AR39</f>
        <v/>
      </c>
      <c r="AS48" s="37">
        <f>PA!AS39</f>
        <v/>
      </c>
      <c r="AT48" s="37">
        <f>PA!AT39</f>
        <v/>
      </c>
      <c r="AU48" s="37">
        <f>PA!AU39</f>
        <v/>
      </c>
      <c r="AV48" s="37">
        <f>PA!AV39</f>
        <v/>
      </c>
      <c r="AW48" s="37">
        <f>PA!AW39</f>
        <v/>
      </c>
      <c r="AX48" s="37">
        <f>PA!AX39</f>
        <v/>
      </c>
      <c r="AY48" s="37">
        <f>PA!AY39</f>
        <v/>
      </c>
      <c r="AZ48" s="37">
        <f>PA!AZ39</f>
        <v/>
      </c>
      <c r="BA48" s="37">
        <f>PA!BA39</f>
        <v/>
      </c>
      <c r="BB48" s="37">
        <f>PA!BB39</f>
        <v/>
      </c>
      <c r="BC48" s="37">
        <f>PA!BC39</f>
        <v/>
      </c>
      <c r="BD48" s="37">
        <f>PA!BD39</f>
        <v/>
      </c>
      <c r="BE48" s="37">
        <f>PA!BE39</f>
        <v/>
      </c>
      <c r="BF48" s="37">
        <f>PA!BF39</f>
        <v/>
      </c>
      <c r="BG48" s="7" t="n">
        <v>2140</v>
      </c>
      <c r="BH48" s="7" t="n">
        <v>570</v>
      </c>
      <c r="BI48" s="7" t="n">
        <v>450</v>
      </c>
      <c r="BJ48" s="7" t="n">
        <v>230</v>
      </c>
    </row>
    <row r="49" ht="15.75" customHeight="1" s="139" thickBot="1">
      <c r="A49" s="2" t="n"/>
      <c r="B49" s="4" t="inlineStr">
        <is>
          <t>S39</t>
        </is>
      </c>
      <c r="U49" s="107" t="n"/>
      <c r="AN49" s="37">
        <f>PA!AN40</f>
        <v/>
      </c>
      <c r="AO49" s="37">
        <f>PA!AO40</f>
        <v/>
      </c>
      <c r="AP49" s="37">
        <f>PA!AP40</f>
        <v/>
      </c>
      <c r="AQ49" s="37">
        <f>PA!AQ40</f>
        <v/>
      </c>
      <c r="AR49" s="37">
        <f>PA!AR40</f>
        <v/>
      </c>
      <c r="AS49" s="37">
        <f>PA!AS40</f>
        <v/>
      </c>
      <c r="AT49" s="37">
        <f>PA!AT40</f>
        <v/>
      </c>
      <c r="AU49" s="37">
        <f>PA!AU40</f>
        <v/>
      </c>
      <c r="AV49" s="37">
        <f>PA!AV40</f>
        <v/>
      </c>
      <c r="AW49" s="37">
        <f>PA!AW40</f>
        <v/>
      </c>
      <c r="AX49" s="37">
        <f>PA!AX40</f>
        <v/>
      </c>
      <c r="AY49" s="37">
        <f>PA!AY40</f>
        <v/>
      </c>
      <c r="AZ49" s="37">
        <f>PA!AZ40</f>
        <v/>
      </c>
      <c r="BA49" s="37">
        <f>PA!BA40</f>
        <v/>
      </c>
      <c r="BB49" s="37">
        <f>PA!BB40</f>
        <v/>
      </c>
      <c r="BC49" s="37">
        <f>PA!BC40</f>
        <v/>
      </c>
      <c r="BD49" s="37">
        <f>PA!BD40</f>
        <v/>
      </c>
      <c r="BE49" s="37">
        <f>PA!BE40</f>
        <v/>
      </c>
      <c r="BF49" s="37">
        <f>PA!BF40</f>
        <v/>
      </c>
      <c r="BG49" s="37">
        <f>PA!BG40</f>
        <v/>
      </c>
      <c r="BH49" s="7" t="n">
        <v>420</v>
      </c>
      <c r="BI49" s="7" t="n">
        <v>450</v>
      </c>
      <c r="BJ49" s="7" t="n">
        <v>320</v>
      </c>
      <c r="BK49" s="7" t="n">
        <v>2650</v>
      </c>
    </row>
    <row r="50" ht="15" customHeight="1" s="139" thickBot="1">
      <c r="A50" s="2" t="n"/>
      <c r="B50" s="4" t="inlineStr">
        <is>
          <t>S40</t>
        </is>
      </c>
      <c r="U50" s="110" t="n"/>
      <c r="V50" s="133" t="n"/>
      <c r="W50" s="111" t="n"/>
      <c r="X50" s="111" t="n"/>
      <c r="Y50" s="111" t="n"/>
      <c r="Z50" s="111" t="n"/>
      <c r="AA50" s="111" t="n"/>
      <c r="AB50" s="111" t="n"/>
      <c r="AC50" s="111" t="n"/>
      <c r="AD50" s="111" t="n"/>
      <c r="AE50" s="111" t="n"/>
      <c r="AF50" s="111" t="n"/>
      <c r="AG50" s="111" t="n"/>
      <c r="AH50" s="111" t="n"/>
      <c r="AI50" s="111" t="n"/>
      <c r="AJ50" s="111" t="n"/>
      <c r="AK50" s="111" t="n"/>
      <c r="AL50" s="111" t="n"/>
      <c r="AM50" s="111" t="n"/>
      <c r="AN50" s="111" t="n"/>
      <c r="AO50" s="37">
        <f>PA!AO41</f>
        <v/>
      </c>
      <c r="AP50" s="37">
        <f>PA!AP41</f>
        <v/>
      </c>
      <c r="AQ50" s="37">
        <f>PA!AQ41</f>
        <v/>
      </c>
      <c r="AR50" s="37">
        <f>PA!AR41</f>
        <v/>
      </c>
      <c r="AS50" s="37">
        <f>PA!AS41</f>
        <v/>
      </c>
      <c r="AT50" s="37">
        <f>PA!AT41</f>
        <v/>
      </c>
      <c r="AU50" s="37">
        <f>PA!AU41</f>
        <v/>
      </c>
      <c r="AV50" s="37">
        <f>PA!AV41</f>
        <v/>
      </c>
      <c r="AW50" s="37">
        <f>PA!AW41</f>
        <v/>
      </c>
      <c r="AX50" s="37">
        <f>PA!AX41</f>
        <v/>
      </c>
      <c r="AY50" s="37">
        <f>PA!AY41</f>
        <v/>
      </c>
      <c r="AZ50" s="37">
        <f>PA!AZ41</f>
        <v/>
      </c>
      <c r="BA50" s="37">
        <f>PA!BA41</f>
        <v/>
      </c>
      <c r="BB50" s="37">
        <f>PA!BB41</f>
        <v/>
      </c>
      <c r="BC50" s="37">
        <f>PA!BC41</f>
        <v/>
      </c>
      <c r="BD50" s="37">
        <f>PA!BD41</f>
        <v/>
      </c>
      <c r="BE50" s="37">
        <f>PA!BE41</f>
        <v/>
      </c>
      <c r="BF50" s="37">
        <f>PA!BF41</f>
        <v/>
      </c>
      <c r="BG50" s="37">
        <f>PA!BG41</f>
        <v/>
      </c>
      <c r="BH50" s="37">
        <f>PA!BH41</f>
        <v/>
      </c>
      <c r="BI50" t="n">
        <v>300</v>
      </c>
      <c r="BJ50" t="n">
        <v>770</v>
      </c>
      <c r="BK50" t="n">
        <v>2110</v>
      </c>
      <c r="BL50" t="n">
        <v>540</v>
      </c>
    </row>
    <row r="52" ht="15.75" customHeight="1" s="139" thickBot="1">
      <c r="V52" s="130" t="n">
        <v>1</v>
      </c>
      <c r="W52" t="n">
        <v>2</v>
      </c>
      <c r="X52" s="130" t="n">
        <v>3</v>
      </c>
      <c r="Y52" t="n">
        <v>4</v>
      </c>
      <c r="Z52" s="130" t="n">
        <v>5</v>
      </c>
      <c r="AA52" t="n">
        <v>6</v>
      </c>
      <c r="AB52" s="130" t="n">
        <v>7</v>
      </c>
      <c r="AC52" t="n">
        <v>8</v>
      </c>
      <c r="AD52" s="130" t="n">
        <v>9</v>
      </c>
      <c r="AE52" t="n">
        <v>10</v>
      </c>
      <c r="AF52" s="130" t="n">
        <v>11</v>
      </c>
      <c r="AG52" t="n">
        <v>12</v>
      </c>
      <c r="AH52" s="130" t="n">
        <v>13</v>
      </c>
      <c r="AI52" t="n">
        <v>14</v>
      </c>
      <c r="AJ52" s="130" t="n">
        <v>15</v>
      </c>
      <c r="AK52" t="n">
        <v>16</v>
      </c>
      <c r="AL52" s="130" t="n">
        <v>17</v>
      </c>
      <c r="AM52" t="n">
        <v>18</v>
      </c>
      <c r="AN52" s="130" t="n">
        <v>19</v>
      </c>
      <c r="AO52" t="n">
        <v>20</v>
      </c>
    </row>
    <row r="53" ht="15.75" customHeight="1" s="139" thickBot="1">
      <c r="R53" t="inlineStr">
        <is>
          <t>Calcul nervosité</t>
        </is>
      </c>
      <c r="U53" s="112" t="n">
        <v>1</v>
      </c>
      <c r="V53" s="113">
        <f>ABS(V13-V12)</f>
        <v/>
      </c>
    </row>
    <row r="54" ht="15.75" customHeight="1" s="139" thickBot="1">
      <c r="U54" s="112" t="n">
        <v>2</v>
      </c>
      <c r="V54" s="114">
        <f>ABS(V14-V13)</f>
        <v/>
      </c>
      <c r="W54" s="113">
        <f>ABS(W14-W13)</f>
        <v/>
      </c>
    </row>
    <row r="55" ht="15.75" customHeight="1" s="139" thickBot="1">
      <c r="U55" s="112" t="n">
        <v>3</v>
      </c>
      <c r="V55" s="114">
        <f>ABS(V15-V14)</f>
        <v/>
      </c>
      <c r="W55" s="114">
        <f>ABS(W15-W14)</f>
        <v/>
      </c>
      <c r="X55" s="113">
        <f>ABS(X15-X14)</f>
        <v/>
      </c>
    </row>
    <row r="56" ht="15.75" customHeight="1" s="139" thickBot="1">
      <c r="U56" s="112" t="n">
        <v>4</v>
      </c>
      <c r="V56" s="114">
        <f>ABS(V16-V15)</f>
        <v/>
      </c>
      <c r="W56" s="114">
        <f>ABS(W16-W15)</f>
        <v/>
      </c>
      <c r="X56" s="114">
        <f>ABS(X16-X15)</f>
        <v/>
      </c>
      <c r="Y56" s="113">
        <f>ABS(Y16-Y15)</f>
        <v/>
      </c>
    </row>
    <row r="57" ht="15.75" customHeight="1" s="139" thickBot="1">
      <c r="U57" s="112" t="n">
        <v>5</v>
      </c>
      <c r="V57" s="114">
        <f>ABS(V17-V16)</f>
        <v/>
      </c>
      <c r="W57" s="114">
        <f>ABS(W17-W16)</f>
        <v/>
      </c>
      <c r="X57" s="114">
        <f>ABS(X17-X16)</f>
        <v/>
      </c>
      <c r="Y57" s="114">
        <f>ABS(Y17-Y16)</f>
        <v/>
      </c>
      <c r="Z57" s="113">
        <f>ABS(Z17-Z16)</f>
        <v/>
      </c>
    </row>
    <row r="58" ht="15.75" customHeight="1" s="139" thickBot="1">
      <c r="U58" s="112" t="n">
        <v>6</v>
      </c>
      <c r="V58" s="114">
        <f>ABS(V18-V17)</f>
        <v/>
      </c>
      <c r="W58" s="114">
        <f>ABS(W18-W17)</f>
        <v/>
      </c>
      <c r="X58" s="114">
        <f>ABS(X18-X17)</f>
        <v/>
      </c>
      <c r="Y58" s="114">
        <f>ABS(Y18-Y17)</f>
        <v/>
      </c>
      <c r="Z58" s="114">
        <f>ABS(Z18-Z17)</f>
        <v/>
      </c>
      <c r="AA58" s="113">
        <f>ABS(AA18-AA17)</f>
        <v/>
      </c>
    </row>
    <row r="59" ht="15.75" customHeight="1" s="139" thickBot="1">
      <c r="U59" s="112" t="n">
        <v>7</v>
      </c>
      <c r="V59" s="114">
        <f>ABS(V19-V18)</f>
        <v/>
      </c>
      <c r="W59" s="114">
        <f>ABS(W19-W18)</f>
        <v/>
      </c>
      <c r="X59" s="114">
        <f>ABS(X19-X18)</f>
        <v/>
      </c>
      <c r="Y59" s="114">
        <f>ABS(Y19-Y18)</f>
        <v/>
      </c>
      <c r="Z59" s="114">
        <f>ABS(Z19-Z18)</f>
        <v/>
      </c>
      <c r="AA59" s="114">
        <f>ABS(AA19-AA18)</f>
        <v/>
      </c>
      <c r="AB59" s="113">
        <f>ABS(AB19-AB18)</f>
        <v/>
      </c>
    </row>
    <row r="60" ht="15.75" customHeight="1" s="139" thickBot="1">
      <c r="U60" s="112" t="n">
        <v>8</v>
      </c>
      <c r="V60" s="114">
        <f>ABS(V20-V19)</f>
        <v/>
      </c>
      <c r="W60" s="114">
        <f>ABS(W20-W19)</f>
        <v/>
      </c>
      <c r="X60" s="114">
        <f>ABS(X20-X19)</f>
        <v/>
      </c>
      <c r="Y60" s="114">
        <f>ABS(Y20-Y19)</f>
        <v/>
      </c>
      <c r="Z60" s="114">
        <f>ABS(Z20-Z19)</f>
        <v/>
      </c>
      <c r="AA60" s="114">
        <f>ABS(AA20-AA19)</f>
        <v/>
      </c>
      <c r="AB60" s="114">
        <f>ABS(AB20-AB19)</f>
        <v/>
      </c>
      <c r="AC60" s="113">
        <f>ABS(AC20-AC19)</f>
        <v/>
      </c>
    </row>
    <row r="61" ht="15.75" customHeight="1" s="139" thickBot="1">
      <c r="U61" s="112" t="n">
        <v>9</v>
      </c>
      <c r="V61" s="114">
        <f>ABS(V21-V20)</f>
        <v/>
      </c>
      <c r="W61" s="114">
        <f>ABS(W21-W20)</f>
        <v/>
      </c>
      <c r="X61" s="114">
        <f>ABS(X21-X20)</f>
        <v/>
      </c>
      <c r="Y61" s="114">
        <f>ABS(Y21-Y20)</f>
        <v/>
      </c>
      <c r="Z61" s="114">
        <f>ABS(Z21-Z20)</f>
        <v/>
      </c>
      <c r="AA61" s="114">
        <f>ABS(AA21-AA20)</f>
        <v/>
      </c>
      <c r="AB61" s="114">
        <f>ABS(AB21-AB20)</f>
        <v/>
      </c>
      <c r="AC61" s="114">
        <f>ABS(AC21-AC20)</f>
        <v/>
      </c>
      <c r="AD61" s="113">
        <f>ABS(AD21-AD20)</f>
        <v/>
      </c>
    </row>
    <row r="62" ht="15.75" customHeight="1" s="139" thickBot="1">
      <c r="U62" s="112" t="n">
        <v>10</v>
      </c>
      <c r="V62" s="114">
        <f>ABS(V22-V21)</f>
        <v/>
      </c>
      <c r="W62" s="114">
        <f>ABS(W22-W21)</f>
        <v/>
      </c>
      <c r="X62" s="114">
        <f>ABS(X22-X21)</f>
        <v/>
      </c>
      <c r="Y62" s="114">
        <f>ABS(Y22-Y21)</f>
        <v/>
      </c>
      <c r="Z62" s="114">
        <f>ABS(Z22-Z21)</f>
        <v/>
      </c>
      <c r="AA62" s="114">
        <f>ABS(AA22-AA21)</f>
        <v/>
      </c>
      <c r="AB62" s="114">
        <f>ABS(AB22-AB21)</f>
        <v/>
      </c>
      <c r="AC62" s="114">
        <f>ABS(AC22-AC21)</f>
        <v/>
      </c>
      <c r="AD62" s="114">
        <f>ABS(AD22-AD21)</f>
        <v/>
      </c>
      <c r="AE62" s="113">
        <f>ABS(AE22-AE21)</f>
        <v/>
      </c>
    </row>
    <row r="63" ht="15.75" customHeight="1" s="139" thickBot="1">
      <c r="U63" s="112" t="n">
        <v>11</v>
      </c>
      <c r="V63" s="114">
        <f>ABS(V23-V22)</f>
        <v/>
      </c>
      <c r="W63" s="114">
        <f>ABS(W23-W22)</f>
        <v/>
      </c>
      <c r="X63" s="114">
        <f>ABS(X23-X22)</f>
        <v/>
      </c>
      <c r="Y63" s="114">
        <f>ABS(Y23-Y22)</f>
        <v/>
      </c>
      <c r="Z63" s="114">
        <f>ABS(Z23-Z22)</f>
        <v/>
      </c>
      <c r="AA63" s="114">
        <f>ABS(AA23-AA22)</f>
        <v/>
      </c>
      <c r="AB63" s="114">
        <f>ABS(AB23-AB22)</f>
        <v/>
      </c>
      <c r="AC63" s="114">
        <f>ABS(AC23-AC22)</f>
        <v/>
      </c>
      <c r="AD63" s="114">
        <f>ABS(AD23-AD22)</f>
        <v/>
      </c>
      <c r="AE63" s="114">
        <f>ABS(AE23-AE22)</f>
        <v/>
      </c>
      <c r="AF63" s="113">
        <f>ABS(AF23-AF22)</f>
        <v/>
      </c>
    </row>
    <row r="64" ht="15.75" customHeight="1" s="139" thickBot="1">
      <c r="U64" s="112" t="n">
        <v>12</v>
      </c>
      <c r="V64" s="114">
        <f>ABS(V24-V23)</f>
        <v/>
      </c>
      <c r="W64" s="114">
        <f>ABS(W24-W23)</f>
        <v/>
      </c>
      <c r="X64" s="114">
        <f>ABS(X24-X23)</f>
        <v/>
      </c>
      <c r="Y64" s="114">
        <f>ABS(Y24-Y23)</f>
        <v/>
      </c>
      <c r="Z64" s="114">
        <f>ABS(Z24-Z23)</f>
        <v/>
      </c>
      <c r="AA64" s="114">
        <f>ABS(AA24-AA23)</f>
        <v/>
      </c>
      <c r="AB64" s="114">
        <f>ABS(AB24-AB23)</f>
        <v/>
      </c>
      <c r="AC64" s="114">
        <f>ABS(AC24-AC23)</f>
        <v/>
      </c>
      <c r="AD64" s="114">
        <f>ABS(AD24-AD23)</f>
        <v/>
      </c>
      <c r="AE64" s="114">
        <f>ABS(AE24-AE23)</f>
        <v/>
      </c>
      <c r="AF64" s="114">
        <f>ABS(AF24-AF23)</f>
        <v/>
      </c>
      <c r="AG64" s="113">
        <f>ABS(AG24-AG23)</f>
        <v/>
      </c>
    </row>
    <row r="65" ht="15.75" customHeight="1" s="139" thickBot="1">
      <c r="U65" s="112" t="n">
        <v>13</v>
      </c>
      <c r="V65" s="114">
        <f>ABS(V25-V24)</f>
        <v/>
      </c>
      <c r="W65" s="114">
        <f>ABS(W25-W24)</f>
        <v/>
      </c>
      <c r="X65" s="114">
        <f>ABS(X25-X24)</f>
        <v/>
      </c>
      <c r="Y65" s="114">
        <f>ABS(Y25-Y24)</f>
        <v/>
      </c>
      <c r="Z65" s="114">
        <f>ABS(Z25-Z24)</f>
        <v/>
      </c>
      <c r="AA65" s="114">
        <f>ABS(AA25-AA24)</f>
        <v/>
      </c>
      <c r="AB65" s="114">
        <f>ABS(AB25-AB24)</f>
        <v/>
      </c>
      <c r="AC65" s="114">
        <f>ABS(AC25-AC24)</f>
        <v/>
      </c>
      <c r="AD65" s="114">
        <f>ABS(AD25-AD24)</f>
        <v/>
      </c>
      <c r="AE65" s="114">
        <f>ABS(AE25-AE24)</f>
        <v/>
      </c>
      <c r="AF65" s="114">
        <f>ABS(AF25-AF24)</f>
        <v/>
      </c>
      <c r="AG65" s="114">
        <f>ABS(AG25-AG24)</f>
        <v/>
      </c>
      <c r="AH65" s="113">
        <f>ABS(AH25-AH24)</f>
        <v/>
      </c>
    </row>
    <row r="66" ht="15.75" customHeight="1" s="139" thickBot="1">
      <c r="U66" s="112" t="n">
        <v>14</v>
      </c>
      <c r="V66" s="114">
        <f>ABS(V26-V25)</f>
        <v/>
      </c>
      <c r="W66" s="114">
        <f>ABS(W26-W25)</f>
        <v/>
      </c>
      <c r="X66" s="114">
        <f>ABS(X26-X25)</f>
        <v/>
      </c>
      <c r="Y66" s="114">
        <f>ABS(Y26-Y25)</f>
        <v/>
      </c>
      <c r="Z66" s="114">
        <f>ABS(Z26-Z25)</f>
        <v/>
      </c>
      <c r="AA66" s="114">
        <f>ABS(AA26-AA25)</f>
        <v/>
      </c>
      <c r="AB66" s="114">
        <f>ABS(AB26-AB25)</f>
        <v/>
      </c>
      <c r="AC66" s="114">
        <f>ABS(AC26-AC25)</f>
        <v/>
      </c>
      <c r="AD66" s="114">
        <f>ABS(AD26-AD25)</f>
        <v/>
      </c>
      <c r="AE66" s="114">
        <f>ABS(AE26-AE25)</f>
        <v/>
      </c>
      <c r="AF66" s="114">
        <f>ABS(AF26-AF25)</f>
        <v/>
      </c>
      <c r="AG66" s="114">
        <f>ABS(AG26-AG25)</f>
        <v/>
      </c>
      <c r="AH66" s="114">
        <f>ABS(AH26-AH25)</f>
        <v/>
      </c>
      <c r="AI66" s="113">
        <f>ABS(AI26-AI25)</f>
        <v/>
      </c>
    </row>
    <row r="67" ht="15.75" customHeight="1" s="139" thickBot="1">
      <c r="U67" s="112" t="n">
        <v>15</v>
      </c>
      <c r="V67" s="114">
        <f>ABS(V27-V26)</f>
        <v/>
      </c>
      <c r="W67" s="114">
        <f>ABS(W27-W26)</f>
        <v/>
      </c>
      <c r="X67" s="114">
        <f>ABS(X27-X26)</f>
        <v/>
      </c>
      <c r="Y67" s="114">
        <f>ABS(Y27-Y26)</f>
        <v/>
      </c>
      <c r="Z67" s="114">
        <f>ABS(Z27-Z26)</f>
        <v/>
      </c>
      <c r="AA67" s="114">
        <f>ABS(AA27-AA26)</f>
        <v/>
      </c>
      <c r="AB67" s="114">
        <f>ABS(AB27-AB26)</f>
        <v/>
      </c>
      <c r="AC67" s="114">
        <f>ABS(AC27-AC26)</f>
        <v/>
      </c>
      <c r="AD67" s="114">
        <f>ABS(AD27-AD26)</f>
        <v/>
      </c>
      <c r="AE67" s="114">
        <f>ABS(AE27-AE26)</f>
        <v/>
      </c>
      <c r="AF67" s="114">
        <f>ABS(AF27-AF26)</f>
        <v/>
      </c>
      <c r="AG67" s="114">
        <f>ABS(AG27-AG26)</f>
        <v/>
      </c>
      <c r="AH67" s="114">
        <f>ABS(AH27-AH26)</f>
        <v/>
      </c>
      <c r="AI67" s="114">
        <f>ABS(AI27-AI26)</f>
        <v/>
      </c>
      <c r="AJ67" s="113">
        <f>ABS(AJ27-AJ26)</f>
        <v/>
      </c>
    </row>
    <row r="68" ht="15.75" customHeight="1" s="139" thickBot="1">
      <c r="U68" s="112" t="n">
        <v>16</v>
      </c>
      <c r="V68" s="114">
        <f>ABS(V28-V27)</f>
        <v/>
      </c>
      <c r="W68" s="114">
        <f>ABS(W28-W27)</f>
        <v/>
      </c>
      <c r="X68" s="114">
        <f>ABS(X28-X27)</f>
        <v/>
      </c>
      <c r="Y68" s="114">
        <f>ABS(Y28-Y27)</f>
        <v/>
      </c>
      <c r="Z68" s="114">
        <f>ABS(Z28-Z27)</f>
        <v/>
      </c>
      <c r="AA68" s="114">
        <f>ABS(AA28-AA27)</f>
        <v/>
      </c>
      <c r="AB68" s="114">
        <f>ABS(AB28-AB27)</f>
        <v/>
      </c>
      <c r="AC68" s="114">
        <f>ABS(AC28-AC27)</f>
        <v/>
      </c>
      <c r="AD68" s="114">
        <f>ABS(AD28-AD27)</f>
        <v/>
      </c>
      <c r="AE68" s="114">
        <f>ABS(AE28-AE27)</f>
        <v/>
      </c>
      <c r="AF68" s="114">
        <f>ABS(AF28-AF27)</f>
        <v/>
      </c>
      <c r="AG68" s="114">
        <f>ABS(AG28-AG27)</f>
        <v/>
      </c>
      <c r="AH68" s="114">
        <f>ABS(AH28-AH27)</f>
        <v/>
      </c>
      <c r="AI68" s="114">
        <f>ABS(AI28-AI27)</f>
        <v/>
      </c>
      <c r="AJ68" s="114">
        <f>ABS(AJ28-AJ27)</f>
        <v/>
      </c>
      <c r="AK68" s="113">
        <f>ABS(AK28-AK27)</f>
        <v/>
      </c>
    </row>
    <row r="69" ht="15.75" customHeight="1" s="139" thickBot="1">
      <c r="U69" s="112" t="n">
        <v>17</v>
      </c>
      <c r="V69" s="114">
        <f>ABS(V29-V28)</f>
        <v/>
      </c>
      <c r="W69" s="114">
        <f>ABS(W29-W28)</f>
        <v/>
      </c>
      <c r="X69" s="114">
        <f>ABS(X29-X28)</f>
        <v/>
      </c>
      <c r="Y69" s="114">
        <f>ABS(Y29-Y28)</f>
        <v/>
      </c>
      <c r="Z69" s="114">
        <f>ABS(Z29-Z28)</f>
        <v/>
      </c>
      <c r="AA69" s="114">
        <f>ABS(AA29-AA28)</f>
        <v/>
      </c>
      <c r="AB69" s="114">
        <f>ABS(AB29-AB28)</f>
        <v/>
      </c>
      <c r="AC69" s="114">
        <f>ABS(AC29-AC28)</f>
        <v/>
      </c>
      <c r="AD69" s="114">
        <f>ABS(AD29-AD28)</f>
        <v/>
      </c>
      <c r="AE69" s="114">
        <f>ABS(AE29-AE28)</f>
        <v/>
      </c>
      <c r="AF69" s="114">
        <f>ABS(AF29-AF28)</f>
        <v/>
      </c>
      <c r="AG69" s="114">
        <f>ABS(AG29-AG28)</f>
        <v/>
      </c>
      <c r="AH69" s="114">
        <f>ABS(AH29-AH28)</f>
        <v/>
      </c>
      <c r="AI69" s="114">
        <f>ABS(AI29-AI28)</f>
        <v/>
      </c>
      <c r="AJ69" s="114">
        <f>ABS(AJ29-AJ28)</f>
        <v/>
      </c>
      <c r="AK69" s="114">
        <f>ABS(AK29-AK28)</f>
        <v/>
      </c>
      <c r="AL69" s="113">
        <f>ABS(AL29-AL28)</f>
        <v/>
      </c>
    </row>
    <row r="70" ht="15.75" customHeight="1" s="139" thickBot="1">
      <c r="U70" s="112" t="n">
        <v>18</v>
      </c>
      <c r="V70" s="114">
        <f>ABS(V30-V29)</f>
        <v/>
      </c>
      <c r="W70" s="114">
        <f>ABS(W30-W29)</f>
        <v/>
      </c>
      <c r="X70" s="114">
        <f>ABS(X30-X29)</f>
        <v/>
      </c>
      <c r="Y70" s="114">
        <f>ABS(Y30-Y29)</f>
        <v/>
      </c>
      <c r="Z70" s="114">
        <f>ABS(Z30-Z29)</f>
        <v/>
      </c>
      <c r="AA70" s="114">
        <f>ABS(AA30-AA29)</f>
        <v/>
      </c>
      <c r="AB70" s="114">
        <f>ABS(AB30-AB29)</f>
        <v/>
      </c>
      <c r="AC70" s="114">
        <f>ABS(AC30-AC29)</f>
        <v/>
      </c>
      <c r="AD70" s="114">
        <f>ABS(AD30-AD29)</f>
        <v/>
      </c>
      <c r="AE70" s="114">
        <f>ABS(AE30-AE29)</f>
        <v/>
      </c>
      <c r="AF70" s="114">
        <f>ABS(AF30-AF29)</f>
        <v/>
      </c>
      <c r="AG70" s="114">
        <f>ABS(AG30-AG29)</f>
        <v/>
      </c>
      <c r="AH70" s="114">
        <f>ABS(AH30-AH29)</f>
        <v/>
      </c>
      <c r="AI70" s="114">
        <f>ABS(AI30-AI29)</f>
        <v/>
      </c>
      <c r="AJ70" s="114">
        <f>ABS(AJ30-AJ29)</f>
        <v/>
      </c>
      <c r="AK70" s="114">
        <f>ABS(AK30-AK29)</f>
        <v/>
      </c>
      <c r="AL70" s="114">
        <f>ABS(AL30-AL29)</f>
        <v/>
      </c>
      <c r="AM70" s="113">
        <f>ABS(AM30-AM29)</f>
        <v/>
      </c>
    </row>
    <row r="71" ht="15.75" customHeight="1" s="139" thickBot="1">
      <c r="U71" s="112" t="n">
        <v>19</v>
      </c>
      <c r="V71" s="115">
        <f>ABS(V31-V30)</f>
        <v/>
      </c>
      <c r="W71" s="114">
        <f>ABS(W31-W30)</f>
        <v/>
      </c>
      <c r="X71" s="114">
        <f>ABS(X31-X30)</f>
        <v/>
      </c>
      <c r="Y71" s="114">
        <f>ABS(Y31-Y30)</f>
        <v/>
      </c>
      <c r="Z71" s="114">
        <f>ABS(Z31-Z30)</f>
        <v/>
      </c>
      <c r="AA71" s="114">
        <f>ABS(AA31-AA30)</f>
        <v/>
      </c>
      <c r="AB71" s="114">
        <f>ABS(AB31-AB30)</f>
        <v/>
      </c>
      <c r="AC71" s="114">
        <f>ABS(AC31-AC30)</f>
        <v/>
      </c>
      <c r="AD71" s="114">
        <f>ABS(AD31-AD30)</f>
        <v/>
      </c>
      <c r="AE71" s="114">
        <f>ABS(AE31-AE30)</f>
        <v/>
      </c>
      <c r="AF71" s="114">
        <f>ABS(AF31-AF30)</f>
        <v/>
      </c>
      <c r="AG71" s="114">
        <f>ABS(AG31-AG30)</f>
        <v/>
      </c>
      <c r="AH71" s="114">
        <f>ABS(AH31-AH30)</f>
        <v/>
      </c>
      <c r="AI71" s="114">
        <f>ABS(AI31-AI30)</f>
        <v/>
      </c>
      <c r="AJ71" s="114">
        <f>ABS(AJ31-AJ30)</f>
        <v/>
      </c>
      <c r="AK71" s="114">
        <f>ABS(AK31-AK30)</f>
        <v/>
      </c>
      <c r="AL71" s="114">
        <f>ABS(AL31-AL30)</f>
        <v/>
      </c>
      <c r="AM71" s="114">
        <f>ABS(AM31-AM30)</f>
        <v/>
      </c>
      <c r="AN71" s="113">
        <f>ABS(AN31-AN30)</f>
        <v/>
      </c>
    </row>
    <row r="72" ht="15.75" customHeight="1" s="139" thickBot="1">
      <c r="U72" s="112" t="n">
        <v>20</v>
      </c>
      <c r="W72" s="115">
        <f>ABS(W32-W31)</f>
        <v/>
      </c>
      <c r="X72" s="114">
        <f>ABS(X32-X31)</f>
        <v/>
      </c>
      <c r="Y72" s="114">
        <f>ABS(Y32-Y31)</f>
        <v/>
      </c>
      <c r="Z72" s="114">
        <f>ABS(Z32-Z31)</f>
        <v/>
      </c>
      <c r="AA72" s="114">
        <f>ABS(AA32-AA31)</f>
        <v/>
      </c>
      <c r="AB72" s="114">
        <f>ABS(AB32-AB31)</f>
        <v/>
      </c>
      <c r="AC72" s="114">
        <f>ABS(AC32-AC31)</f>
        <v/>
      </c>
      <c r="AD72" s="114">
        <f>ABS(AD32-AD31)</f>
        <v/>
      </c>
      <c r="AE72" s="114">
        <f>ABS(AE32-AE31)</f>
        <v/>
      </c>
      <c r="AF72" s="114">
        <f>ABS(AF32-AF31)</f>
        <v/>
      </c>
      <c r="AG72" s="114">
        <f>ABS(AG32-AG31)</f>
        <v/>
      </c>
      <c r="AH72" s="114">
        <f>ABS(AH32-AH31)</f>
        <v/>
      </c>
      <c r="AI72" s="114">
        <f>ABS(AI32-AI31)</f>
        <v/>
      </c>
      <c r="AJ72" s="114">
        <f>ABS(AJ32-AJ31)</f>
        <v/>
      </c>
      <c r="AK72" s="114">
        <f>ABS(AK32-AK31)</f>
        <v/>
      </c>
      <c r="AL72" s="114">
        <f>ABS(AL32-AL31)</f>
        <v/>
      </c>
      <c r="AM72" s="114">
        <f>ABS(AM32-AM31)</f>
        <v/>
      </c>
      <c r="AN72" s="114">
        <f>ABS(AN32-AN31)</f>
        <v/>
      </c>
      <c r="AO72" s="113">
        <f>ABS(AO32-AO31)</f>
        <v/>
      </c>
    </row>
    <row r="73" ht="15.75" customHeight="1" s="139" thickBot="1">
      <c r="U73" s="112" t="n">
        <v>21</v>
      </c>
      <c r="X73" s="115">
        <f>ABS(X33-X32)</f>
        <v/>
      </c>
      <c r="Y73" s="114">
        <f>ABS(Y33-Y32)</f>
        <v/>
      </c>
      <c r="Z73" s="114">
        <f>ABS(Z33-Z32)</f>
        <v/>
      </c>
      <c r="AA73" s="114">
        <f>ABS(AA33-AA32)</f>
        <v/>
      </c>
      <c r="AB73" s="114">
        <f>ABS(AB33-AB32)</f>
        <v/>
      </c>
      <c r="AC73" s="114">
        <f>ABS(AC33-AC32)</f>
        <v/>
      </c>
      <c r="AD73" s="114">
        <f>ABS(AD33-AD32)</f>
        <v/>
      </c>
      <c r="AE73" s="114">
        <f>ABS(AE33-AE32)</f>
        <v/>
      </c>
      <c r="AF73" s="114">
        <f>ABS(AF33-AF32)</f>
        <v/>
      </c>
      <c r="AG73" s="114">
        <f>ABS(AG33-AG32)</f>
        <v/>
      </c>
      <c r="AH73" s="114">
        <f>ABS(AH33-AH32)</f>
        <v/>
      </c>
      <c r="AI73" s="114">
        <f>ABS(AI33-AI32)</f>
        <v/>
      </c>
      <c r="AJ73" s="114">
        <f>ABS(AJ33-AJ32)</f>
        <v/>
      </c>
      <c r="AK73" s="114">
        <f>ABS(AK33-AK32)</f>
        <v/>
      </c>
      <c r="AL73" s="114">
        <f>ABS(AL33-AL32)</f>
        <v/>
      </c>
      <c r="AM73" s="114">
        <f>ABS(AM33-AM32)</f>
        <v/>
      </c>
      <c r="AN73" s="114">
        <f>ABS(AN33-AN32)</f>
        <v/>
      </c>
      <c r="AO73" s="114">
        <f>ABS(AO33-AO32)</f>
        <v/>
      </c>
    </row>
    <row r="74" ht="15.75" customHeight="1" s="139" thickBot="1">
      <c r="U74" s="112" t="n">
        <v>22</v>
      </c>
      <c r="Y74" s="115">
        <f>ABS(Y34-Y33)</f>
        <v/>
      </c>
      <c r="Z74" s="114">
        <f>ABS(Z34-Z33)</f>
        <v/>
      </c>
      <c r="AA74" s="114">
        <f>ABS(AA34-AA33)</f>
        <v/>
      </c>
      <c r="AB74" s="114">
        <f>ABS(AB34-AB33)</f>
        <v/>
      </c>
      <c r="AC74" s="114">
        <f>ABS(AC34-AC33)</f>
        <v/>
      </c>
      <c r="AD74" s="114">
        <f>ABS(AD34-AD33)</f>
        <v/>
      </c>
      <c r="AE74" s="114">
        <f>ABS(AE34-AE33)</f>
        <v/>
      </c>
      <c r="AF74" s="114">
        <f>ABS(AF34-AF33)</f>
        <v/>
      </c>
      <c r="AG74" s="114">
        <f>ABS(AG34-AG33)</f>
        <v/>
      </c>
      <c r="AH74" s="114">
        <f>ABS(AH34-AH33)</f>
        <v/>
      </c>
      <c r="AI74" s="114">
        <f>ABS(AI34-AI33)</f>
        <v/>
      </c>
      <c r="AJ74" s="114">
        <f>ABS(AJ34-AJ33)</f>
        <v/>
      </c>
      <c r="AK74" s="114">
        <f>ABS(AK34-AK33)</f>
        <v/>
      </c>
      <c r="AL74" s="114">
        <f>ABS(AL34-AL33)</f>
        <v/>
      </c>
      <c r="AM74" s="114">
        <f>ABS(AM34-AM33)</f>
        <v/>
      </c>
      <c r="AN74" s="114">
        <f>ABS(AN34-AN33)</f>
        <v/>
      </c>
      <c r="AO74" s="114">
        <f>ABS(AO34-AO33)</f>
        <v/>
      </c>
    </row>
    <row r="75" ht="15.75" customHeight="1" s="139" thickBot="1">
      <c r="U75" s="112" t="n">
        <v>23</v>
      </c>
      <c r="Z75" s="115">
        <f>ABS(Z35-Z34)</f>
        <v/>
      </c>
      <c r="AA75" s="114">
        <f>ABS(AA35-AA34)</f>
        <v/>
      </c>
      <c r="AB75" s="114">
        <f>ABS(AB35-AB34)</f>
        <v/>
      </c>
      <c r="AC75" s="114">
        <f>ABS(AC35-AC34)</f>
        <v/>
      </c>
      <c r="AD75" s="114">
        <f>ABS(AD35-AD34)</f>
        <v/>
      </c>
      <c r="AE75" s="114">
        <f>ABS(AE35-AE34)</f>
        <v/>
      </c>
      <c r="AF75" s="114">
        <f>ABS(AF35-AF34)</f>
        <v/>
      </c>
      <c r="AG75" s="114">
        <f>ABS(AG35-AG34)</f>
        <v/>
      </c>
      <c r="AH75" s="114">
        <f>ABS(AH35-AH34)</f>
        <v/>
      </c>
      <c r="AI75" s="114">
        <f>ABS(AI35-AI34)</f>
        <v/>
      </c>
      <c r="AJ75" s="114">
        <f>ABS(AJ35-AJ34)</f>
        <v/>
      </c>
      <c r="AK75" s="114">
        <f>ABS(AK35-AK34)</f>
        <v/>
      </c>
      <c r="AL75" s="114">
        <f>ABS(AL35-AL34)</f>
        <v/>
      </c>
      <c r="AM75" s="114">
        <f>ABS(AM35-AM34)</f>
        <v/>
      </c>
      <c r="AN75" s="114">
        <f>ABS(AN35-AN34)</f>
        <v/>
      </c>
      <c r="AO75" s="114">
        <f>ABS(AO35-AO34)</f>
        <v/>
      </c>
    </row>
    <row r="76" ht="15.75" customHeight="1" s="139" thickBot="1">
      <c r="U76" s="112" t="n">
        <v>24</v>
      </c>
      <c r="AA76" s="115">
        <f>ABS(AA36-AA35)</f>
        <v/>
      </c>
      <c r="AB76" s="114">
        <f>ABS(AB36-AB35)</f>
        <v/>
      </c>
      <c r="AC76" s="114">
        <f>ABS(AC36-AC35)</f>
        <v/>
      </c>
      <c r="AD76" s="114">
        <f>ABS(AD36-AD35)</f>
        <v/>
      </c>
      <c r="AE76" s="114">
        <f>ABS(AE36-AE35)</f>
        <v/>
      </c>
      <c r="AF76" s="114">
        <f>ABS(AF36-AF35)</f>
        <v/>
      </c>
      <c r="AG76" s="114">
        <f>ABS(AG36-AG35)</f>
        <v/>
      </c>
      <c r="AH76" s="114">
        <f>ABS(AH36-AH35)</f>
        <v/>
      </c>
      <c r="AI76" s="114">
        <f>ABS(AI36-AI35)</f>
        <v/>
      </c>
      <c r="AJ76" s="114">
        <f>ABS(AJ36-AJ35)</f>
        <v/>
      </c>
      <c r="AK76" s="114">
        <f>ABS(AK36-AK35)</f>
        <v/>
      </c>
      <c r="AL76" s="114">
        <f>ABS(AL36-AL35)</f>
        <v/>
      </c>
      <c r="AM76" s="114">
        <f>ABS(AM36-AM35)</f>
        <v/>
      </c>
      <c r="AN76" s="114">
        <f>ABS(AN36-AN35)</f>
        <v/>
      </c>
      <c r="AO76" s="114">
        <f>ABS(AO36-AO35)</f>
        <v/>
      </c>
    </row>
    <row r="77" ht="15.75" customHeight="1" s="139" thickBot="1">
      <c r="U77" s="112" t="n">
        <v>25</v>
      </c>
      <c r="AB77" s="115">
        <f>ABS(AB37-AB36)</f>
        <v/>
      </c>
      <c r="AC77" s="114">
        <f>ABS(AC37-AC36)</f>
        <v/>
      </c>
      <c r="AD77" s="114">
        <f>ABS(AD37-AD36)</f>
        <v/>
      </c>
      <c r="AE77" s="114">
        <f>ABS(AE37-AE36)</f>
        <v/>
      </c>
      <c r="AF77" s="114">
        <f>ABS(AF37-AF36)</f>
        <v/>
      </c>
      <c r="AG77" s="114">
        <f>ABS(AG37-AG36)</f>
        <v/>
      </c>
      <c r="AH77" s="114">
        <f>ABS(AH37-AH36)</f>
        <v/>
      </c>
      <c r="AI77" s="114">
        <f>ABS(AI37-AI36)</f>
        <v/>
      </c>
      <c r="AJ77" s="114">
        <f>ABS(AJ37-AJ36)</f>
        <v/>
      </c>
      <c r="AK77" s="114">
        <f>ABS(AK37-AK36)</f>
        <v/>
      </c>
      <c r="AL77" s="114">
        <f>ABS(AL37-AL36)</f>
        <v/>
      </c>
      <c r="AM77" s="114">
        <f>ABS(AM37-AM36)</f>
        <v/>
      </c>
      <c r="AN77" s="114">
        <f>ABS(AN37-AN36)</f>
        <v/>
      </c>
      <c r="AO77" s="114">
        <f>ABS(AO37-AO36)</f>
        <v/>
      </c>
    </row>
    <row r="78" ht="15.75" customHeight="1" s="139" thickBot="1">
      <c r="U78" s="112" t="n">
        <v>26</v>
      </c>
      <c r="AC78" s="115">
        <f>ABS(AC38-AC37)</f>
        <v/>
      </c>
      <c r="AD78" s="114">
        <f>ABS(AD38-AD37)</f>
        <v/>
      </c>
      <c r="AE78" s="114">
        <f>ABS(AE38-AE37)</f>
        <v/>
      </c>
      <c r="AF78" s="114">
        <f>ABS(AF38-AF37)</f>
        <v/>
      </c>
      <c r="AG78" s="114">
        <f>ABS(AG38-AG37)</f>
        <v/>
      </c>
      <c r="AH78" s="114">
        <f>ABS(AH38-AH37)</f>
        <v/>
      </c>
      <c r="AI78" s="114">
        <f>ABS(AI38-AI37)</f>
        <v/>
      </c>
      <c r="AJ78" s="114">
        <f>ABS(AJ38-AJ37)</f>
        <v/>
      </c>
      <c r="AK78" s="114">
        <f>ABS(AK38-AK37)</f>
        <v/>
      </c>
      <c r="AL78" s="114">
        <f>ABS(AL38-AL37)</f>
        <v/>
      </c>
      <c r="AM78" s="114">
        <f>ABS(AM38-AM37)</f>
        <v/>
      </c>
      <c r="AN78" s="114">
        <f>ABS(AN38-AN37)</f>
        <v/>
      </c>
      <c r="AO78" s="114">
        <f>ABS(AO38-AO37)</f>
        <v/>
      </c>
    </row>
    <row r="79" ht="15.75" customHeight="1" s="139" thickBot="1">
      <c r="U79" s="112" t="n">
        <v>27</v>
      </c>
      <c r="AD79" s="115">
        <f>ABS(AD39-AD38)</f>
        <v/>
      </c>
      <c r="AE79" s="114">
        <f>ABS(AE39-AE38)</f>
        <v/>
      </c>
      <c r="AF79" s="114">
        <f>ABS(AF39-AF38)</f>
        <v/>
      </c>
      <c r="AG79" s="114">
        <f>ABS(AG39-AG38)</f>
        <v/>
      </c>
      <c r="AH79" s="114">
        <f>ABS(AH39-AH38)</f>
        <v/>
      </c>
      <c r="AI79" s="114">
        <f>ABS(AI39-AI38)</f>
        <v/>
      </c>
      <c r="AJ79" s="114">
        <f>ABS(AJ39-AJ38)</f>
        <v/>
      </c>
      <c r="AK79" s="114">
        <f>ABS(AK39-AK38)</f>
        <v/>
      </c>
      <c r="AL79" s="114">
        <f>ABS(AL39-AL38)</f>
        <v/>
      </c>
      <c r="AM79" s="114">
        <f>ABS(AM39-AM38)</f>
        <v/>
      </c>
      <c r="AN79" s="114">
        <f>ABS(AN39-AN38)</f>
        <v/>
      </c>
      <c r="AO79" s="114">
        <f>ABS(AO39-AO38)</f>
        <v/>
      </c>
    </row>
    <row r="80" ht="15.75" customHeight="1" s="139" thickBot="1">
      <c r="U80" s="112" t="n">
        <v>28</v>
      </c>
      <c r="AE80" s="115">
        <f>ABS(AE40-AE39)</f>
        <v/>
      </c>
      <c r="AF80" s="114">
        <f>ABS(AF40-AF39)</f>
        <v/>
      </c>
      <c r="AG80" s="114">
        <f>ABS(AG40-AG39)</f>
        <v/>
      </c>
      <c r="AH80" s="114">
        <f>ABS(AH40-AH39)</f>
        <v/>
      </c>
      <c r="AI80" s="114">
        <f>ABS(AI40-AI39)</f>
        <v/>
      </c>
      <c r="AJ80" s="114">
        <f>ABS(AJ40-AJ39)</f>
        <v/>
      </c>
      <c r="AK80" s="114">
        <f>ABS(AK40-AK39)</f>
        <v/>
      </c>
      <c r="AL80" s="114">
        <f>ABS(AL40-AL39)</f>
        <v/>
      </c>
      <c r="AM80" s="114">
        <f>ABS(AM40-AM39)</f>
        <v/>
      </c>
      <c r="AN80" s="114">
        <f>ABS(AN40-AN39)</f>
        <v/>
      </c>
      <c r="AO80" s="114">
        <f>ABS(AO40-AO39)</f>
        <v/>
      </c>
    </row>
    <row r="81" ht="15.75" customHeight="1" s="139" thickBot="1">
      <c r="U81" s="112" t="n">
        <v>29</v>
      </c>
      <c r="AF81" s="115">
        <f>ABS(AF41-AF40)</f>
        <v/>
      </c>
      <c r="AG81" s="114">
        <f>ABS(AG41-AG40)</f>
        <v/>
      </c>
      <c r="AH81" s="114">
        <f>ABS(AH41-AH40)</f>
        <v/>
      </c>
      <c r="AI81" s="114">
        <f>ABS(AI41-AI40)</f>
        <v/>
      </c>
      <c r="AJ81" s="114">
        <f>ABS(AJ41-AJ40)</f>
        <v/>
      </c>
      <c r="AK81" s="114">
        <f>ABS(AK41-AK40)</f>
        <v/>
      </c>
      <c r="AL81" s="114">
        <f>ABS(AL41-AL40)</f>
        <v/>
      </c>
      <c r="AM81" s="114">
        <f>ABS(AM41-AM40)</f>
        <v/>
      </c>
      <c r="AN81" s="114">
        <f>ABS(AN41-AN40)</f>
        <v/>
      </c>
      <c r="AO81" s="114">
        <f>ABS(AO41-AO40)</f>
        <v/>
      </c>
    </row>
    <row r="82" ht="15.75" customHeight="1" s="139" thickBot="1">
      <c r="U82" s="112" t="n">
        <v>30</v>
      </c>
      <c r="AG82" s="115">
        <f>ABS(AG42-AG41)</f>
        <v/>
      </c>
      <c r="AH82" s="114">
        <f>ABS(AH42-AH41)</f>
        <v/>
      </c>
      <c r="AI82" s="114">
        <f>ABS(AI42-AI41)</f>
        <v/>
      </c>
      <c r="AJ82" s="114">
        <f>ABS(AJ42-AJ41)</f>
        <v/>
      </c>
      <c r="AK82" s="114">
        <f>ABS(AK42-AK41)</f>
        <v/>
      </c>
      <c r="AL82" s="114">
        <f>ABS(AL42-AL41)</f>
        <v/>
      </c>
      <c r="AM82" s="114">
        <f>ABS(AM42-AM41)</f>
        <v/>
      </c>
      <c r="AN82" s="114">
        <f>ABS(AN42-AN41)</f>
        <v/>
      </c>
      <c r="AO82" s="114">
        <f>ABS(AO42-AO41)</f>
        <v/>
      </c>
    </row>
    <row r="83" ht="15.75" customHeight="1" s="139" thickBot="1">
      <c r="U83" s="112" t="n">
        <v>31</v>
      </c>
      <c r="AH83" s="115">
        <f>ABS(AH43-AH42)</f>
        <v/>
      </c>
      <c r="AI83" s="114">
        <f>ABS(AI43-AI42)</f>
        <v/>
      </c>
      <c r="AJ83" s="114">
        <f>ABS(AJ43-AJ42)</f>
        <v/>
      </c>
      <c r="AK83" s="114">
        <f>ABS(AK43-AK42)</f>
        <v/>
      </c>
      <c r="AL83" s="114">
        <f>ABS(AL43-AL42)</f>
        <v/>
      </c>
      <c r="AM83" s="114">
        <f>ABS(AM43-AM42)</f>
        <v/>
      </c>
      <c r="AN83" s="114">
        <f>ABS(AN43-AN42)</f>
        <v/>
      </c>
      <c r="AO83" s="114">
        <f>ABS(AO43-AO42)</f>
        <v/>
      </c>
    </row>
    <row r="84" ht="15.75" customHeight="1" s="139" thickBot="1">
      <c r="U84" s="112" t="n">
        <v>32</v>
      </c>
      <c r="AI84" s="115">
        <f>ABS(AI44-AI43)</f>
        <v/>
      </c>
      <c r="AJ84" s="114">
        <f>ABS(AJ44-AJ43)</f>
        <v/>
      </c>
      <c r="AK84" s="114">
        <f>ABS(AK44-AK43)</f>
        <v/>
      </c>
      <c r="AL84" s="114">
        <f>ABS(AL44-AL43)</f>
        <v/>
      </c>
      <c r="AM84" s="114">
        <f>ABS(AM44-AM43)</f>
        <v/>
      </c>
      <c r="AN84" s="114">
        <f>ABS(AN44-AN43)</f>
        <v/>
      </c>
      <c r="AO84" s="114">
        <f>ABS(AO44-AO43)</f>
        <v/>
      </c>
    </row>
    <row r="85" ht="15.75" customHeight="1" s="139" thickBot="1">
      <c r="U85" s="112" t="n">
        <v>33</v>
      </c>
      <c r="AJ85" s="115">
        <f>ABS(AJ45-AJ44)</f>
        <v/>
      </c>
      <c r="AK85" s="114">
        <f>ABS(AK45-AK44)</f>
        <v/>
      </c>
      <c r="AL85" s="114">
        <f>ABS(AL45-AL44)</f>
        <v/>
      </c>
      <c r="AM85" s="114">
        <f>ABS(AM45-AM44)</f>
        <v/>
      </c>
      <c r="AN85" s="114">
        <f>ABS(AN45-AN44)</f>
        <v/>
      </c>
      <c r="AO85" s="114">
        <f>ABS(AO45-AO44)</f>
        <v/>
      </c>
    </row>
    <row r="86" ht="15.75" customHeight="1" s="139" thickBot="1">
      <c r="U86" s="112" t="n">
        <v>34</v>
      </c>
      <c r="AK86" s="115">
        <f>ABS(AK46-AK45)</f>
        <v/>
      </c>
      <c r="AL86" s="114">
        <f>ABS(AL46-AL45)</f>
        <v/>
      </c>
      <c r="AM86" s="114">
        <f>ABS(AM46-AM45)</f>
        <v/>
      </c>
      <c r="AN86" s="114">
        <f>ABS(AN46-AN45)</f>
        <v/>
      </c>
      <c r="AO86" s="114">
        <f>ABS(AO46-AO45)</f>
        <v/>
      </c>
    </row>
    <row r="87" ht="15.75" customHeight="1" s="139" thickBot="1">
      <c r="U87" s="112" t="n">
        <v>35</v>
      </c>
      <c r="AL87" s="115">
        <f>ABS(AL47-AL46)</f>
        <v/>
      </c>
      <c r="AM87" s="114">
        <f>ABS(AM47-AM46)</f>
        <v/>
      </c>
      <c r="AN87" s="114">
        <f>ABS(AN47-AN46)</f>
        <v/>
      </c>
      <c r="AO87" s="114">
        <f>ABS(AO47-AO46)</f>
        <v/>
      </c>
    </row>
    <row r="88" ht="15.75" customHeight="1" s="139" thickBot="1">
      <c r="U88" s="112" t="n">
        <v>36</v>
      </c>
      <c r="AM88" s="115">
        <f>ABS(AM48-AM47)</f>
        <v/>
      </c>
      <c r="AN88" s="114">
        <f>ABS(AN48-AN47)</f>
        <v/>
      </c>
      <c r="AO88" s="114">
        <f>ABS(AO48-AO47)</f>
        <v/>
      </c>
    </row>
    <row r="89" ht="15.75" customHeight="1" s="139" thickBot="1">
      <c r="U89" s="112" t="n">
        <v>37</v>
      </c>
      <c r="AN89" s="115">
        <f>ABS(AN49-AN48)</f>
        <v/>
      </c>
      <c r="AO89" s="114">
        <f>ABS(AO49-AO48)</f>
        <v/>
      </c>
    </row>
    <row r="90" ht="15.75" customHeight="1" s="139" thickBot="1">
      <c r="U90" s="112" t="n">
        <v>38</v>
      </c>
      <c r="AO90" s="114">
        <f>ABS(AO50-AO49)</f>
        <v/>
      </c>
    </row>
    <row r="91" ht="15.75" customHeight="1" s="139" thickBot="1">
      <c r="U91" s="112" t="inlineStr">
        <is>
          <t>ecart-type</t>
        </is>
      </c>
      <c r="V91" s="29">
        <f>STDEV(V53:V71)</f>
        <v/>
      </c>
      <c r="W91" s="29">
        <f>STDEV(W54:W72)</f>
        <v/>
      </c>
      <c r="X91" s="29">
        <f>STDEV(X55:X73)</f>
        <v/>
      </c>
      <c r="Y91" s="29">
        <f>STDEV(Y56:Y74)</f>
        <v/>
      </c>
      <c r="Z91" s="29">
        <f>STDEV(Z57:Z75)</f>
        <v/>
      </c>
      <c r="AA91" s="29">
        <f>STDEV(AA58:AA76)</f>
        <v/>
      </c>
      <c r="AB91" s="29">
        <f>STDEV(AB59:AB77)</f>
        <v/>
      </c>
      <c r="AC91" s="29">
        <f>STDEV(AC60:AC78)</f>
        <v/>
      </c>
      <c r="AD91" s="29">
        <f>STDEV(AD61:AD79)</f>
        <v/>
      </c>
      <c r="AE91" s="29">
        <f>STDEV(AE62:AE80)</f>
        <v/>
      </c>
      <c r="AF91" s="29">
        <f>STDEV(AF63:AF81)</f>
        <v/>
      </c>
      <c r="AG91" s="29">
        <f>STDEV(AG64:AG82)</f>
        <v/>
      </c>
      <c r="AH91" s="29">
        <f>STDEV(AH65:AH83)</f>
        <v/>
      </c>
      <c r="AI91" s="29">
        <f>STDEV(AI66:AI84)</f>
        <v/>
      </c>
      <c r="AJ91" s="29">
        <f>STDEV(AJ67:AJ85)</f>
        <v/>
      </c>
      <c r="AK91" s="29">
        <f>STDEV(AK68:AK86)</f>
        <v/>
      </c>
      <c r="AL91" s="29">
        <f>STDEV(AL69:AL87)</f>
        <v/>
      </c>
      <c r="AM91" s="29">
        <f>STDEV(AM70:AM88)</f>
        <v/>
      </c>
      <c r="AN91" s="29">
        <f>STDEV(AN71:AN89)</f>
        <v/>
      </c>
      <c r="AO91" s="29">
        <f>STDEV(AO72:AO90)</f>
        <v/>
      </c>
    </row>
    <row r="92"/>
    <row r="94"/>
    <row r="95" ht="15.75" customHeight="1" s="139" thickBot="1">
      <c r="V95" s="130" t="n">
        <v>1</v>
      </c>
      <c r="W95" t="n">
        <v>2</v>
      </c>
      <c r="X95" s="130" t="n">
        <v>3</v>
      </c>
      <c r="Y95" t="n">
        <v>4</v>
      </c>
      <c r="Z95" s="130" t="n">
        <v>5</v>
      </c>
      <c r="AA95" t="n">
        <v>6</v>
      </c>
      <c r="AB95" s="130" t="n">
        <v>7</v>
      </c>
      <c r="AC95" t="n">
        <v>8</v>
      </c>
      <c r="AD95" s="130" t="n">
        <v>9</v>
      </c>
      <c r="AE95" t="n">
        <v>10</v>
      </c>
      <c r="AF95" s="130" t="n">
        <v>11</v>
      </c>
      <c r="AG95" t="n">
        <v>12</v>
      </c>
      <c r="AH95" s="130" t="n">
        <v>13</v>
      </c>
      <c r="AI95" t="n">
        <v>14</v>
      </c>
      <c r="AJ95" s="130" t="n">
        <v>15</v>
      </c>
      <c r="AK95" t="n">
        <v>16</v>
      </c>
      <c r="AL95" s="130" t="n">
        <v>17</v>
      </c>
      <c r="AM95" t="n">
        <v>18</v>
      </c>
      <c r="AN95" s="130" t="n">
        <v>19</v>
      </c>
      <c r="AO95" t="n">
        <v>20</v>
      </c>
    </row>
    <row r="96" ht="15.75" customHeight="1" s="139" thickBot="1">
      <c r="U96" s="112" t="n">
        <v>1</v>
      </c>
      <c r="V96" s="113">
        <f>IF(V53&gt;0, 1,0)</f>
        <v/>
      </c>
    </row>
    <row r="97" ht="15.75" customHeight="1" s="139" thickBot="1">
      <c r="U97" s="112" t="n">
        <v>2</v>
      </c>
      <c r="V97" s="113">
        <f>IF(V54&gt;0, 1,0)</f>
        <v/>
      </c>
      <c r="W97" s="113">
        <f>IF(W54&gt;0, 1,0)</f>
        <v/>
      </c>
    </row>
    <row r="98" ht="15.75" customHeight="1" s="139" thickBot="1">
      <c r="U98" s="112" t="n">
        <v>3</v>
      </c>
      <c r="V98" s="113">
        <f>IF(V55&gt;0, 1,0)</f>
        <v/>
      </c>
      <c r="W98" s="113">
        <f>IF(W55&gt;0, 1,0)</f>
        <v/>
      </c>
      <c r="X98" s="113">
        <f>IF(X55&gt;0, 1,0)</f>
        <v/>
      </c>
    </row>
    <row r="99" ht="15.75" customHeight="1" s="139" thickBot="1">
      <c r="U99" s="112" t="n">
        <v>4</v>
      </c>
      <c r="V99" s="113">
        <f>IF(V56&gt;0, 1,0)</f>
        <v/>
      </c>
      <c r="W99" s="113">
        <f>IF(W56&gt;0, 1,0)</f>
        <v/>
      </c>
      <c r="X99" s="113">
        <f>IF(X56&gt;0, 1,0)</f>
        <v/>
      </c>
      <c r="Y99" s="113">
        <f>IF(Y56&gt;0, 1,0)</f>
        <v/>
      </c>
    </row>
    <row r="100" ht="15.75" customHeight="1" s="139" thickBot="1">
      <c r="U100" s="112" t="n">
        <v>5</v>
      </c>
      <c r="V100" s="113">
        <f>IF(V57&gt;0, 1,0)</f>
        <v/>
      </c>
      <c r="W100" s="113">
        <f>IF(W57&gt;0, 1,0)</f>
        <v/>
      </c>
      <c r="X100" s="113">
        <f>IF(X57&gt;0, 1,0)</f>
        <v/>
      </c>
      <c r="Y100" s="113">
        <f>IF(Y57&gt;0, 1,0)</f>
        <v/>
      </c>
      <c r="Z100" s="113">
        <f>IF(Z57&gt;0, 1,0)</f>
        <v/>
      </c>
    </row>
    <row r="101" ht="15.75" customHeight="1" s="139" thickBot="1">
      <c r="U101" s="112" t="n">
        <v>6</v>
      </c>
      <c r="V101" s="113">
        <f>IF(V58&gt;0, 1,0)</f>
        <v/>
      </c>
      <c r="W101" s="113">
        <f>IF(W58&gt;0, 1,0)</f>
        <v/>
      </c>
      <c r="X101" s="113">
        <f>IF(X58&gt;0, 1,0)</f>
        <v/>
      </c>
      <c r="Y101" s="113">
        <f>IF(Y58&gt;0, 1,0)</f>
        <v/>
      </c>
      <c r="Z101" s="113">
        <f>IF(Z58&gt;0, 1,0)</f>
        <v/>
      </c>
      <c r="AA101" s="113">
        <f>IF(AA58&gt;0, 1,0)</f>
        <v/>
      </c>
    </row>
    <row r="102" ht="15.75" customHeight="1" s="139" thickBot="1">
      <c r="U102" s="112" t="n">
        <v>7</v>
      </c>
      <c r="V102" s="113">
        <f>IF(V59&gt;0, 1,0)</f>
        <v/>
      </c>
      <c r="W102" s="113">
        <f>IF(W59&gt;0, 1,0)</f>
        <v/>
      </c>
      <c r="X102" s="113">
        <f>IF(X59&gt;0, 1,0)</f>
        <v/>
      </c>
      <c r="Y102" s="113">
        <f>IF(Y59&gt;0, 1,0)</f>
        <v/>
      </c>
      <c r="Z102" s="113">
        <f>IF(Z59&gt;0, 1,0)</f>
        <v/>
      </c>
      <c r="AA102" s="113">
        <f>IF(AA59&gt;0, 1,0)</f>
        <v/>
      </c>
      <c r="AB102" s="113">
        <f>IF(AB59&gt;0, 1,0)</f>
        <v/>
      </c>
    </row>
    <row r="103" ht="15.75" customHeight="1" s="139" thickBot="1">
      <c r="U103" s="112" t="n">
        <v>8</v>
      </c>
      <c r="V103" s="113">
        <f>IF(V60&gt;0, 1,0)</f>
        <v/>
      </c>
      <c r="W103" s="113">
        <f>IF(W60&gt;0, 1,0)</f>
        <v/>
      </c>
      <c r="X103" s="113">
        <f>IF(X60&gt;0, 1,0)</f>
        <v/>
      </c>
      <c r="Y103" s="113">
        <f>IF(Y60&gt;0, 1,0)</f>
        <v/>
      </c>
      <c r="Z103" s="113">
        <f>IF(Z60&gt;0, 1,0)</f>
        <v/>
      </c>
      <c r="AA103" s="113">
        <f>IF(AA60&gt;0, 1,0)</f>
        <v/>
      </c>
      <c r="AB103" s="113">
        <f>IF(AB60&gt;0, 1,0)</f>
        <v/>
      </c>
      <c r="AC103" s="113">
        <f>IF(AC60&gt;0, 1,0)</f>
        <v/>
      </c>
    </row>
    <row r="104" ht="15.75" customHeight="1" s="139" thickBot="1">
      <c r="U104" s="112" t="n">
        <v>9</v>
      </c>
      <c r="V104" s="113">
        <f>IF(V61&gt;0, 1,0)</f>
        <v/>
      </c>
      <c r="W104" s="113">
        <f>IF(W61&gt;0, 1,0)</f>
        <v/>
      </c>
      <c r="X104" s="113">
        <f>IF(X61&gt;0, 1,0)</f>
        <v/>
      </c>
      <c r="Y104" s="113">
        <f>IF(Y61&gt;0, 1,0)</f>
        <v/>
      </c>
      <c r="Z104" s="113">
        <f>IF(Z61&gt;0, 1,0)</f>
        <v/>
      </c>
      <c r="AA104" s="113">
        <f>IF(AA61&gt;0, 1,0)</f>
        <v/>
      </c>
      <c r="AB104" s="113">
        <f>IF(AB61&gt;0, 1,0)</f>
        <v/>
      </c>
      <c r="AC104" s="113">
        <f>IF(AC61&gt;0, 1,0)</f>
        <v/>
      </c>
      <c r="AD104" s="113">
        <f>IF(AD61&gt;0, 1,0)</f>
        <v/>
      </c>
    </row>
    <row r="105" ht="15.75" customHeight="1" s="139" thickBot="1">
      <c r="U105" s="112" t="n">
        <v>10</v>
      </c>
      <c r="V105" s="113">
        <f>IF(V62&gt;0, 1,0)</f>
        <v/>
      </c>
      <c r="W105" s="113">
        <f>IF(W62&gt;0, 1,0)</f>
        <v/>
      </c>
      <c r="X105" s="113">
        <f>IF(X62&gt;0, 1,0)</f>
        <v/>
      </c>
      <c r="Y105" s="113">
        <f>IF(Y62&gt;0, 1,0)</f>
        <v/>
      </c>
      <c r="Z105" s="113">
        <f>IF(Z62&gt;0, 1,0)</f>
        <v/>
      </c>
      <c r="AA105" s="113">
        <f>IF(AA62&gt;0, 1,0)</f>
        <v/>
      </c>
      <c r="AB105" s="113">
        <f>IF(AB62&gt;0, 1,0)</f>
        <v/>
      </c>
      <c r="AC105" s="113">
        <f>IF(AC62&gt;0, 1,0)</f>
        <v/>
      </c>
      <c r="AD105" s="113">
        <f>IF(AD62&gt;0, 1,0)</f>
        <v/>
      </c>
      <c r="AE105" s="113">
        <f>IF(AE62&gt;0, 1,0)</f>
        <v/>
      </c>
    </row>
    <row r="106" ht="15.75" customHeight="1" s="139" thickBot="1">
      <c r="U106" s="112" t="n">
        <v>11</v>
      </c>
      <c r="V106" s="113">
        <f>IF(V63&gt;0, 1,0)</f>
        <v/>
      </c>
      <c r="W106" s="113">
        <f>IF(W63&gt;0, 1,0)</f>
        <v/>
      </c>
      <c r="X106" s="113">
        <f>IF(X63&gt;0, 1,0)</f>
        <v/>
      </c>
      <c r="Y106" s="113">
        <f>IF(Y63&gt;0, 1,0)</f>
        <v/>
      </c>
      <c r="Z106" s="113">
        <f>IF(Z63&gt;0, 1,0)</f>
        <v/>
      </c>
      <c r="AA106" s="113">
        <f>IF(AA63&gt;0, 1,0)</f>
        <v/>
      </c>
      <c r="AB106" s="113">
        <f>IF(AB63&gt;0, 1,0)</f>
        <v/>
      </c>
      <c r="AC106" s="113">
        <f>IF(AC63&gt;0, 1,0)</f>
        <v/>
      </c>
      <c r="AD106" s="113">
        <f>IF(AD63&gt;0, 1,0)</f>
        <v/>
      </c>
      <c r="AE106" s="113">
        <f>IF(AE63&gt;0, 1,0)</f>
        <v/>
      </c>
      <c r="AF106" s="113">
        <f>IF(AF63&gt;0, 1,0)</f>
        <v/>
      </c>
    </row>
    <row r="107" ht="15.75" customHeight="1" s="139" thickBot="1">
      <c r="U107" s="112" t="n">
        <v>12</v>
      </c>
      <c r="V107" s="113">
        <f>IF(V64&gt;0, 1,0)</f>
        <v/>
      </c>
      <c r="W107" s="113">
        <f>IF(W64&gt;0, 1,0)</f>
        <v/>
      </c>
      <c r="X107" s="113">
        <f>IF(X64&gt;0, 1,0)</f>
        <v/>
      </c>
      <c r="Y107" s="113">
        <f>IF(Y64&gt;0, 1,0)</f>
        <v/>
      </c>
      <c r="Z107" s="113">
        <f>IF(Z64&gt;0, 1,0)</f>
        <v/>
      </c>
      <c r="AA107" s="113">
        <f>IF(AA64&gt;0, 1,0)</f>
        <v/>
      </c>
      <c r="AB107" s="113">
        <f>IF(AB64&gt;0, 1,0)</f>
        <v/>
      </c>
      <c r="AC107" s="113">
        <f>IF(AC64&gt;0, 1,0)</f>
        <v/>
      </c>
      <c r="AD107" s="113">
        <f>IF(AD64&gt;0, 1,0)</f>
        <v/>
      </c>
      <c r="AE107" s="113">
        <f>IF(AE64&gt;0, 1,0)</f>
        <v/>
      </c>
      <c r="AF107" s="113">
        <f>IF(AF64&gt;0, 1,0)</f>
        <v/>
      </c>
      <c r="AG107" s="113">
        <f>IF(AG64&gt;0, 1,0)</f>
        <v/>
      </c>
    </row>
    <row r="108" ht="15.75" customHeight="1" s="139" thickBot="1">
      <c r="U108" s="112" t="n">
        <v>13</v>
      </c>
      <c r="V108" s="113">
        <f>IF(V65&gt;0, 1,0)</f>
        <v/>
      </c>
      <c r="W108" s="113">
        <f>IF(W65&gt;0, 1,0)</f>
        <v/>
      </c>
      <c r="X108" s="113">
        <f>IF(X65&gt;0, 1,0)</f>
        <v/>
      </c>
      <c r="Y108" s="113">
        <f>IF(Y65&gt;0, 1,0)</f>
        <v/>
      </c>
      <c r="Z108" s="113">
        <f>IF(Z65&gt;0, 1,0)</f>
        <v/>
      </c>
      <c r="AA108" s="113">
        <f>IF(AA65&gt;0, 1,0)</f>
        <v/>
      </c>
      <c r="AB108" s="113">
        <f>IF(AB65&gt;0, 1,0)</f>
        <v/>
      </c>
      <c r="AC108" s="113">
        <f>IF(AC65&gt;0, 1,0)</f>
        <v/>
      </c>
      <c r="AD108" s="113">
        <f>IF(AD65&gt;0, 1,0)</f>
        <v/>
      </c>
      <c r="AE108" s="113">
        <f>IF(AE65&gt;0, 1,0)</f>
        <v/>
      </c>
      <c r="AF108" s="113">
        <f>IF(AF65&gt;0, 1,0)</f>
        <v/>
      </c>
      <c r="AG108" s="113">
        <f>IF(AG65&gt;0, 1,0)</f>
        <v/>
      </c>
      <c r="AH108" s="113">
        <f>IF(AH65&gt;0, 1,0)</f>
        <v/>
      </c>
    </row>
    <row r="109" ht="15.75" customHeight="1" s="139" thickBot="1">
      <c r="U109" s="112" t="n">
        <v>14</v>
      </c>
      <c r="V109" s="113">
        <f>IF(V66&gt;0, 1,0)</f>
        <v/>
      </c>
      <c r="W109" s="113">
        <f>IF(W66&gt;0, 1,0)</f>
        <v/>
      </c>
      <c r="X109" s="113">
        <f>IF(X66&gt;0, 1,0)</f>
        <v/>
      </c>
      <c r="Y109" s="113">
        <f>IF(Y66&gt;0, 1,0)</f>
        <v/>
      </c>
      <c r="Z109" s="113">
        <f>IF(Z66&gt;0, 1,0)</f>
        <v/>
      </c>
      <c r="AA109" s="113">
        <f>IF(AA66&gt;0, 1,0)</f>
        <v/>
      </c>
      <c r="AB109" s="113">
        <f>IF(AB66&gt;0, 1,0)</f>
        <v/>
      </c>
      <c r="AC109" s="113">
        <f>IF(AC66&gt;0, 1,0)</f>
        <v/>
      </c>
      <c r="AD109" s="113">
        <f>IF(AD66&gt;0, 1,0)</f>
        <v/>
      </c>
      <c r="AE109" s="113">
        <f>IF(AE66&gt;0, 1,0)</f>
        <v/>
      </c>
      <c r="AF109" s="113">
        <f>IF(AF66&gt;0, 1,0)</f>
        <v/>
      </c>
      <c r="AG109" s="113">
        <f>IF(AG66&gt;0, 1,0)</f>
        <v/>
      </c>
      <c r="AH109" s="113">
        <f>IF(AH66&gt;0, 1,0)</f>
        <v/>
      </c>
      <c r="AI109" s="113">
        <f>IF(AI66&gt;0, 1,0)</f>
        <v/>
      </c>
    </row>
    <row r="110" ht="15.75" customHeight="1" s="139" thickBot="1">
      <c r="U110" s="112" t="n">
        <v>15</v>
      </c>
      <c r="V110" s="113">
        <f>IF(V67&gt;0, 1,0)</f>
        <v/>
      </c>
      <c r="W110" s="113">
        <f>IF(W67&gt;0, 1,0)</f>
        <v/>
      </c>
      <c r="X110" s="113">
        <f>IF(X67&gt;0, 1,0)</f>
        <v/>
      </c>
      <c r="Y110" s="113">
        <f>IF(Y67&gt;0, 1,0)</f>
        <v/>
      </c>
      <c r="Z110" s="113">
        <f>IF(Z67&gt;0, 1,0)</f>
        <v/>
      </c>
      <c r="AA110" s="113">
        <f>IF(AA67&gt;0, 1,0)</f>
        <v/>
      </c>
      <c r="AB110" s="113">
        <f>IF(AB67&gt;0, 1,0)</f>
        <v/>
      </c>
      <c r="AC110" s="113">
        <f>IF(AC67&gt;0, 1,0)</f>
        <v/>
      </c>
      <c r="AD110" s="113">
        <f>IF(AD67&gt;0, 1,0)</f>
        <v/>
      </c>
      <c r="AE110" s="113">
        <f>IF(AE67&gt;0, 1,0)</f>
        <v/>
      </c>
      <c r="AF110" s="113">
        <f>IF(AF67&gt;0, 1,0)</f>
        <v/>
      </c>
      <c r="AG110" s="113">
        <f>IF(AG67&gt;0, 1,0)</f>
        <v/>
      </c>
      <c r="AH110" s="113">
        <f>IF(AH67&gt;0, 1,0)</f>
        <v/>
      </c>
      <c r="AI110" s="113">
        <f>IF(AI67&gt;0, 1,0)</f>
        <v/>
      </c>
      <c r="AJ110" s="113">
        <f>IF(AJ67&gt;0, 1,0)</f>
        <v/>
      </c>
    </row>
    <row r="111" ht="15.75" customHeight="1" s="139" thickBot="1">
      <c r="U111" s="112" t="n">
        <v>16</v>
      </c>
      <c r="V111" s="113">
        <f>IF(V68&gt;0, 1,0)</f>
        <v/>
      </c>
      <c r="W111" s="113">
        <f>IF(W68&gt;0, 1,0)</f>
        <v/>
      </c>
      <c r="X111" s="113">
        <f>IF(X68&gt;0, 1,0)</f>
        <v/>
      </c>
      <c r="Y111" s="113">
        <f>IF(Y68&gt;0, 1,0)</f>
        <v/>
      </c>
      <c r="Z111" s="113">
        <f>IF(Z68&gt;0, 1,0)</f>
        <v/>
      </c>
      <c r="AA111" s="113">
        <f>IF(AA68&gt;0, 1,0)</f>
        <v/>
      </c>
      <c r="AB111" s="113">
        <f>IF(AB68&gt;0, 1,0)</f>
        <v/>
      </c>
      <c r="AC111" s="113">
        <f>IF(AC68&gt;0, 1,0)</f>
        <v/>
      </c>
      <c r="AD111" s="113">
        <f>IF(AD68&gt;0, 1,0)</f>
        <v/>
      </c>
      <c r="AE111" s="113">
        <f>IF(AE68&gt;0, 1,0)</f>
        <v/>
      </c>
      <c r="AF111" s="113">
        <f>IF(AF68&gt;0, 1,0)</f>
        <v/>
      </c>
      <c r="AG111" s="113">
        <f>IF(AG68&gt;0, 1,0)</f>
        <v/>
      </c>
      <c r="AH111" s="113">
        <f>IF(AH68&gt;0, 1,0)</f>
        <v/>
      </c>
      <c r="AI111" s="113">
        <f>IF(AI68&gt;0, 1,0)</f>
        <v/>
      </c>
      <c r="AJ111" s="113">
        <f>IF(AJ68&gt;0, 1,0)</f>
        <v/>
      </c>
      <c r="AK111" s="113">
        <f>IF(AK68&gt;0, 1,0)</f>
        <v/>
      </c>
    </row>
    <row r="112" ht="15.75" customHeight="1" s="139" thickBot="1">
      <c r="U112" s="112" t="n">
        <v>17</v>
      </c>
      <c r="V112" s="113">
        <f>IF(V69&gt;0, 1,0)</f>
        <v/>
      </c>
      <c r="W112" s="113">
        <f>IF(W69&gt;0, 1,0)</f>
        <v/>
      </c>
      <c r="X112" s="113">
        <f>IF(X69&gt;0, 1,0)</f>
        <v/>
      </c>
      <c r="Y112" s="113">
        <f>IF(Y69&gt;0, 1,0)</f>
        <v/>
      </c>
      <c r="Z112" s="113">
        <f>IF(Z69&gt;0, 1,0)</f>
        <v/>
      </c>
      <c r="AA112" s="113">
        <f>IF(AA69&gt;0, 1,0)</f>
        <v/>
      </c>
      <c r="AB112" s="113">
        <f>IF(AB69&gt;0, 1,0)</f>
        <v/>
      </c>
      <c r="AC112" s="113">
        <f>IF(AC69&gt;0, 1,0)</f>
        <v/>
      </c>
      <c r="AD112" s="113">
        <f>IF(AD69&gt;0, 1,0)</f>
        <v/>
      </c>
      <c r="AE112" s="113">
        <f>IF(AE69&gt;0, 1,0)</f>
        <v/>
      </c>
      <c r="AF112" s="113">
        <f>IF(AF69&gt;0, 1,0)</f>
        <v/>
      </c>
      <c r="AG112" s="113">
        <f>IF(AG69&gt;0, 1,0)</f>
        <v/>
      </c>
      <c r="AH112" s="113">
        <f>IF(AH69&gt;0, 1,0)</f>
        <v/>
      </c>
      <c r="AI112" s="113">
        <f>IF(AI69&gt;0, 1,0)</f>
        <v/>
      </c>
      <c r="AJ112" s="113">
        <f>IF(AJ69&gt;0, 1,0)</f>
        <v/>
      </c>
      <c r="AK112" s="113">
        <f>IF(AK69&gt;0, 1,0)</f>
        <v/>
      </c>
      <c r="AL112" s="113">
        <f>IF(AL69&gt;0, 1,0)</f>
        <v/>
      </c>
    </row>
    <row r="113" ht="15.75" customHeight="1" s="139" thickBot="1">
      <c r="U113" s="112" t="n">
        <v>18</v>
      </c>
      <c r="V113" s="113">
        <f>IF(V70&gt;0, 1,0)</f>
        <v/>
      </c>
      <c r="W113" s="113">
        <f>IF(W70&gt;0, 1,0)</f>
        <v/>
      </c>
      <c r="X113" s="113">
        <f>IF(X70&gt;0, 1,0)</f>
        <v/>
      </c>
      <c r="Y113" s="113">
        <f>IF(Y70&gt;0, 1,0)</f>
        <v/>
      </c>
      <c r="Z113" s="113">
        <f>IF(Z70&gt;0, 1,0)</f>
        <v/>
      </c>
      <c r="AA113" s="113">
        <f>IF(AA70&gt;0, 1,0)</f>
        <v/>
      </c>
      <c r="AB113" s="113">
        <f>IF(AB70&gt;0, 1,0)</f>
        <v/>
      </c>
      <c r="AC113" s="113">
        <f>IF(AC70&gt;0, 1,0)</f>
        <v/>
      </c>
      <c r="AD113" s="113">
        <f>IF(AD70&gt;0, 1,0)</f>
        <v/>
      </c>
      <c r="AE113" s="113">
        <f>IF(AE70&gt;0, 1,0)</f>
        <v/>
      </c>
      <c r="AF113" s="113">
        <f>IF(AF70&gt;0, 1,0)</f>
        <v/>
      </c>
      <c r="AG113" s="113">
        <f>IF(AG70&gt;0, 1,0)</f>
        <v/>
      </c>
      <c r="AH113" s="113">
        <f>IF(AH70&gt;0, 1,0)</f>
        <v/>
      </c>
      <c r="AI113" s="113">
        <f>IF(AI70&gt;0, 1,0)</f>
        <v/>
      </c>
      <c r="AJ113" s="113">
        <f>IF(AJ70&gt;0, 1,0)</f>
        <v/>
      </c>
      <c r="AK113" s="113">
        <f>IF(AK70&gt;0, 1,0)</f>
        <v/>
      </c>
      <c r="AL113" s="113">
        <f>IF(AL70&gt;0, 1,0)</f>
        <v/>
      </c>
      <c r="AM113" s="113">
        <f>IF(AM70&gt;0, 1,0)</f>
        <v/>
      </c>
    </row>
    <row r="114" ht="15.75" customHeight="1" s="139" thickBot="1">
      <c r="U114" s="112" t="n">
        <v>19</v>
      </c>
      <c r="V114" s="113">
        <f>IF(V71&gt;0, 1,0)</f>
        <v/>
      </c>
      <c r="W114" s="113">
        <f>IF(W71&gt;0, 1,0)</f>
        <v/>
      </c>
      <c r="X114" s="113">
        <f>IF(X71&gt;0, 1,0)</f>
        <v/>
      </c>
      <c r="Y114" s="113">
        <f>IF(Y71&gt;0, 1,0)</f>
        <v/>
      </c>
      <c r="Z114" s="113">
        <f>IF(Z71&gt;0, 1,0)</f>
        <v/>
      </c>
      <c r="AA114" s="113">
        <f>IF(AA71&gt;0, 1,0)</f>
        <v/>
      </c>
      <c r="AB114" s="113">
        <f>IF(AB71&gt;0, 1,0)</f>
        <v/>
      </c>
      <c r="AC114" s="113">
        <f>IF(AC71&gt;0, 1,0)</f>
        <v/>
      </c>
      <c r="AD114" s="113">
        <f>IF(AD71&gt;0, 1,0)</f>
        <v/>
      </c>
      <c r="AE114" s="113">
        <f>IF(AE71&gt;0, 1,0)</f>
        <v/>
      </c>
      <c r="AF114" s="113">
        <f>IF(AF71&gt;0, 1,0)</f>
        <v/>
      </c>
      <c r="AG114" s="113">
        <f>IF(AG71&gt;0, 1,0)</f>
        <v/>
      </c>
      <c r="AH114" s="113">
        <f>IF(AH71&gt;0, 1,0)</f>
        <v/>
      </c>
      <c r="AI114" s="113">
        <f>IF(AI71&gt;0, 1,0)</f>
        <v/>
      </c>
      <c r="AJ114" s="113">
        <f>IF(AJ71&gt;0, 1,0)</f>
        <v/>
      </c>
      <c r="AK114" s="113">
        <f>IF(AK71&gt;0, 1,0)</f>
        <v/>
      </c>
      <c r="AL114" s="113">
        <f>IF(AL71&gt;0, 1,0)</f>
        <v/>
      </c>
      <c r="AM114" s="113">
        <f>IF(AM71&gt;0, 1,0)</f>
        <v/>
      </c>
      <c r="AN114" s="113">
        <f>IF(AN71&gt;0, 1,0)</f>
        <v/>
      </c>
    </row>
    <row r="115" ht="15.75" customHeight="1" s="139" thickBot="1">
      <c r="U115" s="112" t="n">
        <v>20</v>
      </c>
      <c r="W115" s="113">
        <f>IF(W72&gt;0, 1,0)</f>
        <v/>
      </c>
      <c r="X115" s="113">
        <f>IF(X72&gt;0, 1,0)</f>
        <v/>
      </c>
      <c r="Y115" s="113">
        <f>IF(Y72&gt;0, 1,0)</f>
        <v/>
      </c>
      <c r="Z115" s="113">
        <f>IF(Z72&gt;0, 1,0)</f>
        <v/>
      </c>
      <c r="AA115" s="113">
        <f>IF(AA72&gt;0, 1,0)</f>
        <v/>
      </c>
      <c r="AB115" s="113">
        <f>IF(AB72&gt;0, 1,0)</f>
        <v/>
      </c>
      <c r="AC115" s="113">
        <f>IF(AC72&gt;0, 1,0)</f>
        <v/>
      </c>
      <c r="AD115" s="113">
        <f>IF(AD72&gt;0, 1,0)</f>
        <v/>
      </c>
      <c r="AE115" s="113">
        <f>IF(AE72&gt;0, 1,0)</f>
        <v/>
      </c>
      <c r="AF115" s="113">
        <f>IF(AF72&gt;0, 1,0)</f>
        <v/>
      </c>
      <c r="AG115" s="113">
        <f>IF(AG72&gt;0, 1,0)</f>
        <v/>
      </c>
      <c r="AH115" s="113">
        <f>IF(AH72&gt;0, 1,0)</f>
        <v/>
      </c>
      <c r="AI115" s="113">
        <f>IF(AI72&gt;0, 1,0)</f>
        <v/>
      </c>
      <c r="AJ115" s="113">
        <f>IF(AJ72&gt;0, 1,0)</f>
        <v/>
      </c>
      <c r="AK115" s="113">
        <f>IF(AK72&gt;0, 1,0)</f>
        <v/>
      </c>
      <c r="AL115" s="113">
        <f>IF(AL72&gt;0, 1,0)</f>
        <v/>
      </c>
      <c r="AM115" s="113">
        <f>IF(AM72&gt;0, 1,0)</f>
        <v/>
      </c>
      <c r="AN115" s="113">
        <f>IF(AN72&gt;0, 1,0)</f>
        <v/>
      </c>
      <c r="AO115" s="113">
        <f>IF(AO72&gt;0, 1,0)</f>
        <v/>
      </c>
    </row>
    <row r="116" ht="15.75" customHeight="1" s="139" thickBot="1">
      <c r="U116" s="112" t="n">
        <v>21</v>
      </c>
      <c r="X116" s="113">
        <f>IF(X73&gt;0, 1,0)</f>
        <v/>
      </c>
      <c r="Y116" s="113">
        <f>IF(Y73&gt;0, 1,0)</f>
        <v/>
      </c>
      <c r="Z116" s="113">
        <f>IF(Z73&gt;0, 1,0)</f>
        <v/>
      </c>
      <c r="AA116" s="113">
        <f>IF(AA73&gt;0, 1,0)</f>
        <v/>
      </c>
      <c r="AB116" s="113">
        <f>IF(AB73&gt;0, 1,0)</f>
        <v/>
      </c>
      <c r="AC116" s="113">
        <f>IF(AC73&gt;0, 1,0)</f>
        <v/>
      </c>
      <c r="AD116" s="113">
        <f>IF(AD73&gt;0, 1,0)</f>
        <v/>
      </c>
      <c r="AE116" s="113">
        <f>IF(AE73&gt;0, 1,0)</f>
        <v/>
      </c>
      <c r="AF116" s="113">
        <f>IF(AF73&gt;0, 1,0)</f>
        <v/>
      </c>
      <c r="AG116" s="113">
        <f>IF(AG73&gt;0, 1,0)</f>
        <v/>
      </c>
      <c r="AH116" s="113">
        <f>IF(AH73&gt;0, 1,0)</f>
        <v/>
      </c>
      <c r="AI116" s="113">
        <f>IF(AI73&gt;0, 1,0)</f>
        <v/>
      </c>
      <c r="AJ116" s="113">
        <f>IF(AJ73&gt;0, 1,0)</f>
        <v/>
      </c>
      <c r="AK116" s="113">
        <f>IF(AK73&gt;0, 1,0)</f>
        <v/>
      </c>
      <c r="AL116" s="113">
        <f>IF(AL73&gt;0, 1,0)</f>
        <v/>
      </c>
      <c r="AM116" s="113">
        <f>IF(AM73&gt;0, 1,0)</f>
        <v/>
      </c>
      <c r="AN116" s="113">
        <f>IF(AN73&gt;0, 1,0)</f>
        <v/>
      </c>
      <c r="AO116" s="113">
        <f>IF(AO73&gt;0, 1,0)</f>
        <v/>
      </c>
    </row>
    <row r="117" ht="15.75" customHeight="1" s="139" thickBot="1">
      <c r="U117" s="112" t="n">
        <v>22</v>
      </c>
      <c r="Y117" s="113">
        <f>IF(Y74&gt;0, 1,0)</f>
        <v/>
      </c>
      <c r="Z117" s="113">
        <f>IF(Z74&gt;0, 1,0)</f>
        <v/>
      </c>
      <c r="AA117" s="113">
        <f>IF(AA74&gt;0, 1,0)</f>
        <v/>
      </c>
      <c r="AB117" s="113">
        <f>IF(AB74&gt;0, 1,0)</f>
        <v/>
      </c>
      <c r="AC117" s="113">
        <f>IF(AC74&gt;0, 1,0)</f>
        <v/>
      </c>
      <c r="AD117" s="113">
        <f>IF(AD74&gt;0, 1,0)</f>
        <v/>
      </c>
      <c r="AE117" s="113">
        <f>IF(AE74&gt;0, 1,0)</f>
        <v/>
      </c>
      <c r="AF117" s="113">
        <f>IF(AF74&gt;0, 1,0)</f>
        <v/>
      </c>
      <c r="AG117" s="113">
        <f>IF(AG74&gt;0, 1,0)</f>
        <v/>
      </c>
      <c r="AH117" s="113">
        <f>IF(AH74&gt;0, 1,0)</f>
        <v/>
      </c>
      <c r="AI117" s="113">
        <f>IF(AI74&gt;0, 1,0)</f>
        <v/>
      </c>
      <c r="AJ117" s="113">
        <f>IF(AJ74&gt;0, 1,0)</f>
        <v/>
      </c>
      <c r="AK117" s="113">
        <f>IF(AK74&gt;0, 1,0)</f>
        <v/>
      </c>
      <c r="AL117" s="113">
        <f>IF(AL74&gt;0, 1,0)</f>
        <v/>
      </c>
      <c r="AM117" s="113">
        <f>IF(AM74&gt;0, 1,0)</f>
        <v/>
      </c>
      <c r="AN117" s="113">
        <f>IF(AN74&gt;0, 1,0)</f>
        <v/>
      </c>
      <c r="AO117" s="113">
        <f>IF(AO74&gt;0, 1,0)</f>
        <v/>
      </c>
    </row>
    <row r="118" ht="15.75" customHeight="1" s="139" thickBot="1">
      <c r="U118" s="112" t="n">
        <v>23</v>
      </c>
      <c r="Z118" s="113">
        <f>IF(Z75&gt;0, 1,0)</f>
        <v/>
      </c>
      <c r="AA118" s="113">
        <f>IF(AA75&gt;0, 1,0)</f>
        <v/>
      </c>
      <c r="AB118" s="113">
        <f>IF(AB75&gt;0, 1,0)</f>
        <v/>
      </c>
      <c r="AC118" s="113">
        <f>IF(AC75&gt;0, 1,0)</f>
        <v/>
      </c>
      <c r="AD118" s="113">
        <f>IF(AD75&gt;0, 1,0)</f>
        <v/>
      </c>
      <c r="AE118" s="113">
        <f>IF(AE75&gt;0, 1,0)</f>
        <v/>
      </c>
      <c r="AF118" s="113">
        <f>IF(AF75&gt;0, 1,0)</f>
        <v/>
      </c>
      <c r="AG118" s="113">
        <f>IF(AG75&gt;0, 1,0)</f>
        <v/>
      </c>
      <c r="AH118" s="113">
        <f>IF(AH75&gt;0, 1,0)</f>
        <v/>
      </c>
      <c r="AI118" s="113">
        <f>IF(AI75&gt;0, 1,0)</f>
        <v/>
      </c>
      <c r="AJ118" s="113">
        <f>IF(AJ75&gt;0, 1,0)</f>
        <v/>
      </c>
      <c r="AK118" s="113">
        <f>IF(AK75&gt;0, 1,0)</f>
        <v/>
      </c>
      <c r="AL118" s="113">
        <f>IF(AL75&gt;0, 1,0)</f>
        <v/>
      </c>
      <c r="AM118" s="113">
        <f>IF(AM75&gt;0, 1,0)</f>
        <v/>
      </c>
      <c r="AN118" s="113">
        <f>IF(AN75&gt;0, 1,0)</f>
        <v/>
      </c>
      <c r="AO118" s="113">
        <f>IF(AO75&gt;0, 1,0)</f>
        <v/>
      </c>
    </row>
    <row r="119" ht="15.75" customHeight="1" s="139" thickBot="1">
      <c r="U119" s="112" t="n">
        <v>24</v>
      </c>
      <c r="AA119" s="113">
        <f>IF(AA76&gt;0, 1,0)</f>
        <v/>
      </c>
      <c r="AB119" s="113">
        <f>IF(AB76&gt;0, 1,0)</f>
        <v/>
      </c>
      <c r="AC119" s="113">
        <f>IF(AC76&gt;0, 1,0)</f>
        <v/>
      </c>
      <c r="AD119" s="113">
        <f>IF(AD76&gt;0, 1,0)</f>
        <v/>
      </c>
      <c r="AE119" s="113">
        <f>IF(AE76&gt;0, 1,0)</f>
        <v/>
      </c>
      <c r="AF119" s="113">
        <f>IF(AF76&gt;0, 1,0)</f>
        <v/>
      </c>
      <c r="AG119" s="113">
        <f>IF(AG76&gt;0, 1,0)</f>
        <v/>
      </c>
      <c r="AH119" s="113">
        <f>IF(AH76&gt;0, 1,0)</f>
        <v/>
      </c>
      <c r="AI119" s="113">
        <f>IF(AI76&gt;0, 1,0)</f>
        <v/>
      </c>
      <c r="AJ119" s="113">
        <f>IF(AJ76&gt;0, 1,0)</f>
        <v/>
      </c>
      <c r="AK119" s="113">
        <f>IF(AK76&gt;0, 1,0)</f>
        <v/>
      </c>
      <c r="AL119" s="113">
        <f>IF(AL76&gt;0, 1,0)</f>
        <v/>
      </c>
      <c r="AM119" s="113">
        <f>IF(AM76&gt;0, 1,0)</f>
        <v/>
      </c>
      <c r="AN119" s="113">
        <f>IF(AN76&gt;0, 1,0)</f>
        <v/>
      </c>
      <c r="AO119" s="113">
        <f>IF(AO76&gt;0, 1,0)</f>
        <v/>
      </c>
    </row>
    <row r="120" ht="15.75" customHeight="1" s="139" thickBot="1">
      <c r="U120" s="112" t="n">
        <v>25</v>
      </c>
      <c r="AB120" s="113">
        <f>IF(AB77&gt;0, 1,0)</f>
        <v/>
      </c>
      <c r="AC120" s="113">
        <f>IF(AC77&gt;0, 1,0)</f>
        <v/>
      </c>
      <c r="AD120" s="113">
        <f>IF(AD77&gt;0, 1,0)</f>
        <v/>
      </c>
      <c r="AE120" s="113">
        <f>IF(AE77&gt;0, 1,0)</f>
        <v/>
      </c>
      <c r="AF120" s="113">
        <f>IF(AF77&gt;0, 1,0)</f>
        <v/>
      </c>
      <c r="AG120" s="113">
        <f>IF(AG77&gt;0, 1,0)</f>
        <v/>
      </c>
      <c r="AH120" s="113">
        <f>IF(AH77&gt;0, 1,0)</f>
        <v/>
      </c>
      <c r="AI120" s="113">
        <f>IF(AI77&gt;0, 1,0)</f>
        <v/>
      </c>
      <c r="AJ120" s="113">
        <f>IF(AJ77&gt;0, 1,0)</f>
        <v/>
      </c>
      <c r="AK120" s="113">
        <f>IF(AK77&gt;0, 1,0)</f>
        <v/>
      </c>
      <c r="AL120" s="113">
        <f>IF(AL77&gt;0, 1,0)</f>
        <v/>
      </c>
      <c r="AM120" s="113">
        <f>IF(AM77&gt;0, 1,0)</f>
        <v/>
      </c>
      <c r="AN120" s="113">
        <f>IF(AN77&gt;0, 1,0)</f>
        <v/>
      </c>
      <c r="AO120" s="113">
        <f>IF(AO77&gt;0, 1,0)</f>
        <v/>
      </c>
    </row>
    <row r="121" ht="15.75" customHeight="1" s="139" thickBot="1">
      <c r="U121" s="112" t="n">
        <v>26</v>
      </c>
      <c r="AC121" s="113">
        <f>IF(AC78&gt;0, 1,0)</f>
        <v/>
      </c>
      <c r="AD121" s="113">
        <f>IF(AD78&gt;0, 1,0)</f>
        <v/>
      </c>
      <c r="AE121" s="113">
        <f>IF(AE78&gt;0, 1,0)</f>
        <v/>
      </c>
      <c r="AF121" s="113">
        <f>IF(AF78&gt;0, 1,0)</f>
        <v/>
      </c>
      <c r="AG121" s="113">
        <f>IF(AG78&gt;0, 1,0)</f>
        <v/>
      </c>
      <c r="AH121" s="113">
        <f>IF(AH78&gt;0, 1,0)</f>
        <v/>
      </c>
      <c r="AI121" s="113">
        <f>IF(AI78&gt;0, 1,0)</f>
        <v/>
      </c>
      <c r="AJ121" s="113">
        <f>IF(AJ78&gt;0, 1,0)</f>
        <v/>
      </c>
      <c r="AK121" s="113">
        <f>IF(AK78&gt;0, 1,0)</f>
        <v/>
      </c>
      <c r="AL121" s="113">
        <f>IF(AL78&gt;0, 1,0)</f>
        <v/>
      </c>
      <c r="AM121" s="113">
        <f>IF(AM78&gt;0, 1,0)</f>
        <v/>
      </c>
      <c r="AN121" s="113">
        <f>IF(AN78&gt;0, 1,0)</f>
        <v/>
      </c>
      <c r="AO121" s="113">
        <f>IF(AO78&gt;0, 1,0)</f>
        <v/>
      </c>
    </row>
    <row r="122" ht="15.75" customHeight="1" s="139" thickBot="1">
      <c r="U122" s="112" t="n">
        <v>27</v>
      </c>
      <c r="AD122" s="113">
        <f>IF(AD79&gt;0, 1,0)</f>
        <v/>
      </c>
      <c r="AE122" s="113">
        <f>IF(AE79&gt;0, 1,0)</f>
        <v/>
      </c>
      <c r="AF122" s="113">
        <f>IF(AF79&gt;0, 1,0)</f>
        <v/>
      </c>
      <c r="AG122" s="113">
        <f>IF(AG79&gt;0, 1,0)</f>
        <v/>
      </c>
      <c r="AH122" s="113">
        <f>IF(AH79&gt;0, 1,0)</f>
        <v/>
      </c>
      <c r="AI122" s="113">
        <f>IF(AI79&gt;0, 1,0)</f>
        <v/>
      </c>
      <c r="AJ122" s="113">
        <f>IF(AJ79&gt;0, 1,0)</f>
        <v/>
      </c>
      <c r="AK122" s="113">
        <f>IF(AK79&gt;0, 1,0)</f>
        <v/>
      </c>
      <c r="AL122" s="113">
        <f>IF(AL79&gt;0, 1,0)</f>
        <v/>
      </c>
      <c r="AM122" s="113">
        <f>IF(AM79&gt;0, 1,0)</f>
        <v/>
      </c>
      <c r="AN122" s="113">
        <f>IF(AN79&gt;0, 1,0)</f>
        <v/>
      </c>
      <c r="AO122" s="113">
        <f>IF(AO79&gt;0, 1,0)</f>
        <v/>
      </c>
    </row>
    <row r="123" ht="15.75" customHeight="1" s="139" thickBot="1">
      <c r="U123" s="112" t="n">
        <v>28</v>
      </c>
      <c r="AE123" s="113">
        <f>IF(AE80&gt;0, 1,0)</f>
        <v/>
      </c>
      <c r="AF123" s="113">
        <f>IF(AF80&gt;0, 1,0)</f>
        <v/>
      </c>
      <c r="AG123" s="113">
        <f>IF(AG80&gt;0, 1,0)</f>
        <v/>
      </c>
      <c r="AH123" s="113">
        <f>IF(AH80&gt;0, 1,0)</f>
        <v/>
      </c>
      <c r="AI123" s="113">
        <f>IF(AI80&gt;0, 1,0)</f>
        <v/>
      </c>
      <c r="AJ123" s="113">
        <f>IF(AJ80&gt;0, 1,0)</f>
        <v/>
      </c>
      <c r="AK123" s="113">
        <f>IF(AK80&gt;0, 1,0)</f>
        <v/>
      </c>
      <c r="AL123" s="113">
        <f>IF(AL80&gt;0, 1,0)</f>
        <v/>
      </c>
      <c r="AM123" s="113">
        <f>IF(AM80&gt;0, 1,0)</f>
        <v/>
      </c>
      <c r="AN123" s="113">
        <f>IF(AN80&gt;0, 1,0)</f>
        <v/>
      </c>
      <c r="AO123" s="113">
        <f>IF(AO80&gt;0, 1,0)</f>
        <v/>
      </c>
    </row>
    <row r="124" ht="15.75" customHeight="1" s="139" thickBot="1">
      <c r="U124" s="112" t="n">
        <v>29</v>
      </c>
      <c r="AF124" s="113">
        <f>IF(AF81&gt;0, 1,0)</f>
        <v/>
      </c>
      <c r="AG124" s="113">
        <f>IF(AG81&gt;0, 1,0)</f>
        <v/>
      </c>
      <c r="AH124" s="113">
        <f>IF(AH81&gt;0, 1,0)</f>
        <v/>
      </c>
      <c r="AI124" s="113">
        <f>IF(AI81&gt;0, 1,0)</f>
        <v/>
      </c>
      <c r="AJ124" s="113">
        <f>IF(AJ81&gt;0, 1,0)</f>
        <v/>
      </c>
      <c r="AK124" s="113">
        <f>IF(AK81&gt;0, 1,0)</f>
        <v/>
      </c>
      <c r="AL124" s="113">
        <f>IF(AL81&gt;0, 1,0)</f>
        <v/>
      </c>
      <c r="AM124" s="113">
        <f>IF(AM81&gt;0, 1,0)</f>
        <v/>
      </c>
      <c r="AN124" s="113">
        <f>IF(AN81&gt;0, 1,0)</f>
        <v/>
      </c>
      <c r="AO124" s="113">
        <f>IF(AO81&gt;0, 1,0)</f>
        <v/>
      </c>
    </row>
    <row r="125" ht="15.75" customHeight="1" s="139" thickBot="1">
      <c r="U125" s="112" t="n">
        <v>30</v>
      </c>
      <c r="AG125" s="113">
        <f>IF(AG82&gt;0, 1,0)</f>
        <v/>
      </c>
      <c r="AH125" s="113">
        <f>IF(AH82&gt;0, 1,0)</f>
        <v/>
      </c>
      <c r="AI125" s="113">
        <f>IF(AI82&gt;0, 1,0)</f>
        <v/>
      </c>
      <c r="AJ125" s="113">
        <f>IF(AJ82&gt;0, 1,0)</f>
        <v/>
      </c>
      <c r="AK125" s="113">
        <f>IF(AK82&gt;0, 1,0)</f>
        <v/>
      </c>
      <c r="AL125" s="113">
        <f>IF(AL82&gt;0, 1,0)</f>
        <v/>
      </c>
      <c r="AM125" s="113">
        <f>IF(AM82&gt;0, 1,0)</f>
        <v/>
      </c>
      <c r="AN125" s="113">
        <f>IF(AN82&gt;0, 1,0)</f>
        <v/>
      </c>
      <c r="AO125" s="113">
        <f>IF(AO82&gt;0, 1,0)</f>
        <v/>
      </c>
    </row>
    <row r="126" ht="15.75" customHeight="1" s="139" thickBot="1">
      <c r="U126" s="112" t="n">
        <v>31</v>
      </c>
      <c r="AH126" s="113">
        <f>IF(AH83&gt;0, 1,0)</f>
        <v/>
      </c>
      <c r="AI126" s="113">
        <f>IF(AI83&gt;0, 1,0)</f>
        <v/>
      </c>
      <c r="AJ126" s="113">
        <f>IF(AJ83&gt;0, 1,0)</f>
        <v/>
      </c>
      <c r="AK126" s="113">
        <f>IF(AK83&gt;0, 1,0)</f>
        <v/>
      </c>
      <c r="AL126" s="113">
        <f>IF(AL83&gt;0, 1,0)</f>
        <v/>
      </c>
      <c r="AM126" s="113">
        <f>IF(AM83&gt;0, 1,0)</f>
        <v/>
      </c>
      <c r="AN126" s="113">
        <f>IF(AN83&gt;0, 1,0)</f>
        <v/>
      </c>
      <c r="AO126" s="113">
        <f>IF(AO83&gt;0, 1,0)</f>
        <v/>
      </c>
    </row>
    <row r="127" ht="15.75" customHeight="1" s="139" thickBot="1">
      <c r="U127" s="112" t="n">
        <v>32</v>
      </c>
      <c r="AI127" s="113">
        <f>IF(AI84&gt;0, 1,0)</f>
        <v/>
      </c>
      <c r="AJ127" s="113">
        <f>IF(AJ84&gt;0, 1,0)</f>
        <v/>
      </c>
      <c r="AK127" s="113">
        <f>IF(AK84&gt;0, 1,0)</f>
        <v/>
      </c>
      <c r="AL127" s="113">
        <f>IF(AL84&gt;0, 1,0)</f>
        <v/>
      </c>
      <c r="AM127" s="113">
        <f>IF(AM84&gt;0, 1,0)</f>
        <v/>
      </c>
      <c r="AN127" s="113">
        <f>IF(AN84&gt;0, 1,0)</f>
        <v/>
      </c>
      <c r="AO127" s="113">
        <f>IF(AO84&gt;0, 1,0)</f>
        <v/>
      </c>
    </row>
    <row r="128" ht="15.75" customHeight="1" s="139" thickBot="1">
      <c r="U128" s="112" t="n">
        <v>33</v>
      </c>
      <c r="AJ128" s="113">
        <f>IF(AJ85&gt;0, 1,0)</f>
        <v/>
      </c>
      <c r="AK128" s="113">
        <f>IF(AK85&gt;0, 1,0)</f>
        <v/>
      </c>
      <c r="AL128" s="113">
        <f>IF(AL85&gt;0, 1,0)</f>
        <v/>
      </c>
      <c r="AM128" s="113">
        <f>IF(AM85&gt;0, 1,0)</f>
        <v/>
      </c>
      <c r="AN128" s="113">
        <f>IF(AN85&gt;0, 1,0)</f>
        <v/>
      </c>
      <c r="AO128" s="113">
        <f>IF(AO85&gt;0, 1,0)</f>
        <v/>
      </c>
    </row>
    <row r="129" ht="15.75" customHeight="1" s="139" thickBot="1">
      <c r="U129" s="112" t="n">
        <v>34</v>
      </c>
      <c r="AK129" s="113">
        <f>IF(AK86&gt;0, 1,0)</f>
        <v/>
      </c>
      <c r="AL129" s="113">
        <f>IF(AL86&gt;0, 1,0)</f>
        <v/>
      </c>
      <c r="AM129" s="113">
        <f>IF(AM86&gt;0, 1,0)</f>
        <v/>
      </c>
      <c r="AN129" s="113">
        <f>IF(AN86&gt;0, 1,0)</f>
        <v/>
      </c>
      <c r="AO129" s="113">
        <f>IF(AO86&gt;0, 1,0)</f>
        <v/>
      </c>
    </row>
    <row r="130" ht="15.75" customHeight="1" s="139" thickBot="1">
      <c r="U130" s="112" t="n">
        <v>35</v>
      </c>
      <c r="AL130" s="113">
        <f>IF(AL87&gt;0, 1,0)</f>
        <v/>
      </c>
      <c r="AM130" s="113">
        <f>IF(AM87&gt;0, 1,0)</f>
        <v/>
      </c>
      <c r="AN130" s="113">
        <f>IF(AN87&gt;0, 1,0)</f>
        <v/>
      </c>
      <c r="AO130" s="113">
        <f>IF(AO87&gt;0, 1,0)</f>
        <v/>
      </c>
    </row>
    <row r="131" ht="15.75" customHeight="1" s="139" thickBot="1">
      <c r="U131" s="112" t="n">
        <v>36</v>
      </c>
      <c r="AM131" s="113">
        <f>IF(AM88&gt;0, 1,0)</f>
        <v/>
      </c>
      <c r="AN131" s="113">
        <f>IF(AN88&gt;0, 1,0)</f>
        <v/>
      </c>
      <c r="AO131" s="113">
        <f>IF(AO88&gt;0, 1,0)</f>
        <v/>
      </c>
    </row>
    <row r="132" ht="15.75" customHeight="1" s="139" thickBot="1">
      <c r="U132" s="112" t="n">
        <v>37</v>
      </c>
      <c r="AN132" s="113">
        <f>IF(AN89&gt;0, 1,0)</f>
        <v/>
      </c>
      <c r="AO132" s="113">
        <f>IF(AO89&gt;0, 1,0)</f>
        <v/>
      </c>
    </row>
    <row r="133">
      <c r="U133" s="112" t="n">
        <v>38</v>
      </c>
      <c r="AO133" s="113">
        <f>IF(AO90&gt;0, 1,0)</f>
        <v/>
      </c>
    </row>
    <row r="134"/>
    <row r="135"/>
    <row r="136"/>
    <row r="139" ht="15.75" customHeight="1" s="139" thickBot="1">
      <c r="V139" s="130" t="n">
        <v>1</v>
      </c>
      <c r="W139" t="n">
        <v>2</v>
      </c>
      <c r="X139" s="130" t="n">
        <v>3</v>
      </c>
      <c r="Y139" t="n">
        <v>4</v>
      </c>
      <c r="Z139" s="130" t="n">
        <v>5</v>
      </c>
      <c r="AA139" t="n">
        <v>6</v>
      </c>
      <c r="AB139" s="130" t="n">
        <v>7</v>
      </c>
      <c r="AC139" t="n">
        <v>8</v>
      </c>
      <c r="AD139" s="130" t="n">
        <v>9</v>
      </c>
      <c r="AE139" t="n">
        <v>10</v>
      </c>
      <c r="AF139" s="130" t="n">
        <v>11</v>
      </c>
      <c r="AG139" t="n">
        <v>12</v>
      </c>
      <c r="AH139" s="130" t="n">
        <v>13</v>
      </c>
      <c r="AI139" t="n">
        <v>14</v>
      </c>
      <c r="AJ139" s="130" t="n">
        <v>15</v>
      </c>
      <c r="AK139" t="n">
        <v>16</v>
      </c>
      <c r="AL139" s="130" t="n">
        <v>17</v>
      </c>
      <c r="AM139" t="n">
        <v>18</v>
      </c>
      <c r="AN139" s="130" t="n">
        <v>19</v>
      </c>
      <c r="AO139" t="n">
        <v>20</v>
      </c>
    </row>
    <row r="140" ht="15.75" customHeight="1" s="139" thickBot="1">
      <c r="R140" t="inlineStr">
        <is>
          <t>Calcul nervosité local</t>
        </is>
      </c>
      <c r="U140" s="112" t="n">
        <v>1</v>
      </c>
      <c r="V140" s="113">
        <f>ABS(V12-$V$31)</f>
        <v/>
      </c>
    </row>
    <row r="141" ht="15.75" customHeight="1" s="139" thickBot="1">
      <c r="U141" s="112" t="n">
        <v>2</v>
      </c>
      <c r="V141" s="113">
        <f>ABS(V13-$V$31)</f>
        <v/>
      </c>
      <c r="W141" s="113">
        <f>ABS(W13-$W$32)</f>
        <v/>
      </c>
    </row>
    <row r="142" ht="15.75" customHeight="1" s="139" thickBot="1">
      <c r="U142" s="112" t="n">
        <v>3</v>
      </c>
      <c r="V142" s="113">
        <f>ABS(V14-$V$31)</f>
        <v/>
      </c>
      <c r="W142" s="113">
        <f>ABS(W14-$W$32)</f>
        <v/>
      </c>
      <c r="X142" s="113">
        <f>ABS(X14-$X$33)</f>
        <v/>
      </c>
    </row>
    <row r="143" ht="15.75" customHeight="1" s="139" thickBot="1">
      <c r="U143" s="112" t="n">
        <v>4</v>
      </c>
      <c r="V143" s="113">
        <f>ABS(V15-$V$31)</f>
        <v/>
      </c>
      <c r="W143" s="113">
        <f>ABS(W15-$W$32)</f>
        <v/>
      </c>
      <c r="X143" s="113">
        <f>ABS(X15-$X$33)</f>
        <v/>
      </c>
      <c r="Y143" s="113">
        <f>ABS(Y15-$Y$34)</f>
        <v/>
      </c>
    </row>
    <row r="144" ht="15.75" customHeight="1" s="139" thickBot="1">
      <c r="U144" s="112" t="n">
        <v>5</v>
      </c>
      <c r="V144" s="113">
        <f>ABS(V16-$V$31)</f>
        <v/>
      </c>
      <c r="W144" s="113">
        <f>ABS(W16-$W$32)</f>
        <v/>
      </c>
      <c r="X144" s="113">
        <f>ABS(X16-$X$33)</f>
        <v/>
      </c>
      <c r="Y144" s="113">
        <f>ABS(Y16-$Y$34)</f>
        <v/>
      </c>
      <c r="Z144" s="113">
        <f>ABS(Z16-$Z$35)</f>
        <v/>
      </c>
    </row>
    <row r="145" ht="15.75" customHeight="1" s="139" thickBot="1">
      <c r="U145" s="112" t="n">
        <v>6</v>
      </c>
      <c r="V145" s="113">
        <f>ABS(V17-$V$31)</f>
        <v/>
      </c>
      <c r="W145" s="113">
        <f>ABS(W17-$W$32)</f>
        <v/>
      </c>
      <c r="X145" s="113">
        <f>ABS(X17-$X$33)</f>
        <v/>
      </c>
      <c r="Y145" s="113">
        <f>ABS(Y17-$Y$34)</f>
        <v/>
      </c>
      <c r="Z145" s="113">
        <f>ABS(Z17-$Z$35)</f>
        <v/>
      </c>
      <c r="AA145" s="113">
        <f>ABS(AA17-$AA$36)</f>
        <v/>
      </c>
    </row>
    <row r="146" ht="15.75" customHeight="1" s="139" thickBot="1">
      <c r="U146" s="112" t="n">
        <v>7</v>
      </c>
      <c r="V146" s="113">
        <f>ABS(V18-$V$31)</f>
        <v/>
      </c>
      <c r="W146" s="113">
        <f>ABS(W18-$W$32)</f>
        <v/>
      </c>
      <c r="X146" s="113">
        <f>ABS(X18-$X$33)</f>
        <v/>
      </c>
      <c r="Y146" s="113">
        <f>ABS(Y18-$Y$34)</f>
        <v/>
      </c>
      <c r="Z146" s="113">
        <f>ABS(Z18-$Z$35)</f>
        <v/>
      </c>
      <c r="AA146" s="113">
        <f>ABS(AA18-$AA$36)</f>
        <v/>
      </c>
      <c r="AB146" s="113">
        <f>ABS(AB18-$AB$37)</f>
        <v/>
      </c>
    </row>
    <row r="147" ht="15.75" customHeight="1" s="139" thickBot="1">
      <c r="U147" s="112" t="n">
        <v>8</v>
      </c>
      <c r="V147" s="113">
        <f>ABS(V19-$V$31)</f>
        <v/>
      </c>
      <c r="W147" s="113">
        <f>ABS(W19-$W$32)</f>
        <v/>
      </c>
      <c r="X147" s="113">
        <f>ABS(X19-$X$33)</f>
        <v/>
      </c>
      <c r="Y147" s="113">
        <f>ABS(Y19-$Y$34)</f>
        <v/>
      </c>
      <c r="Z147" s="113">
        <f>ABS(Z19-$Z$35)</f>
        <v/>
      </c>
      <c r="AA147" s="113">
        <f>ABS(AA19-$AA$36)</f>
        <v/>
      </c>
      <c r="AB147" s="113">
        <f>ABS(AB19-$AB$37)</f>
        <v/>
      </c>
      <c r="AC147" s="113">
        <f>ABS(AC19-$AC$38)</f>
        <v/>
      </c>
    </row>
    <row r="148" ht="15.75" customHeight="1" s="139" thickBot="1">
      <c r="U148" s="112" t="n">
        <v>9</v>
      </c>
      <c r="V148" s="113">
        <f>ABS(V20-$V$31)</f>
        <v/>
      </c>
      <c r="W148" s="113">
        <f>ABS(W20-$W$32)</f>
        <v/>
      </c>
      <c r="X148" s="113">
        <f>ABS(X20-$X$33)</f>
        <v/>
      </c>
      <c r="Y148" s="113">
        <f>ABS(Y20-$Y$34)</f>
        <v/>
      </c>
      <c r="Z148" s="113">
        <f>ABS(Z20-$Z$35)</f>
        <v/>
      </c>
      <c r="AA148" s="113">
        <f>ABS(AA20-$AA$36)</f>
        <v/>
      </c>
      <c r="AB148" s="113">
        <f>ABS(AB20-$AB$37)</f>
        <v/>
      </c>
      <c r="AC148" s="113">
        <f>ABS(AC20-$AC$38)</f>
        <v/>
      </c>
      <c r="AD148" s="113">
        <f>ABS(AD20-$AD$39)</f>
        <v/>
      </c>
    </row>
    <row r="149" ht="15.75" customHeight="1" s="139" thickBot="1">
      <c r="U149" s="112" t="n">
        <v>10</v>
      </c>
      <c r="V149" s="113">
        <f>ABS(V21-$V$31)</f>
        <v/>
      </c>
      <c r="W149" s="113">
        <f>ABS(W21-$W$32)</f>
        <v/>
      </c>
      <c r="X149" s="113">
        <f>ABS(X21-$X$33)</f>
        <v/>
      </c>
      <c r="Y149" s="113">
        <f>ABS(Y21-$Y$34)</f>
        <v/>
      </c>
      <c r="Z149" s="113">
        <f>ABS(Z21-$Z$35)</f>
        <v/>
      </c>
      <c r="AA149" s="113">
        <f>ABS(AA21-$AA$36)</f>
        <v/>
      </c>
      <c r="AB149" s="113">
        <f>ABS(AB21-$AB$37)</f>
        <v/>
      </c>
      <c r="AC149" s="113">
        <f>ABS(AC21-$AC$38)</f>
        <v/>
      </c>
      <c r="AD149" s="113">
        <f>ABS(AD21-$AD$39)</f>
        <v/>
      </c>
      <c r="AE149" s="113">
        <f>ABS(AE21-$AE$40)</f>
        <v/>
      </c>
    </row>
    <row r="150" ht="15.75" customHeight="1" s="139" thickBot="1">
      <c r="U150" s="112" t="n">
        <v>11</v>
      </c>
      <c r="V150" s="113">
        <f>ABS(V22-$V$31)</f>
        <v/>
      </c>
      <c r="W150" s="113">
        <f>ABS(W22-$W$32)</f>
        <v/>
      </c>
      <c r="X150" s="113">
        <f>ABS(X22-$X$33)</f>
        <v/>
      </c>
      <c r="Y150" s="113">
        <f>ABS(Y22-$Y$34)</f>
        <v/>
      </c>
      <c r="Z150" s="113">
        <f>ABS(Z22-$Z$35)</f>
        <v/>
      </c>
      <c r="AA150" s="113">
        <f>ABS(AA22-$AA$36)</f>
        <v/>
      </c>
      <c r="AB150" s="113">
        <f>ABS(AB22-$AB$37)</f>
        <v/>
      </c>
      <c r="AC150" s="113">
        <f>ABS(AC22-$AC$38)</f>
        <v/>
      </c>
      <c r="AD150" s="113">
        <f>ABS(AD22-$AD$39)</f>
        <v/>
      </c>
      <c r="AE150" s="113">
        <f>ABS(AE22-$AE$40)</f>
        <v/>
      </c>
      <c r="AF150" s="113">
        <f>ABS(AF22-$AF$41)</f>
        <v/>
      </c>
    </row>
    <row r="151" ht="15.75" customHeight="1" s="139" thickBot="1">
      <c r="U151" s="112" t="n">
        <v>12</v>
      </c>
      <c r="V151" s="113">
        <f>ABS(V23-$V$31)</f>
        <v/>
      </c>
      <c r="W151" s="113">
        <f>ABS(W23-$W$32)</f>
        <v/>
      </c>
      <c r="X151" s="113">
        <f>ABS(X23-$X$33)</f>
        <v/>
      </c>
      <c r="Y151" s="113">
        <f>ABS(Y23-$Y$34)</f>
        <v/>
      </c>
      <c r="Z151" s="113">
        <f>ABS(Z23-$Z$35)</f>
        <v/>
      </c>
      <c r="AA151" s="113">
        <f>ABS(AA23-$AA$36)</f>
        <v/>
      </c>
      <c r="AB151" s="113">
        <f>ABS(AB23-$AB$37)</f>
        <v/>
      </c>
      <c r="AC151" s="113">
        <f>ABS(AC23-$AC$38)</f>
        <v/>
      </c>
      <c r="AD151" s="113">
        <f>ABS(AD23-$AD$39)</f>
        <v/>
      </c>
      <c r="AE151" s="113">
        <f>ABS(AE23-$AE$40)</f>
        <v/>
      </c>
      <c r="AF151" s="113">
        <f>ABS(AF23-$AF$41)</f>
        <v/>
      </c>
      <c r="AG151" s="113">
        <f>ABS(AG23-$AG$42)</f>
        <v/>
      </c>
    </row>
    <row r="152" ht="15.75" customHeight="1" s="139" thickBot="1">
      <c r="U152" s="112" t="n">
        <v>13</v>
      </c>
      <c r="V152" s="113">
        <f>ABS(V24-$V$31)</f>
        <v/>
      </c>
      <c r="W152" s="113">
        <f>ABS(W24-$W$32)</f>
        <v/>
      </c>
      <c r="X152" s="113">
        <f>ABS(X24-$X$33)</f>
        <v/>
      </c>
      <c r="Y152" s="113">
        <f>ABS(Y24-$Y$34)</f>
        <v/>
      </c>
      <c r="Z152" s="113">
        <f>ABS(Z24-$Z$35)</f>
        <v/>
      </c>
      <c r="AA152" s="113">
        <f>ABS(AA24-$AA$36)</f>
        <v/>
      </c>
      <c r="AB152" s="113">
        <f>ABS(AB24-$AB$37)</f>
        <v/>
      </c>
      <c r="AC152" s="113">
        <f>ABS(AC24-$AC$38)</f>
        <v/>
      </c>
      <c r="AD152" s="113">
        <f>ABS(AD24-$AD$39)</f>
        <v/>
      </c>
      <c r="AE152" s="113">
        <f>ABS(AE24-$AE$40)</f>
        <v/>
      </c>
      <c r="AF152" s="113">
        <f>ABS(AF24-$AF$41)</f>
        <v/>
      </c>
      <c r="AG152" s="113">
        <f>ABS(AG24-$AG$42)</f>
        <v/>
      </c>
      <c r="AH152" s="113">
        <f>ABS(AH24-$AH$43)</f>
        <v/>
      </c>
    </row>
    <row r="153" ht="15.75" customHeight="1" s="139" thickBot="1">
      <c r="U153" s="112" t="n">
        <v>14</v>
      </c>
      <c r="V153" s="113">
        <f>ABS(V25-$V$31)</f>
        <v/>
      </c>
      <c r="W153" s="113">
        <f>ABS(W25-$W$32)</f>
        <v/>
      </c>
      <c r="X153" s="113">
        <f>ABS(X25-$X$33)</f>
        <v/>
      </c>
      <c r="Y153" s="113">
        <f>ABS(Y25-$Y$34)</f>
        <v/>
      </c>
      <c r="Z153" s="113">
        <f>ABS(Z25-$Z$35)</f>
        <v/>
      </c>
      <c r="AA153" s="113">
        <f>ABS(AA25-$AA$36)</f>
        <v/>
      </c>
      <c r="AB153" s="113">
        <f>ABS(AB25-$AB$37)</f>
        <v/>
      </c>
      <c r="AC153" s="113">
        <f>ABS(AC25-$AC$38)</f>
        <v/>
      </c>
      <c r="AD153" s="113">
        <f>ABS(AD25-$AD$39)</f>
        <v/>
      </c>
      <c r="AE153" s="113">
        <f>ABS(AE25-$AE$40)</f>
        <v/>
      </c>
      <c r="AF153" s="113">
        <f>ABS(AF25-$AF$41)</f>
        <v/>
      </c>
      <c r="AG153" s="113">
        <f>ABS(AG25-$AG$42)</f>
        <v/>
      </c>
      <c r="AH153" s="113">
        <f>ABS(AH25-$AH$43)</f>
        <v/>
      </c>
      <c r="AI153" s="113">
        <f>ABS(AI25-$AI$44)</f>
        <v/>
      </c>
    </row>
    <row r="154" ht="15.75" customHeight="1" s="139" thickBot="1">
      <c r="U154" s="112" t="n">
        <v>15</v>
      </c>
      <c r="V154" s="113">
        <f>ABS(V26-$V$31)</f>
        <v/>
      </c>
      <c r="W154" s="113">
        <f>ABS(W26-$W$32)</f>
        <v/>
      </c>
      <c r="X154" s="113">
        <f>ABS(X26-$X$33)</f>
        <v/>
      </c>
      <c r="Y154" s="113">
        <f>ABS(Y26-$Y$34)</f>
        <v/>
      </c>
      <c r="Z154" s="113">
        <f>ABS(Z26-$Z$35)</f>
        <v/>
      </c>
      <c r="AA154" s="113">
        <f>ABS(AA26-$AA$36)</f>
        <v/>
      </c>
      <c r="AB154" s="113">
        <f>ABS(AB26-$AB$37)</f>
        <v/>
      </c>
      <c r="AC154" s="113">
        <f>ABS(AC26-$AC$38)</f>
        <v/>
      </c>
      <c r="AD154" s="113">
        <f>ABS(AD26-$AD$39)</f>
        <v/>
      </c>
      <c r="AE154" s="113">
        <f>ABS(AE26-$AE$40)</f>
        <v/>
      </c>
      <c r="AF154" s="113">
        <f>ABS(AF26-$AF$41)</f>
        <v/>
      </c>
      <c r="AG154" s="113">
        <f>ABS(AG26-$AG$42)</f>
        <v/>
      </c>
      <c r="AH154" s="113">
        <f>ABS(AH26-$AH$43)</f>
        <v/>
      </c>
      <c r="AI154" s="113">
        <f>ABS(AI26-$AI$44)</f>
        <v/>
      </c>
      <c r="AJ154" s="113">
        <f>ABS(AJ26-$AJ$45)</f>
        <v/>
      </c>
    </row>
    <row r="155" ht="15.75" customHeight="1" s="139" thickBot="1">
      <c r="U155" s="112" t="n">
        <v>16</v>
      </c>
      <c r="V155" s="113">
        <f>ABS(V27-$V$31)</f>
        <v/>
      </c>
      <c r="W155" s="113">
        <f>ABS(W27-$W$32)</f>
        <v/>
      </c>
      <c r="X155" s="113">
        <f>ABS(X27-$X$33)</f>
        <v/>
      </c>
      <c r="Y155" s="113">
        <f>ABS(Y27-$Y$34)</f>
        <v/>
      </c>
      <c r="Z155" s="113">
        <f>ABS(Z27-$Z$35)</f>
        <v/>
      </c>
      <c r="AA155" s="113">
        <f>ABS(AA27-$AA$36)</f>
        <v/>
      </c>
      <c r="AB155" s="113">
        <f>ABS(AB27-$AB$37)</f>
        <v/>
      </c>
      <c r="AC155" s="113">
        <f>ABS(AC27-$AC$38)</f>
        <v/>
      </c>
      <c r="AD155" s="113">
        <f>ABS(AD27-$AD$39)</f>
        <v/>
      </c>
      <c r="AE155" s="113">
        <f>ABS(AE27-$AE$40)</f>
        <v/>
      </c>
      <c r="AF155" s="113">
        <f>ABS(AF27-$AF$41)</f>
        <v/>
      </c>
      <c r="AG155" s="113">
        <f>ABS(AG27-$AG$42)</f>
        <v/>
      </c>
      <c r="AH155" s="113">
        <f>ABS(AH27-$AH$43)</f>
        <v/>
      </c>
      <c r="AI155" s="113">
        <f>ABS(AI27-$AI$44)</f>
        <v/>
      </c>
      <c r="AJ155" s="113">
        <f>ABS(AJ27-$AJ$45)</f>
        <v/>
      </c>
      <c r="AK155" s="113">
        <f>ABS(AK27-$AK$46)</f>
        <v/>
      </c>
    </row>
    <row r="156" ht="15.75" customHeight="1" s="139" thickBot="1">
      <c r="U156" s="112" t="n">
        <v>17</v>
      </c>
      <c r="V156" s="113">
        <f>ABS(V28-$V$31)</f>
        <v/>
      </c>
      <c r="W156" s="113">
        <f>ABS(W28-$W$32)</f>
        <v/>
      </c>
      <c r="X156" s="113">
        <f>ABS(X28-$X$33)</f>
        <v/>
      </c>
      <c r="Y156" s="113">
        <f>ABS(Y28-$Y$34)</f>
        <v/>
      </c>
      <c r="Z156" s="113">
        <f>ABS(Z28-$Z$35)</f>
        <v/>
      </c>
      <c r="AA156" s="113">
        <f>ABS(AA28-$AA$36)</f>
        <v/>
      </c>
      <c r="AB156" s="113">
        <f>ABS(AB28-$AB$37)</f>
        <v/>
      </c>
      <c r="AC156" s="113">
        <f>ABS(AC28-$AC$38)</f>
        <v/>
      </c>
      <c r="AD156" s="113">
        <f>ABS(AD28-$AD$39)</f>
        <v/>
      </c>
      <c r="AE156" s="113">
        <f>ABS(AE28-$AE$40)</f>
        <v/>
      </c>
      <c r="AF156" s="113">
        <f>ABS(AF28-$AF$41)</f>
        <v/>
      </c>
      <c r="AG156" s="113">
        <f>ABS(AG28-$AG$42)</f>
        <v/>
      </c>
      <c r="AH156" s="113">
        <f>ABS(AH28-$AH$43)</f>
        <v/>
      </c>
      <c r="AI156" s="113">
        <f>ABS(AI28-$AI$44)</f>
        <v/>
      </c>
      <c r="AJ156" s="113">
        <f>ABS(AJ28-$AJ$45)</f>
        <v/>
      </c>
      <c r="AK156" s="113">
        <f>ABS(AK28-$AK$46)</f>
        <v/>
      </c>
      <c r="AL156" s="113">
        <f>ABS(AL28-$AL$47)</f>
        <v/>
      </c>
    </row>
    <row r="157" ht="15.75" customHeight="1" s="139" thickBot="1">
      <c r="U157" s="112" t="n">
        <v>18</v>
      </c>
      <c r="V157" s="113">
        <f>ABS(V29-$V$31)</f>
        <v/>
      </c>
      <c r="W157" s="113">
        <f>ABS(W29-$W$32)</f>
        <v/>
      </c>
      <c r="X157" s="113">
        <f>ABS(X29-$X$33)</f>
        <v/>
      </c>
      <c r="Y157" s="113">
        <f>ABS(Y29-$Y$34)</f>
        <v/>
      </c>
      <c r="Z157" s="113">
        <f>ABS(Z29-$Z$35)</f>
        <v/>
      </c>
      <c r="AA157" s="113">
        <f>ABS(AA29-$AA$36)</f>
        <v/>
      </c>
      <c r="AB157" s="113">
        <f>ABS(AB29-$AB$37)</f>
        <v/>
      </c>
      <c r="AC157" s="113">
        <f>ABS(AC29-$AC$38)</f>
        <v/>
      </c>
      <c r="AD157" s="113">
        <f>ABS(AD29-$AD$39)</f>
        <v/>
      </c>
      <c r="AE157" s="113">
        <f>ABS(AE29-$AE$40)</f>
        <v/>
      </c>
      <c r="AF157" s="113">
        <f>ABS(AF29-$AF$41)</f>
        <v/>
      </c>
      <c r="AG157" s="113">
        <f>ABS(AG29-$AG$42)</f>
        <v/>
      </c>
      <c r="AH157" s="113">
        <f>ABS(AH29-$AH$43)</f>
        <v/>
      </c>
      <c r="AI157" s="113">
        <f>ABS(AI29-$AI$44)</f>
        <v/>
      </c>
      <c r="AJ157" s="113">
        <f>ABS(AJ29-$AJ$45)</f>
        <v/>
      </c>
      <c r="AK157" s="113">
        <f>ABS(AK29-$AK$46)</f>
        <v/>
      </c>
      <c r="AL157" s="113">
        <f>ABS(AL29-$AL$47)</f>
        <v/>
      </c>
      <c r="AM157" s="113">
        <f>ABS(AM29-$AM$48)</f>
        <v/>
      </c>
    </row>
    <row r="158" ht="15.75" customHeight="1" s="139" thickBot="1">
      <c r="U158" s="112" t="n">
        <v>19</v>
      </c>
      <c r="V158" s="113">
        <f>ABS(V30-$V$31)</f>
        <v/>
      </c>
      <c r="W158" s="113">
        <f>ABS(W30-$W$32)</f>
        <v/>
      </c>
      <c r="X158" s="113">
        <f>ABS(X30-$X$33)</f>
        <v/>
      </c>
      <c r="Y158" s="113">
        <f>ABS(Y30-$Y$34)</f>
        <v/>
      </c>
      <c r="Z158" s="113">
        <f>ABS(Z30-$Z$35)</f>
        <v/>
      </c>
      <c r="AA158" s="113">
        <f>ABS(AA30-$AA$36)</f>
        <v/>
      </c>
      <c r="AB158" s="113">
        <f>ABS(AB30-$AB$37)</f>
        <v/>
      </c>
      <c r="AC158" s="113">
        <f>ABS(AC30-$AC$38)</f>
        <v/>
      </c>
      <c r="AD158" s="113">
        <f>ABS(AD30-$AD$39)</f>
        <v/>
      </c>
      <c r="AE158" s="113">
        <f>ABS(AE30-$AE$40)</f>
        <v/>
      </c>
      <c r="AF158" s="113">
        <f>ABS(AF30-$AF$41)</f>
        <v/>
      </c>
      <c r="AG158" s="113">
        <f>ABS(AG30-$AG$42)</f>
        <v/>
      </c>
      <c r="AH158" s="113">
        <f>ABS(AH30-$AH$43)</f>
        <v/>
      </c>
      <c r="AI158" s="113">
        <f>ABS(AI30-$AI$44)</f>
        <v/>
      </c>
      <c r="AJ158" s="113">
        <f>ABS(AJ30-$AJ$45)</f>
        <v/>
      </c>
      <c r="AK158" s="113">
        <f>ABS(AK30-$AK$46)</f>
        <v/>
      </c>
      <c r="AL158" s="113">
        <f>ABS(AL30-$AL$47)</f>
        <v/>
      </c>
      <c r="AM158" s="113">
        <f>ABS(AM30-$AM$48)</f>
        <v/>
      </c>
      <c r="AN158" s="113">
        <f>ABS(AN30-$AN$49)</f>
        <v/>
      </c>
    </row>
    <row r="159" ht="15.75" customHeight="1" s="139" thickBot="1">
      <c r="U159" s="112" t="n">
        <v>20</v>
      </c>
      <c r="W159" s="113">
        <f>ABS(W31-$W$32)</f>
        <v/>
      </c>
      <c r="X159" s="113">
        <f>ABS(X31-$X$33)</f>
        <v/>
      </c>
      <c r="Y159" s="113">
        <f>ABS(Y31-$Y$34)</f>
        <v/>
      </c>
      <c r="Z159" s="113">
        <f>ABS(Z31-$Z$35)</f>
        <v/>
      </c>
      <c r="AA159" s="113">
        <f>ABS(AA31-$AA$36)</f>
        <v/>
      </c>
      <c r="AB159" s="113">
        <f>ABS(AB31-$AB$37)</f>
        <v/>
      </c>
      <c r="AC159" s="113">
        <f>ABS(AC31-$AC$38)</f>
        <v/>
      </c>
      <c r="AD159" s="113">
        <f>ABS(AD31-$AD$39)</f>
        <v/>
      </c>
      <c r="AE159" s="113">
        <f>ABS(AE31-$AE$40)</f>
        <v/>
      </c>
      <c r="AF159" s="113">
        <f>ABS(AF31-$AF$41)</f>
        <v/>
      </c>
      <c r="AG159" s="113">
        <f>ABS(AG31-$AG$42)</f>
        <v/>
      </c>
      <c r="AH159" s="113">
        <f>ABS(AH31-$AH$43)</f>
        <v/>
      </c>
      <c r="AI159" s="113">
        <f>ABS(AI31-$AI$44)</f>
        <v/>
      </c>
      <c r="AJ159" s="113">
        <f>ABS(AJ31-$AJ$45)</f>
        <v/>
      </c>
      <c r="AK159" s="113">
        <f>ABS(AK31-$AK$46)</f>
        <v/>
      </c>
      <c r="AL159" s="113">
        <f>ABS(AL31-$AL$47)</f>
        <v/>
      </c>
      <c r="AM159" s="113">
        <f>ABS(AM31-$AM$48)</f>
        <v/>
      </c>
      <c r="AN159" s="113">
        <f>ABS(AN31-$AN$49)</f>
        <v/>
      </c>
      <c r="AO159" s="113">
        <f>ABS(AO31-$AO$50)</f>
        <v/>
      </c>
    </row>
    <row r="160" ht="15.75" customHeight="1" s="139" thickBot="1">
      <c r="U160" s="112" t="n">
        <v>21</v>
      </c>
      <c r="X160" s="113">
        <f>ABS(X32-$X$33)</f>
        <v/>
      </c>
      <c r="Y160" s="113">
        <f>ABS(Y32-$Y$34)</f>
        <v/>
      </c>
      <c r="Z160" s="113">
        <f>ABS(Z32-$Z$35)</f>
        <v/>
      </c>
      <c r="AA160" s="113">
        <f>ABS(AA32-$AA$36)</f>
        <v/>
      </c>
      <c r="AB160" s="113">
        <f>ABS(AB32-$AB$37)</f>
        <v/>
      </c>
      <c r="AC160" s="113">
        <f>ABS(AC32-$AC$38)</f>
        <v/>
      </c>
      <c r="AD160" s="113">
        <f>ABS(AD32-$AD$39)</f>
        <v/>
      </c>
      <c r="AE160" s="113">
        <f>ABS(AE32-$AE$40)</f>
        <v/>
      </c>
      <c r="AF160" s="113">
        <f>ABS(AF32-$AF$41)</f>
        <v/>
      </c>
      <c r="AG160" s="113">
        <f>ABS(AG32-$AG$42)</f>
        <v/>
      </c>
      <c r="AH160" s="113">
        <f>ABS(AH32-$AH$43)</f>
        <v/>
      </c>
      <c r="AI160" s="113">
        <f>ABS(AI32-$AI$44)</f>
        <v/>
      </c>
      <c r="AJ160" s="113">
        <f>ABS(AJ32-$AJ$45)</f>
        <v/>
      </c>
      <c r="AK160" s="113">
        <f>ABS(AK32-$AK$46)</f>
        <v/>
      </c>
      <c r="AL160" s="113">
        <f>ABS(AL32-$AL$47)</f>
        <v/>
      </c>
      <c r="AM160" s="113">
        <f>ABS(AM32-$AM$48)</f>
        <v/>
      </c>
      <c r="AN160" s="113">
        <f>ABS(AN32-$AN$49)</f>
        <v/>
      </c>
      <c r="AO160" s="113">
        <f>ABS(AO32-$AO$50)</f>
        <v/>
      </c>
    </row>
    <row r="161" ht="15.75" customHeight="1" s="139" thickBot="1">
      <c r="U161" s="112" t="n">
        <v>22</v>
      </c>
      <c r="X161" s="113" t="n"/>
      <c r="Y161" s="113">
        <f>ABS(Y33-$Y$34)</f>
        <v/>
      </c>
      <c r="Z161" s="113">
        <f>ABS(Z33-$Z$35)</f>
        <v/>
      </c>
      <c r="AA161" s="113">
        <f>ABS(AA33-$AA$36)</f>
        <v/>
      </c>
      <c r="AB161" s="113">
        <f>ABS(AB33-$AB$37)</f>
        <v/>
      </c>
      <c r="AC161" s="113">
        <f>ABS(AC33-$AC$38)</f>
        <v/>
      </c>
      <c r="AD161" s="113">
        <f>ABS(AD33-$AD$39)</f>
        <v/>
      </c>
      <c r="AE161" s="113">
        <f>ABS(AE33-$AE$40)</f>
        <v/>
      </c>
      <c r="AF161" s="113">
        <f>ABS(AF33-$AF$41)</f>
        <v/>
      </c>
      <c r="AG161" s="113">
        <f>ABS(AG33-$AG$42)</f>
        <v/>
      </c>
      <c r="AH161" s="113">
        <f>ABS(AH33-$AH$43)</f>
        <v/>
      </c>
      <c r="AI161" s="113">
        <f>ABS(AI33-$AI$44)</f>
        <v/>
      </c>
      <c r="AJ161" s="113">
        <f>ABS(AJ33-$AJ$45)</f>
        <v/>
      </c>
      <c r="AK161" s="113">
        <f>ABS(AK33-$AK$46)</f>
        <v/>
      </c>
      <c r="AL161" s="113">
        <f>ABS(AL33-$AL$47)</f>
        <v/>
      </c>
      <c r="AM161" s="113">
        <f>ABS(AM33-$AM$48)</f>
        <v/>
      </c>
      <c r="AN161" s="113">
        <f>ABS(AN33-$AN$49)</f>
        <v/>
      </c>
      <c r="AO161" s="113">
        <f>ABS(AO33-$AO$50)</f>
        <v/>
      </c>
    </row>
    <row r="162" ht="15.75" customHeight="1" s="139" thickBot="1">
      <c r="U162" s="112" t="n">
        <v>23</v>
      </c>
      <c r="Z162" s="113">
        <f>ABS(Z34-$Z$35)</f>
        <v/>
      </c>
      <c r="AA162" s="113">
        <f>ABS(AA34-$AA$36)</f>
        <v/>
      </c>
      <c r="AB162" s="113">
        <f>ABS(AB34-$AB$37)</f>
        <v/>
      </c>
      <c r="AC162" s="113">
        <f>ABS(AC34-$AC$38)</f>
        <v/>
      </c>
      <c r="AD162" s="113">
        <f>ABS(AD34-$AD$39)</f>
        <v/>
      </c>
      <c r="AE162" s="113">
        <f>ABS(AE34-$AE$40)</f>
        <v/>
      </c>
      <c r="AF162" s="113">
        <f>ABS(AF34-$AF$41)</f>
        <v/>
      </c>
      <c r="AG162" s="113">
        <f>ABS(AG34-$AG$42)</f>
        <v/>
      </c>
      <c r="AH162" s="113">
        <f>ABS(AH34-$AH$43)</f>
        <v/>
      </c>
      <c r="AI162" s="113">
        <f>ABS(AI34-$AI$44)</f>
        <v/>
      </c>
      <c r="AJ162" s="113">
        <f>ABS(AJ34-$AJ$45)</f>
        <v/>
      </c>
      <c r="AK162" s="113">
        <f>ABS(AK34-$AK$46)</f>
        <v/>
      </c>
      <c r="AL162" s="113">
        <f>ABS(AL34-$AL$47)</f>
        <v/>
      </c>
      <c r="AM162" s="113">
        <f>ABS(AM34-$AM$48)</f>
        <v/>
      </c>
      <c r="AN162" s="113">
        <f>ABS(AN34-$AN$49)</f>
        <v/>
      </c>
      <c r="AO162" s="113">
        <f>ABS(AO34-$AO$50)</f>
        <v/>
      </c>
    </row>
    <row r="163" ht="15.75" customHeight="1" s="139" thickBot="1">
      <c r="U163" s="112" t="n">
        <v>24</v>
      </c>
      <c r="AA163" s="113">
        <f>ABS(AA35-$AA$36)</f>
        <v/>
      </c>
      <c r="AB163" s="113">
        <f>ABS(AB35-$AB$37)</f>
        <v/>
      </c>
      <c r="AC163" s="113">
        <f>ABS(AC35-$AC$38)</f>
        <v/>
      </c>
      <c r="AD163" s="113">
        <f>ABS(AD35-$AD$39)</f>
        <v/>
      </c>
      <c r="AE163" s="113">
        <f>ABS(AE35-$AE$40)</f>
        <v/>
      </c>
      <c r="AF163" s="113">
        <f>ABS(AF35-$AF$41)</f>
        <v/>
      </c>
      <c r="AG163" s="113">
        <f>ABS(AG35-$AG$42)</f>
        <v/>
      </c>
      <c r="AH163" s="113">
        <f>ABS(AH35-$AH$43)</f>
        <v/>
      </c>
      <c r="AI163" s="113">
        <f>ABS(AI35-$AI$44)</f>
        <v/>
      </c>
      <c r="AJ163" s="113">
        <f>ABS(AJ35-$AJ$45)</f>
        <v/>
      </c>
      <c r="AK163" s="113">
        <f>ABS(AK35-$AK$46)</f>
        <v/>
      </c>
      <c r="AL163" s="113">
        <f>ABS(AL35-$AL$47)</f>
        <v/>
      </c>
      <c r="AM163" s="113">
        <f>ABS(AM35-$AM$48)</f>
        <v/>
      </c>
      <c r="AN163" s="113">
        <f>ABS(AN35-$AN$49)</f>
        <v/>
      </c>
      <c r="AO163" s="113">
        <f>ABS(AO35-$AO$50)</f>
        <v/>
      </c>
    </row>
    <row r="164" ht="15.75" customHeight="1" s="139" thickBot="1">
      <c r="U164" s="112" t="n">
        <v>25</v>
      </c>
      <c r="AB164" s="113">
        <f>ABS(AB36-$AB$37)</f>
        <v/>
      </c>
      <c r="AC164" s="113">
        <f>ABS(AC36-$AC$38)</f>
        <v/>
      </c>
      <c r="AD164" s="113">
        <f>ABS(AD36-$AD$39)</f>
        <v/>
      </c>
      <c r="AE164" s="113">
        <f>ABS(AE36-$AE$40)</f>
        <v/>
      </c>
      <c r="AF164" s="113">
        <f>ABS(AF36-$AF$41)</f>
        <v/>
      </c>
      <c r="AG164" s="113">
        <f>ABS(AG36-$AG$42)</f>
        <v/>
      </c>
      <c r="AH164" s="113">
        <f>ABS(AH36-$AH$43)</f>
        <v/>
      </c>
      <c r="AI164" s="113">
        <f>ABS(AI36-$AI$44)</f>
        <v/>
      </c>
      <c r="AJ164" s="113">
        <f>ABS(AJ36-$AJ$45)</f>
        <v/>
      </c>
      <c r="AK164" s="113">
        <f>ABS(AK36-$AK$46)</f>
        <v/>
      </c>
      <c r="AL164" s="113">
        <f>ABS(AL36-$AL$47)</f>
        <v/>
      </c>
      <c r="AM164" s="113">
        <f>ABS(AM36-$AM$48)</f>
        <v/>
      </c>
      <c r="AN164" s="113">
        <f>ABS(AN36-$AN$49)</f>
        <v/>
      </c>
      <c r="AO164" s="113">
        <f>ABS(AO36-$AO$50)</f>
        <v/>
      </c>
    </row>
    <row r="165" ht="15.75" customHeight="1" s="139" thickBot="1">
      <c r="U165" s="112" t="n">
        <v>26</v>
      </c>
      <c r="AC165" s="113">
        <f>ABS(AC37-$AC$38)</f>
        <v/>
      </c>
      <c r="AD165" s="113">
        <f>ABS(AD37-$AD$39)</f>
        <v/>
      </c>
      <c r="AE165" s="113">
        <f>ABS(AE37-$AE$40)</f>
        <v/>
      </c>
      <c r="AF165" s="113">
        <f>ABS(AF37-$AF$41)</f>
        <v/>
      </c>
      <c r="AG165" s="113">
        <f>ABS(AG37-$AG$42)</f>
        <v/>
      </c>
      <c r="AH165" s="113">
        <f>ABS(AH37-$AH$43)</f>
        <v/>
      </c>
      <c r="AI165" s="113">
        <f>ABS(AI37-$AI$44)</f>
        <v/>
      </c>
      <c r="AJ165" s="113">
        <f>ABS(AJ37-$AJ$45)</f>
        <v/>
      </c>
      <c r="AK165" s="113">
        <f>ABS(AK37-$AK$46)</f>
        <v/>
      </c>
      <c r="AL165" s="113">
        <f>ABS(AL37-$AL$47)</f>
        <v/>
      </c>
      <c r="AM165" s="113">
        <f>ABS(AM37-$AM$48)</f>
        <v/>
      </c>
      <c r="AN165" s="113">
        <f>ABS(AN37-$AN$49)</f>
        <v/>
      </c>
      <c r="AO165" s="113">
        <f>ABS(AO37-$AO$50)</f>
        <v/>
      </c>
    </row>
    <row r="166" ht="15.75" customHeight="1" s="139" thickBot="1">
      <c r="U166" s="112" t="n">
        <v>27</v>
      </c>
      <c r="AD166" s="113">
        <f>ABS(AD38-$AD$39)</f>
        <v/>
      </c>
      <c r="AE166" s="113">
        <f>ABS(AE38-$AE$40)</f>
        <v/>
      </c>
      <c r="AF166" s="113">
        <f>ABS(AF38-$AF$41)</f>
        <v/>
      </c>
      <c r="AG166" s="113">
        <f>ABS(AG38-$AG$42)</f>
        <v/>
      </c>
      <c r="AH166" s="113">
        <f>ABS(AH38-$AH$43)</f>
        <v/>
      </c>
      <c r="AI166" s="113">
        <f>ABS(AI38-$AI$44)</f>
        <v/>
      </c>
      <c r="AJ166" s="113">
        <f>ABS(AJ38-$AJ$45)</f>
        <v/>
      </c>
      <c r="AK166" s="113">
        <f>ABS(AK38-$AK$46)</f>
        <v/>
      </c>
      <c r="AL166" s="113">
        <f>ABS(AL38-$AL$47)</f>
        <v/>
      </c>
      <c r="AM166" s="113">
        <f>ABS(AM38-$AM$48)</f>
        <v/>
      </c>
      <c r="AN166" s="113">
        <f>ABS(AN38-$AN$49)</f>
        <v/>
      </c>
      <c r="AO166" s="113">
        <f>ABS(AO38-$AO$50)</f>
        <v/>
      </c>
    </row>
    <row r="167" ht="15.75" customHeight="1" s="139" thickBot="1">
      <c r="U167" s="112" t="n">
        <v>28</v>
      </c>
      <c r="AE167" s="113">
        <f>ABS(AE39-$AE$40)</f>
        <v/>
      </c>
      <c r="AF167" s="113">
        <f>ABS(AF39-$AF$41)</f>
        <v/>
      </c>
      <c r="AG167" s="113">
        <f>ABS(AG39-$AG$42)</f>
        <v/>
      </c>
      <c r="AH167" s="113">
        <f>ABS(AH39-$AH$43)</f>
        <v/>
      </c>
      <c r="AI167" s="113">
        <f>ABS(AI39-$AI$44)</f>
        <v/>
      </c>
      <c r="AJ167" s="113">
        <f>ABS(AJ39-$AJ$45)</f>
        <v/>
      </c>
      <c r="AK167" s="113">
        <f>ABS(AK39-$AK$46)</f>
        <v/>
      </c>
      <c r="AL167" s="113">
        <f>ABS(AL39-$AL$47)</f>
        <v/>
      </c>
      <c r="AM167" s="113">
        <f>ABS(AM39-$AM$48)</f>
        <v/>
      </c>
      <c r="AN167" s="113">
        <f>ABS(AN39-$AN$49)</f>
        <v/>
      </c>
      <c r="AO167" s="113">
        <f>ABS(AO39-$AO$50)</f>
        <v/>
      </c>
    </row>
    <row r="168" ht="15.75" customHeight="1" s="139" thickBot="1">
      <c r="U168" s="112" t="n">
        <v>29</v>
      </c>
      <c r="AF168" s="113">
        <f>ABS(AF40-$AF$41)</f>
        <v/>
      </c>
      <c r="AG168" s="113">
        <f>ABS(AG40-$AG$42)</f>
        <v/>
      </c>
      <c r="AH168" s="113">
        <f>ABS(AH40-$AH$43)</f>
        <v/>
      </c>
      <c r="AI168" s="113">
        <f>ABS(AI40-$AI$44)</f>
        <v/>
      </c>
      <c r="AJ168" s="113">
        <f>ABS(AJ40-$AJ$45)</f>
        <v/>
      </c>
      <c r="AK168" s="113">
        <f>ABS(AK40-$AK$46)</f>
        <v/>
      </c>
      <c r="AL168" s="113">
        <f>ABS(AL40-$AL$47)</f>
        <v/>
      </c>
      <c r="AM168" s="113">
        <f>ABS(AM40-$AM$48)</f>
        <v/>
      </c>
      <c r="AN168" s="113">
        <f>ABS(AN40-$AN$49)</f>
        <v/>
      </c>
      <c r="AO168" s="113">
        <f>ABS(AO40-$AO$50)</f>
        <v/>
      </c>
    </row>
    <row r="169" ht="15.75" customHeight="1" s="139" thickBot="1">
      <c r="U169" s="112" t="n">
        <v>30</v>
      </c>
      <c r="AG169" s="113">
        <f>ABS(AG41-$AG$42)</f>
        <v/>
      </c>
      <c r="AH169" s="113">
        <f>ABS(AH41-$AH$43)</f>
        <v/>
      </c>
      <c r="AI169" s="113">
        <f>ABS(AI41-$AI$44)</f>
        <v/>
      </c>
      <c r="AJ169" s="113">
        <f>ABS(AJ41-$AJ$45)</f>
        <v/>
      </c>
      <c r="AK169" s="113">
        <f>ABS(AK41-$AK$46)</f>
        <v/>
      </c>
      <c r="AL169" s="113">
        <f>ABS(AL41-$AL$47)</f>
        <v/>
      </c>
      <c r="AM169" s="113">
        <f>ABS(AM41-$AM$48)</f>
        <v/>
      </c>
      <c r="AN169" s="113">
        <f>ABS(AN41-$AN$49)</f>
        <v/>
      </c>
      <c r="AO169" s="113">
        <f>ABS(AO41-$AO$50)</f>
        <v/>
      </c>
    </row>
    <row r="170" ht="15.75" customHeight="1" s="139" thickBot="1">
      <c r="U170" s="112" t="n">
        <v>31</v>
      </c>
      <c r="AH170" s="113">
        <f>ABS(AH42-$AH$43)</f>
        <v/>
      </c>
      <c r="AI170" s="113">
        <f>ABS(AI42-$AI$44)</f>
        <v/>
      </c>
      <c r="AJ170" s="113">
        <f>ABS(AJ42-$AJ$45)</f>
        <v/>
      </c>
      <c r="AK170" s="113">
        <f>ABS(AK42-$AK$46)</f>
        <v/>
      </c>
      <c r="AL170" s="113">
        <f>ABS(AL42-$AL$47)</f>
        <v/>
      </c>
      <c r="AM170" s="113">
        <f>ABS(AM42-$AM$48)</f>
        <v/>
      </c>
      <c r="AN170" s="113">
        <f>ABS(AN42-$AN$49)</f>
        <v/>
      </c>
      <c r="AO170" s="113">
        <f>ABS(AO42-$AO$50)</f>
        <v/>
      </c>
    </row>
    <row r="171" ht="15.75" customHeight="1" s="139" thickBot="1">
      <c r="U171" s="112" t="n">
        <v>32</v>
      </c>
      <c r="AI171" s="113">
        <f>ABS(AI43-$AI$44)</f>
        <v/>
      </c>
      <c r="AJ171" s="113">
        <f>ABS(AJ43-$AJ$45)</f>
        <v/>
      </c>
      <c r="AK171" s="113">
        <f>ABS(AK43-$AK$46)</f>
        <v/>
      </c>
      <c r="AL171" s="113">
        <f>ABS(AL43-$AL$47)</f>
        <v/>
      </c>
      <c r="AM171" s="113">
        <f>ABS(AM43-$AM$48)</f>
        <v/>
      </c>
      <c r="AN171" s="113">
        <f>ABS(AN43-$AN$49)</f>
        <v/>
      </c>
      <c r="AO171" s="113">
        <f>ABS(AO43-$AO$50)</f>
        <v/>
      </c>
    </row>
    <row r="172" ht="15.75" customHeight="1" s="139" thickBot="1">
      <c r="U172" s="112" t="n">
        <v>33</v>
      </c>
      <c r="AJ172" s="113">
        <f>ABS(AJ44-$AJ$45)</f>
        <v/>
      </c>
      <c r="AK172" s="113">
        <f>ABS(AK44-$AK$46)</f>
        <v/>
      </c>
      <c r="AL172" s="113">
        <f>ABS(AL44-$AL$47)</f>
        <v/>
      </c>
      <c r="AM172" s="113">
        <f>ABS(AM44-$AM$48)</f>
        <v/>
      </c>
      <c r="AN172" s="113">
        <f>ABS(AN44-$AN$49)</f>
        <v/>
      </c>
      <c r="AO172" s="113">
        <f>ABS(AO44-$AO$50)</f>
        <v/>
      </c>
    </row>
    <row r="173" ht="15.75" customHeight="1" s="139" thickBot="1">
      <c r="U173" s="112" t="n">
        <v>34</v>
      </c>
      <c r="AK173" s="113">
        <f>ABS(AK45-$AK$46)</f>
        <v/>
      </c>
      <c r="AL173" s="113">
        <f>ABS(AL45-$AL$47)</f>
        <v/>
      </c>
      <c r="AM173" s="113">
        <f>ABS(AM45-$AM$48)</f>
        <v/>
      </c>
      <c r="AN173" s="113">
        <f>ABS(AN45-$AN$49)</f>
        <v/>
      </c>
      <c r="AO173" s="113">
        <f>ABS(AO45-$AO$50)</f>
        <v/>
      </c>
    </row>
    <row r="174" ht="15.75" customHeight="1" s="139" thickBot="1">
      <c r="U174" s="112" t="n">
        <v>35</v>
      </c>
      <c r="AL174" s="113">
        <f>ABS(AL46-$AL$47)</f>
        <v/>
      </c>
      <c r="AM174" s="113">
        <f>ABS(AM46-$AM$48)</f>
        <v/>
      </c>
      <c r="AN174" s="113">
        <f>ABS(AN46-$AN$49)</f>
        <v/>
      </c>
      <c r="AO174" s="113">
        <f>ABS(AO46-$AO$50)</f>
        <v/>
      </c>
    </row>
    <row r="175" ht="15.75" customHeight="1" s="139" thickBot="1">
      <c r="U175" s="112" t="n">
        <v>36</v>
      </c>
      <c r="AM175" s="113">
        <f>ABS(AM47-$AM$48)</f>
        <v/>
      </c>
      <c r="AN175" s="113">
        <f>ABS(AN47-$AN$49)</f>
        <v/>
      </c>
      <c r="AO175" s="113">
        <f>ABS(AO47-$AO$50)</f>
        <v/>
      </c>
    </row>
    <row r="176" ht="15.75" customHeight="1" s="139" thickBot="1">
      <c r="U176" s="112" t="n">
        <v>37</v>
      </c>
      <c r="AN176" s="113">
        <f>ABS(AN48-$AN$49)</f>
        <v/>
      </c>
      <c r="AO176" s="113">
        <f>ABS(AO48-$AO$50)</f>
        <v/>
      </c>
    </row>
    <row r="177" ht="15.75" customHeight="1" s="139" thickBot="1">
      <c r="U177" s="112" t="n">
        <v>38</v>
      </c>
      <c r="AO177" s="113">
        <f>ABS(AO49-$AO$50)</f>
        <v/>
      </c>
    </row>
    <row r="178" ht="15.75" customHeight="1" s="139" thickBot="1">
      <c r="U178" s="112" t="inlineStr">
        <is>
          <t>ecart-type</t>
        </is>
      </c>
      <c r="V178" s="29">
        <f>STDEV(V140:V158)</f>
        <v/>
      </c>
      <c r="W178" s="29">
        <f>STDEV(W141:W159)</f>
        <v/>
      </c>
      <c r="X178" s="29">
        <f>STDEV(X142:X160)</f>
        <v/>
      </c>
      <c r="Y178" s="29">
        <f>STDEV(Y143:Y161)</f>
        <v/>
      </c>
      <c r="Z178" s="29">
        <f>STDEV(Z144:Z162)</f>
        <v/>
      </c>
      <c r="AA178" s="29">
        <f>STDEV(AA145:AA163)</f>
        <v/>
      </c>
      <c r="AB178" s="29">
        <f>STDEV(AB146:AB164)</f>
        <v/>
      </c>
      <c r="AC178" s="29">
        <f>STDEV(AC147:AC165)</f>
        <v/>
      </c>
      <c r="AD178" s="29">
        <f>STDEV(AD148:AD166)</f>
        <v/>
      </c>
      <c r="AE178" s="29">
        <f>STDEV(AE149:AE167)</f>
        <v/>
      </c>
      <c r="AF178" s="29">
        <f>STDEV(AF150:AF168)</f>
        <v/>
      </c>
      <c r="AG178" s="29">
        <f>STDEV(AG151:AG169)</f>
        <v/>
      </c>
      <c r="AH178" s="29">
        <f>STDEV(AH152:AH170)</f>
        <v/>
      </c>
      <c r="AI178" s="29">
        <f>STDEV(AI153:AI171)</f>
        <v/>
      </c>
      <c r="AJ178" s="29">
        <f>STDEV(AJ154:AJ172)</f>
        <v/>
      </c>
      <c r="AK178" s="29">
        <f>STDEV(AK155:AK173)</f>
        <v/>
      </c>
      <c r="AL178" s="29">
        <f>STDEV(AL156:AL174)</f>
        <v/>
      </c>
      <c r="AM178" s="29">
        <f>STDEV(AM157:AM175)</f>
        <v/>
      </c>
      <c r="AN178" s="29">
        <f>STDEV(AN158:AN176)</f>
        <v/>
      </c>
      <c r="AO178" s="29">
        <f>STDEV(AO159:AO177)</f>
        <v/>
      </c>
    </row>
    <row r="179"/>
    <row r="180"/>
    <row r="182" ht="15.75" customHeight="1" s="139" thickBot="1">
      <c r="V182" s="130" t="n">
        <v>1</v>
      </c>
      <c r="W182" t="n">
        <v>2</v>
      </c>
      <c r="X182" s="130" t="n">
        <v>3</v>
      </c>
      <c r="Y182" t="n">
        <v>4</v>
      </c>
      <c r="Z182" s="130" t="n">
        <v>5</v>
      </c>
      <c r="AA182" t="n">
        <v>6</v>
      </c>
      <c r="AB182" s="130" t="n">
        <v>7</v>
      </c>
      <c r="AC182" t="n">
        <v>8</v>
      </c>
      <c r="AD182" s="130" t="n">
        <v>9</v>
      </c>
      <c r="AE182" t="n">
        <v>10</v>
      </c>
      <c r="AF182" s="130" t="n">
        <v>11</v>
      </c>
      <c r="AG182" t="n">
        <v>12</v>
      </c>
      <c r="AH182" s="130" t="n">
        <v>13</v>
      </c>
      <c r="AI182" t="n">
        <v>14</v>
      </c>
      <c r="AJ182" s="130" t="n">
        <v>15</v>
      </c>
      <c r="AK182" t="n">
        <v>16</v>
      </c>
      <c r="AL182" s="130" t="n">
        <v>17</v>
      </c>
      <c r="AM182" t="n">
        <v>18</v>
      </c>
      <c r="AN182" s="130" t="n">
        <v>19</v>
      </c>
      <c r="AO182" t="n">
        <v>20</v>
      </c>
    </row>
    <row r="183" ht="15.75" customHeight="1" s="139" thickBot="1">
      <c r="U183" s="112" t="n">
        <v>1</v>
      </c>
      <c r="V183" s="113">
        <f>IF(V140&gt;0, 1,0)</f>
        <v/>
      </c>
    </row>
    <row r="184" ht="15.75" customHeight="1" s="139" thickBot="1">
      <c r="U184" s="112" t="n">
        <v>2</v>
      </c>
      <c r="V184" s="113">
        <f>IF(V141&gt;0, 1,0)</f>
        <v/>
      </c>
      <c r="W184" s="113">
        <f>IF(W141&gt;0, 1,0)</f>
        <v/>
      </c>
    </row>
    <row r="185" ht="15.75" customHeight="1" s="139" thickBot="1">
      <c r="U185" s="112" t="n">
        <v>3</v>
      </c>
      <c r="V185" s="113">
        <f>IF(V142&gt;0, 1,0)</f>
        <v/>
      </c>
      <c r="W185" s="113">
        <f>IF(W142&gt;0, 1,0)</f>
        <v/>
      </c>
      <c r="X185" s="113">
        <f>IF(X142&gt;0, 1,0)</f>
        <v/>
      </c>
    </row>
    <row r="186" ht="15.75" customHeight="1" s="139" thickBot="1">
      <c r="U186" s="112" t="n">
        <v>4</v>
      </c>
      <c r="V186" s="113">
        <f>IF(V143&gt;0, 1,0)</f>
        <v/>
      </c>
      <c r="W186" s="113">
        <f>IF(W143&gt;0, 1,0)</f>
        <v/>
      </c>
      <c r="X186" s="113">
        <f>IF(X143&gt;0, 1,0)</f>
        <v/>
      </c>
      <c r="Y186" s="113">
        <f>IF(Y143&gt;0, 1,0)</f>
        <v/>
      </c>
    </row>
    <row r="187" ht="15.75" customHeight="1" s="139" thickBot="1">
      <c r="U187" s="112" t="n">
        <v>5</v>
      </c>
      <c r="V187" s="113">
        <f>IF(V144&gt;0, 1,0)</f>
        <v/>
      </c>
      <c r="W187" s="113">
        <f>IF(W144&gt;0, 1,0)</f>
        <v/>
      </c>
      <c r="X187" s="113">
        <f>IF(X144&gt;0, 1,0)</f>
        <v/>
      </c>
      <c r="Y187" s="113">
        <f>IF(Y144&gt;0, 1,0)</f>
        <v/>
      </c>
      <c r="Z187" s="113">
        <f>IF(Z144&gt;0, 1,0)</f>
        <v/>
      </c>
    </row>
    <row r="188" ht="15.75" customHeight="1" s="139" thickBot="1">
      <c r="U188" s="112" t="n">
        <v>6</v>
      </c>
      <c r="V188" s="113">
        <f>IF(V145&gt;0, 1,0)</f>
        <v/>
      </c>
      <c r="W188" s="113">
        <f>IF(W145&gt;0, 1,0)</f>
        <v/>
      </c>
      <c r="X188" s="113">
        <f>IF(X145&gt;0, 1,0)</f>
        <v/>
      </c>
      <c r="Y188" s="113">
        <f>IF(Y145&gt;0, 1,0)</f>
        <v/>
      </c>
      <c r="Z188" s="113">
        <f>IF(Z145&gt;0, 1,0)</f>
        <v/>
      </c>
      <c r="AA188" s="113">
        <f>IF(AA145&gt;0, 1,0)</f>
        <v/>
      </c>
    </row>
    <row r="189" ht="15.75" customHeight="1" s="139" thickBot="1">
      <c r="U189" s="112" t="n">
        <v>7</v>
      </c>
      <c r="V189" s="113">
        <f>IF(V146&gt;0, 1,0)</f>
        <v/>
      </c>
      <c r="W189" s="113">
        <f>IF(W146&gt;0, 1,0)</f>
        <v/>
      </c>
      <c r="X189" s="113">
        <f>IF(X146&gt;0, 1,0)</f>
        <v/>
      </c>
      <c r="Y189" s="113">
        <f>IF(Y146&gt;0, 1,0)</f>
        <v/>
      </c>
      <c r="Z189" s="113">
        <f>IF(Z146&gt;0, 1,0)</f>
        <v/>
      </c>
      <c r="AA189" s="113">
        <f>IF(AA146&gt;0, 1,0)</f>
        <v/>
      </c>
      <c r="AB189" s="113">
        <f>IF(AB146&gt;0, 1,0)</f>
        <v/>
      </c>
    </row>
    <row r="190" ht="15.75" customHeight="1" s="139" thickBot="1">
      <c r="U190" s="112" t="n">
        <v>8</v>
      </c>
      <c r="V190" s="113">
        <f>IF(V147&gt;0, 1,0)</f>
        <v/>
      </c>
      <c r="W190" s="113">
        <f>IF(W147&gt;0, 1,0)</f>
        <v/>
      </c>
      <c r="X190" s="113">
        <f>IF(X147&gt;0, 1,0)</f>
        <v/>
      </c>
      <c r="Y190" s="113">
        <f>IF(Y147&gt;0, 1,0)</f>
        <v/>
      </c>
      <c r="Z190" s="113">
        <f>IF(Z147&gt;0, 1,0)</f>
        <v/>
      </c>
      <c r="AA190" s="113">
        <f>IF(AA147&gt;0, 1,0)</f>
        <v/>
      </c>
      <c r="AB190" s="113">
        <f>IF(AB147&gt;0, 1,0)</f>
        <v/>
      </c>
      <c r="AC190" s="113">
        <f>IF(AC147&gt;0, 1,0)</f>
        <v/>
      </c>
    </row>
    <row r="191" ht="15.75" customHeight="1" s="139" thickBot="1">
      <c r="U191" s="112" t="n">
        <v>9</v>
      </c>
      <c r="V191" s="113">
        <f>IF(V148&gt;0, 1,0)</f>
        <v/>
      </c>
      <c r="W191" s="113">
        <f>IF(W148&gt;0, 1,0)</f>
        <v/>
      </c>
      <c r="X191" s="113">
        <f>IF(X148&gt;0, 1,0)</f>
        <v/>
      </c>
      <c r="Y191" s="113">
        <f>IF(Y148&gt;0, 1,0)</f>
        <v/>
      </c>
      <c r="Z191" s="113">
        <f>IF(Z148&gt;0, 1,0)</f>
        <v/>
      </c>
      <c r="AA191" s="113">
        <f>IF(AA148&gt;0, 1,0)</f>
        <v/>
      </c>
      <c r="AB191" s="113">
        <f>IF(AB148&gt;0, 1,0)</f>
        <v/>
      </c>
      <c r="AC191" s="113">
        <f>IF(AC148&gt;0, 1,0)</f>
        <v/>
      </c>
      <c r="AD191" s="113">
        <f>IF(AD148&gt;0, 1,0)</f>
        <v/>
      </c>
    </row>
    <row r="192" ht="15.75" customHeight="1" s="139" thickBot="1">
      <c r="U192" s="112" t="n">
        <v>10</v>
      </c>
      <c r="V192" s="113">
        <f>IF(V149&gt;0, 1,0)</f>
        <v/>
      </c>
      <c r="W192" s="113">
        <f>IF(W149&gt;0, 1,0)</f>
        <v/>
      </c>
      <c r="X192" s="113">
        <f>IF(X149&gt;0, 1,0)</f>
        <v/>
      </c>
      <c r="Y192" s="113">
        <f>IF(Y149&gt;0, 1,0)</f>
        <v/>
      </c>
      <c r="Z192" s="113">
        <f>IF(Z149&gt;0, 1,0)</f>
        <v/>
      </c>
      <c r="AA192" s="113">
        <f>IF(AA149&gt;0, 1,0)</f>
        <v/>
      </c>
      <c r="AB192" s="113">
        <f>IF(AB149&gt;0, 1,0)</f>
        <v/>
      </c>
      <c r="AC192" s="113">
        <f>IF(AC149&gt;0, 1,0)</f>
        <v/>
      </c>
      <c r="AD192" s="113">
        <f>IF(AD149&gt;0, 1,0)</f>
        <v/>
      </c>
      <c r="AE192" s="113">
        <f>IF(AE149&gt;0, 1,0)</f>
        <v/>
      </c>
    </row>
    <row r="193" ht="15.75" customHeight="1" s="139" thickBot="1">
      <c r="U193" s="112" t="n">
        <v>11</v>
      </c>
      <c r="V193" s="113">
        <f>IF(V150&gt;0, 1,0)</f>
        <v/>
      </c>
      <c r="W193" s="113">
        <f>IF(W150&gt;0, 1,0)</f>
        <v/>
      </c>
      <c r="X193" s="113">
        <f>IF(X150&gt;0, 1,0)</f>
        <v/>
      </c>
      <c r="Y193" s="113">
        <f>IF(Y150&gt;0, 1,0)</f>
        <v/>
      </c>
      <c r="Z193" s="113">
        <f>IF(Z150&gt;0, 1,0)</f>
        <v/>
      </c>
      <c r="AA193" s="113">
        <f>IF(AA150&gt;0, 1,0)</f>
        <v/>
      </c>
      <c r="AB193" s="113">
        <f>IF(AB150&gt;0, 1,0)</f>
        <v/>
      </c>
      <c r="AC193" s="113">
        <f>IF(AC150&gt;0, 1,0)</f>
        <v/>
      </c>
      <c r="AD193" s="113">
        <f>IF(AD150&gt;0, 1,0)</f>
        <v/>
      </c>
      <c r="AE193" s="113">
        <f>IF(AE150&gt;0, 1,0)</f>
        <v/>
      </c>
      <c r="AF193" s="113">
        <f>IF(AF150&gt;0, 1,0)</f>
        <v/>
      </c>
    </row>
    <row r="194" ht="15.75" customHeight="1" s="139" thickBot="1">
      <c r="U194" s="112" t="n">
        <v>12</v>
      </c>
      <c r="V194" s="113">
        <f>IF(V151&gt;0, 1,0)</f>
        <v/>
      </c>
      <c r="W194" s="113">
        <f>IF(W151&gt;0, 1,0)</f>
        <v/>
      </c>
      <c r="X194" s="113">
        <f>IF(X151&gt;0, 1,0)</f>
        <v/>
      </c>
      <c r="Y194" s="113">
        <f>IF(Y151&gt;0, 1,0)</f>
        <v/>
      </c>
      <c r="Z194" s="113">
        <f>IF(Z151&gt;0, 1,0)</f>
        <v/>
      </c>
      <c r="AA194" s="113">
        <f>IF(AA151&gt;0, 1,0)</f>
        <v/>
      </c>
      <c r="AB194" s="113">
        <f>IF(AB151&gt;0, 1,0)</f>
        <v/>
      </c>
      <c r="AC194" s="113">
        <f>IF(AC151&gt;0, 1,0)</f>
        <v/>
      </c>
      <c r="AD194" s="113">
        <f>IF(AD151&gt;0, 1,0)</f>
        <v/>
      </c>
      <c r="AE194" s="113">
        <f>IF(AE151&gt;0, 1,0)</f>
        <v/>
      </c>
      <c r="AF194" s="113">
        <f>IF(AF151&gt;0, 1,0)</f>
        <v/>
      </c>
      <c r="AG194" s="113">
        <f>IF(AG151&gt;0, 1,0)</f>
        <v/>
      </c>
    </row>
    <row r="195" ht="15.75" customHeight="1" s="139" thickBot="1">
      <c r="U195" s="112" t="n">
        <v>13</v>
      </c>
      <c r="V195" s="113">
        <f>IF(V152&gt;0, 1,0)</f>
        <v/>
      </c>
      <c r="W195" s="113">
        <f>IF(W152&gt;0, 1,0)</f>
        <v/>
      </c>
      <c r="X195" s="113">
        <f>IF(X152&gt;0, 1,0)</f>
        <v/>
      </c>
      <c r="Y195" s="113">
        <f>IF(Y152&gt;0, 1,0)</f>
        <v/>
      </c>
      <c r="Z195" s="113">
        <f>IF(Z152&gt;0, 1,0)</f>
        <v/>
      </c>
      <c r="AA195" s="113">
        <f>IF(AA152&gt;0, 1,0)</f>
        <v/>
      </c>
      <c r="AB195" s="113">
        <f>IF(AB152&gt;0, 1,0)</f>
        <v/>
      </c>
      <c r="AC195" s="113">
        <f>IF(AC152&gt;0, 1,0)</f>
        <v/>
      </c>
      <c r="AD195" s="113">
        <f>IF(AD152&gt;0, 1,0)</f>
        <v/>
      </c>
      <c r="AE195" s="113">
        <f>IF(AE152&gt;0, 1,0)</f>
        <v/>
      </c>
      <c r="AF195" s="113">
        <f>IF(AF152&gt;0, 1,0)</f>
        <v/>
      </c>
      <c r="AG195" s="113">
        <f>IF(AG152&gt;0, 1,0)</f>
        <v/>
      </c>
      <c r="AH195" s="113">
        <f>IF(AH152&gt;0, 1,0)</f>
        <v/>
      </c>
    </row>
    <row r="196" ht="15.75" customHeight="1" s="139" thickBot="1">
      <c r="U196" s="112" t="n">
        <v>14</v>
      </c>
      <c r="V196" s="113">
        <f>IF(V153&gt;0, 1,0)</f>
        <v/>
      </c>
      <c r="W196" s="113">
        <f>IF(W153&gt;0, 1,0)</f>
        <v/>
      </c>
      <c r="X196" s="113">
        <f>IF(X153&gt;0, 1,0)</f>
        <v/>
      </c>
      <c r="Y196" s="113">
        <f>IF(Y153&gt;0, 1,0)</f>
        <v/>
      </c>
      <c r="Z196" s="113">
        <f>IF(Z153&gt;0, 1,0)</f>
        <v/>
      </c>
      <c r="AA196" s="113">
        <f>IF(AA153&gt;0, 1,0)</f>
        <v/>
      </c>
      <c r="AB196" s="113">
        <f>IF(AB153&gt;0, 1,0)</f>
        <v/>
      </c>
      <c r="AC196" s="113">
        <f>IF(AC153&gt;0, 1,0)</f>
        <v/>
      </c>
      <c r="AD196" s="113">
        <f>IF(AD153&gt;0, 1,0)</f>
        <v/>
      </c>
      <c r="AE196" s="113">
        <f>IF(AE153&gt;0, 1,0)</f>
        <v/>
      </c>
      <c r="AF196" s="113">
        <f>IF(AF153&gt;0, 1,0)</f>
        <v/>
      </c>
      <c r="AG196" s="113">
        <f>IF(AG153&gt;0, 1,0)</f>
        <v/>
      </c>
      <c r="AH196" s="113">
        <f>IF(AH153&gt;0, 1,0)</f>
        <v/>
      </c>
      <c r="AI196" s="113">
        <f>IF(AI153&gt;0, 1,0)</f>
        <v/>
      </c>
    </row>
    <row r="197" ht="15.75" customHeight="1" s="139" thickBot="1">
      <c r="U197" s="112" t="n">
        <v>15</v>
      </c>
      <c r="V197" s="113">
        <f>IF(V154&gt;0, 1,0)</f>
        <v/>
      </c>
      <c r="W197" s="113">
        <f>IF(W154&gt;0, 1,0)</f>
        <v/>
      </c>
      <c r="X197" s="113">
        <f>IF(X154&gt;0, 1,0)</f>
        <v/>
      </c>
      <c r="Y197" s="113">
        <f>IF(Y154&gt;0, 1,0)</f>
        <v/>
      </c>
      <c r="Z197" s="113">
        <f>IF(Z154&gt;0, 1,0)</f>
        <v/>
      </c>
      <c r="AA197" s="113">
        <f>IF(AA154&gt;0, 1,0)</f>
        <v/>
      </c>
      <c r="AB197" s="113">
        <f>IF(AB154&gt;0, 1,0)</f>
        <v/>
      </c>
      <c r="AC197" s="113">
        <f>IF(AC154&gt;0, 1,0)</f>
        <v/>
      </c>
      <c r="AD197" s="113">
        <f>IF(AD154&gt;0, 1,0)</f>
        <v/>
      </c>
      <c r="AE197" s="113">
        <f>IF(AE154&gt;0, 1,0)</f>
        <v/>
      </c>
      <c r="AF197" s="113">
        <f>IF(AF154&gt;0, 1,0)</f>
        <v/>
      </c>
      <c r="AG197" s="113">
        <f>IF(AG154&gt;0, 1,0)</f>
        <v/>
      </c>
      <c r="AH197" s="113">
        <f>IF(AH154&gt;0, 1,0)</f>
        <v/>
      </c>
      <c r="AI197" s="113">
        <f>IF(AI154&gt;0, 1,0)</f>
        <v/>
      </c>
      <c r="AJ197" s="113">
        <f>IF(AJ154&gt;0, 1,0)</f>
        <v/>
      </c>
    </row>
    <row r="198" ht="15.75" customHeight="1" s="139" thickBot="1">
      <c r="U198" s="112" t="n">
        <v>16</v>
      </c>
      <c r="V198" s="113">
        <f>IF(V155&gt;0, 1,0)</f>
        <v/>
      </c>
      <c r="W198" s="113">
        <f>IF(W155&gt;0, 1,0)</f>
        <v/>
      </c>
      <c r="X198" s="113">
        <f>IF(X155&gt;0, 1,0)</f>
        <v/>
      </c>
      <c r="Y198" s="113">
        <f>IF(Y155&gt;0, 1,0)</f>
        <v/>
      </c>
      <c r="Z198" s="113">
        <f>IF(Z155&gt;0, 1,0)</f>
        <v/>
      </c>
      <c r="AA198" s="113">
        <f>IF(AA155&gt;0, 1,0)</f>
        <v/>
      </c>
      <c r="AB198" s="113">
        <f>IF(AB155&gt;0, 1,0)</f>
        <v/>
      </c>
      <c r="AC198" s="113">
        <f>IF(AC155&gt;0, 1,0)</f>
        <v/>
      </c>
      <c r="AD198" s="113">
        <f>IF(AD155&gt;0, 1,0)</f>
        <v/>
      </c>
      <c r="AE198" s="113">
        <f>IF(AE155&gt;0, 1,0)</f>
        <v/>
      </c>
      <c r="AF198" s="113">
        <f>IF(AF155&gt;0, 1,0)</f>
        <v/>
      </c>
      <c r="AG198" s="113">
        <f>IF(AG155&gt;0, 1,0)</f>
        <v/>
      </c>
      <c r="AH198" s="113">
        <f>IF(AH155&gt;0, 1,0)</f>
        <v/>
      </c>
      <c r="AI198" s="113">
        <f>IF(AI155&gt;0, 1,0)</f>
        <v/>
      </c>
      <c r="AJ198" s="113">
        <f>IF(AJ155&gt;0, 1,0)</f>
        <v/>
      </c>
      <c r="AK198" s="113">
        <f>IF(AK155&gt;0, 1,0)</f>
        <v/>
      </c>
    </row>
    <row r="199" ht="15.75" customHeight="1" s="139" thickBot="1">
      <c r="U199" s="112" t="n">
        <v>17</v>
      </c>
      <c r="V199" s="113">
        <f>IF(V156&gt;0, 1,0)</f>
        <v/>
      </c>
      <c r="W199" s="113">
        <f>IF(W156&gt;0, 1,0)</f>
        <v/>
      </c>
      <c r="X199" s="113">
        <f>IF(X156&gt;0, 1,0)</f>
        <v/>
      </c>
      <c r="Y199" s="113">
        <f>IF(Y156&gt;0, 1,0)</f>
        <v/>
      </c>
      <c r="Z199" s="113">
        <f>IF(Z156&gt;0, 1,0)</f>
        <v/>
      </c>
      <c r="AA199" s="113">
        <f>IF(AA156&gt;0, 1,0)</f>
        <v/>
      </c>
      <c r="AB199" s="113">
        <f>IF(AB156&gt;0, 1,0)</f>
        <v/>
      </c>
      <c r="AC199" s="113">
        <f>IF(AC156&gt;0, 1,0)</f>
        <v/>
      </c>
      <c r="AD199" s="113">
        <f>IF(AD156&gt;0, 1,0)</f>
        <v/>
      </c>
      <c r="AE199" s="113">
        <f>IF(AE156&gt;0, 1,0)</f>
        <v/>
      </c>
      <c r="AF199" s="113">
        <f>IF(AF156&gt;0, 1,0)</f>
        <v/>
      </c>
      <c r="AG199" s="113">
        <f>IF(AG156&gt;0, 1,0)</f>
        <v/>
      </c>
      <c r="AH199" s="113">
        <f>IF(AH156&gt;0, 1,0)</f>
        <v/>
      </c>
      <c r="AI199" s="113">
        <f>IF(AI156&gt;0, 1,0)</f>
        <v/>
      </c>
      <c r="AJ199" s="113">
        <f>IF(AJ156&gt;0, 1,0)</f>
        <v/>
      </c>
      <c r="AK199" s="113">
        <f>IF(AK156&gt;0, 1,0)</f>
        <v/>
      </c>
      <c r="AL199" s="113">
        <f>IF(AL156&gt;0, 1,0)</f>
        <v/>
      </c>
    </row>
    <row r="200" ht="15.75" customHeight="1" s="139" thickBot="1">
      <c r="U200" s="112" t="n">
        <v>18</v>
      </c>
      <c r="V200" s="113">
        <f>IF(V157&gt;0, 1,0)</f>
        <v/>
      </c>
      <c r="W200" s="113">
        <f>IF(W157&gt;0, 1,0)</f>
        <v/>
      </c>
      <c r="X200" s="113">
        <f>IF(X157&gt;0, 1,0)</f>
        <v/>
      </c>
      <c r="Y200" s="113">
        <f>IF(Y157&gt;0, 1,0)</f>
        <v/>
      </c>
      <c r="Z200" s="113">
        <f>IF(Z157&gt;0, 1,0)</f>
        <v/>
      </c>
      <c r="AA200" s="113">
        <f>IF(AA157&gt;0, 1,0)</f>
        <v/>
      </c>
      <c r="AB200" s="113">
        <f>IF(AB157&gt;0, 1,0)</f>
        <v/>
      </c>
      <c r="AC200" s="113">
        <f>IF(AC157&gt;0, 1,0)</f>
        <v/>
      </c>
      <c r="AD200" s="113">
        <f>IF(AD157&gt;0, 1,0)</f>
        <v/>
      </c>
      <c r="AE200" s="113">
        <f>IF(AE157&gt;0, 1,0)</f>
        <v/>
      </c>
      <c r="AF200" s="113">
        <f>IF(AF157&gt;0, 1,0)</f>
        <v/>
      </c>
      <c r="AG200" s="113">
        <f>IF(AG157&gt;0, 1,0)</f>
        <v/>
      </c>
      <c r="AH200" s="113">
        <f>IF(AH157&gt;0, 1,0)</f>
        <v/>
      </c>
      <c r="AI200" s="113">
        <f>IF(AI157&gt;0, 1,0)</f>
        <v/>
      </c>
      <c r="AJ200" s="113">
        <f>IF(AJ157&gt;0, 1,0)</f>
        <v/>
      </c>
      <c r="AK200" s="113">
        <f>IF(AK157&gt;0, 1,0)</f>
        <v/>
      </c>
      <c r="AL200" s="113">
        <f>IF(AL157&gt;0, 1,0)</f>
        <v/>
      </c>
      <c r="AM200" s="113">
        <f>IF(AM157&gt;0, 1,0)</f>
        <v/>
      </c>
    </row>
    <row r="201" ht="15.75" customHeight="1" s="139" thickBot="1">
      <c r="U201" s="112" t="n">
        <v>19</v>
      </c>
      <c r="V201" s="113">
        <f>IF(V158&gt;0, 1,0)</f>
        <v/>
      </c>
      <c r="W201" s="113">
        <f>IF(W158&gt;0, 1,0)</f>
        <v/>
      </c>
      <c r="X201" s="113">
        <f>IF(X158&gt;0, 1,0)</f>
        <v/>
      </c>
      <c r="Y201" s="113">
        <f>IF(Y158&gt;0, 1,0)</f>
        <v/>
      </c>
      <c r="Z201" s="113">
        <f>IF(Z158&gt;0, 1,0)</f>
        <v/>
      </c>
      <c r="AA201" s="113">
        <f>IF(AA158&gt;0, 1,0)</f>
        <v/>
      </c>
      <c r="AB201" s="113">
        <f>IF(AB158&gt;0, 1,0)</f>
        <v/>
      </c>
      <c r="AC201" s="113">
        <f>IF(AC158&gt;0, 1,0)</f>
        <v/>
      </c>
      <c r="AD201" s="113">
        <f>IF(AD158&gt;0, 1,0)</f>
        <v/>
      </c>
      <c r="AE201" s="113">
        <f>IF(AE158&gt;0, 1,0)</f>
        <v/>
      </c>
      <c r="AF201" s="113">
        <f>IF(AF158&gt;0, 1,0)</f>
        <v/>
      </c>
      <c r="AG201" s="113">
        <f>IF(AG158&gt;0, 1,0)</f>
        <v/>
      </c>
      <c r="AH201" s="113">
        <f>IF(AH158&gt;0, 1,0)</f>
        <v/>
      </c>
      <c r="AI201" s="113">
        <f>IF(AI158&gt;0, 1,0)</f>
        <v/>
      </c>
      <c r="AJ201" s="113">
        <f>IF(AJ158&gt;0, 1,0)</f>
        <v/>
      </c>
      <c r="AK201" s="113">
        <f>IF(AK158&gt;0, 1,0)</f>
        <v/>
      </c>
      <c r="AL201" s="113">
        <f>IF(AL158&gt;0, 1,0)</f>
        <v/>
      </c>
      <c r="AM201" s="113">
        <f>IF(AM158&gt;0, 1,0)</f>
        <v/>
      </c>
      <c r="AN201" s="113">
        <f>IF(AN158&gt;0, 1,0)</f>
        <v/>
      </c>
    </row>
    <row r="202" ht="15.75" customHeight="1" s="139" thickBot="1">
      <c r="U202" s="112" t="n">
        <v>20</v>
      </c>
      <c r="W202" s="113">
        <f>IF(W159&gt;0, 1,0)</f>
        <v/>
      </c>
      <c r="X202" s="113">
        <f>IF(X159&gt;0, 1,0)</f>
        <v/>
      </c>
      <c r="Y202" s="113">
        <f>IF(Y159&gt;0, 1,0)</f>
        <v/>
      </c>
      <c r="Z202" s="113">
        <f>IF(Z159&gt;0, 1,0)</f>
        <v/>
      </c>
      <c r="AA202" s="113">
        <f>IF(AA159&gt;0, 1,0)</f>
        <v/>
      </c>
      <c r="AB202" s="113">
        <f>IF(AB159&gt;0, 1,0)</f>
        <v/>
      </c>
      <c r="AC202" s="113">
        <f>IF(AC159&gt;0, 1,0)</f>
        <v/>
      </c>
      <c r="AD202" s="113">
        <f>IF(AD159&gt;0, 1,0)</f>
        <v/>
      </c>
      <c r="AE202" s="113">
        <f>IF(AE159&gt;0, 1,0)</f>
        <v/>
      </c>
      <c r="AF202" s="113">
        <f>IF(AF159&gt;0, 1,0)</f>
        <v/>
      </c>
      <c r="AG202" s="113">
        <f>IF(AG159&gt;0, 1,0)</f>
        <v/>
      </c>
      <c r="AH202" s="113">
        <f>IF(AH159&gt;0, 1,0)</f>
        <v/>
      </c>
      <c r="AI202" s="113">
        <f>IF(AI159&gt;0, 1,0)</f>
        <v/>
      </c>
      <c r="AJ202" s="113">
        <f>IF(AJ159&gt;0, 1,0)</f>
        <v/>
      </c>
      <c r="AK202" s="113">
        <f>IF(AK159&gt;0, 1,0)</f>
        <v/>
      </c>
      <c r="AL202" s="113">
        <f>IF(AL159&gt;0, 1,0)</f>
        <v/>
      </c>
      <c r="AM202" s="113">
        <f>IF(AM159&gt;0, 1,0)</f>
        <v/>
      </c>
      <c r="AN202" s="113">
        <f>IF(AN159&gt;0, 1,0)</f>
        <v/>
      </c>
      <c r="AO202" s="113">
        <f>IF(AO159&gt;0, 1,0)</f>
        <v/>
      </c>
    </row>
    <row r="203" ht="15.75" customHeight="1" s="139" thickBot="1">
      <c r="U203" s="112" t="n">
        <v>21</v>
      </c>
      <c r="X203" s="113">
        <f>IF(X160&gt;0, 1,0)</f>
        <v/>
      </c>
      <c r="Y203" s="113">
        <f>IF(Y160&gt;0, 1,0)</f>
        <v/>
      </c>
      <c r="Z203" s="113">
        <f>IF(Z160&gt;0, 1,0)</f>
        <v/>
      </c>
      <c r="AA203" s="113">
        <f>IF(AA160&gt;0, 1,0)</f>
        <v/>
      </c>
      <c r="AB203" s="113">
        <f>IF(AB160&gt;0, 1,0)</f>
        <v/>
      </c>
      <c r="AC203" s="113">
        <f>IF(AC160&gt;0, 1,0)</f>
        <v/>
      </c>
      <c r="AD203" s="113">
        <f>IF(AD160&gt;0, 1,0)</f>
        <v/>
      </c>
      <c r="AE203" s="113">
        <f>IF(AE160&gt;0, 1,0)</f>
        <v/>
      </c>
      <c r="AF203" s="113">
        <f>IF(AF160&gt;0, 1,0)</f>
        <v/>
      </c>
      <c r="AG203" s="113">
        <f>IF(AG160&gt;0, 1,0)</f>
        <v/>
      </c>
      <c r="AH203" s="113">
        <f>IF(AH160&gt;0, 1,0)</f>
        <v/>
      </c>
      <c r="AI203" s="113">
        <f>IF(AI160&gt;0, 1,0)</f>
        <v/>
      </c>
      <c r="AJ203" s="113">
        <f>IF(AJ160&gt;0, 1,0)</f>
        <v/>
      </c>
      <c r="AK203" s="113">
        <f>IF(AK160&gt;0, 1,0)</f>
        <v/>
      </c>
      <c r="AL203" s="113">
        <f>IF(AL160&gt;0, 1,0)</f>
        <v/>
      </c>
      <c r="AM203" s="113">
        <f>IF(AM160&gt;0, 1,0)</f>
        <v/>
      </c>
      <c r="AN203" s="113">
        <f>IF(AN160&gt;0, 1,0)</f>
        <v/>
      </c>
      <c r="AO203" s="113">
        <f>IF(AO160&gt;0, 1,0)</f>
        <v/>
      </c>
    </row>
    <row r="204" ht="15.75" customHeight="1" s="139" thickBot="1">
      <c r="U204" s="112" t="n">
        <v>22</v>
      </c>
      <c r="Y204" s="113">
        <f>IF(Y161&gt;0, 1,0)</f>
        <v/>
      </c>
      <c r="Z204" s="113">
        <f>IF(Z161&gt;0, 1,0)</f>
        <v/>
      </c>
      <c r="AA204" s="113">
        <f>IF(AA161&gt;0, 1,0)</f>
        <v/>
      </c>
      <c r="AB204" s="113">
        <f>IF(AB161&gt;0, 1,0)</f>
        <v/>
      </c>
      <c r="AC204" s="113">
        <f>IF(AC161&gt;0, 1,0)</f>
        <v/>
      </c>
      <c r="AD204" s="113">
        <f>IF(AD161&gt;0, 1,0)</f>
        <v/>
      </c>
      <c r="AE204" s="113">
        <f>IF(AE161&gt;0, 1,0)</f>
        <v/>
      </c>
      <c r="AF204" s="113">
        <f>IF(AF161&gt;0, 1,0)</f>
        <v/>
      </c>
      <c r="AG204" s="113">
        <f>IF(AG161&gt;0, 1,0)</f>
        <v/>
      </c>
      <c r="AH204" s="113">
        <f>IF(AH161&gt;0, 1,0)</f>
        <v/>
      </c>
      <c r="AI204" s="113">
        <f>IF(AI161&gt;0, 1,0)</f>
        <v/>
      </c>
      <c r="AJ204" s="113">
        <f>IF(AJ161&gt;0, 1,0)</f>
        <v/>
      </c>
      <c r="AK204" s="113">
        <f>IF(AK161&gt;0, 1,0)</f>
        <v/>
      </c>
      <c r="AL204" s="113">
        <f>IF(AL161&gt;0, 1,0)</f>
        <v/>
      </c>
      <c r="AM204" s="113">
        <f>IF(AM161&gt;0, 1,0)</f>
        <v/>
      </c>
      <c r="AN204" s="113">
        <f>IF(AN161&gt;0, 1,0)</f>
        <v/>
      </c>
      <c r="AO204" s="113">
        <f>IF(AO161&gt;0, 1,0)</f>
        <v/>
      </c>
    </row>
    <row r="205" ht="15.75" customHeight="1" s="139" thickBot="1">
      <c r="U205" s="112" t="n">
        <v>23</v>
      </c>
      <c r="Z205" s="113">
        <f>IF(Z162&gt;0, 1,0)</f>
        <v/>
      </c>
      <c r="AA205" s="113">
        <f>IF(AA162&gt;0, 1,0)</f>
        <v/>
      </c>
      <c r="AB205" s="113">
        <f>IF(AB162&gt;0, 1,0)</f>
        <v/>
      </c>
      <c r="AC205" s="113">
        <f>IF(AC162&gt;0, 1,0)</f>
        <v/>
      </c>
      <c r="AD205" s="113">
        <f>IF(AD162&gt;0, 1,0)</f>
        <v/>
      </c>
      <c r="AE205" s="113">
        <f>IF(AE162&gt;0, 1,0)</f>
        <v/>
      </c>
      <c r="AF205" s="113">
        <f>IF(AF162&gt;0, 1,0)</f>
        <v/>
      </c>
      <c r="AG205" s="113">
        <f>IF(AG162&gt;0, 1,0)</f>
        <v/>
      </c>
      <c r="AH205" s="113">
        <f>IF(AH162&gt;0, 1,0)</f>
        <v/>
      </c>
      <c r="AI205" s="113">
        <f>IF(AI162&gt;0, 1,0)</f>
        <v/>
      </c>
      <c r="AJ205" s="113">
        <f>IF(AJ162&gt;0, 1,0)</f>
        <v/>
      </c>
      <c r="AK205" s="113">
        <f>IF(AK162&gt;0, 1,0)</f>
        <v/>
      </c>
      <c r="AL205" s="113">
        <f>IF(AL162&gt;0, 1,0)</f>
        <v/>
      </c>
      <c r="AM205" s="113">
        <f>IF(AM162&gt;0, 1,0)</f>
        <v/>
      </c>
      <c r="AN205" s="113">
        <f>IF(AN162&gt;0, 1,0)</f>
        <v/>
      </c>
      <c r="AO205" s="113">
        <f>IF(AO162&gt;0, 1,0)</f>
        <v/>
      </c>
    </row>
    <row r="206" ht="15.75" customHeight="1" s="139" thickBot="1">
      <c r="U206" s="112" t="n">
        <v>24</v>
      </c>
      <c r="AA206" s="113">
        <f>IF(AA163&gt;0, 1,0)</f>
        <v/>
      </c>
      <c r="AB206" s="113">
        <f>IF(AB163&gt;0, 1,0)</f>
        <v/>
      </c>
      <c r="AC206" s="113">
        <f>IF(AC163&gt;0, 1,0)</f>
        <v/>
      </c>
      <c r="AD206" s="113">
        <f>IF(AD163&gt;0, 1,0)</f>
        <v/>
      </c>
      <c r="AE206" s="113">
        <f>IF(AE163&gt;0, 1,0)</f>
        <v/>
      </c>
      <c r="AF206" s="113">
        <f>IF(AF163&gt;0, 1,0)</f>
        <v/>
      </c>
      <c r="AG206" s="113">
        <f>IF(AG163&gt;0, 1,0)</f>
        <v/>
      </c>
      <c r="AH206" s="113">
        <f>IF(AH163&gt;0, 1,0)</f>
        <v/>
      </c>
      <c r="AI206" s="113">
        <f>IF(AI163&gt;0, 1,0)</f>
        <v/>
      </c>
      <c r="AJ206" s="113">
        <f>IF(AJ163&gt;0, 1,0)</f>
        <v/>
      </c>
      <c r="AK206" s="113">
        <f>IF(AK163&gt;0, 1,0)</f>
        <v/>
      </c>
      <c r="AL206" s="113">
        <f>IF(AL163&gt;0, 1,0)</f>
        <v/>
      </c>
      <c r="AM206" s="113">
        <f>IF(AM163&gt;0, 1,0)</f>
        <v/>
      </c>
      <c r="AN206" s="113">
        <f>IF(AN163&gt;0, 1,0)</f>
        <v/>
      </c>
      <c r="AO206" s="113">
        <f>IF(AO163&gt;0, 1,0)</f>
        <v/>
      </c>
    </row>
    <row r="207" ht="15.75" customHeight="1" s="139" thickBot="1">
      <c r="U207" s="112" t="n">
        <v>25</v>
      </c>
      <c r="AB207" s="113">
        <f>IF(AB164&gt;0, 1,0)</f>
        <v/>
      </c>
      <c r="AC207" s="113">
        <f>IF(AC164&gt;0, 1,0)</f>
        <v/>
      </c>
      <c r="AD207" s="113">
        <f>IF(AD164&gt;0, 1,0)</f>
        <v/>
      </c>
      <c r="AE207" s="113">
        <f>IF(AE164&gt;0, 1,0)</f>
        <v/>
      </c>
      <c r="AF207" s="113">
        <f>IF(AF164&gt;0, 1,0)</f>
        <v/>
      </c>
      <c r="AG207" s="113">
        <f>IF(AG164&gt;0, 1,0)</f>
        <v/>
      </c>
      <c r="AH207" s="113">
        <f>IF(AH164&gt;0, 1,0)</f>
        <v/>
      </c>
      <c r="AI207" s="113">
        <f>IF(AI164&gt;0, 1,0)</f>
        <v/>
      </c>
      <c r="AJ207" s="113">
        <f>IF(AJ164&gt;0, 1,0)</f>
        <v/>
      </c>
      <c r="AK207" s="113">
        <f>IF(AK164&gt;0, 1,0)</f>
        <v/>
      </c>
      <c r="AL207" s="113">
        <f>IF(AL164&gt;0, 1,0)</f>
        <v/>
      </c>
      <c r="AM207" s="113">
        <f>IF(AM164&gt;0, 1,0)</f>
        <v/>
      </c>
      <c r="AN207" s="113">
        <f>IF(AN164&gt;0, 1,0)</f>
        <v/>
      </c>
      <c r="AO207" s="113">
        <f>IF(AO164&gt;0, 1,0)</f>
        <v/>
      </c>
    </row>
    <row r="208" ht="15.75" customHeight="1" s="139" thickBot="1">
      <c r="U208" s="112" t="n">
        <v>26</v>
      </c>
      <c r="AC208" s="113">
        <f>IF(AC165&gt;0, 1,0)</f>
        <v/>
      </c>
      <c r="AD208" s="113">
        <f>IF(AD165&gt;0, 1,0)</f>
        <v/>
      </c>
      <c r="AE208" s="113">
        <f>IF(AE165&gt;0, 1,0)</f>
        <v/>
      </c>
      <c r="AF208" s="113">
        <f>IF(AF165&gt;0, 1,0)</f>
        <v/>
      </c>
      <c r="AG208" s="113">
        <f>IF(AG165&gt;0, 1,0)</f>
        <v/>
      </c>
      <c r="AH208" s="113">
        <f>IF(AH165&gt;0, 1,0)</f>
        <v/>
      </c>
      <c r="AI208" s="113">
        <f>IF(AI165&gt;0, 1,0)</f>
        <v/>
      </c>
      <c r="AJ208" s="113">
        <f>IF(AJ165&gt;0, 1,0)</f>
        <v/>
      </c>
      <c r="AK208" s="113">
        <f>IF(AK165&gt;0, 1,0)</f>
        <v/>
      </c>
      <c r="AL208" s="113">
        <f>IF(AL165&gt;0, 1,0)</f>
        <v/>
      </c>
      <c r="AM208" s="113">
        <f>IF(AM165&gt;0, 1,0)</f>
        <v/>
      </c>
      <c r="AN208" s="113">
        <f>IF(AN165&gt;0, 1,0)</f>
        <v/>
      </c>
      <c r="AO208" s="113">
        <f>IF(AO165&gt;0, 1,0)</f>
        <v/>
      </c>
    </row>
    <row r="209" ht="15.75" customHeight="1" s="139" thickBot="1">
      <c r="U209" s="112" t="n">
        <v>27</v>
      </c>
      <c r="AD209" s="113">
        <f>IF(AD166&gt;0, 1,0)</f>
        <v/>
      </c>
      <c r="AE209" s="113">
        <f>IF(AE166&gt;0, 1,0)</f>
        <v/>
      </c>
      <c r="AF209" s="113">
        <f>IF(AF166&gt;0, 1,0)</f>
        <v/>
      </c>
      <c r="AG209" s="113">
        <f>IF(AG166&gt;0, 1,0)</f>
        <v/>
      </c>
      <c r="AH209" s="113">
        <f>IF(AH166&gt;0, 1,0)</f>
        <v/>
      </c>
      <c r="AI209" s="113">
        <f>IF(AI166&gt;0, 1,0)</f>
        <v/>
      </c>
      <c r="AJ209" s="113">
        <f>IF(AJ166&gt;0, 1,0)</f>
        <v/>
      </c>
      <c r="AK209" s="113">
        <f>IF(AK166&gt;0, 1,0)</f>
        <v/>
      </c>
      <c r="AL209" s="113">
        <f>IF(AL166&gt;0, 1,0)</f>
        <v/>
      </c>
      <c r="AM209" s="113">
        <f>IF(AM166&gt;0, 1,0)</f>
        <v/>
      </c>
      <c r="AN209" s="113">
        <f>IF(AN166&gt;0, 1,0)</f>
        <v/>
      </c>
      <c r="AO209" s="113">
        <f>IF(AO166&gt;0, 1,0)</f>
        <v/>
      </c>
    </row>
    <row r="210" ht="15.75" customHeight="1" s="139" thickBot="1">
      <c r="U210" s="112" t="n">
        <v>28</v>
      </c>
      <c r="AE210" s="113">
        <f>IF(AE167&gt;0, 1,0)</f>
        <v/>
      </c>
      <c r="AF210" s="113">
        <f>IF(AF167&gt;0, 1,0)</f>
        <v/>
      </c>
      <c r="AG210" s="113">
        <f>IF(AG167&gt;0, 1,0)</f>
        <v/>
      </c>
      <c r="AH210" s="113">
        <f>IF(AH167&gt;0, 1,0)</f>
        <v/>
      </c>
      <c r="AI210" s="113">
        <f>IF(AI167&gt;0, 1,0)</f>
        <v/>
      </c>
      <c r="AJ210" s="113">
        <f>IF(AJ167&gt;0, 1,0)</f>
        <v/>
      </c>
      <c r="AK210" s="113">
        <f>IF(AK167&gt;0, 1,0)</f>
        <v/>
      </c>
      <c r="AL210" s="113">
        <f>IF(AL167&gt;0, 1,0)</f>
        <v/>
      </c>
      <c r="AM210" s="113">
        <f>IF(AM167&gt;0, 1,0)</f>
        <v/>
      </c>
      <c r="AN210" s="113">
        <f>IF(AN167&gt;0, 1,0)</f>
        <v/>
      </c>
      <c r="AO210" s="113">
        <f>IF(AO167&gt;0, 1,0)</f>
        <v/>
      </c>
    </row>
    <row r="211" ht="15.75" customHeight="1" s="139" thickBot="1">
      <c r="U211" s="112" t="n">
        <v>29</v>
      </c>
      <c r="AF211" s="113">
        <f>IF(AF168&gt;0, 1,0)</f>
        <v/>
      </c>
      <c r="AG211" s="113">
        <f>IF(AG168&gt;0, 1,0)</f>
        <v/>
      </c>
      <c r="AH211" s="113">
        <f>IF(AH168&gt;0, 1,0)</f>
        <v/>
      </c>
      <c r="AI211" s="113">
        <f>IF(AI168&gt;0, 1,0)</f>
        <v/>
      </c>
      <c r="AJ211" s="113">
        <f>IF(AJ168&gt;0, 1,0)</f>
        <v/>
      </c>
      <c r="AK211" s="113">
        <f>IF(AK168&gt;0, 1,0)</f>
        <v/>
      </c>
      <c r="AL211" s="113">
        <f>IF(AL168&gt;0, 1,0)</f>
        <v/>
      </c>
      <c r="AM211" s="113">
        <f>IF(AM168&gt;0, 1,0)</f>
        <v/>
      </c>
      <c r="AN211" s="113">
        <f>IF(AN168&gt;0, 1,0)</f>
        <v/>
      </c>
      <c r="AO211" s="113">
        <f>IF(AO168&gt;0, 1,0)</f>
        <v/>
      </c>
    </row>
    <row r="212" ht="15.75" customHeight="1" s="139" thickBot="1">
      <c r="U212" s="112" t="n">
        <v>30</v>
      </c>
      <c r="AG212" s="113">
        <f>IF(AG169&gt;0, 1,0)</f>
        <v/>
      </c>
      <c r="AH212" s="113">
        <f>IF(AH169&gt;0, 1,0)</f>
        <v/>
      </c>
      <c r="AI212" s="113">
        <f>IF(AI169&gt;0, 1,0)</f>
        <v/>
      </c>
      <c r="AJ212" s="113">
        <f>IF(AJ169&gt;0, 1,0)</f>
        <v/>
      </c>
      <c r="AK212" s="113">
        <f>IF(AK169&gt;0, 1,0)</f>
        <v/>
      </c>
      <c r="AL212" s="113">
        <f>IF(AL169&gt;0, 1,0)</f>
        <v/>
      </c>
      <c r="AM212" s="113">
        <f>IF(AM169&gt;0, 1,0)</f>
        <v/>
      </c>
      <c r="AN212" s="113">
        <f>IF(AN169&gt;0, 1,0)</f>
        <v/>
      </c>
      <c r="AO212" s="113">
        <f>IF(AO169&gt;0, 1,0)</f>
        <v/>
      </c>
    </row>
    <row r="213" ht="15.75" customHeight="1" s="139" thickBot="1">
      <c r="U213" s="112" t="n">
        <v>31</v>
      </c>
      <c r="AH213" s="113">
        <f>IF(AH170&gt;0, 1,0)</f>
        <v/>
      </c>
      <c r="AI213" s="113">
        <f>IF(AI170&gt;0, 1,0)</f>
        <v/>
      </c>
      <c r="AJ213" s="113">
        <f>IF(AJ170&gt;0, 1,0)</f>
        <v/>
      </c>
      <c r="AK213" s="113">
        <f>IF(AK170&gt;0, 1,0)</f>
        <v/>
      </c>
      <c r="AL213" s="113">
        <f>IF(AL170&gt;0, 1,0)</f>
        <v/>
      </c>
      <c r="AM213" s="113">
        <f>IF(AM170&gt;0, 1,0)</f>
        <v/>
      </c>
      <c r="AN213" s="113">
        <f>IF(AN170&gt;0, 1,0)</f>
        <v/>
      </c>
      <c r="AO213" s="113">
        <f>IF(AO170&gt;0, 1,0)</f>
        <v/>
      </c>
    </row>
    <row r="214" ht="15.75" customHeight="1" s="139" thickBot="1">
      <c r="U214" s="112" t="n">
        <v>32</v>
      </c>
      <c r="AI214" s="113">
        <f>IF(AI171&gt;0, 1,0)</f>
        <v/>
      </c>
      <c r="AJ214" s="113">
        <f>IF(AJ171&gt;0, 1,0)</f>
        <v/>
      </c>
      <c r="AK214" s="113">
        <f>IF(AK171&gt;0, 1,0)</f>
        <v/>
      </c>
      <c r="AL214" s="113">
        <f>IF(AL171&gt;0, 1,0)</f>
        <v/>
      </c>
      <c r="AM214" s="113">
        <f>IF(AM171&gt;0, 1,0)</f>
        <v/>
      </c>
      <c r="AN214" s="113">
        <f>IF(AN171&gt;0, 1,0)</f>
        <v/>
      </c>
      <c r="AO214" s="113">
        <f>IF(AO171&gt;0, 1,0)</f>
        <v/>
      </c>
    </row>
    <row r="215" ht="15.75" customHeight="1" s="139" thickBot="1">
      <c r="U215" s="112" t="n">
        <v>33</v>
      </c>
      <c r="AJ215" s="113">
        <f>IF(AJ172&gt;0, 1,0)</f>
        <v/>
      </c>
      <c r="AK215" s="113">
        <f>IF(AK172&gt;0, 1,0)</f>
        <v/>
      </c>
      <c r="AL215" s="113">
        <f>IF(AL172&gt;0, 1,0)</f>
        <v/>
      </c>
      <c r="AM215" s="113">
        <f>IF(AM172&gt;0, 1,0)</f>
        <v/>
      </c>
      <c r="AN215" s="113">
        <f>IF(AN172&gt;0, 1,0)</f>
        <v/>
      </c>
      <c r="AO215" s="113">
        <f>IF(AO172&gt;0, 1,0)</f>
        <v/>
      </c>
    </row>
    <row r="216" ht="15.75" customHeight="1" s="139" thickBot="1">
      <c r="U216" s="112" t="n">
        <v>34</v>
      </c>
      <c r="AK216" s="113">
        <f>IF(AK173&gt;0, 1,0)</f>
        <v/>
      </c>
      <c r="AL216" s="113">
        <f>IF(AL173&gt;0, 1,0)</f>
        <v/>
      </c>
      <c r="AM216" s="113">
        <f>IF(AM173&gt;0, 1,0)</f>
        <v/>
      </c>
      <c r="AN216" s="113">
        <f>IF(AN173&gt;0, 1,0)</f>
        <v/>
      </c>
      <c r="AO216" s="113">
        <f>IF(AO173&gt;0, 1,0)</f>
        <v/>
      </c>
    </row>
    <row r="217" ht="15.75" customHeight="1" s="139" thickBot="1">
      <c r="U217" s="112" t="n">
        <v>35</v>
      </c>
      <c r="AL217" s="113">
        <f>IF(AL174&gt;0, 1,0)</f>
        <v/>
      </c>
      <c r="AM217" s="113">
        <f>IF(AM174&gt;0, 1,0)</f>
        <v/>
      </c>
      <c r="AN217" s="113">
        <f>IF(AN174&gt;0, 1,0)</f>
        <v/>
      </c>
      <c r="AO217" s="113">
        <f>IF(AO174&gt;0, 1,0)</f>
        <v/>
      </c>
    </row>
    <row r="218" ht="15.75" customHeight="1" s="139" thickBot="1">
      <c r="U218" s="112" t="n">
        <v>36</v>
      </c>
      <c r="AM218" s="113">
        <f>IF(AM175&gt;0, 1,0)</f>
        <v/>
      </c>
      <c r="AN218" s="113">
        <f>IF(AN175&gt;0, 1,0)</f>
        <v/>
      </c>
      <c r="AO218" s="113">
        <f>IF(AO175&gt;0, 1,0)</f>
        <v/>
      </c>
    </row>
    <row r="219" ht="15.75" customHeight="1" s="139" thickBot="1">
      <c r="U219" s="112" t="n">
        <v>37</v>
      </c>
      <c r="AN219" s="113">
        <f>IF(AN176&gt;0, 1,0)</f>
        <v/>
      </c>
      <c r="AO219" s="113">
        <f>IF(AO176&gt;0, 1,0)</f>
        <v/>
      </c>
    </row>
    <row r="220">
      <c r="U220" s="112" t="n">
        <v>38</v>
      </c>
      <c r="AO220" s="113">
        <f>IF(AO177&gt;0, 1,0)</f>
        <v/>
      </c>
    </row>
    <row r="222"/>
    <row r="223"/>
    <row r="224">
      <c r="V224" s="116" t="n"/>
      <c r="W224" s="32" t="n"/>
    </row>
  </sheetData>
  <mergeCells count="3">
    <mergeCell ref="A10:B11"/>
    <mergeCell ref="C10:X10"/>
    <mergeCell ref="A12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2021-12-04T21:35:52Z</dcterms:modified>
  <cp:lastModifiedBy>Sanaa Tiss</cp:lastModifiedBy>
</cp:coreProperties>
</file>