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ar\Google Drive\לימודי פסיכולוגיה\התפתחות הילד\מועד\גל 3\"/>
    </mc:Choice>
  </mc:AlternateContent>
  <xr:revisionPtr revIDLastSave="0" documentId="8_{FE5CDAEC-1538-429E-9E4C-D7FA05862213}" xr6:coauthVersionLast="45" xr6:coauthVersionMax="45" xr10:uidLastSave="{00000000-0000-0000-0000-000000000000}"/>
  <bookViews>
    <workbookView xWindow="-120" yWindow="-120" windowWidth="29040" windowHeight="15840" xr2:uid="{EE716008-A64B-4BA5-B8CE-D7B23770E22F}"/>
  </bookViews>
  <sheets>
    <sheet name="scattered chart double dura (2)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0" i="1" l="1"/>
  <c r="G130" i="1" s="1"/>
  <c r="F130" i="1"/>
  <c r="H129" i="1"/>
  <c r="G129" i="1" s="1"/>
  <c r="F129" i="1"/>
  <c r="H128" i="1"/>
  <c r="G128" i="1" s="1"/>
  <c r="F128" i="1"/>
  <c r="H127" i="1"/>
  <c r="G127" i="1" s="1"/>
  <c r="F127" i="1"/>
  <c r="H126" i="1"/>
  <c r="G126" i="1" s="1"/>
  <c r="F126" i="1"/>
  <c r="H125" i="1"/>
  <c r="G125" i="1" s="1"/>
  <c r="F125" i="1"/>
  <c r="H124" i="1"/>
  <c r="G124" i="1" s="1"/>
  <c r="F124" i="1"/>
  <c r="H123" i="1"/>
  <c r="G123" i="1" s="1"/>
  <c r="F123" i="1"/>
  <c r="H122" i="1"/>
  <c r="G122" i="1" s="1"/>
  <c r="F122" i="1"/>
  <c r="H121" i="1"/>
  <c r="G121" i="1" s="1"/>
  <c r="F121" i="1"/>
  <c r="H120" i="1"/>
  <c r="G120" i="1" s="1"/>
  <c r="I120" i="1" s="1"/>
  <c r="F120" i="1"/>
  <c r="H119" i="1"/>
  <c r="G119" i="1" s="1"/>
  <c r="F119" i="1"/>
  <c r="H118" i="1"/>
  <c r="G118" i="1" s="1"/>
  <c r="I118" i="1" s="1"/>
  <c r="F118" i="1"/>
  <c r="H117" i="1"/>
  <c r="G117" i="1" s="1"/>
  <c r="F117" i="1"/>
  <c r="H116" i="1"/>
  <c r="G116" i="1" s="1"/>
  <c r="I116" i="1" s="1"/>
  <c r="F116" i="1"/>
  <c r="H115" i="1"/>
  <c r="G115" i="1" s="1"/>
  <c r="F115" i="1"/>
  <c r="H114" i="1"/>
  <c r="G114" i="1" s="1"/>
  <c r="I114" i="1" s="1"/>
  <c r="F114" i="1"/>
  <c r="H113" i="1"/>
  <c r="G113" i="1" s="1"/>
  <c r="F113" i="1"/>
  <c r="H112" i="1"/>
  <c r="G112" i="1" s="1"/>
  <c r="I112" i="1" s="1"/>
  <c r="F112" i="1"/>
  <c r="H111" i="1"/>
  <c r="G111" i="1" s="1"/>
  <c r="F111" i="1"/>
  <c r="H110" i="1"/>
  <c r="G110" i="1" s="1"/>
  <c r="I110" i="1" s="1"/>
  <c r="F110" i="1"/>
  <c r="H109" i="1"/>
  <c r="G109" i="1" s="1"/>
  <c r="F109" i="1"/>
  <c r="H108" i="1"/>
  <c r="G108" i="1" s="1"/>
  <c r="I108" i="1" s="1"/>
  <c r="F108" i="1"/>
  <c r="H107" i="1"/>
  <c r="G107" i="1" s="1"/>
  <c r="F107" i="1"/>
  <c r="H106" i="1"/>
  <c r="G106" i="1" s="1"/>
  <c r="I106" i="1" s="1"/>
  <c r="F106" i="1"/>
  <c r="H105" i="1"/>
  <c r="G105" i="1" s="1"/>
  <c r="F105" i="1"/>
  <c r="H104" i="1"/>
  <c r="G104" i="1" s="1"/>
  <c r="I104" i="1" s="1"/>
  <c r="F104" i="1"/>
  <c r="H103" i="1"/>
  <c r="G103" i="1" s="1"/>
  <c r="F103" i="1"/>
  <c r="H102" i="1"/>
  <c r="G102" i="1" s="1"/>
  <c r="I102" i="1" s="1"/>
  <c r="F102" i="1"/>
  <c r="H101" i="1"/>
  <c r="G101" i="1" s="1"/>
  <c r="F101" i="1"/>
  <c r="H100" i="1"/>
  <c r="G100" i="1" s="1"/>
  <c r="I100" i="1" s="1"/>
  <c r="F100" i="1"/>
  <c r="H99" i="1"/>
  <c r="G99" i="1" s="1"/>
  <c r="F99" i="1"/>
  <c r="H98" i="1"/>
  <c r="G98" i="1" s="1"/>
  <c r="I98" i="1" s="1"/>
  <c r="F98" i="1"/>
  <c r="H97" i="1"/>
  <c r="G97" i="1" s="1"/>
  <c r="F97" i="1"/>
  <c r="H96" i="1"/>
  <c r="G96" i="1" s="1"/>
  <c r="I96" i="1" s="1"/>
  <c r="F96" i="1"/>
  <c r="H95" i="1"/>
  <c r="G95" i="1" s="1"/>
  <c r="F95" i="1"/>
  <c r="H94" i="1"/>
  <c r="G94" i="1" s="1"/>
  <c r="I94" i="1" s="1"/>
  <c r="F94" i="1"/>
  <c r="H93" i="1"/>
  <c r="G93" i="1" s="1"/>
  <c r="F93" i="1"/>
  <c r="H92" i="1"/>
  <c r="G92" i="1" s="1"/>
  <c r="I92" i="1" s="1"/>
  <c r="F92" i="1"/>
  <c r="H91" i="1"/>
  <c r="G91" i="1" s="1"/>
  <c r="F91" i="1"/>
  <c r="H90" i="1"/>
  <c r="G90" i="1" s="1"/>
  <c r="I90" i="1" s="1"/>
  <c r="F90" i="1"/>
  <c r="H89" i="1"/>
  <c r="G89" i="1" s="1"/>
  <c r="F89" i="1"/>
  <c r="H88" i="1"/>
  <c r="G88" i="1" s="1"/>
  <c r="I88" i="1" s="1"/>
  <c r="F88" i="1"/>
  <c r="H87" i="1"/>
  <c r="G87" i="1" s="1"/>
  <c r="F87" i="1"/>
  <c r="H86" i="1"/>
  <c r="G86" i="1" s="1"/>
  <c r="I86" i="1" s="1"/>
  <c r="F86" i="1"/>
  <c r="H85" i="1"/>
  <c r="G85" i="1" s="1"/>
  <c r="F85" i="1"/>
  <c r="H84" i="1"/>
  <c r="G84" i="1" s="1"/>
  <c r="I84" i="1" s="1"/>
  <c r="F84" i="1"/>
  <c r="H83" i="1"/>
  <c r="G83" i="1" s="1"/>
  <c r="F83" i="1"/>
  <c r="H82" i="1"/>
  <c r="G82" i="1" s="1"/>
  <c r="I82" i="1" s="1"/>
  <c r="F82" i="1"/>
  <c r="H81" i="1"/>
  <c r="G81" i="1" s="1"/>
  <c r="F81" i="1"/>
  <c r="H80" i="1"/>
  <c r="G80" i="1" s="1"/>
  <c r="I80" i="1" s="1"/>
  <c r="F80" i="1"/>
  <c r="H79" i="1"/>
  <c r="G79" i="1" s="1"/>
  <c r="F79" i="1"/>
  <c r="H78" i="1"/>
  <c r="G78" i="1" s="1"/>
  <c r="I78" i="1" s="1"/>
  <c r="F78" i="1"/>
  <c r="H77" i="1"/>
  <c r="G77" i="1" s="1"/>
  <c r="F77" i="1"/>
  <c r="H76" i="1"/>
  <c r="G76" i="1" s="1"/>
  <c r="I76" i="1" s="1"/>
  <c r="F76" i="1"/>
  <c r="H75" i="1"/>
  <c r="G75" i="1" s="1"/>
  <c r="F75" i="1"/>
  <c r="H74" i="1"/>
  <c r="G74" i="1" s="1"/>
  <c r="I74" i="1" s="1"/>
  <c r="F74" i="1"/>
  <c r="H73" i="1"/>
  <c r="G73" i="1" s="1"/>
  <c r="F73" i="1"/>
  <c r="H72" i="1"/>
  <c r="G72" i="1" s="1"/>
  <c r="I72" i="1" s="1"/>
  <c r="F72" i="1"/>
  <c r="H71" i="1"/>
  <c r="G71" i="1" s="1"/>
  <c r="F71" i="1"/>
  <c r="H70" i="1"/>
  <c r="G70" i="1" s="1"/>
  <c r="I70" i="1" s="1"/>
  <c r="F70" i="1"/>
  <c r="H69" i="1"/>
  <c r="G69" i="1" s="1"/>
  <c r="F69" i="1"/>
  <c r="H68" i="1"/>
  <c r="G68" i="1" s="1"/>
  <c r="I68" i="1" s="1"/>
  <c r="F68" i="1"/>
  <c r="H67" i="1"/>
  <c r="G67" i="1" s="1"/>
  <c r="F67" i="1"/>
  <c r="H66" i="1"/>
  <c r="G66" i="1" s="1"/>
  <c r="I66" i="1" s="1"/>
  <c r="F66" i="1"/>
  <c r="H65" i="1"/>
  <c r="G65" i="1" s="1"/>
  <c r="F65" i="1"/>
  <c r="H64" i="1"/>
  <c r="G64" i="1" s="1"/>
  <c r="I64" i="1" s="1"/>
  <c r="F64" i="1"/>
  <c r="H63" i="1"/>
  <c r="G63" i="1" s="1"/>
  <c r="I63" i="1" s="1"/>
  <c r="F63" i="1"/>
  <c r="H62" i="1"/>
  <c r="G62" i="1" s="1"/>
  <c r="I62" i="1" s="1"/>
  <c r="F62" i="1"/>
  <c r="H61" i="1"/>
  <c r="G61" i="1" s="1"/>
  <c r="F61" i="1"/>
  <c r="I61" i="1" s="1"/>
  <c r="I60" i="1"/>
  <c r="H60" i="1"/>
  <c r="G60" i="1" s="1"/>
  <c r="F60" i="1"/>
  <c r="H59" i="1"/>
  <c r="G59" i="1" s="1"/>
  <c r="I59" i="1" s="1"/>
  <c r="F59" i="1"/>
  <c r="H58" i="1"/>
  <c r="G58" i="1" s="1"/>
  <c r="I58" i="1" s="1"/>
  <c r="F58" i="1"/>
  <c r="H57" i="1"/>
  <c r="G57" i="1" s="1"/>
  <c r="F57" i="1"/>
  <c r="I57" i="1" s="1"/>
  <c r="I56" i="1"/>
  <c r="H56" i="1"/>
  <c r="G56" i="1" s="1"/>
  <c r="F56" i="1"/>
  <c r="H55" i="1"/>
  <c r="G55" i="1" s="1"/>
  <c r="I55" i="1" s="1"/>
  <c r="F55" i="1"/>
  <c r="H54" i="1"/>
  <c r="G54" i="1" s="1"/>
  <c r="I54" i="1" s="1"/>
  <c r="F54" i="1"/>
  <c r="I53" i="1"/>
  <c r="H53" i="1"/>
  <c r="G53" i="1" s="1"/>
  <c r="F53" i="1"/>
  <c r="I52" i="1"/>
  <c r="H52" i="1"/>
  <c r="G52" i="1" s="1"/>
  <c r="F52" i="1"/>
  <c r="H51" i="1"/>
  <c r="G51" i="1" s="1"/>
  <c r="I51" i="1" s="1"/>
  <c r="F51" i="1"/>
  <c r="H50" i="1"/>
  <c r="G50" i="1" s="1"/>
  <c r="I50" i="1" s="1"/>
  <c r="F50" i="1"/>
  <c r="I49" i="1"/>
  <c r="H49" i="1"/>
  <c r="G49" i="1" s="1"/>
  <c r="F49" i="1"/>
  <c r="I48" i="1"/>
  <c r="H48" i="1"/>
  <c r="G48" i="1" s="1"/>
  <c r="F48" i="1"/>
  <c r="H47" i="1"/>
  <c r="G47" i="1" s="1"/>
  <c r="I47" i="1" s="1"/>
  <c r="F47" i="1"/>
  <c r="H46" i="1"/>
  <c r="G46" i="1" s="1"/>
  <c r="I46" i="1" s="1"/>
  <c r="F46" i="1"/>
  <c r="H45" i="1"/>
  <c r="G45" i="1"/>
  <c r="F45" i="1"/>
  <c r="I45" i="1" s="1"/>
  <c r="H44" i="1"/>
  <c r="G44" i="1"/>
  <c r="F44" i="1"/>
  <c r="I44" i="1" s="1"/>
  <c r="H43" i="1"/>
  <c r="G43" i="1"/>
  <c r="F43" i="1"/>
  <c r="I43" i="1" s="1"/>
  <c r="H42" i="1"/>
  <c r="G42" i="1"/>
  <c r="F42" i="1"/>
  <c r="I42" i="1" s="1"/>
  <c r="H41" i="1"/>
  <c r="G41" i="1"/>
  <c r="F41" i="1"/>
  <c r="I41" i="1" s="1"/>
  <c r="H40" i="1"/>
  <c r="G40" i="1"/>
  <c r="F40" i="1"/>
  <c r="I40" i="1" s="1"/>
  <c r="H39" i="1"/>
  <c r="G39" i="1"/>
  <c r="F39" i="1"/>
  <c r="I39" i="1" s="1"/>
  <c r="H38" i="1"/>
  <c r="G38" i="1"/>
  <c r="F38" i="1"/>
  <c r="I38" i="1" s="1"/>
  <c r="H37" i="1"/>
  <c r="G37" i="1"/>
  <c r="F37" i="1"/>
  <c r="I37" i="1" s="1"/>
  <c r="H36" i="1"/>
  <c r="G36" i="1"/>
  <c r="F36" i="1"/>
  <c r="I36" i="1" s="1"/>
  <c r="H35" i="1"/>
  <c r="G35" i="1"/>
  <c r="F35" i="1"/>
  <c r="I35" i="1" s="1"/>
  <c r="H34" i="1"/>
  <c r="G34" i="1"/>
  <c r="F34" i="1"/>
  <c r="I34" i="1" s="1"/>
  <c r="H33" i="1"/>
  <c r="G33" i="1"/>
  <c r="F33" i="1"/>
  <c r="I33" i="1" s="1"/>
  <c r="H32" i="1"/>
  <c r="G32" i="1"/>
  <c r="F32" i="1"/>
  <c r="I32" i="1" s="1"/>
  <c r="H31" i="1"/>
  <c r="G31" i="1"/>
  <c r="F31" i="1"/>
  <c r="I31" i="1" s="1"/>
  <c r="H30" i="1"/>
  <c r="G30" i="1"/>
  <c r="F30" i="1"/>
  <c r="I30" i="1" s="1"/>
  <c r="H29" i="1"/>
  <c r="G29" i="1"/>
  <c r="F29" i="1"/>
  <c r="I29" i="1" s="1"/>
  <c r="H28" i="1"/>
  <c r="G28" i="1"/>
  <c r="F28" i="1"/>
  <c r="I28" i="1" s="1"/>
  <c r="H27" i="1"/>
  <c r="G27" i="1"/>
  <c r="F27" i="1"/>
  <c r="I27" i="1" s="1"/>
  <c r="H26" i="1"/>
  <c r="G26" i="1"/>
  <c r="F26" i="1"/>
  <c r="I26" i="1" s="1"/>
  <c r="H25" i="1"/>
  <c r="G25" i="1"/>
  <c r="F25" i="1"/>
  <c r="I25" i="1" s="1"/>
  <c r="H24" i="1"/>
  <c r="G24" i="1"/>
  <c r="F24" i="1"/>
  <c r="I24" i="1" s="1"/>
  <c r="H23" i="1"/>
  <c r="G23" i="1"/>
  <c r="F23" i="1"/>
  <c r="I23" i="1" s="1"/>
  <c r="H22" i="1"/>
  <c r="G22" i="1"/>
  <c r="F22" i="1"/>
  <c r="I22" i="1" s="1"/>
  <c r="H21" i="1"/>
  <c r="G21" i="1"/>
  <c r="F21" i="1"/>
  <c r="I21" i="1" s="1"/>
  <c r="H20" i="1"/>
  <c r="G20" i="1"/>
  <c r="F20" i="1"/>
  <c r="I20" i="1" s="1"/>
  <c r="H19" i="1"/>
  <c r="G19" i="1"/>
  <c r="F19" i="1"/>
  <c r="I19" i="1" s="1"/>
  <c r="H18" i="1"/>
  <c r="G18" i="1"/>
  <c r="F18" i="1"/>
  <c r="I18" i="1" s="1"/>
  <c r="H17" i="1"/>
  <c r="G17" i="1"/>
  <c r="F17" i="1"/>
  <c r="I17" i="1" s="1"/>
  <c r="H16" i="1"/>
  <c r="G16" i="1"/>
  <c r="F16" i="1"/>
  <c r="I16" i="1" s="1"/>
  <c r="H15" i="1"/>
  <c r="G15" i="1"/>
  <c r="F15" i="1"/>
  <c r="I15" i="1" s="1"/>
  <c r="H14" i="1"/>
  <c r="G14" i="1"/>
  <c r="F14" i="1"/>
  <c r="I14" i="1" s="1"/>
  <c r="H13" i="1"/>
  <c r="G13" i="1"/>
  <c r="F13" i="1"/>
  <c r="I13" i="1" s="1"/>
  <c r="H12" i="1"/>
  <c r="G12" i="1"/>
  <c r="F12" i="1"/>
  <c r="I12" i="1" s="1"/>
  <c r="H11" i="1"/>
  <c r="G11" i="1"/>
  <c r="F11" i="1"/>
  <c r="I11" i="1" s="1"/>
  <c r="H10" i="1"/>
  <c r="G10" i="1"/>
  <c r="F10" i="1"/>
  <c r="I10" i="1" s="1"/>
  <c r="H9" i="1"/>
  <c r="G9" i="1"/>
  <c r="F9" i="1"/>
  <c r="I9" i="1" s="1"/>
  <c r="H8" i="1"/>
  <c r="G8" i="1"/>
  <c r="F8" i="1"/>
  <c r="I8" i="1" s="1"/>
  <c r="H7" i="1"/>
  <c r="G7" i="1"/>
  <c r="F7" i="1"/>
  <c r="I7" i="1" s="1"/>
  <c r="H6" i="1"/>
  <c r="G6" i="1"/>
  <c r="F6" i="1"/>
  <c r="I6" i="1" s="1"/>
  <c r="H5" i="1"/>
  <c r="G5" i="1"/>
  <c r="F5" i="1"/>
  <c r="I5" i="1" s="1"/>
  <c r="H4" i="1"/>
  <c r="G4" i="1"/>
  <c r="F4" i="1"/>
  <c r="I4" i="1" s="1"/>
  <c r="H3" i="1"/>
  <c r="G3" i="1"/>
  <c r="F3" i="1"/>
  <c r="I3" i="1" s="1"/>
  <c r="H2" i="1"/>
  <c r="G2" i="1"/>
  <c r="F2" i="1"/>
  <c r="I2" i="1" s="1"/>
  <c r="I65" i="1" l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22" i="1"/>
  <c r="I124" i="1"/>
  <c r="I126" i="1"/>
  <c r="I128" i="1"/>
  <c r="I130" i="1"/>
</calcChain>
</file>

<file path=xl/sharedStrings.xml><?xml version="1.0" encoding="utf-8"?>
<sst xmlns="http://schemas.openxmlformats.org/spreadsheetml/2006/main" count="1439" uniqueCount="44">
  <si>
    <t>start date</t>
  </si>
  <si>
    <t>start date2</t>
  </si>
  <si>
    <t>end date</t>
  </si>
  <si>
    <t>end date2</t>
  </si>
  <si>
    <t>Duration</t>
  </si>
  <si>
    <t>Duration2</t>
  </si>
  <si>
    <t>Project Name</t>
  </si>
  <si>
    <t>Column1</t>
  </si>
  <si>
    <t>Task Name</t>
  </si>
  <si>
    <t>Modifier_1</t>
  </si>
  <si>
    <t>Modifier_2</t>
  </si>
  <si>
    <t>Modifier_3</t>
  </si>
  <si>
    <t>child</t>
  </si>
  <si>
    <t>child neutral affect</t>
  </si>
  <si>
    <t/>
  </si>
  <si>
    <t>cleanup not requested</t>
  </si>
  <si>
    <t>mother positive affect</t>
  </si>
  <si>
    <t>no child independent clean up</t>
  </si>
  <si>
    <t>mother</t>
  </si>
  <si>
    <t>v direct concrete inst</t>
  </si>
  <si>
    <t>mother positive tone</t>
  </si>
  <si>
    <t>p touching toys for cleanup</t>
  </si>
  <si>
    <t>v small mission steps</t>
  </si>
  <si>
    <t>p signal const</t>
  </si>
  <si>
    <t>no compliance</t>
  </si>
  <si>
    <t>passive non compliance</t>
  </si>
  <si>
    <t>yes compliance</t>
  </si>
  <si>
    <t>v positive feedback</t>
  </si>
  <si>
    <t>p positive feedback</t>
  </si>
  <si>
    <t>v signal const</t>
  </si>
  <si>
    <t>mother negative tone</t>
  </si>
  <si>
    <t>p gentle touch for clean up</t>
  </si>
  <si>
    <t>defiance</t>
  </si>
  <si>
    <t>v perspective/mirroring</t>
  </si>
  <si>
    <t>v modeling</t>
  </si>
  <si>
    <t>p modeling</t>
  </si>
  <si>
    <t>v concern</t>
  </si>
  <si>
    <t>p mother cleanup</t>
  </si>
  <si>
    <t>v affection</t>
  </si>
  <si>
    <t>v action oriented feedback</t>
  </si>
  <si>
    <t>control</t>
  </si>
  <si>
    <t>v hostility</t>
  </si>
  <si>
    <t>Mother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</si>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</sst>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2" borderId="1" xfId="0" applyFill="1" applyBorder="1"/>
    <xf numFmtId="0" fontId="1" fillId="3" borderId="2" xfId="0" applyFont="1" applyFill="1" applyBorder="1" applyAlignment="1">
      <alignment wrapText="1"/>
    </xf>
    <xf numFmtId="164" fontId="1" fillId="3" borderId="3" xfId="0" applyNumberFormat="1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4" borderId="1" xfId="0" applyFill="1" applyBorder="1"/>
    <xf numFmtId="0" fontId="0" fillId="2" borderId="5" xfId="0" applyFill="1" applyBorder="1"/>
    <xf numFmtId="164" fontId="0" fillId="2" borderId="1" xfId="0" applyNumberFormat="1" applyFill="1" applyBorder="1"/>
    <xf numFmtId="0" fontId="0" fillId="2" borderId="6" xfId="0" applyFill="1" applyBorder="1"/>
    <xf numFmtId="0" fontId="0" fillId="4" borderId="5" xfId="0" applyFill="1" applyBorder="1"/>
    <xf numFmtId="164" fontId="0" fillId="4" borderId="1" xfId="0" applyNumberFormat="1" applyFill="1" applyBorder="1"/>
    <xf numFmtId="0" fontId="0" fillId="4" borderId="6" xfId="0" applyFill="1" applyBorder="1"/>
    <xf numFmtId="0" fontId="0" fillId="0" borderId="1" xfId="0" applyBorder="1"/>
    <xf numFmtId="0" fontId="0" fillId="2" borderId="7" xfId="0" applyFill="1" applyBorder="1"/>
    <xf numFmtId="164" fontId="0" fillId="2" borderId="8" xfId="0" applyNumberFormat="1" applyFill="1" applyBorder="1"/>
    <xf numFmtId="0" fontId="0" fillId="0" borderId="8" xfId="0" applyBorder="1"/>
    <xf numFmtId="0" fontId="0" fillId="4" borderId="8" xfId="0" applyFill="1" applyBorder="1"/>
    <xf numFmtId="0" fontId="0" fillId="2" borderId="8" xfId="0" applyFill="1" applyBorder="1"/>
    <xf numFmtId="0" fontId="0" fillId="2" borderId="9" xfId="0" applyFill="1" applyBorder="1"/>
    <xf numFmtId="164" fontId="0" fillId="4" borderId="0" xfId="0" applyNumberFormat="1" applyFill="1"/>
    <xf numFmtId="0" fontId="0" fillId="4" borderId="0" xfId="0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636773857109968E-2"/>
          <c:y val="4.2357766503676834E-2"/>
          <c:w val="0.91424242424242419"/>
          <c:h val="0.78194444444444444"/>
        </c:manualLayout>
      </c:layout>
      <c:scatterChart>
        <c:scatterStyle val="smoothMarker"/>
        <c:varyColors val="0"/>
        <c:ser>
          <c:idx val="0"/>
          <c:order val="0"/>
          <c:tx>
            <c:v>mother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'scattered chart double dura (2)'!$F$136:$F$367</c:f>
              <c:numCache>
                <c:formatCode>[$-F400]h:mm:ss\ AM/PM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8">
                  <c:v>1.1347222222222223E-3</c:v>
                </c:pt>
                <c:pt idx="9">
                  <c:v>1.1675925925925925E-3</c:v>
                </c:pt>
                <c:pt idx="10">
                  <c:v>1.1685185185185184E-3</c:v>
                </c:pt>
                <c:pt idx="11">
                  <c:v>1.1685185185185186E-3</c:v>
                </c:pt>
                <c:pt idx="12">
                  <c:v>1.187037037037037E-3</c:v>
                </c:pt>
                <c:pt idx="13">
                  <c:v>1.187037037037037E-3</c:v>
                </c:pt>
                <c:pt idx="14">
                  <c:v>1.2041666666666668E-3</c:v>
                </c:pt>
                <c:pt idx="15">
                  <c:v>1.2041666666666668E-3</c:v>
                </c:pt>
                <c:pt idx="16">
                  <c:v>1.2208333333333333E-3</c:v>
                </c:pt>
                <c:pt idx="17">
                  <c:v>1.2648148148148148E-3</c:v>
                </c:pt>
                <c:pt idx="18">
                  <c:v>1.2749999999999999E-3</c:v>
                </c:pt>
                <c:pt idx="19">
                  <c:v>1.2750000000000001E-3</c:v>
                </c:pt>
                <c:pt idx="20">
                  <c:v>1.3472222222222223E-3</c:v>
                </c:pt>
                <c:pt idx="21">
                  <c:v>1.348148148148148E-3</c:v>
                </c:pt>
                <c:pt idx="22">
                  <c:v>1.351388888888889E-3</c:v>
                </c:pt>
                <c:pt idx="23">
                  <c:v>1.3523148148148149E-3</c:v>
                </c:pt>
                <c:pt idx="24">
                  <c:v>1.362962962962963E-3</c:v>
                </c:pt>
                <c:pt idx="25">
                  <c:v>1.3680555555555555E-3</c:v>
                </c:pt>
                <c:pt idx="26">
                  <c:v>1.3722222222222222E-3</c:v>
                </c:pt>
                <c:pt idx="27">
                  <c:v>1.3759259259259258E-3</c:v>
                </c:pt>
                <c:pt idx="28">
                  <c:v>1.3777777777777777E-3</c:v>
                </c:pt>
                <c:pt idx="29">
                  <c:v>1.3777777777777779E-3</c:v>
                </c:pt>
                <c:pt idx="30">
                  <c:v>1.4976851851851852E-3</c:v>
                </c:pt>
                <c:pt idx="31">
                  <c:v>1.4976851851851852E-3</c:v>
                </c:pt>
                <c:pt idx="32">
                  <c:v>1.5143518518518518E-3</c:v>
                </c:pt>
                <c:pt idx="33">
                  <c:v>1.5143518518518518E-3</c:v>
                </c:pt>
                <c:pt idx="34">
                  <c:v>1.5532407407407407E-3</c:v>
                </c:pt>
                <c:pt idx="35">
                  <c:v>1.5532407407407409E-3</c:v>
                </c:pt>
                <c:pt idx="36">
                  <c:v>1.5717592592592593E-3</c:v>
                </c:pt>
                <c:pt idx="37">
                  <c:v>1.5763888888888887E-3</c:v>
                </c:pt>
                <c:pt idx="38">
                  <c:v>1.5796296296296296E-3</c:v>
                </c:pt>
                <c:pt idx="39">
                  <c:v>1.5796296296296296E-3</c:v>
                </c:pt>
                <c:pt idx="40">
                  <c:v>1.5796296296296296E-3</c:v>
                </c:pt>
                <c:pt idx="41">
                  <c:v>1.589814814814815E-3</c:v>
                </c:pt>
                <c:pt idx="42">
                  <c:v>1.6287037037037036E-3</c:v>
                </c:pt>
                <c:pt idx="43">
                  <c:v>1.6287037037037036E-3</c:v>
                </c:pt>
                <c:pt idx="44">
                  <c:v>1.6467592592592593E-3</c:v>
                </c:pt>
                <c:pt idx="45">
                  <c:v>1.6467592592592593E-3</c:v>
                </c:pt>
                <c:pt idx="46">
                  <c:v>1.6578703703703705E-3</c:v>
                </c:pt>
                <c:pt idx="47">
                  <c:v>1.6611111111111113E-3</c:v>
                </c:pt>
                <c:pt idx="48">
                  <c:v>1.6680555555555557E-3</c:v>
                </c:pt>
                <c:pt idx="49">
                  <c:v>1.6745370370370371E-3</c:v>
                </c:pt>
                <c:pt idx="50">
                  <c:v>1.7337962962962964E-3</c:v>
                </c:pt>
                <c:pt idx="51">
                  <c:v>1.7337962962962964E-3</c:v>
                </c:pt>
                <c:pt idx="52">
                  <c:v>1.7967592592592594E-3</c:v>
                </c:pt>
                <c:pt idx="53">
                  <c:v>1.7967592592592594E-3</c:v>
                </c:pt>
                <c:pt idx="54">
                  <c:v>1.799074074074074E-3</c:v>
                </c:pt>
                <c:pt idx="55">
                  <c:v>1.799074074074074E-3</c:v>
                </c:pt>
                <c:pt idx="56">
                  <c:v>1.8157407407407406E-3</c:v>
                </c:pt>
                <c:pt idx="57">
                  <c:v>1.8157407407407406E-3</c:v>
                </c:pt>
                <c:pt idx="58">
                  <c:v>1.8208333333333332E-3</c:v>
                </c:pt>
                <c:pt idx="59">
                  <c:v>1.8208333333333336E-3</c:v>
                </c:pt>
                <c:pt idx="60">
                  <c:v>1.8263888888888887E-3</c:v>
                </c:pt>
                <c:pt idx="61">
                  <c:v>1.8263888888888891E-3</c:v>
                </c:pt>
                <c:pt idx="62">
                  <c:v>1.8476851851851851E-3</c:v>
                </c:pt>
                <c:pt idx="63">
                  <c:v>1.8476851851851853E-3</c:v>
                </c:pt>
                <c:pt idx="64">
                  <c:v>1.8583333333333334E-3</c:v>
                </c:pt>
                <c:pt idx="65">
                  <c:v>1.8583333333333334E-3</c:v>
                </c:pt>
                <c:pt idx="66">
                  <c:v>1.8986111111111111E-3</c:v>
                </c:pt>
                <c:pt idx="67">
                  <c:v>1.902314814814815E-3</c:v>
                </c:pt>
                <c:pt idx="68">
                  <c:v>1.9120370370370372E-3</c:v>
                </c:pt>
                <c:pt idx="69">
                  <c:v>1.913888888888889E-3</c:v>
                </c:pt>
                <c:pt idx="70">
                  <c:v>1.913888888888889E-3</c:v>
                </c:pt>
                <c:pt idx="71">
                  <c:v>1.9152777777777777E-3</c:v>
                </c:pt>
                <c:pt idx="72">
                  <c:v>1.9583333333333332E-3</c:v>
                </c:pt>
                <c:pt idx="73">
                  <c:v>1.9666666666666665E-3</c:v>
                </c:pt>
                <c:pt idx="74">
                  <c:v>1.9666666666666669E-3</c:v>
                </c:pt>
                <c:pt idx="75">
                  <c:v>1.9930555555555556E-3</c:v>
                </c:pt>
                <c:pt idx="76">
                  <c:v>2.0069444444444444E-3</c:v>
                </c:pt>
                <c:pt idx="77">
                  <c:v>2.0217592592592592E-3</c:v>
                </c:pt>
                <c:pt idx="78">
                  <c:v>2.0217592592592592E-3</c:v>
                </c:pt>
                <c:pt idx="79">
                  <c:v>2.0287037037037036E-3</c:v>
                </c:pt>
                <c:pt idx="80">
                  <c:v>2.0287037037037036E-3</c:v>
                </c:pt>
                <c:pt idx="81">
                  <c:v>2.0717592592592593E-3</c:v>
                </c:pt>
                <c:pt idx="82">
                  <c:v>2.0740740740740741E-3</c:v>
                </c:pt>
                <c:pt idx="83">
                  <c:v>2.1148148148148146E-3</c:v>
                </c:pt>
                <c:pt idx="84">
                  <c:v>2.1148148148148146E-3</c:v>
                </c:pt>
                <c:pt idx="85">
                  <c:v>2.1564814814814814E-3</c:v>
                </c:pt>
                <c:pt idx="86">
                  <c:v>2.1564814814814814E-3</c:v>
                </c:pt>
                <c:pt idx="87">
                  <c:v>2.1583333333333333E-3</c:v>
                </c:pt>
                <c:pt idx="88">
                  <c:v>2.1583333333333333E-3</c:v>
                </c:pt>
                <c:pt idx="89">
                  <c:v>2.2009259259259261E-3</c:v>
                </c:pt>
                <c:pt idx="90">
                  <c:v>2.2546296296296294E-3</c:v>
                </c:pt>
                <c:pt idx="91">
                  <c:v>2.2712962962962964E-3</c:v>
                </c:pt>
                <c:pt idx="92">
                  <c:v>2.3037037037037036E-3</c:v>
                </c:pt>
                <c:pt idx="93">
                  <c:v>2.3037037037037041E-3</c:v>
                </c:pt>
                <c:pt idx="94">
                  <c:v>2.311111111111111E-3</c:v>
                </c:pt>
                <c:pt idx="95">
                  <c:v>2.3569444444444445E-3</c:v>
                </c:pt>
                <c:pt idx="96">
                  <c:v>2.3777777777777777E-3</c:v>
                </c:pt>
                <c:pt idx="97">
                  <c:v>2.3777777777777777E-3</c:v>
                </c:pt>
                <c:pt idx="98">
                  <c:v>2.3837962962962962E-3</c:v>
                </c:pt>
                <c:pt idx="99">
                  <c:v>2.4041666666666669E-3</c:v>
                </c:pt>
                <c:pt idx="100">
                  <c:v>2.4055555555555557E-3</c:v>
                </c:pt>
                <c:pt idx="101">
                  <c:v>2.4055555555555557E-3</c:v>
                </c:pt>
                <c:pt idx="102">
                  <c:v>2.4069444444444446E-3</c:v>
                </c:pt>
                <c:pt idx="103">
                  <c:v>2.4092592592592594E-3</c:v>
                </c:pt>
                <c:pt idx="104">
                  <c:v>2.4120370370370372E-3</c:v>
                </c:pt>
                <c:pt idx="105">
                  <c:v>2.466203703703704E-3</c:v>
                </c:pt>
                <c:pt idx="106">
                  <c:v>2.466203703703704E-3</c:v>
                </c:pt>
                <c:pt idx="107">
                  <c:v>2.4805555555555553E-3</c:v>
                </c:pt>
                <c:pt idx="108">
                  <c:v>2.4805555555555557E-3</c:v>
                </c:pt>
                <c:pt idx="109">
                  <c:v>2.4842592592592594E-3</c:v>
                </c:pt>
                <c:pt idx="110">
                  <c:v>2.489351851851852E-3</c:v>
                </c:pt>
                <c:pt idx="111">
                  <c:v>2.5064814814814815E-3</c:v>
                </c:pt>
                <c:pt idx="112">
                  <c:v>2.5152777777777777E-3</c:v>
                </c:pt>
                <c:pt idx="113">
                  <c:v>2.5208333333333333E-3</c:v>
                </c:pt>
                <c:pt idx="114">
                  <c:v>2.5208333333333333E-3</c:v>
                </c:pt>
                <c:pt idx="115">
                  <c:v>2.5402777777777776E-3</c:v>
                </c:pt>
                <c:pt idx="116">
                  <c:v>2.540277777777778E-3</c:v>
                </c:pt>
                <c:pt idx="117">
                  <c:v>2.6226851851851849E-3</c:v>
                </c:pt>
                <c:pt idx="118">
                  <c:v>2.6254629629629631E-3</c:v>
                </c:pt>
                <c:pt idx="119">
                  <c:v>2.6453703703703704E-3</c:v>
                </c:pt>
                <c:pt idx="120">
                  <c:v>2.65E-3</c:v>
                </c:pt>
                <c:pt idx="121">
                  <c:v>2.6708333333333337E-3</c:v>
                </c:pt>
                <c:pt idx="122">
                  <c:v>2.6833333333333336E-3</c:v>
                </c:pt>
                <c:pt idx="123">
                  <c:v>2.685185185185185E-3</c:v>
                </c:pt>
                <c:pt idx="124">
                  <c:v>2.7000000000000001E-3</c:v>
                </c:pt>
                <c:pt idx="125">
                  <c:v>2.8166666666666665E-3</c:v>
                </c:pt>
                <c:pt idx="126">
                  <c:v>2.816666666666667E-3</c:v>
                </c:pt>
                <c:pt idx="127">
                  <c:v>2.8277777777777776E-3</c:v>
                </c:pt>
                <c:pt idx="128">
                  <c:v>2.827777777777778E-3</c:v>
                </c:pt>
                <c:pt idx="129">
                  <c:v>2.8398148148148145E-3</c:v>
                </c:pt>
                <c:pt idx="130">
                  <c:v>2.8425925925925927E-3</c:v>
                </c:pt>
                <c:pt idx="131">
                  <c:v>2.8504629629629631E-3</c:v>
                </c:pt>
                <c:pt idx="132">
                  <c:v>2.8550925925925927E-3</c:v>
                </c:pt>
                <c:pt idx="133">
                  <c:v>2.9009259259259257E-3</c:v>
                </c:pt>
                <c:pt idx="134">
                  <c:v>2.9009259259259262E-3</c:v>
                </c:pt>
                <c:pt idx="135">
                  <c:v>2.9412037037037033E-3</c:v>
                </c:pt>
                <c:pt idx="136">
                  <c:v>2.9412037037037037E-3</c:v>
                </c:pt>
                <c:pt idx="137">
                  <c:v>2.9638888888888887E-3</c:v>
                </c:pt>
                <c:pt idx="138">
                  <c:v>2.9638888888888887E-3</c:v>
                </c:pt>
                <c:pt idx="139">
                  <c:v>2.995833333333333E-3</c:v>
                </c:pt>
                <c:pt idx="140">
                  <c:v>2.9986111111111107E-3</c:v>
                </c:pt>
                <c:pt idx="141">
                  <c:v>3.0032407407407403E-3</c:v>
                </c:pt>
                <c:pt idx="142">
                  <c:v>3.0037037037037033E-3</c:v>
                </c:pt>
                <c:pt idx="143">
                  <c:v>3.0037037037037033E-3</c:v>
                </c:pt>
                <c:pt idx="144">
                  <c:v>3.0101851851851852E-3</c:v>
                </c:pt>
                <c:pt idx="145">
                  <c:v>3.0384259259259258E-3</c:v>
                </c:pt>
                <c:pt idx="146">
                  <c:v>3.0439814814814813E-3</c:v>
                </c:pt>
                <c:pt idx="147">
                  <c:v>3.0513888888888886E-3</c:v>
                </c:pt>
                <c:pt idx="148">
                  <c:v>3.0560185185185187E-3</c:v>
                </c:pt>
                <c:pt idx="149">
                  <c:v>3.0615740740740746E-3</c:v>
                </c:pt>
                <c:pt idx="150">
                  <c:v>3.0740740740740741E-3</c:v>
                </c:pt>
                <c:pt idx="151">
                  <c:v>3.0842592592592597E-3</c:v>
                </c:pt>
                <c:pt idx="152">
                  <c:v>3.0870370370370374E-3</c:v>
                </c:pt>
                <c:pt idx="153">
                  <c:v>3.0902777777777777E-3</c:v>
                </c:pt>
                <c:pt idx="154">
                  <c:v>3.0902777777777777E-3</c:v>
                </c:pt>
                <c:pt idx="155">
                  <c:v>3.1069444444444443E-3</c:v>
                </c:pt>
                <c:pt idx="156">
                  <c:v>3.1092592592592591E-3</c:v>
                </c:pt>
                <c:pt idx="157">
                  <c:v>3.1115740740740739E-3</c:v>
                </c:pt>
                <c:pt idx="158">
                  <c:v>3.1134259259259257E-3</c:v>
                </c:pt>
                <c:pt idx="159">
                  <c:v>3.1250000000000002E-3</c:v>
                </c:pt>
                <c:pt idx="160">
                  <c:v>3.1347222222222219E-3</c:v>
                </c:pt>
                <c:pt idx="161">
                  <c:v>3.1347222222222219E-3</c:v>
                </c:pt>
                <c:pt idx="162">
                  <c:v>3.1366898148148148E-3</c:v>
                </c:pt>
                <c:pt idx="163">
                  <c:v>3.1393518518518519E-3</c:v>
                </c:pt>
                <c:pt idx="164">
                  <c:v>3.1444444444444445E-3</c:v>
                </c:pt>
                <c:pt idx="165">
                  <c:v>3.1509259259259255E-3</c:v>
                </c:pt>
                <c:pt idx="166">
                  <c:v>3.1509259259259259E-3</c:v>
                </c:pt>
                <c:pt idx="167">
                  <c:v>3.1749999999999999E-3</c:v>
                </c:pt>
                <c:pt idx="168">
                  <c:v>3.1768518518518521E-3</c:v>
                </c:pt>
                <c:pt idx="169">
                  <c:v>3.1768518518518521E-3</c:v>
                </c:pt>
                <c:pt idx="170">
                  <c:v>3.1800925925925924E-3</c:v>
                </c:pt>
                <c:pt idx="171">
                  <c:v>3.1861111111111109E-3</c:v>
                </c:pt>
                <c:pt idx="172">
                  <c:v>3.1921296296296298E-3</c:v>
                </c:pt>
                <c:pt idx="173">
                  <c:v>3.1921296296296298E-3</c:v>
                </c:pt>
                <c:pt idx="174">
                  <c:v>3.1962962962962965E-3</c:v>
                </c:pt>
                <c:pt idx="175">
                  <c:v>3.2263888888888893E-3</c:v>
                </c:pt>
                <c:pt idx="176">
                  <c:v>3.2282407407407407E-3</c:v>
                </c:pt>
                <c:pt idx="177">
                  <c:v>3.2305555555555555E-3</c:v>
                </c:pt>
                <c:pt idx="178">
                  <c:v>3.2328703703703703E-3</c:v>
                </c:pt>
                <c:pt idx="179">
                  <c:v>3.2680555555555557E-3</c:v>
                </c:pt>
                <c:pt idx="180">
                  <c:v>3.2680555555555557E-3</c:v>
                </c:pt>
                <c:pt idx="181">
                  <c:v>3.2870370370370371E-3</c:v>
                </c:pt>
                <c:pt idx="182">
                  <c:v>3.2870370370370371E-3</c:v>
                </c:pt>
                <c:pt idx="183">
                  <c:v>3.3962962962962961E-3</c:v>
                </c:pt>
                <c:pt idx="184">
                  <c:v>3.3962962962962961E-3</c:v>
                </c:pt>
                <c:pt idx="185">
                  <c:v>3.4837962962962965E-3</c:v>
                </c:pt>
                <c:pt idx="186">
                  <c:v>3.4837962962962965E-3</c:v>
                </c:pt>
                <c:pt idx="187">
                  <c:v>3.5027777777777778E-3</c:v>
                </c:pt>
                <c:pt idx="188">
                  <c:v>3.5152777777777782E-3</c:v>
                </c:pt>
                <c:pt idx="189">
                  <c:v>3.5185185185185185E-3</c:v>
                </c:pt>
                <c:pt idx="190">
                  <c:v>3.5208333333333333E-3</c:v>
                </c:pt>
                <c:pt idx="191">
                  <c:v>3.5657407407407404E-3</c:v>
                </c:pt>
                <c:pt idx="192">
                  <c:v>3.5671296296296293E-3</c:v>
                </c:pt>
                <c:pt idx="193">
                  <c:v>3.5731481481481478E-3</c:v>
                </c:pt>
                <c:pt idx="194">
                  <c:v>3.5768518518518519E-3</c:v>
                </c:pt>
                <c:pt idx="195">
                  <c:v>3.5796296296296292E-3</c:v>
                </c:pt>
                <c:pt idx="196">
                  <c:v>3.5796296296296292E-3</c:v>
                </c:pt>
                <c:pt idx="197">
                  <c:v>3.5953703703703707E-3</c:v>
                </c:pt>
                <c:pt idx="198">
                  <c:v>3.6023148148148151E-3</c:v>
                </c:pt>
                <c:pt idx="199">
                  <c:v>3.6125000000000003E-3</c:v>
                </c:pt>
                <c:pt idx="200">
                  <c:v>3.6166666666666669E-3</c:v>
                </c:pt>
                <c:pt idx="201">
                  <c:v>3.6412037037037034E-3</c:v>
                </c:pt>
                <c:pt idx="202">
                  <c:v>3.6412037037037038E-3</c:v>
                </c:pt>
                <c:pt idx="203">
                  <c:v>3.6745370370370374E-3</c:v>
                </c:pt>
                <c:pt idx="204">
                  <c:v>3.6759259259259262E-3</c:v>
                </c:pt>
                <c:pt idx="205">
                  <c:v>3.6828703703703711E-3</c:v>
                </c:pt>
                <c:pt idx="206">
                  <c:v>3.685648148148148E-3</c:v>
                </c:pt>
                <c:pt idx="207">
                  <c:v>3.6939814814814817E-3</c:v>
                </c:pt>
                <c:pt idx="208">
                  <c:v>3.7115740740740742E-3</c:v>
                </c:pt>
                <c:pt idx="209">
                  <c:v>3.718518518518519E-3</c:v>
                </c:pt>
                <c:pt idx="210">
                  <c:v>3.7203703703703704E-3</c:v>
                </c:pt>
                <c:pt idx="211">
                  <c:v>3.7259259259259259E-3</c:v>
                </c:pt>
                <c:pt idx="212">
                  <c:v>3.731481481481481E-3</c:v>
                </c:pt>
                <c:pt idx="213">
                  <c:v>3.7546296296296295E-3</c:v>
                </c:pt>
                <c:pt idx="214">
                  <c:v>3.7550925925925924E-3</c:v>
                </c:pt>
                <c:pt idx="215">
                  <c:v>3.7574074074074072E-3</c:v>
                </c:pt>
                <c:pt idx="216">
                  <c:v>3.7574074074074072E-3</c:v>
                </c:pt>
                <c:pt idx="217">
                  <c:v>3.7782407407407409E-3</c:v>
                </c:pt>
                <c:pt idx="218">
                  <c:v>3.7782407407407409E-3</c:v>
                </c:pt>
                <c:pt idx="219">
                  <c:v>3.7810185185185186E-3</c:v>
                </c:pt>
                <c:pt idx="220">
                  <c:v>3.7810185185185186E-3</c:v>
                </c:pt>
                <c:pt idx="221">
                  <c:v>3.8472222222222219E-3</c:v>
                </c:pt>
                <c:pt idx="222">
                  <c:v>3.8472222222222228E-3</c:v>
                </c:pt>
                <c:pt idx="223">
                  <c:v>3.8842592592592596E-3</c:v>
                </c:pt>
                <c:pt idx="224">
                  <c:v>3.8874999999999999E-3</c:v>
                </c:pt>
                <c:pt idx="225">
                  <c:v>3.8935185185185184E-3</c:v>
                </c:pt>
                <c:pt idx="226">
                  <c:v>3.897685185185185E-3</c:v>
                </c:pt>
                <c:pt idx="227">
                  <c:v>3.9393518518518519E-3</c:v>
                </c:pt>
                <c:pt idx="228">
                  <c:v>3.9476851851851852E-3</c:v>
                </c:pt>
                <c:pt idx="229">
                  <c:v>3.9740740740740743E-3</c:v>
                </c:pt>
                <c:pt idx="230">
                  <c:v>4.0148148148148148E-3</c:v>
                </c:pt>
                <c:pt idx="231">
                  <c:v>4.0148148148148148E-3</c:v>
                </c:pt>
              </c:numCache>
            </c:numRef>
          </c:xVal>
          <c:yVal>
            <c:numRef>
              <c:f>'scattered chart double dura (2)'!$L$136:$L$367</c:f>
              <c:numCache>
                <c:formatCode>General</c:formatCode>
                <c:ptCount val="232"/>
                <c:pt idx="0">
                  <c:v>34</c:v>
                </c:pt>
                <c:pt idx="1">
                  <c:v>31</c:v>
                </c:pt>
                <c:pt idx="2">
                  <c:v>30</c:v>
                </c:pt>
                <c:pt idx="8">
                  <c:v>30</c:v>
                </c:pt>
                <c:pt idx="9">
                  <c:v>32</c:v>
                </c:pt>
                <c:pt idx="10">
                  <c:v>34</c:v>
                </c:pt>
                <c:pt idx="11">
                  <c:v>30</c:v>
                </c:pt>
                <c:pt idx="12">
                  <c:v>27</c:v>
                </c:pt>
                <c:pt idx="13">
                  <c:v>32</c:v>
                </c:pt>
                <c:pt idx="14">
                  <c:v>33</c:v>
                </c:pt>
                <c:pt idx="15">
                  <c:v>27</c:v>
                </c:pt>
                <c:pt idx="16">
                  <c:v>34</c:v>
                </c:pt>
                <c:pt idx="17">
                  <c:v>9</c:v>
                </c:pt>
                <c:pt idx="18">
                  <c:v>18</c:v>
                </c:pt>
                <c:pt idx="19">
                  <c:v>33</c:v>
                </c:pt>
                <c:pt idx="20">
                  <c:v>9</c:v>
                </c:pt>
                <c:pt idx="21">
                  <c:v>18</c:v>
                </c:pt>
                <c:pt idx="22">
                  <c:v>20</c:v>
                </c:pt>
                <c:pt idx="23">
                  <c:v>9</c:v>
                </c:pt>
                <c:pt idx="24">
                  <c:v>20</c:v>
                </c:pt>
                <c:pt idx="25">
                  <c:v>10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9</c:v>
                </c:pt>
                <c:pt idx="31">
                  <c:v>10</c:v>
                </c:pt>
                <c:pt idx="32">
                  <c:v>18</c:v>
                </c:pt>
                <c:pt idx="33">
                  <c:v>9</c:v>
                </c:pt>
                <c:pt idx="34">
                  <c:v>10</c:v>
                </c:pt>
                <c:pt idx="35">
                  <c:v>18</c:v>
                </c:pt>
                <c:pt idx="36">
                  <c:v>10</c:v>
                </c:pt>
                <c:pt idx="37">
                  <c:v>20</c:v>
                </c:pt>
                <c:pt idx="38">
                  <c:v>9</c:v>
                </c:pt>
                <c:pt idx="39">
                  <c:v>10</c:v>
                </c:pt>
                <c:pt idx="40">
                  <c:v>20</c:v>
                </c:pt>
                <c:pt idx="41">
                  <c:v>10</c:v>
                </c:pt>
                <c:pt idx="42">
                  <c:v>18</c:v>
                </c:pt>
                <c:pt idx="43">
                  <c:v>9</c:v>
                </c:pt>
                <c:pt idx="44">
                  <c:v>20</c:v>
                </c:pt>
                <c:pt idx="45">
                  <c:v>18</c:v>
                </c:pt>
                <c:pt idx="46">
                  <c:v>10</c:v>
                </c:pt>
                <c:pt idx="47">
                  <c:v>9</c:v>
                </c:pt>
                <c:pt idx="48">
                  <c:v>9</c:v>
                </c:pt>
                <c:pt idx="49">
                  <c:v>10</c:v>
                </c:pt>
                <c:pt idx="50">
                  <c:v>19</c:v>
                </c:pt>
                <c:pt idx="51">
                  <c:v>20</c:v>
                </c:pt>
                <c:pt idx="52">
                  <c:v>9</c:v>
                </c:pt>
                <c:pt idx="53">
                  <c:v>19</c:v>
                </c:pt>
                <c:pt idx="54">
                  <c:v>19</c:v>
                </c:pt>
                <c:pt idx="55">
                  <c:v>10</c:v>
                </c:pt>
                <c:pt idx="56">
                  <c:v>20</c:v>
                </c:pt>
                <c:pt idx="57">
                  <c:v>19</c:v>
                </c:pt>
                <c:pt idx="58">
                  <c:v>5</c:v>
                </c:pt>
                <c:pt idx="59">
                  <c:v>9</c:v>
                </c:pt>
                <c:pt idx="60">
                  <c:v>20</c:v>
                </c:pt>
                <c:pt idx="61">
                  <c:v>17</c:v>
                </c:pt>
                <c:pt idx="62">
                  <c:v>10</c:v>
                </c:pt>
                <c:pt idx="63">
                  <c:v>17</c:v>
                </c:pt>
                <c:pt idx="64">
                  <c:v>20</c:v>
                </c:pt>
                <c:pt idx="65">
                  <c:v>5</c:v>
                </c:pt>
                <c:pt idx="66">
                  <c:v>10</c:v>
                </c:pt>
                <c:pt idx="67">
                  <c:v>16</c:v>
                </c:pt>
                <c:pt idx="68">
                  <c:v>16</c:v>
                </c:pt>
                <c:pt idx="69">
                  <c:v>6</c:v>
                </c:pt>
                <c:pt idx="70">
                  <c:v>20</c:v>
                </c:pt>
                <c:pt idx="71">
                  <c:v>17</c:v>
                </c:pt>
                <c:pt idx="72">
                  <c:v>17</c:v>
                </c:pt>
                <c:pt idx="73">
                  <c:v>5</c:v>
                </c:pt>
                <c:pt idx="74">
                  <c:v>6</c:v>
                </c:pt>
                <c:pt idx="75">
                  <c:v>19</c:v>
                </c:pt>
                <c:pt idx="76">
                  <c:v>20</c:v>
                </c:pt>
                <c:pt idx="77">
                  <c:v>9</c:v>
                </c:pt>
                <c:pt idx="78">
                  <c:v>19</c:v>
                </c:pt>
                <c:pt idx="79">
                  <c:v>19</c:v>
                </c:pt>
                <c:pt idx="80">
                  <c:v>5</c:v>
                </c:pt>
                <c:pt idx="81">
                  <c:v>9</c:v>
                </c:pt>
                <c:pt idx="82">
                  <c:v>20</c:v>
                </c:pt>
                <c:pt idx="83">
                  <c:v>10</c:v>
                </c:pt>
                <c:pt idx="84">
                  <c:v>20</c:v>
                </c:pt>
                <c:pt idx="85">
                  <c:v>5</c:v>
                </c:pt>
                <c:pt idx="86">
                  <c:v>10</c:v>
                </c:pt>
                <c:pt idx="87">
                  <c:v>18</c:v>
                </c:pt>
                <c:pt idx="88">
                  <c:v>19</c:v>
                </c:pt>
                <c:pt idx="89">
                  <c:v>5</c:v>
                </c:pt>
                <c:pt idx="90">
                  <c:v>18</c:v>
                </c:pt>
                <c:pt idx="91">
                  <c:v>10</c:v>
                </c:pt>
                <c:pt idx="92">
                  <c:v>17</c:v>
                </c:pt>
                <c:pt idx="93">
                  <c:v>10</c:v>
                </c:pt>
                <c:pt idx="94">
                  <c:v>20</c:v>
                </c:pt>
                <c:pt idx="95">
                  <c:v>17</c:v>
                </c:pt>
                <c:pt idx="96">
                  <c:v>10</c:v>
                </c:pt>
                <c:pt idx="97">
                  <c:v>20</c:v>
                </c:pt>
                <c:pt idx="98">
                  <c:v>18</c:v>
                </c:pt>
                <c:pt idx="99">
                  <c:v>18</c:v>
                </c:pt>
                <c:pt idx="100">
                  <c:v>20</c:v>
                </c:pt>
                <c:pt idx="101">
                  <c:v>10</c:v>
                </c:pt>
                <c:pt idx="102">
                  <c:v>9</c:v>
                </c:pt>
                <c:pt idx="103">
                  <c:v>9</c:v>
                </c:pt>
                <c:pt idx="104">
                  <c:v>10</c:v>
                </c:pt>
                <c:pt idx="105">
                  <c:v>18</c:v>
                </c:pt>
                <c:pt idx="106">
                  <c:v>20</c:v>
                </c:pt>
                <c:pt idx="107">
                  <c:v>20</c:v>
                </c:pt>
                <c:pt idx="108">
                  <c:v>18</c:v>
                </c:pt>
                <c:pt idx="109">
                  <c:v>10</c:v>
                </c:pt>
                <c:pt idx="110">
                  <c:v>16</c:v>
                </c:pt>
                <c:pt idx="111">
                  <c:v>16</c:v>
                </c:pt>
                <c:pt idx="112">
                  <c:v>20</c:v>
                </c:pt>
                <c:pt idx="113">
                  <c:v>9</c:v>
                </c:pt>
                <c:pt idx="114">
                  <c:v>20</c:v>
                </c:pt>
                <c:pt idx="115">
                  <c:v>10</c:v>
                </c:pt>
                <c:pt idx="116">
                  <c:v>9</c:v>
                </c:pt>
                <c:pt idx="117">
                  <c:v>20</c:v>
                </c:pt>
                <c:pt idx="118">
                  <c:v>7</c:v>
                </c:pt>
                <c:pt idx="119">
                  <c:v>7</c:v>
                </c:pt>
                <c:pt idx="120">
                  <c:v>10</c:v>
                </c:pt>
                <c:pt idx="121">
                  <c:v>10</c:v>
                </c:pt>
                <c:pt idx="122">
                  <c:v>9</c:v>
                </c:pt>
                <c:pt idx="123">
                  <c:v>9</c:v>
                </c:pt>
                <c:pt idx="124">
                  <c:v>10</c:v>
                </c:pt>
                <c:pt idx="125">
                  <c:v>10</c:v>
                </c:pt>
                <c:pt idx="126">
                  <c:v>9</c:v>
                </c:pt>
                <c:pt idx="127">
                  <c:v>18</c:v>
                </c:pt>
                <c:pt idx="128">
                  <c:v>9</c:v>
                </c:pt>
                <c:pt idx="129">
                  <c:v>18</c:v>
                </c:pt>
                <c:pt idx="130">
                  <c:v>10</c:v>
                </c:pt>
                <c:pt idx="131">
                  <c:v>10</c:v>
                </c:pt>
                <c:pt idx="132">
                  <c:v>20</c:v>
                </c:pt>
                <c:pt idx="133">
                  <c:v>18</c:v>
                </c:pt>
                <c:pt idx="134">
                  <c:v>20</c:v>
                </c:pt>
                <c:pt idx="135">
                  <c:v>18</c:v>
                </c:pt>
                <c:pt idx="136">
                  <c:v>20</c:v>
                </c:pt>
                <c:pt idx="137">
                  <c:v>18</c:v>
                </c:pt>
                <c:pt idx="138">
                  <c:v>20</c:v>
                </c:pt>
                <c:pt idx="139">
                  <c:v>10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20</c:v>
                </c:pt>
                <c:pt idx="147">
                  <c:v>20</c:v>
                </c:pt>
                <c:pt idx="148">
                  <c:v>9</c:v>
                </c:pt>
                <c:pt idx="149">
                  <c:v>9</c:v>
                </c:pt>
                <c:pt idx="150">
                  <c:v>18</c:v>
                </c:pt>
                <c:pt idx="151">
                  <c:v>18</c:v>
                </c:pt>
                <c:pt idx="152">
                  <c:v>20</c:v>
                </c:pt>
                <c:pt idx="153">
                  <c:v>10</c:v>
                </c:pt>
                <c:pt idx="154">
                  <c:v>20</c:v>
                </c:pt>
                <c:pt idx="155">
                  <c:v>10</c:v>
                </c:pt>
                <c:pt idx="156">
                  <c:v>9</c:v>
                </c:pt>
                <c:pt idx="157">
                  <c:v>9</c:v>
                </c:pt>
                <c:pt idx="158">
                  <c:v>18</c:v>
                </c:pt>
                <c:pt idx="159">
                  <c:v>18</c:v>
                </c:pt>
                <c:pt idx="160">
                  <c:v>10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18</c:v>
                </c:pt>
                <c:pt idx="165">
                  <c:v>10</c:v>
                </c:pt>
                <c:pt idx="166">
                  <c:v>20</c:v>
                </c:pt>
                <c:pt idx="167">
                  <c:v>18</c:v>
                </c:pt>
                <c:pt idx="168">
                  <c:v>5</c:v>
                </c:pt>
                <c:pt idx="169">
                  <c:v>20</c:v>
                </c:pt>
                <c:pt idx="170">
                  <c:v>10</c:v>
                </c:pt>
                <c:pt idx="171">
                  <c:v>10</c:v>
                </c:pt>
                <c:pt idx="172">
                  <c:v>9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18</c:v>
                </c:pt>
                <c:pt idx="177">
                  <c:v>18</c:v>
                </c:pt>
                <c:pt idx="178">
                  <c:v>20</c:v>
                </c:pt>
                <c:pt idx="179">
                  <c:v>18</c:v>
                </c:pt>
                <c:pt idx="180">
                  <c:v>9</c:v>
                </c:pt>
                <c:pt idx="181">
                  <c:v>20</c:v>
                </c:pt>
                <c:pt idx="182">
                  <c:v>18</c:v>
                </c:pt>
                <c:pt idx="183">
                  <c:v>10</c:v>
                </c:pt>
                <c:pt idx="184">
                  <c:v>20</c:v>
                </c:pt>
                <c:pt idx="185">
                  <c:v>18</c:v>
                </c:pt>
                <c:pt idx="186">
                  <c:v>10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9</c:v>
                </c:pt>
                <c:pt idx="191">
                  <c:v>9</c:v>
                </c:pt>
                <c:pt idx="192">
                  <c:v>12</c:v>
                </c:pt>
                <c:pt idx="193">
                  <c:v>12</c:v>
                </c:pt>
                <c:pt idx="194">
                  <c:v>20</c:v>
                </c:pt>
                <c:pt idx="195">
                  <c:v>18</c:v>
                </c:pt>
                <c:pt idx="196">
                  <c:v>18</c:v>
                </c:pt>
                <c:pt idx="197">
                  <c:v>20</c:v>
                </c:pt>
                <c:pt idx="198">
                  <c:v>8</c:v>
                </c:pt>
                <c:pt idx="199">
                  <c:v>8</c:v>
                </c:pt>
                <c:pt idx="200">
                  <c:v>11</c:v>
                </c:pt>
                <c:pt idx="201">
                  <c:v>18</c:v>
                </c:pt>
                <c:pt idx="202">
                  <c:v>10</c:v>
                </c:pt>
                <c:pt idx="203">
                  <c:v>11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9</c:v>
                </c:pt>
                <c:pt idx="209">
                  <c:v>10</c:v>
                </c:pt>
                <c:pt idx="210">
                  <c:v>9</c:v>
                </c:pt>
                <c:pt idx="211">
                  <c:v>9</c:v>
                </c:pt>
                <c:pt idx="212">
                  <c:v>15</c:v>
                </c:pt>
                <c:pt idx="213">
                  <c:v>15</c:v>
                </c:pt>
                <c:pt idx="214">
                  <c:v>9</c:v>
                </c:pt>
                <c:pt idx="215">
                  <c:v>20</c:v>
                </c:pt>
                <c:pt idx="216">
                  <c:v>18</c:v>
                </c:pt>
                <c:pt idx="217">
                  <c:v>34</c:v>
                </c:pt>
                <c:pt idx="218">
                  <c:v>18</c:v>
                </c:pt>
                <c:pt idx="219">
                  <c:v>31</c:v>
                </c:pt>
                <c:pt idx="220">
                  <c:v>20</c:v>
                </c:pt>
                <c:pt idx="221">
                  <c:v>31</c:v>
                </c:pt>
                <c:pt idx="222">
                  <c:v>31</c:v>
                </c:pt>
                <c:pt idx="223">
                  <c:v>34</c:v>
                </c:pt>
                <c:pt idx="224">
                  <c:v>32</c:v>
                </c:pt>
                <c:pt idx="225">
                  <c:v>32</c:v>
                </c:pt>
                <c:pt idx="226">
                  <c:v>34</c:v>
                </c:pt>
                <c:pt idx="227">
                  <c:v>34</c:v>
                </c:pt>
                <c:pt idx="228">
                  <c:v>31</c:v>
                </c:pt>
                <c:pt idx="229">
                  <c:v>33</c:v>
                </c:pt>
                <c:pt idx="230">
                  <c:v>20</c:v>
                </c:pt>
                <c:pt idx="231">
                  <c:v>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FB-45F2-A175-E36882F67735}"/>
            </c:ext>
          </c:extLst>
        </c:ser>
        <c:ser>
          <c:idx val="1"/>
          <c:order val="1"/>
          <c:tx>
            <c:v>child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'[1]scattered chart double dura (2)'!$S$137:$S$149</c:f>
              <c:numCache>
                <c:formatCode>[$-F400]h:mm:ss\ AM/PM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1.224074074074074E-3</c:v>
                </c:pt>
                <c:pt idx="8">
                  <c:v>1.224074074074074E-3</c:v>
                </c:pt>
                <c:pt idx="9">
                  <c:v>1.2870370370370371E-3</c:v>
                </c:pt>
                <c:pt idx="10">
                  <c:v>1.2870370370370371E-3</c:v>
                </c:pt>
                <c:pt idx="11">
                  <c:v>1.7699074074074073E-3</c:v>
                </c:pt>
                <c:pt idx="12">
                  <c:v>1.7699074074074075E-3</c:v>
                </c:pt>
              </c:numCache>
            </c:numRef>
          </c:xVal>
          <c:yVal>
            <c:numRef>
              <c:f>'[1]scattered chart double dura (2)'!$V$137:$V$149</c:f>
            </c:numRef>
          </c:yVal>
          <c:smooth val="1"/>
          <c:extLst>
            <c:ext xmlns:c16="http://schemas.microsoft.com/office/drawing/2014/chart" uri="{C3380CC4-5D6E-409C-BE32-E72D297353CC}">
              <c16:uniqueId val="{00000001-84FB-45F2-A175-E36882F67735}"/>
            </c:ext>
          </c:extLst>
        </c:ser>
        <c:ser>
          <c:idx val="2"/>
          <c:order val="2"/>
          <c:tx>
            <c:v>Child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'scattered chart double dura (2)'!$S$137:$S$162</c:f>
              <c:numCache>
                <c:formatCode>[$-F400]h:mm:ss\ AM/PM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1.224074074074074E-3</c:v>
                </c:pt>
                <c:pt idx="8">
                  <c:v>1.224074074074074E-3</c:v>
                </c:pt>
                <c:pt idx="9">
                  <c:v>1.2870370370370371E-3</c:v>
                </c:pt>
                <c:pt idx="10">
                  <c:v>1.2870370370370371E-3</c:v>
                </c:pt>
                <c:pt idx="11">
                  <c:v>1.7699074074074073E-3</c:v>
                </c:pt>
                <c:pt idx="12">
                  <c:v>1.7699074074074075E-3</c:v>
                </c:pt>
                <c:pt idx="13">
                  <c:v>1.8837962962962962E-3</c:v>
                </c:pt>
                <c:pt idx="14">
                  <c:v>1.8837962962962962E-3</c:v>
                </c:pt>
                <c:pt idx="15">
                  <c:v>2.0064814814814815E-3</c:v>
                </c:pt>
                <c:pt idx="16">
                  <c:v>2.0064814814814815E-3</c:v>
                </c:pt>
                <c:pt idx="17">
                  <c:v>2.3495370370370371E-3</c:v>
                </c:pt>
                <c:pt idx="18">
                  <c:v>2.3495370370370371E-3</c:v>
                </c:pt>
                <c:pt idx="19">
                  <c:v>3.8259259259259258E-3</c:v>
                </c:pt>
                <c:pt idx="20">
                  <c:v>3.8259259259259258E-3</c:v>
                </c:pt>
                <c:pt idx="21">
                  <c:v>3.8648148148148148E-3</c:v>
                </c:pt>
                <c:pt idx="22">
                  <c:v>3.8648148148148148E-3</c:v>
                </c:pt>
                <c:pt idx="23">
                  <c:v>3.9361111111111107E-3</c:v>
                </c:pt>
                <c:pt idx="24">
                  <c:v>3.9361111111111116E-3</c:v>
                </c:pt>
                <c:pt idx="25">
                  <c:v>4.0148148148148148E-3</c:v>
                </c:pt>
              </c:numCache>
            </c:numRef>
          </c:xVal>
          <c:yVal>
            <c:numRef>
              <c:f>'scattered chart double dura (2)'!$Y$137:$Y$162</c:f>
              <c:numCache>
                <c:formatCode>General</c:formatCode>
                <c:ptCount val="26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26</c:v>
                </c:pt>
                <c:pt idx="5">
                  <c:v>28</c:v>
                </c:pt>
                <c:pt idx="6">
                  <c:v>29</c:v>
                </c:pt>
                <c:pt idx="7">
                  <c:v>25</c:v>
                </c:pt>
                <c:pt idx="8">
                  <c:v>27</c:v>
                </c:pt>
                <c:pt idx="9">
                  <c:v>22</c:v>
                </c:pt>
                <c:pt idx="10">
                  <c:v>25</c:v>
                </c:pt>
                <c:pt idx="11">
                  <c:v>25</c:v>
                </c:pt>
                <c:pt idx="12">
                  <c:v>22</c:v>
                </c:pt>
                <c:pt idx="13">
                  <c:v>22</c:v>
                </c:pt>
                <c:pt idx="14">
                  <c:v>25</c:v>
                </c:pt>
                <c:pt idx="15">
                  <c:v>24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30</c:v>
                </c:pt>
                <c:pt idx="20">
                  <c:v>23</c:v>
                </c:pt>
                <c:pt idx="21">
                  <c:v>30</c:v>
                </c:pt>
                <c:pt idx="22">
                  <c:v>30</c:v>
                </c:pt>
                <c:pt idx="23">
                  <c:v>28</c:v>
                </c:pt>
                <c:pt idx="24">
                  <c:v>30</c:v>
                </c:pt>
                <c:pt idx="25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FB-45F2-A175-E36882F67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409016"/>
        <c:axId val="415399832"/>
      </c:scatterChart>
      <c:valAx>
        <c:axId val="41540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15399832"/>
        <c:crosses val="autoZero"/>
        <c:crossBetween val="midCat"/>
      </c:valAx>
      <c:valAx>
        <c:axId val="41539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1540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279796</xdr:colOff>
      <xdr:row>150</xdr:row>
      <xdr:rowOff>90485</xdr:rowOff>
    </xdr:from>
    <xdr:to>
      <xdr:col>46</xdr:col>
      <xdr:colOff>266699</xdr:colOff>
      <xdr:row>183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36CC7-AACF-4A0A-AF76-0E042C496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dar/Google%20Drive/&#1500;&#1497;&#1502;&#1493;&#1491;&#1497;%20&#1508;&#1505;&#1497;&#1499;&#1493;&#1500;&#1493;&#1490;&#1497;&#1492;/&#1492;&#1514;&#1508;&#1514;&#1495;&#1493;&#1514;%20&#1492;&#1497;&#1500;&#1491;/&#1502;&#1493;&#1506;&#1491;/&#1502;&#1497;&#1497;&#1500;&#1497;&#1501;/for%20gantt%20visualiz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attered chart double dura (2)"/>
      <sheetName val="scattered chart double duration"/>
      <sheetName val="Sheet8"/>
      <sheetName val="Sheet2"/>
      <sheetName val="Sheet7"/>
      <sheetName val="raw filtered data with timeline"/>
      <sheetName val="raw filtered data with time gan"/>
      <sheetName val="raw filtered data"/>
      <sheetName val="Sheet1"/>
    </sheetNames>
    <sheetDataSet>
      <sheetData sheetId="0">
        <row r="136">
          <cell r="F136">
            <v>0</v>
          </cell>
          <cell r="L136">
            <v>34</v>
          </cell>
        </row>
        <row r="137">
          <cell r="F137">
            <v>0</v>
          </cell>
          <cell r="L137">
            <v>31</v>
          </cell>
          <cell r="S137">
            <v>0</v>
          </cell>
          <cell r="V137">
            <v>0</v>
          </cell>
          <cell r="Y137">
            <v>26</v>
          </cell>
        </row>
        <row r="138">
          <cell r="F138">
            <v>0</v>
          </cell>
          <cell r="L138">
            <v>30</v>
          </cell>
          <cell r="S138">
            <v>0</v>
          </cell>
          <cell r="V138">
            <v>1.224074074074074E-3</v>
          </cell>
          <cell r="Y138">
            <v>27</v>
          </cell>
        </row>
        <row r="139">
          <cell r="S139">
            <v>0</v>
          </cell>
          <cell r="V139">
            <v>0</v>
          </cell>
          <cell r="Y139">
            <v>28</v>
          </cell>
        </row>
        <row r="140">
          <cell r="S140">
            <v>0</v>
          </cell>
          <cell r="V140">
            <v>0</v>
          </cell>
          <cell r="Y140">
            <v>29</v>
          </cell>
        </row>
        <row r="141">
          <cell r="S141">
            <v>0</v>
          </cell>
          <cell r="Y141">
            <v>26</v>
          </cell>
        </row>
        <row r="142">
          <cell r="S142">
            <v>0</v>
          </cell>
          <cell r="Y142">
            <v>28</v>
          </cell>
        </row>
        <row r="143">
          <cell r="S143">
            <v>0</v>
          </cell>
          <cell r="Y143">
            <v>29</v>
          </cell>
        </row>
        <row r="144">
          <cell r="F144">
            <v>1.1347222222222223E-3</v>
          </cell>
          <cell r="L144">
            <v>30</v>
          </cell>
          <cell r="S144">
            <v>1.224074074074074E-3</v>
          </cell>
          <cell r="V144">
            <v>6.2962962962963016E-5</v>
          </cell>
          <cell r="Y144">
            <v>25</v>
          </cell>
        </row>
        <row r="145">
          <cell r="F145">
            <v>1.1675925925925925E-3</v>
          </cell>
          <cell r="L145">
            <v>32</v>
          </cell>
          <cell r="S145">
            <v>1.224074074074074E-3</v>
          </cell>
          <cell r="Y145">
            <v>27</v>
          </cell>
        </row>
        <row r="146">
          <cell r="F146">
            <v>1.1685185185185184E-3</v>
          </cell>
          <cell r="L146">
            <v>34</v>
          </cell>
          <cell r="S146">
            <v>1.2870370370370371E-3</v>
          </cell>
          <cell r="V146">
            <v>4.8287037037037048E-4</v>
          </cell>
          <cell r="Y146">
            <v>22</v>
          </cell>
        </row>
        <row r="147">
          <cell r="F147">
            <v>1.1685185185185186E-3</v>
          </cell>
          <cell r="L147">
            <v>30</v>
          </cell>
          <cell r="S147">
            <v>1.2870370370370371E-3</v>
          </cell>
          <cell r="Y147">
            <v>25</v>
          </cell>
        </row>
        <row r="148">
          <cell r="F148">
            <v>1.187037037037037E-3</v>
          </cell>
          <cell r="L148">
            <v>27</v>
          </cell>
          <cell r="S148">
            <v>1.7699074074074073E-3</v>
          </cell>
          <cell r="V148">
            <v>1.1388888888888885E-4</v>
          </cell>
          <cell r="Y148">
            <v>25</v>
          </cell>
        </row>
        <row r="149">
          <cell r="F149">
            <v>1.187037037037037E-3</v>
          </cell>
          <cell r="L149">
            <v>32</v>
          </cell>
          <cell r="S149">
            <v>1.7699074074074075E-3</v>
          </cell>
          <cell r="Y149">
            <v>22</v>
          </cell>
        </row>
        <row r="150">
          <cell r="F150">
            <v>1.2041666666666668E-3</v>
          </cell>
          <cell r="L150">
            <v>33</v>
          </cell>
          <cell r="S150">
            <v>1.8837962962962962E-3</v>
          </cell>
          <cell r="Y150">
            <v>22</v>
          </cell>
        </row>
        <row r="151">
          <cell r="F151">
            <v>1.2041666666666668E-3</v>
          </cell>
          <cell r="L151">
            <v>27</v>
          </cell>
          <cell r="S151">
            <v>1.8837962962962962E-3</v>
          </cell>
          <cell r="Y151">
            <v>25</v>
          </cell>
        </row>
        <row r="152">
          <cell r="F152">
            <v>1.2208333333333333E-3</v>
          </cell>
          <cell r="L152">
            <v>34</v>
          </cell>
          <cell r="S152">
            <v>2.0064814814814815E-3</v>
          </cell>
          <cell r="Y152">
            <v>24</v>
          </cell>
        </row>
        <row r="153">
          <cell r="F153">
            <v>1.2648148148148148E-3</v>
          </cell>
          <cell r="L153">
            <v>9</v>
          </cell>
          <cell r="S153">
            <v>2.0064814814814815E-3</v>
          </cell>
          <cell r="Y153">
            <v>22</v>
          </cell>
        </row>
        <row r="154">
          <cell r="F154">
            <v>1.2749999999999999E-3</v>
          </cell>
          <cell r="L154">
            <v>18</v>
          </cell>
          <cell r="S154">
            <v>2.3495370370370371E-3</v>
          </cell>
          <cell r="Y154">
            <v>23</v>
          </cell>
        </row>
        <row r="155">
          <cell r="F155">
            <v>1.2750000000000001E-3</v>
          </cell>
          <cell r="L155">
            <v>33</v>
          </cell>
          <cell r="S155">
            <v>2.3495370370370371E-3</v>
          </cell>
          <cell r="Y155">
            <v>24</v>
          </cell>
        </row>
        <row r="156">
          <cell r="F156">
            <v>1.3472222222222223E-3</v>
          </cell>
          <cell r="L156">
            <v>9</v>
          </cell>
          <cell r="S156">
            <v>3.8259259259259258E-3</v>
          </cell>
          <cell r="Y156">
            <v>30</v>
          </cell>
        </row>
        <row r="157">
          <cell r="F157">
            <v>1.348148148148148E-3</v>
          </cell>
          <cell r="L157">
            <v>18</v>
          </cell>
          <cell r="S157">
            <v>3.8259259259259258E-3</v>
          </cell>
          <cell r="Y157">
            <v>23</v>
          </cell>
        </row>
        <row r="158">
          <cell r="F158">
            <v>1.351388888888889E-3</v>
          </cell>
          <cell r="L158">
            <v>20</v>
          </cell>
          <cell r="S158">
            <v>3.8648148148148148E-3</v>
          </cell>
          <cell r="Y158">
            <v>30</v>
          </cell>
        </row>
        <row r="159">
          <cell r="F159">
            <v>1.3523148148148149E-3</v>
          </cell>
          <cell r="L159">
            <v>9</v>
          </cell>
          <cell r="S159">
            <v>3.8648148148148148E-3</v>
          </cell>
          <cell r="Y159">
            <v>30</v>
          </cell>
        </row>
        <row r="160">
          <cell r="F160">
            <v>1.362962962962963E-3</v>
          </cell>
          <cell r="L160">
            <v>20</v>
          </cell>
          <cell r="S160">
            <v>3.9361111111111107E-3</v>
          </cell>
          <cell r="Y160">
            <v>28</v>
          </cell>
        </row>
        <row r="161">
          <cell r="F161">
            <v>1.3680555555555555E-3</v>
          </cell>
          <cell r="L161">
            <v>10</v>
          </cell>
          <cell r="S161">
            <v>3.9361111111111116E-3</v>
          </cell>
          <cell r="Y161">
            <v>30</v>
          </cell>
        </row>
        <row r="162">
          <cell r="F162">
            <v>1.3722222222222222E-3</v>
          </cell>
          <cell r="L162">
            <v>9</v>
          </cell>
          <cell r="S162">
            <v>4.0148148148148148E-3</v>
          </cell>
          <cell r="Y162">
            <v>28</v>
          </cell>
        </row>
        <row r="163">
          <cell r="F163">
            <v>1.3759259259259258E-3</v>
          </cell>
          <cell r="L163">
            <v>9</v>
          </cell>
        </row>
        <row r="164">
          <cell r="F164">
            <v>1.3777777777777777E-3</v>
          </cell>
          <cell r="L164">
            <v>9</v>
          </cell>
        </row>
        <row r="165">
          <cell r="F165">
            <v>1.3777777777777779E-3</v>
          </cell>
          <cell r="L165">
            <v>10</v>
          </cell>
        </row>
        <row r="166">
          <cell r="F166">
            <v>1.4976851851851852E-3</v>
          </cell>
          <cell r="L166">
            <v>9</v>
          </cell>
        </row>
        <row r="167">
          <cell r="F167">
            <v>1.4976851851851852E-3</v>
          </cell>
          <cell r="L167">
            <v>10</v>
          </cell>
        </row>
        <row r="168">
          <cell r="F168">
            <v>1.5143518518518518E-3</v>
          </cell>
          <cell r="L168">
            <v>18</v>
          </cell>
        </row>
        <row r="169">
          <cell r="F169">
            <v>1.5143518518518518E-3</v>
          </cell>
          <cell r="L169">
            <v>9</v>
          </cell>
        </row>
        <row r="170">
          <cell r="F170">
            <v>1.5532407407407407E-3</v>
          </cell>
          <cell r="L170">
            <v>10</v>
          </cell>
        </row>
        <row r="171">
          <cell r="F171">
            <v>1.5532407407407409E-3</v>
          </cell>
          <cell r="L171">
            <v>18</v>
          </cell>
        </row>
        <row r="172">
          <cell r="F172">
            <v>1.5717592592592593E-3</v>
          </cell>
          <cell r="L172">
            <v>10</v>
          </cell>
        </row>
        <row r="173">
          <cell r="F173">
            <v>1.5763888888888887E-3</v>
          </cell>
          <cell r="L173">
            <v>20</v>
          </cell>
        </row>
        <row r="174">
          <cell r="F174">
            <v>1.5796296296296296E-3</v>
          </cell>
          <cell r="L174">
            <v>9</v>
          </cell>
        </row>
        <row r="175">
          <cell r="F175">
            <v>1.5796296296296296E-3</v>
          </cell>
          <cell r="L175">
            <v>10</v>
          </cell>
        </row>
        <row r="176">
          <cell r="F176">
            <v>1.5796296296296296E-3</v>
          </cell>
          <cell r="L176">
            <v>20</v>
          </cell>
        </row>
        <row r="177">
          <cell r="F177">
            <v>1.589814814814815E-3</v>
          </cell>
          <cell r="L177">
            <v>10</v>
          </cell>
        </row>
        <row r="178">
          <cell r="F178">
            <v>1.6287037037037036E-3</v>
          </cell>
          <cell r="L178">
            <v>18</v>
          </cell>
        </row>
        <row r="179">
          <cell r="F179">
            <v>1.6287037037037036E-3</v>
          </cell>
          <cell r="L179">
            <v>9</v>
          </cell>
        </row>
        <row r="180">
          <cell r="F180">
            <v>1.6467592592592593E-3</v>
          </cell>
          <cell r="L180">
            <v>20</v>
          </cell>
        </row>
        <row r="181">
          <cell r="F181">
            <v>1.6467592592592593E-3</v>
          </cell>
          <cell r="L181">
            <v>18</v>
          </cell>
        </row>
        <row r="182">
          <cell r="F182">
            <v>1.6578703703703705E-3</v>
          </cell>
          <cell r="L182">
            <v>10</v>
          </cell>
        </row>
        <row r="183">
          <cell r="F183">
            <v>1.6611111111111113E-3</v>
          </cell>
          <cell r="L183">
            <v>9</v>
          </cell>
        </row>
        <row r="184">
          <cell r="F184">
            <v>1.6680555555555557E-3</v>
          </cell>
          <cell r="L184">
            <v>9</v>
          </cell>
        </row>
        <row r="185">
          <cell r="F185">
            <v>1.6745370370370371E-3</v>
          </cell>
          <cell r="L185">
            <v>10</v>
          </cell>
        </row>
        <row r="186">
          <cell r="F186">
            <v>1.7337962962962964E-3</v>
          </cell>
          <cell r="L186">
            <v>19</v>
          </cell>
        </row>
        <row r="187">
          <cell r="F187">
            <v>1.7337962962962964E-3</v>
          </cell>
          <cell r="L187">
            <v>20</v>
          </cell>
        </row>
        <row r="188">
          <cell r="F188">
            <v>1.7967592592592594E-3</v>
          </cell>
          <cell r="L188">
            <v>9</v>
          </cell>
        </row>
        <row r="189">
          <cell r="F189">
            <v>1.7967592592592594E-3</v>
          </cell>
          <cell r="L189">
            <v>19</v>
          </cell>
        </row>
        <row r="190">
          <cell r="F190">
            <v>1.799074074074074E-3</v>
          </cell>
          <cell r="L190">
            <v>19</v>
          </cell>
        </row>
        <row r="191">
          <cell r="F191">
            <v>1.799074074074074E-3</v>
          </cell>
          <cell r="L191">
            <v>10</v>
          </cell>
        </row>
        <row r="192">
          <cell r="F192">
            <v>1.8157407407407406E-3</v>
          </cell>
          <cell r="L192">
            <v>20</v>
          </cell>
        </row>
        <row r="193">
          <cell r="F193">
            <v>1.8157407407407406E-3</v>
          </cell>
          <cell r="L193">
            <v>19</v>
          </cell>
        </row>
        <row r="194">
          <cell r="F194">
            <v>1.8208333333333332E-3</v>
          </cell>
          <cell r="L194">
            <v>5</v>
          </cell>
        </row>
        <row r="195">
          <cell r="F195">
            <v>1.8208333333333336E-3</v>
          </cell>
          <cell r="L195">
            <v>9</v>
          </cell>
        </row>
        <row r="196">
          <cell r="F196">
            <v>1.8263888888888887E-3</v>
          </cell>
          <cell r="L196">
            <v>20</v>
          </cell>
        </row>
        <row r="197">
          <cell r="F197">
            <v>1.8263888888888891E-3</v>
          </cell>
          <cell r="L197">
            <v>17</v>
          </cell>
        </row>
        <row r="198">
          <cell r="F198">
            <v>1.8476851851851851E-3</v>
          </cell>
          <cell r="L198">
            <v>10</v>
          </cell>
        </row>
        <row r="199">
          <cell r="F199">
            <v>1.8476851851851853E-3</v>
          </cell>
          <cell r="L199">
            <v>17</v>
          </cell>
        </row>
        <row r="200">
          <cell r="F200">
            <v>1.8583333333333334E-3</v>
          </cell>
          <cell r="L200">
            <v>20</v>
          </cell>
        </row>
        <row r="201">
          <cell r="F201">
            <v>1.8583333333333334E-3</v>
          </cell>
          <cell r="L201">
            <v>5</v>
          </cell>
        </row>
        <row r="202">
          <cell r="F202">
            <v>1.8986111111111111E-3</v>
          </cell>
          <cell r="L202">
            <v>10</v>
          </cell>
        </row>
        <row r="203">
          <cell r="F203">
            <v>1.902314814814815E-3</v>
          </cell>
          <cell r="L203">
            <v>16</v>
          </cell>
        </row>
        <row r="204">
          <cell r="F204">
            <v>1.9120370370370372E-3</v>
          </cell>
          <cell r="L204">
            <v>16</v>
          </cell>
        </row>
        <row r="205">
          <cell r="F205">
            <v>1.913888888888889E-3</v>
          </cell>
          <cell r="L205">
            <v>6</v>
          </cell>
        </row>
        <row r="206">
          <cell r="F206">
            <v>1.913888888888889E-3</v>
          </cell>
          <cell r="L206">
            <v>20</v>
          </cell>
        </row>
        <row r="207">
          <cell r="F207">
            <v>1.9152777777777777E-3</v>
          </cell>
          <cell r="L207">
            <v>17</v>
          </cell>
        </row>
        <row r="208">
          <cell r="F208">
            <v>1.9583333333333332E-3</v>
          </cell>
          <cell r="L208">
            <v>17</v>
          </cell>
        </row>
        <row r="209">
          <cell r="F209">
            <v>1.9666666666666665E-3</v>
          </cell>
          <cell r="L209">
            <v>5</v>
          </cell>
        </row>
        <row r="210">
          <cell r="F210">
            <v>1.9666666666666669E-3</v>
          </cell>
          <cell r="L210">
            <v>6</v>
          </cell>
        </row>
        <row r="211">
          <cell r="F211">
            <v>1.9930555555555556E-3</v>
          </cell>
          <cell r="L211">
            <v>19</v>
          </cell>
        </row>
        <row r="212">
          <cell r="F212">
            <v>2.0069444444444444E-3</v>
          </cell>
          <cell r="L212">
            <v>20</v>
          </cell>
        </row>
        <row r="213">
          <cell r="F213">
            <v>2.0217592592592592E-3</v>
          </cell>
          <cell r="L213">
            <v>9</v>
          </cell>
        </row>
        <row r="214">
          <cell r="F214">
            <v>2.0217592592592592E-3</v>
          </cell>
          <cell r="L214">
            <v>19</v>
          </cell>
        </row>
        <row r="215">
          <cell r="F215">
            <v>2.0287037037037036E-3</v>
          </cell>
          <cell r="L215">
            <v>19</v>
          </cell>
        </row>
        <row r="216">
          <cell r="F216">
            <v>2.0287037037037036E-3</v>
          </cell>
          <cell r="L216">
            <v>5</v>
          </cell>
        </row>
        <row r="217">
          <cell r="F217">
            <v>2.0717592592592593E-3</v>
          </cell>
          <cell r="L217">
            <v>9</v>
          </cell>
        </row>
        <row r="218">
          <cell r="F218">
            <v>2.0740740740740741E-3</v>
          </cell>
          <cell r="L218">
            <v>20</v>
          </cell>
        </row>
        <row r="219">
          <cell r="F219">
            <v>2.1148148148148146E-3</v>
          </cell>
          <cell r="L219">
            <v>10</v>
          </cell>
        </row>
        <row r="220">
          <cell r="F220">
            <v>2.1148148148148146E-3</v>
          </cell>
          <cell r="L220">
            <v>20</v>
          </cell>
        </row>
        <row r="221">
          <cell r="F221">
            <v>2.1564814814814814E-3</v>
          </cell>
          <cell r="L221">
            <v>5</v>
          </cell>
        </row>
        <row r="222">
          <cell r="F222">
            <v>2.1564814814814814E-3</v>
          </cell>
          <cell r="L222">
            <v>10</v>
          </cell>
        </row>
        <row r="223">
          <cell r="F223">
            <v>2.1583333333333333E-3</v>
          </cell>
          <cell r="L223">
            <v>18</v>
          </cell>
        </row>
        <row r="224">
          <cell r="F224">
            <v>2.1583333333333333E-3</v>
          </cell>
          <cell r="L224">
            <v>19</v>
          </cell>
        </row>
        <row r="225">
          <cell r="F225">
            <v>2.2009259259259261E-3</v>
          </cell>
          <cell r="L225">
            <v>5</v>
          </cell>
        </row>
        <row r="226">
          <cell r="F226">
            <v>2.2546296296296294E-3</v>
          </cell>
          <cell r="L226">
            <v>18</v>
          </cell>
        </row>
        <row r="227">
          <cell r="F227">
            <v>2.2712962962962964E-3</v>
          </cell>
          <cell r="L227">
            <v>10</v>
          </cell>
        </row>
        <row r="228">
          <cell r="F228">
            <v>2.3037037037037036E-3</v>
          </cell>
          <cell r="L228">
            <v>17</v>
          </cell>
        </row>
        <row r="229">
          <cell r="F229">
            <v>2.3037037037037041E-3</v>
          </cell>
          <cell r="L229">
            <v>10</v>
          </cell>
        </row>
        <row r="230">
          <cell r="F230">
            <v>2.311111111111111E-3</v>
          </cell>
          <cell r="L230">
            <v>20</v>
          </cell>
        </row>
        <row r="231">
          <cell r="F231">
            <v>2.3569444444444445E-3</v>
          </cell>
          <cell r="L231">
            <v>17</v>
          </cell>
        </row>
        <row r="232">
          <cell r="F232">
            <v>2.3777777777777777E-3</v>
          </cell>
          <cell r="L232">
            <v>10</v>
          </cell>
        </row>
        <row r="233">
          <cell r="F233">
            <v>2.3777777777777777E-3</v>
          </cell>
          <cell r="L233">
            <v>20</v>
          </cell>
        </row>
        <row r="234">
          <cell r="F234">
            <v>2.3837962962962962E-3</v>
          </cell>
          <cell r="L234">
            <v>18</v>
          </cell>
        </row>
        <row r="235">
          <cell r="F235">
            <v>2.4041666666666669E-3</v>
          </cell>
          <cell r="L235">
            <v>18</v>
          </cell>
        </row>
        <row r="236">
          <cell r="F236">
            <v>2.4055555555555557E-3</v>
          </cell>
          <cell r="L236">
            <v>20</v>
          </cell>
        </row>
        <row r="237">
          <cell r="F237">
            <v>2.4055555555555557E-3</v>
          </cell>
          <cell r="L237">
            <v>10</v>
          </cell>
        </row>
        <row r="238">
          <cell r="F238">
            <v>2.4069444444444446E-3</v>
          </cell>
          <cell r="L238">
            <v>9</v>
          </cell>
        </row>
        <row r="239">
          <cell r="F239">
            <v>2.4092592592592594E-3</v>
          </cell>
          <cell r="L239">
            <v>9</v>
          </cell>
        </row>
        <row r="240">
          <cell r="F240">
            <v>2.4120370370370372E-3</v>
          </cell>
          <cell r="L240">
            <v>10</v>
          </cell>
        </row>
        <row r="241">
          <cell r="F241">
            <v>2.466203703703704E-3</v>
          </cell>
          <cell r="L241">
            <v>18</v>
          </cell>
        </row>
        <row r="242">
          <cell r="F242">
            <v>2.466203703703704E-3</v>
          </cell>
          <cell r="L242">
            <v>20</v>
          </cell>
        </row>
        <row r="243">
          <cell r="F243">
            <v>2.4805555555555553E-3</v>
          </cell>
          <cell r="L243">
            <v>20</v>
          </cell>
        </row>
        <row r="244">
          <cell r="F244">
            <v>2.4805555555555557E-3</v>
          </cell>
          <cell r="L244">
            <v>18</v>
          </cell>
        </row>
        <row r="245">
          <cell r="F245">
            <v>2.4842592592592594E-3</v>
          </cell>
          <cell r="L245">
            <v>10</v>
          </cell>
        </row>
        <row r="246">
          <cell r="F246">
            <v>2.489351851851852E-3</v>
          </cell>
          <cell r="L246">
            <v>16</v>
          </cell>
        </row>
        <row r="247">
          <cell r="F247">
            <v>2.5064814814814815E-3</v>
          </cell>
          <cell r="L247">
            <v>16</v>
          </cell>
        </row>
        <row r="248">
          <cell r="F248">
            <v>2.5152777777777777E-3</v>
          </cell>
          <cell r="L248">
            <v>20</v>
          </cell>
        </row>
        <row r="249">
          <cell r="F249">
            <v>2.5208333333333333E-3</v>
          </cell>
          <cell r="L249">
            <v>9</v>
          </cell>
        </row>
        <row r="250">
          <cell r="F250">
            <v>2.5208333333333333E-3</v>
          </cell>
          <cell r="L250">
            <v>20</v>
          </cell>
        </row>
        <row r="251">
          <cell r="F251">
            <v>2.5402777777777776E-3</v>
          </cell>
          <cell r="L251">
            <v>10</v>
          </cell>
        </row>
        <row r="252">
          <cell r="F252">
            <v>2.540277777777778E-3</v>
          </cell>
          <cell r="L252">
            <v>9</v>
          </cell>
        </row>
        <row r="253">
          <cell r="F253">
            <v>2.6226851851851849E-3</v>
          </cell>
          <cell r="L253">
            <v>20</v>
          </cell>
        </row>
        <row r="254">
          <cell r="F254">
            <v>2.6254629629629631E-3</v>
          </cell>
          <cell r="L254">
            <v>7</v>
          </cell>
        </row>
        <row r="255">
          <cell r="F255">
            <v>2.6453703703703704E-3</v>
          </cell>
          <cell r="L255">
            <v>7</v>
          </cell>
        </row>
        <row r="256">
          <cell r="F256">
            <v>2.65E-3</v>
          </cell>
          <cell r="L256">
            <v>10</v>
          </cell>
        </row>
        <row r="257">
          <cell r="F257">
            <v>2.6708333333333337E-3</v>
          </cell>
          <cell r="L257">
            <v>10</v>
          </cell>
        </row>
        <row r="258">
          <cell r="F258">
            <v>2.6833333333333336E-3</v>
          </cell>
          <cell r="L258">
            <v>9</v>
          </cell>
        </row>
        <row r="259">
          <cell r="F259">
            <v>2.685185185185185E-3</v>
          </cell>
          <cell r="L259">
            <v>9</v>
          </cell>
        </row>
        <row r="260">
          <cell r="F260">
            <v>2.7000000000000001E-3</v>
          </cell>
          <cell r="L260">
            <v>10</v>
          </cell>
        </row>
        <row r="261">
          <cell r="F261">
            <v>2.8166666666666665E-3</v>
          </cell>
          <cell r="L261">
            <v>10</v>
          </cell>
        </row>
        <row r="262">
          <cell r="F262">
            <v>2.816666666666667E-3</v>
          </cell>
          <cell r="L262">
            <v>9</v>
          </cell>
        </row>
        <row r="263">
          <cell r="F263">
            <v>2.8277777777777776E-3</v>
          </cell>
          <cell r="L263">
            <v>18</v>
          </cell>
        </row>
        <row r="264">
          <cell r="F264">
            <v>2.827777777777778E-3</v>
          </cell>
          <cell r="L264">
            <v>9</v>
          </cell>
        </row>
        <row r="265">
          <cell r="F265">
            <v>2.8398148148148145E-3</v>
          </cell>
          <cell r="L265">
            <v>18</v>
          </cell>
        </row>
        <row r="266">
          <cell r="F266">
            <v>2.8425925925925927E-3</v>
          </cell>
          <cell r="L266">
            <v>10</v>
          </cell>
        </row>
        <row r="267">
          <cell r="F267">
            <v>2.8504629629629631E-3</v>
          </cell>
          <cell r="L267">
            <v>10</v>
          </cell>
        </row>
        <row r="268">
          <cell r="F268">
            <v>2.8550925925925927E-3</v>
          </cell>
          <cell r="L268">
            <v>20</v>
          </cell>
        </row>
        <row r="269">
          <cell r="F269">
            <v>2.9009259259259257E-3</v>
          </cell>
          <cell r="L269">
            <v>18</v>
          </cell>
        </row>
        <row r="270">
          <cell r="F270">
            <v>2.9009259259259262E-3</v>
          </cell>
          <cell r="L270">
            <v>20</v>
          </cell>
        </row>
        <row r="271">
          <cell r="F271">
            <v>2.9412037037037033E-3</v>
          </cell>
          <cell r="L271">
            <v>18</v>
          </cell>
        </row>
        <row r="272">
          <cell r="F272">
            <v>2.9412037037037037E-3</v>
          </cell>
          <cell r="L272">
            <v>20</v>
          </cell>
        </row>
        <row r="273">
          <cell r="F273">
            <v>2.9638888888888887E-3</v>
          </cell>
          <cell r="L273">
            <v>18</v>
          </cell>
        </row>
        <row r="274">
          <cell r="F274">
            <v>2.9638888888888887E-3</v>
          </cell>
          <cell r="L274">
            <v>20</v>
          </cell>
        </row>
        <row r="275">
          <cell r="F275">
            <v>2.995833333333333E-3</v>
          </cell>
          <cell r="L275">
            <v>10</v>
          </cell>
        </row>
        <row r="276">
          <cell r="F276">
            <v>2.9986111111111107E-3</v>
          </cell>
          <cell r="L276">
            <v>20</v>
          </cell>
        </row>
        <row r="277">
          <cell r="F277">
            <v>3.0032407407407403E-3</v>
          </cell>
          <cell r="L277">
            <v>20</v>
          </cell>
        </row>
        <row r="278">
          <cell r="F278">
            <v>3.0037037037037033E-3</v>
          </cell>
          <cell r="L278">
            <v>20</v>
          </cell>
        </row>
        <row r="279">
          <cell r="F279">
            <v>3.0037037037037033E-3</v>
          </cell>
          <cell r="L279">
            <v>18</v>
          </cell>
        </row>
        <row r="280">
          <cell r="F280">
            <v>3.0101851851851852E-3</v>
          </cell>
          <cell r="L280">
            <v>18</v>
          </cell>
        </row>
        <row r="281">
          <cell r="F281">
            <v>3.0384259259259258E-3</v>
          </cell>
          <cell r="L281">
            <v>18</v>
          </cell>
        </row>
        <row r="282">
          <cell r="F282">
            <v>3.0439814814814813E-3</v>
          </cell>
          <cell r="L282">
            <v>20</v>
          </cell>
        </row>
        <row r="283">
          <cell r="F283">
            <v>3.0513888888888886E-3</v>
          </cell>
          <cell r="L283">
            <v>20</v>
          </cell>
        </row>
        <row r="284">
          <cell r="F284">
            <v>3.0560185185185187E-3</v>
          </cell>
          <cell r="L284">
            <v>9</v>
          </cell>
        </row>
        <row r="285">
          <cell r="F285">
            <v>3.0615740740740746E-3</v>
          </cell>
          <cell r="L285">
            <v>9</v>
          </cell>
        </row>
        <row r="286">
          <cell r="F286">
            <v>3.0740740740740741E-3</v>
          </cell>
          <cell r="L286">
            <v>18</v>
          </cell>
        </row>
        <row r="287">
          <cell r="F287">
            <v>3.0842592592592597E-3</v>
          </cell>
          <cell r="L287">
            <v>18</v>
          </cell>
        </row>
        <row r="288">
          <cell r="F288">
            <v>3.0870370370370374E-3</v>
          </cell>
          <cell r="L288">
            <v>20</v>
          </cell>
        </row>
        <row r="289">
          <cell r="F289">
            <v>3.0902777777777777E-3</v>
          </cell>
          <cell r="L289">
            <v>10</v>
          </cell>
        </row>
        <row r="290">
          <cell r="F290">
            <v>3.0902777777777777E-3</v>
          </cell>
          <cell r="L290">
            <v>20</v>
          </cell>
        </row>
        <row r="291">
          <cell r="F291">
            <v>3.1069444444444443E-3</v>
          </cell>
          <cell r="L291">
            <v>10</v>
          </cell>
        </row>
        <row r="292">
          <cell r="F292">
            <v>3.1092592592592591E-3</v>
          </cell>
          <cell r="L292">
            <v>9</v>
          </cell>
        </row>
        <row r="293">
          <cell r="F293">
            <v>3.1115740740740739E-3</v>
          </cell>
          <cell r="L293">
            <v>9</v>
          </cell>
        </row>
        <row r="294">
          <cell r="F294">
            <v>3.1134259259259257E-3</v>
          </cell>
          <cell r="L294">
            <v>18</v>
          </cell>
        </row>
        <row r="295">
          <cell r="F295">
            <v>3.1250000000000002E-3</v>
          </cell>
          <cell r="L295">
            <v>18</v>
          </cell>
        </row>
        <row r="296">
          <cell r="F296">
            <v>3.1347222222222219E-3</v>
          </cell>
          <cell r="L296">
            <v>10</v>
          </cell>
        </row>
        <row r="297">
          <cell r="F297">
            <v>3.1347222222222219E-3</v>
          </cell>
          <cell r="L297">
            <v>20</v>
          </cell>
        </row>
        <row r="298">
          <cell r="F298">
            <v>3.1366898148148148E-3</v>
          </cell>
          <cell r="L298">
            <v>20</v>
          </cell>
        </row>
        <row r="299">
          <cell r="F299">
            <v>3.1393518518518519E-3</v>
          </cell>
          <cell r="L299">
            <v>20</v>
          </cell>
        </row>
        <row r="300">
          <cell r="F300">
            <v>3.1444444444444445E-3</v>
          </cell>
          <cell r="L300">
            <v>18</v>
          </cell>
        </row>
        <row r="301">
          <cell r="F301">
            <v>3.1509259259259255E-3</v>
          </cell>
          <cell r="L301">
            <v>10</v>
          </cell>
        </row>
        <row r="302">
          <cell r="F302">
            <v>3.1509259259259259E-3</v>
          </cell>
          <cell r="L302">
            <v>20</v>
          </cell>
        </row>
        <row r="303">
          <cell r="F303">
            <v>3.1749999999999999E-3</v>
          </cell>
          <cell r="L303">
            <v>18</v>
          </cell>
        </row>
        <row r="304">
          <cell r="F304">
            <v>3.1768518518518521E-3</v>
          </cell>
          <cell r="L304">
            <v>5</v>
          </cell>
        </row>
        <row r="305">
          <cell r="F305">
            <v>3.1768518518518521E-3</v>
          </cell>
          <cell r="L305">
            <v>20</v>
          </cell>
        </row>
        <row r="306">
          <cell r="F306">
            <v>3.1800925925925924E-3</v>
          </cell>
          <cell r="L306">
            <v>10</v>
          </cell>
        </row>
        <row r="307">
          <cell r="F307">
            <v>3.1861111111111109E-3</v>
          </cell>
          <cell r="L307">
            <v>10</v>
          </cell>
        </row>
        <row r="308">
          <cell r="F308">
            <v>3.1921296296296298E-3</v>
          </cell>
          <cell r="L308">
            <v>9</v>
          </cell>
        </row>
        <row r="309">
          <cell r="F309">
            <v>3.1921296296296298E-3</v>
          </cell>
          <cell r="L309">
            <v>5</v>
          </cell>
        </row>
        <row r="310">
          <cell r="F310">
            <v>3.1962962962962965E-3</v>
          </cell>
          <cell r="L310">
            <v>5</v>
          </cell>
        </row>
        <row r="311">
          <cell r="F311">
            <v>3.2263888888888893E-3</v>
          </cell>
          <cell r="L311">
            <v>5</v>
          </cell>
        </row>
        <row r="312">
          <cell r="F312">
            <v>3.2282407407407407E-3</v>
          </cell>
          <cell r="L312">
            <v>18</v>
          </cell>
        </row>
        <row r="313">
          <cell r="F313">
            <v>3.2305555555555555E-3</v>
          </cell>
          <cell r="L313">
            <v>18</v>
          </cell>
        </row>
        <row r="314">
          <cell r="F314">
            <v>3.2328703703703703E-3</v>
          </cell>
          <cell r="L314">
            <v>20</v>
          </cell>
        </row>
        <row r="315">
          <cell r="F315">
            <v>3.2680555555555557E-3</v>
          </cell>
          <cell r="L315">
            <v>18</v>
          </cell>
        </row>
        <row r="316">
          <cell r="F316">
            <v>3.2680555555555557E-3</v>
          </cell>
          <cell r="L316">
            <v>9</v>
          </cell>
        </row>
        <row r="317">
          <cell r="F317">
            <v>3.2870370370370371E-3</v>
          </cell>
          <cell r="L317">
            <v>20</v>
          </cell>
        </row>
        <row r="318">
          <cell r="F318">
            <v>3.2870370370370371E-3</v>
          </cell>
          <cell r="L318">
            <v>18</v>
          </cell>
        </row>
        <row r="319">
          <cell r="F319">
            <v>3.3962962962962961E-3</v>
          </cell>
          <cell r="L319">
            <v>10</v>
          </cell>
        </row>
        <row r="320">
          <cell r="F320">
            <v>3.3962962962962961E-3</v>
          </cell>
          <cell r="L320">
            <v>20</v>
          </cell>
        </row>
        <row r="321">
          <cell r="F321">
            <v>3.4837962962962965E-3</v>
          </cell>
          <cell r="L321">
            <v>18</v>
          </cell>
        </row>
        <row r="322">
          <cell r="F322">
            <v>3.4837962962962965E-3</v>
          </cell>
          <cell r="L322">
            <v>10</v>
          </cell>
        </row>
        <row r="323">
          <cell r="F323">
            <v>3.5027777777777778E-3</v>
          </cell>
          <cell r="L323">
            <v>20</v>
          </cell>
        </row>
        <row r="324">
          <cell r="F324">
            <v>3.5152777777777782E-3</v>
          </cell>
          <cell r="L324">
            <v>20</v>
          </cell>
        </row>
        <row r="325">
          <cell r="F325">
            <v>3.5185185185185185E-3</v>
          </cell>
          <cell r="L325">
            <v>20</v>
          </cell>
        </row>
        <row r="326">
          <cell r="F326">
            <v>3.5208333333333333E-3</v>
          </cell>
          <cell r="L326">
            <v>9</v>
          </cell>
        </row>
        <row r="327">
          <cell r="F327">
            <v>3.5657407407407404E-3</v>
          </cell>
          <cell r="L327">
            <v>9</v>
          </cell>
        </row>
        <row r="328">
          <cell r="F328">
            <v>3.5671296296296293E-3</v>
          </cell>
          <cell r="L328">
            <v>12</v>
          </cell>
        </row>
        <row r="329">
          <cell r="F329">
            <v>3.5731481481481478E-3</v>
          </cell>
          <cell r="L329">
            <v>12</v>
          </cell>
        </row>
        <row r="330">
          <cell r="F330">
            <v>3.5768518518518519E-3</v>
          </cell>
          <cell r="L330">
            <v>20</v>
          </cell>
        </row>
        <row r="331">
          <cell r="F331">
            <v>3.5796296296296292E-3</v>
          </cell>
          <cell r="L331">
            <v>18</v>
          </cell>
        </row>
        <row r="332">
          <cell r="F332">
            <v>3.5796296296296292E-3</v>
          </cell>
          <cell r="L332">
            <v>18</v>
          </cell>
        </row>
        <row r="333">
          <cell r="F333">
            <v>3.5953703703703707E-3</v>
          </cell>
          <cell r="L333">
            <v>20</v>
          </cell>
        </row>
        <row r="334">
          <cell r="F334">
            <v>3.6023148148148151E-3</v>
          </cell>
          <cell r="L334">
            <v>8</v>
          </cell>
        </row>
        <row r="335">
          <cell r="F335">
            <v>3.6125000000000003E-3</v>
          </cell>
          <cell r="L335">
            <v>8</v>
          </cell>
        </row>
        <row r="336">
          <cell r="F336">
            <v>3.6166666666666669E-3</v>
          </cell>
          <cell r="L336">
            <v>11</v>
          </cell>
        </row>
        <row r="337">
          <cell r="F337">
            <v>3.6412037037037034E-3</v>
          </cell>
          <cell r="L337">
            <v>18</v>
          </cell>
        </row>
        <row r="338">
          <cell r="F338">
            <v>3.6412037037037038E-3</v>
          </cell>
          <cell r="L338">
            <v>10</v>
          </cell>
        </row>
        <row r="339">
          <cell r="F339">
            <v>3.6745370370370374E-3</v>
          </cell>
          <cell r="L339">
            <v>11</v>
          </cell>
        </row>
        <row r="340">
          <cell r="F340">
            <v>3.6759259259259262E-3</v>
          </cell>
          <cell r="L340">
            <v>20</v>
          </cell>
        </row>
        <row r="341">
          <cell r="F341">
            <v>3.6828703703703711E-3</v>
          </cell>
          <cell r="L341">
            <v>20</v>
          </cell>
        </row>
        <row r="342">
          <cell r="F342">
            <v>3.685648148148148E-3</v>
          </cell>
          <cell r="L342">
            <v>20</v>
          </cell>
        </row>
        <row r="343">
          <cell r="F343">
            <v>3.6939814814814817E-3</v>
          </cell>
          <cell r="L343">
            <v>20</v>
          </cell>
        </row>
        <row r="344">
          <cell r="F344">
            <v>3.7115740740740742E-3</v>
          </cell>
          <cell r="L344">
            <v>9</v>
          </cell>
        </row>
        <row r="345">
          <cell r="F345">
            <v>3.718518518518519E-3</v>
          </cell>
          <cell r="L345">
            <v>10</v>
          </cell>
        </row>
        <row r="346">
          <cell r="F346">
            <v>3.7203703703703704E-3</v>
          </cell>
          <cell r="L346">
            <v>9</v>
          </cell>
        </row>
        <row r="347">
          <cell r="F347">
            <v>3.7259259259259259E-3</v>
          </cell>
          <cell r="L347">
            <v>9</v>
          </cell>
        </row>
        <row r="348">
          <cell r="F348">
            <v>3.731481481481481E-3</v>
          </cell>
          <cell r="L348">
            <v>15</v>
          </cell>
        </row>
        <row r="349">
          <cell r="F349">
            <v>3.7546296296296295E-3</v>
          </cell>
          <cell r="L349">
            <v>15</v>
          </cell>
        </row>
        <row r="350">
          <cell r="F350">
            <v>3.7550925925925924E-3</v>
          </cell>
          <cell r="L350">
            <v>9</v>
          </cell>
        </row>
        <row r="351">
          <cell r="F351">
            <v>3.7574074074074072E-3</v>
          </cell>
          <cell r="L351">
            <v>20</v>
          </cell>
        </row>
        <row r="352">
          <cell r="F352">
            <v>3.7574074074074072E-3</v>
          </cell>
          <cell r="L352">
            <v>18</v>
          </cell>
        </row>
        <row r="353">
          <cell r="F353">
            <v>3.7782407407407409E-3</v>
          </cell>
          <cell r="L353">
            <v>34</v>
          </cell>
        </row>
        <row r="354">
          <cell r="F354">
            <v>3.7782407407407409E-3</v>
          </cell>
          <cell r="L354">
            <v>18</v>
          </cell>
        </row>
        <row r="355">
          <cell r="F355">
            <v>3.7810185185185186E-3</v>
          </cell>
          <cell r="L355">
            <v>31</v>
          </cell>
        </row>
        <row r="356">
          <cell r="F356">
            <v>3.7810185185185186E-3</v>
          </cell>
          <cell r="L356">
            <v>20</v>
          </cell>
        </row>
        <row r="357">
          <cell r="F357">
            <v>3.8472222222222219E-3</v>
          </cell>
          <cell r="L357">
            <v>31</v>
          </cell>
        </row>
        <row r="358">
          <cell r="F358">
            <v>3.8472222222222228E-3</v>
          </cell>
          <cell r="L358">
            <v>31</v>
          </cell>
        </row>
        <row r="359">
          <cell r="F359">
            <v>3.8842592592592596E-3</v>
          </cell>
          <cell r="L359">
            <v>34</v>
          </cell>
        </row>
        <row r="360">
          <cell r="F360">
            <v>3.8874999999999999E-3</v>
          </cell>
          <cell r="L360">
            <v>32</v>
          </cell>
        </row>
        <row r="361">
          <cell r="F361">
            <v>3.8935185185185184E-3</v>
          </cell>
          <cell r="L361">
            <v>32</v>
          </cell>
        </row>
        <row r="362">
          <cell r="F362">
            <v>3.897685185185185E-3</v>
          </cell>
          <cell r="L362">
            <v>34</v>
          </cell>
        </row>
        <row r="363">
          <cell r="F363">
            <v>3.9393518518518519E-3</v>
          </cell>
          <cell r="L363">
            <v>34</v>
          </cell>
        </row>
        <row r="364">
          <cell r="F364">
            <v>3.9476851851851852E-3</v>
          </cell>
          <cell r="L364">
            <v>31</v>
          </cell>
        </row>
        <row r="365">
          <cell r="F365">
            <v>3.9740740740740743E-3</v>
          </cell>
          <cell r="L365">
            <v>33</v>
          </cell>
        </row>
        <row r="366">
          <cell r="F366">
            <v>4.0148148148148148E-3</v>
          </cell>
          <cell r="L366">
            <v>20</v>
          </cell>
        </row>
        <row r="367">
          <cell r="F367">
            <v>4.0148148148148148E-3</v>
          </cell>
          <cell r="L367">
            <v>33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3E8A8-90A9-4362-9679-658A7A6D3969}" name="Table39" displayName="Table39" ref="E1:P130" totalsRowShown="0" headerRowDxfId="7">
  <autoFilter ref="E1:P130" xr:uid="{6ECB4A63-BEEB-4DF5-820F-BFAC15A68367}">
    <filterColumn colId="6">
      <filters>
        <filter val="child"/>
      </filters>
    </filterColumn>
  </autoFilter>
  <tableColumns count="12">
    <tableColumn id="4" xr3:uid="{70EE3EA2-CFE0-4CBF-9FEB-CD58DE8A7E1D}" name="start date"/>
    <tableColumn id="16" xr3:uid="{02793CB6-C091-443F-A6A1-FB32F998D1B5}" name="start date2" dataDxfId="6">
      <calculatedColumnFormula>Table39[[#This Row],[start date]]/86400</calculatedColumnFormula>
    </tableColumn>
    <tableColumn id="17" xr3:uid="{07A4E11F-29CC-4926-B7B4-0D10408AAC6B}" name="end date" dataDxfId="5">
      <calculatedColumnFormula>Table39[[#This Row],[end date2]]/86400</calculatedColumnFormula>
    </tableColumn>
    <tableColumn id="15" xr3:uid="{E689D220-ACB0-4951-A3C7-4453E5A4241C}" name="end date2" dataDxfId="4">
      <calculatedColumnFormula>Table39[[#This Row],[start date]]+Table39[[#This Row],[Duration2]]</calculatedColumnFormula>
    </tableColumn>
    <tableColumn id="18" xr3:uid="{BC37A4BB-344B-4F45-8E6B-F893AFBAA8C0}" name="Duration" dataDxfId="3">
      <calculatedColumnFormula>Table39[[#This Row],[end date]]-Table39[[#This Row],[start date2]]</calculatedColumnFormula>
    </tableColumn>
    <tableColumn id="5" xr3:uid="{1C84F747-A426-4AD8-A319-1C439D30B4EF}" name="Duration2"/>
    <tableColumn id="8" xr3:uid="{AF71248B-E8EC-42A3-A563-1F564517BA83}" name="Project Name"/>
    <tableColumn id="19" xr3:uid="{48328443-4953-4626-B081-0474B6B800F0}" name="Column1"/>
    <tableColumn id="9" xr3:uid="{0F6A68DB-AA3C-4545-B00A-BB6187560D5C}" name="Task Name"/>
    <tableColumn id="10" xr3:uid="{8440EAE6-0FDA-4CAD-ADAD-CA6D8CE7958F}" name="Modifier_1"/>
    <tableColumn id="11" xr3:uid="{CE225C1E-CA0C-43D2-8E92-F6829D2B9D85}" name="Modifier_2"/>
    <tableColumn id="12" xr3:uid="{5835CB52-2AB1-431C-BB30-A4978BB52B75}" name="Modifier_3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B58ADE-5A7D-4C7C-8142-69FAA35BB378}" name="Table710" displayName="Table710" ref="E135:P367" totalsRowShown="0">
  <autoFilter ref="E135:P367" xr:uid="{C3F9D5E4-1201-4BB4-9DB0-4CF233DD8B19}"/>
  <sortState xmlns:xlrd2="http://schemas.microsoft.com/office/spreadsheetml/2017/richdata2" ref="E136:P367">
    <sortCondition ref="F136:F367"/>
  </sortState>
  <tableColumns count="12">
    <tableColumn id="1" xr3:uid="{BD6C42C1-212C-4802-AC67-6BF6953FC566}" name="start date"/>
    <tableColumn id="2" xr3:uid="{0862F5CF-C79F-440D-A2C8-FDBAD6EEF14C}" name="start date2" dataDxfId="2"/>
    <tableColumn id="3" xr3:uid="{C1D0246A-39F5-4217-8D99-9AFAABFBADDA}" name="end date" dataDxfId="1"/>
    <tableColumn id="4" xr3:uid="{10F381C4-1FEA-49FD-9AD1-F529CEB61EBF}" name="end date2"/>
    <tableColumn id="5" xr3:uid="{40C8C9E9-2C34-49AF-A57F-B3B2BD41A891}" name="Duration"/>
    <tableColumn id="6" xr3:uid="{EE2BAC0B-5B0B-4036-AD7E-303C49EF2F5A}" name="Duration2"/>
    <tableColumn id="7" xr3:uid="{C3B06F5F-8F9A-4914-AE59-24E64D403649}" name="Project Name"/>
    <tableColumn id="8" xr3:uid="{86B71BBB-853F-43F4-95AF-958D3360A7A4}" name="Column1" dataDxfId="0"/>
    <tableColumn id="9" xr3:uid="{B4F8FF52-ADF7-4576-9E61-0A5945CC918E}" name="Task Name"/>
    <tableColumn id="10" xr3:uid="{D039CB08-6448-4EC8-ABA4-433CF7EF9365}" name="Modifier_1"/>
    <tableColumn id="11" xr3:uid="{43A5D298-5BB0-4B95-95E6-7E7267A99258}" name="Modifier_2"/>
    <tableColumn id="12" xr3:uid="{2279F509-2168-43CD-8D3C-AD6F802A56EB}" name="Modifier_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BFCC-7493-4E23-B782-054BB9EE145C}">
  <dimension ref="E1:AC367"/>
  <sheetViews>
    <sheetView tabSelected="1" topLeftCell="F143" zoomScale="76" zoomScaleNormal="100" workbookViewId="0">
      <selection activeCell="S144" sqref="S144"/>
    </sheetView>
  </sheetViews>
  <sheetFormatPr defaultRowHeight="15" x14ac:dyDescent="0.25"/>
  <cols>
    <col min="1" max="4" width="0" hidden="1" customWidth="1"/>
    <col min="5" max="5" width="10.140625" hidden="1" customWidth="1"/>
    <col min="6" max="6" width="11.140625" style="3" customWidth="1"/>
    <col min="7" max="7" width="9.28515625" style="3" hidden="1" customWidth="1"/>
    <col min="8" max="8" width="10.42578125" hidden="1" customWidth="1"/>
    <col min="9" max="9" width="12" hidden="1" customWidth="1"/>
    <col min="10" max="10" width="13.42578125" hidden="1" customWidth="1"/>
    <col min="11" max="11" width="13.28515625" hidden="1" customWidth="1"/>
    <col min="12" max="12" width="9.7109375" customWidth="1"/>
    <col min="13" max="13" width="28.42578125" hidden="1" customWidth="1"/>
    <col min="14" max="16" width="12.85546875" hidden="1" customWidth="1"/>
    <col min="18" max="18" width="0" hidden="1" customWidth="1"/>
    <col min="20" max="24" width="0" hidden="1" customWidth="1"/>
    <col min="26" max="29" width="0" hidden="1" customWidth="1"/>
  </cols>
  <sheetData>
    <row r="1" spans="5:16" hidden="1" x14ac:dyDescent="0.25">
      <c r="E1" s="1" t="s">
        <v>0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5:16" hidden="1" x14ac:dyDescent="0.25">
      <c r="E2">
        <v>0</v>
      </c>
      <c r="F2" s="3">
        <f>Table39[[#This Row],[start date]]/86400</f>
        <v>0</v>
      </c>
      <c r="G2" s="3">
        <f>Table39[[#This Row],[end date2]]/86400</f>
        <v>0</v>
      </c>
      <c r="H2">
        <f>Table39[[#This Row],[start date]]+Table39[[#This Row],[Duration2]]</f>
        <v>0</v>
      </c>
      <c r="I2" s="3">
        <f>Table39[[#This Row],[end date]]-Table39[[#This Row],[start date2]]</f>
        <v>0</v>
      </c>
      <c r="J2">
        <v>0</v>
      </c>
      <c r="K2" t="s">
        <v>12</v>
      </c>
      <c r="L2">
        <v>26</v>
      </c>
      <c r="M2" t="s">
        <v>13</v>
      </c>
      <c r="N2">
        <v>1</v>
      </c>
      <c r="O2" t="s">
        <v>14</v>
      </c>
      <c r="P2" t="s">
        <v>14</v>
      </c>
    </row>
    <row r="3" spans="5:16" hidden="1" x14ac:dyDescent="0.25">
      <c r="E3">
        <v>0</v>
      </c>
      <c r="F3" s="3">
        <f>Table39[[#This Row],[start date]]/86400</f>
        <v>0</v>
      </c>
      <c r="G3" s="3">
        <f>Table39[[#This Row],[end date2]]/86400</f>
        <v>1.224074074074074E-3</v>
      </c>
      <c r="H3">
        <f>Table39[[#This Row],[start date]]+Table39[[#This Row],[Duration2]]</f>
        <v>105.76</v>
      </c>
      <c r="I3" s="3">
        <f>Table39[[#This Row],[end date]]-Table39[[#This Row],[start date2]]</f>
        <v>1.224074074074074E-3</v>
      </c>
      <c r="J3">
        <v>105.76</v>
      </c>
      <c r="K3" t="s">
        <v>12</v>
      </c>
      <c r="L3">
        <v>27</v>
      </c>
      <c r="M3" t="s">
        <v>15</v>
      </c>
      <c r="N3">
        <v>1</v>
      </c>
      <c r="O3" t="s">
        <v>14</v>
      </c>
      <c r="P3" t="s">
        <v>14</v>
      </c>
    </row>
    <row r="4" spans="5:16" hidden="1" x14ac:dyDescent="0.25">
      <c r="E4">
        <v>0</v>
      </c>
      <c r="F4" s="3">
        <f>Table39[[#This Row],[start date]]/86400</f>
        <v>0</v>
      </c>
      <c r="G4" s="3">
        <f>Table39[[#This Row],[end date2]]/86400</f>
        <v>0</v>
      </c>
      <c r="H4">
        <f>Table39[[#This Row],[start date]]+Table39[[#This Row],[Duration2]]</f>
        <v>0</v>
      </c>
      <c r="I4" s="3">
        <f>Table39[[#This Row],[end date]]-Table39[[#This Row],[start date2]]</f>
        <v>0</v>
      </c>
      <c r="J4">
        <v>0</v>
      </c>
      <c r="K4" t="s">
        <v>12</v>
      </c>
      <c r="L4">
        <v>28</v>
      </c>
      <c r="M4" t="s">
        <v>16</v>
      </c>
      <c r="N4" t="s">
        <v>14</v>
      </c>
      <c r="O4" t="s">
        <v>14</v>
      </c>
      <c r="P4" t="s">
        <v>14</v>
      </c>
    </row>
    <row r="5" spans="5:16" hidden="1" x14ac:dyDescent="0.25">
      <c r="E5">
        <v>0</v>
      </c>
      <c r="F5" s="3">
        <f>Table39[[#This Row],[start date]]/86400</f>
        <v>0</v>
      </c>
      <c r="G5" s="3">
        <f>Table39[[#This Row],[end date2]]/86400</f>
        <v>0</v>
      </c>
      <c r="H5">
        <f>Table39[[#This Row],[start date]]+Table39[[#This Row],[Duration2]]</f>
        <v>0</v>
      </c>
      <c r="I5" s="3">
        <f>Table39[[#This Row],[end date]]-Table39[[#This Row],[start date2]]</f>
        <v>0</v>
      </c>
      <c r="J5">
        <v>0</v>
      </c>
      <c r="K5" t="s">
        <v>12</v>
      </c>
      <c r="L5">
        <v>29</v>
      </c>
      <c r="M5" t="s">
        <v>17</v>
      </c>
      <c r="N5">
        <v>1</v>
      </c>
      <c r="O5" t="s">
        <v>14</v>
      </c>
      <c r="P5" t="s">
        <v>14</v>
      </c>
    </row>
    <row r="6" spans="5:16" hidden="1" x14ac:dyDescent="0.25">
      <c r="E6">
        <v>0</v>
      </c>
      <c r="F6" s="3">
        <f>Table39[[#This Row],[start date]]/86400</f>
        <v>0</v>
      </c>
      <c r="G6" s="3">
        <f>Table39[[#This Row],[end date2]]/86400</f>
        <v>0</v>
      </c>
      <c r="H6">
        <f>Table39[[#This Row],[start date]]+Table39[[#This Row],[Duration2]]</f>
        <v>0</v>
      </c>
      <c r="I6" s="3">
        <f>Table39[[#This Row],[end date]]-Table39[[#This Row],[start date2]]</f>
        <v>0</v>
      </c>
      <c r="J6">
        <v>0</v>
      </c>
      <c r="K6" t="s">
        <v>18</v>
      </c>
      <c r="L6">
        <v>34</v>
      </c>
      <c r="M6" t="s">
        <v>13</v>
      </c>
      <c r="N6" t="s">
        <v>14</v>
      </c>
      <c r="O6" t="s">
        <v>14</v>
      </c>
      <c r="P6" t="s">
        <v>14</v>
      </c>
    </row>
    <row r="7" spans="5:16" hidden="1" x14ac:dyDescent="0.25">
      <c r="E7">
        <v>0</v>
      </c>
      <c r="F7" s="3">
        <f>Table39[[#This Row],[start date]]/86400</f>
        <v>0</v>
      </c>
      <c r="G7" s="3">
        <f>Table39[[#This Row],[end date2]]/86400</f>
        <v>0</v>
      </c>
      <c r="H7">
        <f>Table39[[#This Row],[start date]]+Table39[[#This Row],[Duration2]]</f>
        <v>0</v>
      </c>
      <c r="I7" s="3">
        <f>Table39[[#This Row],[end date]]-Table39[[#This Row],[start date2]]</f>
        <v>0</v>
      </c>
      <c r="J7">
        <v>0</v>
      </c>
      <c r="K7" t="s">
        <v>18</v>
      </c>
      <c r="L7">
        <v>31</v>
      </c>
      <c r="M7" t="s">
        <v>15</v>
      </c>
      <c r="N7" t="s">
        <v>14</v>
      </c>
      <c r="O7" t="s">
        <v>14</v>
      </c>
      <c r="P7" t="s">
        <v>14</v>
      </c>
    </row>
    <row r="8" spans="5:16" hidden="1" x14ac:dyDescent="0.25">
      <c r="E8">
        <v>0</v>
      </c>
      <c r="F8" s="3">
        <f>Table39[[#This Row],[start date]]/86400</f>
        <v>0</v>
      </c>
      <c r="G8" s="3">
        <f>Table39[[#This Row],[end date2]]/86400</f>
        <v>0</v>
      </c>
      <c r="H8">
        <f>Table39[[#This Row],[start date]]+Table39[[#This Row],[Duration2]]</f>
        <v>0</v>
      </c>
      <c r="I8" s="3">
        <f>Table39[[#This Row],[end date]]-Table39[[#This Row],[start date2]]</f>
        <v>0</v>
      </c>
      <c r="J8">
        <v>0</v>
      </c>
      <c r="K8" t="s">
        <v>18</v>
      </c>
      <c r="L8">
        <v>30</v>
      </c>
      <c r="M8" t="s">
        <v>16</v>
      </c>
      <c r="N8" t="s">
        <v>14</v>
      </c>
      <c r="O8" t="s">
        <v>14</v>
      </c>
      <c r="P8" t="s">
        <v>14</v>
      </c>
    </row>
    <row r="9" spans="5:16" hidden="1" x14ac:dyDescent="0.25">
      <c r="E9">
        <v>0</v>
      </c>
      <c r="F9" s="3">
        <f>Table39[[#This Row],[start date]]/86400</f>
        <v>0</v>
      </c>
      <c r="G9" s="3">
        <f>Table39[[#This Row],[end date2]]/86400</f>
        <v>0</v>
      </c>
      <c r="H9">
        <f>Table39[[#This Row],[start date]]+Table39[[#This Row],[Duration2]]</f>
        <v>0</v>
      </c>
      <c r="I9" s="3">
        <f>Table39[[#This Row],[end date]]-Table39[[#This Row],[start date2]]</f>
        <v>0</v>
      </c>
      <c r="J9">
        <v>0</v>
      </c>
      <c r="K9" t="s">
        <v>18</v>
      </c>
      <c r="L9">
        <v>31</v>
      </c>
      <c r="M9" t="s">
        <v>17</v>
      </c>
      <c r="N9" t="s">
        <v>14</v>
      </c>
      <c r="O9" t="s">
        <v>14</v>
      </c>
      <c r="P9" t="s">
        <v>14</v>
      </c>
    </row>
    <row r="10" spans="5:16" hidden="1" x14ac:dyDescent="0.25">
      <c r="E10">
        <v>98.04</v>
      </c>
      <c r="F10" s="3">
        <f>Table39[[#This Row],[start date]]/86400</f>
        <v>1.1347222222222223E-3</v>
      </c>
      <c r="G10" s="3">
        <f>Table39[[#This Row],[end date2]]/86400</f>
        <v>1.1685185185185186E-3</v>
      </c>
      <c r="H10">
        <f>Table39[[#This Row],[start date]]+Table39[[#This Row],[Duration2]]</f>
        <v>100.96000000000001</v>
      </c>
      <c r="I10" s="3">
        <f>Table39[[#This Row],[end date]]-Table39[[#This Row],[start date2]]</f>
        <v>3.3796296296296309E-5</v>
      </c>
      <c r="J10">
        <v>2.92</v>
      </c>
      <c r="K10" t="s">
        <v>18</v>
      </c>
      <c r="L10">
        <v>30</v>
      </c>
      <c r="M10" t="s">
        <v>19</v>
      </c>
      <c r="N10" t="s">
        <v>20</v>
      </c>
      <c r="O10" t="s">
        <v>14</v>
      </c>
      <c r="P10" t="s">
        <v>14</v>
      </c>
    </row>
    <row r="11" spans="5:16" hidden="1" x14ac:dyDescent="0.25">
      <c r="E11">
        <v>100.88</v>
      </c>
      <c r="F11" s="3">
        <f>Table39[[#This Row],[start date]]/86400</f>
        <v>1.1675925925925925E-3</v>
      </c>
      <c r="G11" s="3">
        <f>Table39[[#This Row],[end date2]]/86400</f>
        <v>1.187037037037037E-3</v>
      </c>
      <c r="H11">
        <f>Table39[[#This Row],[start date]]+Table39[[#This Row],[Duration2]]</f>
        <v>102.56</v>
      </c>
      <c r="I11" s="3">
        <f>Table39[[#This Row],[end date]]-Table39[[#This Row],[start date2]]</f>
        <v>1.9444444444444544E-5</v>
      </c>
      <c r="J11">
        <v>1.6800000000000002</v>
      </c>
      <c r="K11" t="s">
        <v>18</v>
      </c>
      <c r="L11">
        <v>32</v>
      </c>
      <c r="M11" t="s">
        <v>21</v>
      </c>
      <c r="N11" t="s">
        <v>14</v>
      </c>
      <c r="O11" t="s">
        <v>14</v>
      </c>
      <c r="P11" t="s">
        <v>14</v>
      </c>
    </row>
    <row r="12" spans="5:16" hidden="1" x14ac:dyDescent="0.25">
      <c r="E12">
        <v>100.96</v>
      </c>
      <c r="F12" s="3">
        <f>Table39[[#This Row],[start date]]/86400</f>
        <v>1.1685185185185184E-3</v>
      </c>
      <c r="G12" s="3">
        <f>Table39[[#This Row],[end date2]]/86400</f>
        <v>1.2208333333333333E-3</v>
      </c>
      <c r="H12">
        <f>Table39[[#This Row],[start date]]+Table39[[#This Row],[Duration2]]</f>
        <v>105.47999999999999</v>
      </c>
      <c r="I12" s="3">
        <f>Table39[[#This Row],[end date]]-Table39[[#This Row],[start date2]]</f>
        <v>5.2314814814814932E-5</v>
      </c>
      <c r="J12">
        <v>4.5199999999999996</v>
      </c>
      <c r="K12" t="s">
        <v>18</v>
      </c>
      <c r="L12">
        <v>34</v>
      </c>
      <c r="M12" t="s">
        <v>22</v>
      </c>
      <c r="N12" t="s">
        <v>20</v>
      </c>
      <c r="O12" t="s">
        <v>14</v>
      </c>
      <c r="P12" t="s">
        <v>14</v>
      </c>
    </row>
    <row r="13" spans="5:16" hidden="1" x14ac:dyDescent="0.25">
      <c r="E13">
        <v>102.56</v>
      </c>
      <c r="F13" s="3">
        <f>Table39[[#This Row],[start date]]/86400</f>
        <v>1.187037037037037E-3</v>
      </c>
      <c r="G13" s="3">
        <f>Table39[[#This Row],[end date2]]/86400</f>
        <v>1.2041666666666668E-3</v>
      </c>
      <c r="H13">
        <f>Table39[[#This Row],[start date]]+Table39[[#This Row],[Duration2]]</f>
        <v>104.04</v>
      </c>
      <c r="I13" s="3">
        <f>Table39[[#This Row],[end date]]-Table39[[#This Row],[start date2]]</f>
        <v>1.7129629629629743E-5</v>
      </c>
      <c r="J13">
        <v>1.48</v>
      </c>
      <c r="K13" t="s">
        <v>18</v>
      </c>
      <c r="L13">
        <v>27</v>
      </c>
      <c r="M13" t="s">
        <v>23</v>
      </c>
      <c r="N13" t="s">
        <v>14</v>
      </c>
      <c r="O13" t="s">
        <v>14</v>
      </c>
      <c r="P13" t="s">
        <v>14</v>
      </c>
    </row>
    <row r="14" spans="5:16" hidden="1" x14ac:dyDescent="0.25">
      <c r="E14">
        <v>104.04</v>
      </c>
      <c r="F14" s="3">
        <f>Table39[[#This Row],[start date]]/86400</f>
        <v>1.2041666666666668E-3</v>
      </c>
      <c r="G14" s="3">
        <f>Table39[[#This Row],[end date2]]/86400</f>
        <v>1.2750000000000001E-3</v>
      </c>
      <c r="H14">
        <f>Table39[[#This Row],[start date]]+Table39[[#This Row],[Duration2]]</f>
        <v>110.16000000000001</v>
      </c>
      <c r="I14" s="3">
        <f>Table39[[#This Row],[end date]]-Table39[[#This Row],[start date2]]</f>
        <v>7.0833333333333338E-5</v>
      </c>
      <c r="J14">
        <v>6.12</v>
      </c>
      <c r="K14" t="s">
        <v>18</v>
      </c>
      <c r="L14">
        <v>33</v>
      </c>
      <c r="M14" t="s">
        <v>21</v>
      </c>
      <c r="N14" t="s">
        <v>14</v>
      </c>
      <c r="O14" t="s">
        <v>14</v>
      </c>
      <c r="P14" t="s">
        <v>14</v>
      </c>
    </row>
    <row r="15" spans="5:16" hidden="1" x14ac:dyDescent="0.25">
      <c r="E15">
        <v>105.76</v>
      </c>
      <c r="F15" s="3">
        <f>Table39[[#This Row],[start date]]/86400</f>
        <v>1.224074074074074E-3</v>
      </c>
      <c r="G15" s="3">
        <f>Table39[[#This Row],[end date2]]/86400</f>
        <v>1.2870370370370371E-3</v>
      </c>
      <c r="H15">
        <f>Table39[[#This Row],[start date]]+Table39[[#This Row],[Duration2]]</f>
        <v>111.2</v>
      </c>
      <c r="I15" s="3">
        <f>Table39[[#This Row],[end date]]-Table39[[#This Row],[start date2]]</f>
        <v>6.2962962962963016E-5</v>
      </c>
      <c r="J15">
        <v>5.44</v>
      </c>
      <c r="K15" t="s">
        <v>12</v>
      </c>
      <c r="L15">
        <v>25</v>
      </c>
      <c r="M15" t="s">
        <v>24</v>
      </c>
      <c r="N15" t="s">
        <v>14</v>
      </c>
      <c r="O15" t="s">
        <v>14</v>
      </c>
      <c r="P15" t="s">
        <v>25</v>
      </c>
    </row>
    <row r="16" spans="5:16" hidden="1" x14ac:dyDescent="0.25">
      <c r="E16">
        <v>109.28</v>
      </c>
      <c r="F16" s="3">
        <f>Table39[[#This Row],[start date]]/86400</f>
        <v>1.2648148148148148E-3</v>
      </c>
      <c r="G16" s="3">
        <f>Table39[[#This Row],[end date2]]/86400</f>
        <v>1.3472222222222223E-3</v>
      </c>
      <c r="H16">
        <f>Table39[[#This Row],[start date]]+Table39[[#This Row],[Duration2]]</f>
        <v>116.4</v>
      </c>
      <c r="I16" s="3">
        <f>Table39[[#This Row],[end date]]-Table39[[#This Row],[start date2]]</f>
        <v>8.2407407407407559E-5</v>
      </c>
      <c r="J16">
        <v>7.12</v>
      </c>
      <c r="K16" t="s">
        <v>18</v>
      </c>
      <c r="L16">
        <v>9</v>
      </c>
      <c r="M16" t="s">
        <v>22</v>
      </c>
      <c r="N16" t="s">
        <v>20</v>
      </c>
      <c r="O16" t="s">
        <v>14</v>
      </c>
      <c r="P16" t="s">
        <v>14</v>
      </c>
    </row>
    <row r="17" spans="5:16" hidden="1" x14ac:dyDescent="0.25">
      <c r="E17">
        <v>110.16</v>
      </c>
      <c r="F17" s="3">
        <f>Table39[[#This Row],[start date]]/86400</f>
        <v>1.2749999999999999E-3</v>
      </c>
      <c r="G17" s="3">
        <f>Table39[[#This Row],[end date2]]/86400</f>
        <v>1.348148148148148E-3</v>
      </c>
      <c r="H17">
        <f>Table39[[#This Row],[start date]]+Table39[[#This Row],[Duration2]]</f>
        <v>116.47999999999999</v>
      </c>
      <c r="I17" s="3">
        <f>Table39[[#This Row],[end date]]-Table39[[#This Row],[start date2]]</f>
        <v>7.3148148148148139E-5</v>
      </c>
      <c r="J17">
        <v>6.32</v>
      </c>
      <c r="K17" t="s">
        <v>18</v>
      </c>
      <c r="L17">
        <v>18</v>
      </c>
      <c r="M17" t="s">
        <v>23</v>
      </c>
      <c r="N17" t="s">
        <v>14</v>
      </c>
      <c r="O17" t="s">
        <v>14</v>
      </c>
      <c r="P17" t="s">
        <v>14</v>
      </c>
    </row>
    <row r="18" spans="5:16" hidden="1" x14ac:dyDescent="0.25">
      <c r="E18">
        <v>111.2</v>
      </c>
      <c r="F18" s="3">
        <f>Table39[[#This Row],[start date]]/86400</f>
        <v>1.2870370370370371E-3</v>
      </c>
      <c r="G18" s="3">
        <f>Table39[[#This Row],[end date2]]/86400</f>
        <v>1.7699074074074075E-3</v>
      </c>
      <c r="H18">
        <f>Table39[[#This Row],[start date]]+Table39[[#This Row],[Duration2]]</f>
        <v>152.92000000000002</v>
      </c>
      <c r="I18" s="3">
        <f>Table39[[#This Row],[end date]]-Table39[[#This Row],[start date2]]</f>
        <v>4.8287037037037048E-4</v>
      </c>
      <c r="J18">
        <v>41.72</v>
      </c>
      <c r="K18" t="s">
        <v>12</v>
      </c>
      <c r="L18">
        <v>22</v>
      </c>
      <c r="M18" t="s">
        <v>26</v>
      </c>
      <c r="N18" t="s">
        <v>14</v>
      </c>
      <c r="O18" t="s">
        <v>14</v>
      </c>
      <c r="P18" t="s">
        <v>14</v>
      </c>
    </row>
    <row r="19" spans="5:16" hidden="1" x14ac:dyDescent="0.25">
      <c r="E19">
        <v>116.76</v>
      </c>
      <c r="F19" s="3">
        <f>Table39[[#This Row],[start date]]/86400</f>
        <v>1.351388888888889E-3</v>
      </c>
      <c r="G19" s="3">
        <f>Table39[[#This Row],[end date2]]/86400</f>
        <v>1.362962962962963E-3</v>
      </c>
      <c r="H19">
        <f>Table39[[#This Row],[start date]]+Table39[[#This Row],[Duration2]]</f>
        <v>117.76</v>
      </c>
      <c r="I19" s="3">
        <f>Table39[[#This Row],[end date]]-Table39[[#This Row],[start date2]]</f>
        <v>1.1574074074074004E-5</v>
      </c>
      <c r="J19">
        <v>1</v>
      </c>
      <c r="K19" t="s">
        <v>18</v>
      </c>
      <c r="L19">
        <v>20</v>
      </c>
      <c r="M19" t="s">
        <v>27</v>
      </c>
      <c r="N19" t="s">
        <v>20</v>
      </c>
      <c r="O19" t="s">
        <v>14</v>
      </c>
      <c r="P19" t="s">
        <v>14</v>
      </c>
    </row>
    <row r="20" spans="5:16" hidden="1" x14ac:dyDescent="0.25">
      <c r="E20">
        <v>116.84</v>
      </c>
      <c r="F20" s="3">
        <f>Table39[[#This Row],[start date]]/86400</f>
        <v>1.3523148148148149E-3</v>
      </c>
      <c r="G20" s="3">
        <f>Table39[[#This Row],[end date2]]/86400</f>
        <v>1.3722222222222222E-3</v>
      </c>
      <c r="H20">
        <f>Table39[[#This Row],[start date]]+Table39[[#This Row],[Duration2]]</f>
        <v>118.56</v>
      </c>
      <c r="I20" s="3">
        <f>Table39[[#This Row],[end date]]-Table39[[#This Row],[start date2]]</f>
        <v>1.9907407407407287E-5</v>
      </c>
      <c r="J20">
        <v>1.72</v>
      </c>
      <c r="K20" t="s">
        <v>18</v>
      </c>
      <c r="L20">
        <v>9</v>
      </c>
      <c r="M20" t="s">
        <v>28</v>
      </c>
      <c r="N20" t="s">
        <v>14</v>
      </c>
      <c r="O20" t="s">
        <v>14</v>
      </c>
      <c r="P20" t="s">
        <v>14</v>
      </c>
    </row>
    <row r="21" spans="5:16" hidden="1" x14ac:dyDescent="0.25">
      <c r="E21">
        <v>118.2</v>
      </c>
      <c r="F21" s="3">
        <f>Table39[[#This Row],[start date]]/86400</f>
        <v>1.3680555555555555E-3</v>
      </c>
      <c r="G21" s="3">
        <f>Table39[[#This Row],[end date2]]/86400</f>
        <v>1.5717592592592593E-3</v>
      </c>
      <c r="H21">
        <f>Table39[[#This Row],[start date]]+Table39[[#This Row],[Duration2]]</f>
        <v>135.80000000000001</v>
      </c>
      <c r="I21" s="3">
        <f>Table39[[#This Row],[end date]]-Table39[[#This Row],[start date2]]</f>
        <v>2.0370370370370377E-4</v>
      </c>
      <c r="J21">
        <v>17.600000000000001</v>
      </c>
      <c r="K21" t="s">
        <v>18</v>
      </c>
      <c r="L21">
        <v>10</v>
      </c>
      <c r="M21" t="s">
        <v>22</v>
      </c>
      <c r="N21" t="s">
        <v>20</v>
      </c>
      <c r="O21" t="s">
        <v>14</v>
      </c>
      <c r="P21" t="s">
        <v>14</v>
      </c>
    </row>
    <row r="22" spans="5:16" hidden="1" x14ac:dyDescent="0.25">
      <c r="E22">
        <v>118.88</v>
      </c>
      <c r="F22" s="3">
        <f>Table39[[#This Row],[start date]]/86400</f>
        <v>1.3759259259259258E-3</v>
      </c>
      <c r="G22" s="3">
        <f>Table39[[#This Row],[end date2]]/86400</f>
        <v>1.3777777777777777E-3</v>
      </c>
      <c r="H22">
        <f>Table39[[#This Row],[start date]]+Table39[[#This Row],[Duration2]]</f>
        <v>119.03999999999999</v>
      </c>
      <c r="I22" s="3">
        <f>Table39[[#This Row],[end date]]-Table39[[#This Row],[start date2]]</f>
        <v>1.8518518518518406E-6</v>
      </c>
      <c r="J22">
        <v>0.16</v>
      </c>
      <c r="K22" t="s">
        <v>18</v>
      </c>
      <c r="L22">
        <v>9</v>
      </c>
      <c r="M22" t="s">
        <v>23</v>
      </c>
      <c r="N22" t="s">
        <v>14</v>
      </c>
      <c r="O22" t="s">
        <v>14</v>
      </c>
      <c r="P22" t="s">
        <v>14</v>
      </c>
    </row>
    <row r="23" spans="5:16" hidden="1" x14ac:dyDescent="0.25">
      <c r="E23">
        <v>119.04</v>
      </c>
      <c r="F23" s="3">
        <f>Table39[[#This Row],[start date]]/86400</f>
        <v>1.3777777777777779E-3</v>
      </c>
      <c r="G23" s="3">
        <f>Table39[[#This Row],[end date2]]/86400</f>
        <v>1.4976851851851852E-3</v>
      </c>
      <c r="H23">
        <f>Table39[[#This Row],[start date]]+Table39[[#This Row],[Duration2]]</f>
        <v>129.4</v>
      </c>
      <c r="I23" s="3">
        <f>Table39[[#This Row],[end date]]-Table39[[#This Row],[start date2]]</f>
        <v>1.1990740740740733E-4</v>
      </c>
      <c r="J23">
        <v>10.36</v>
      </c>
      <c r="K23" t="s">
        <v>18</v>
      </c>
      <c r="L23">
        <v>10</v>
      </c>
      <c r="M23" t="s">
        <v>21</v>
      </c>
      <c r="N23" t="s">
        <v>14</v>
      </c>
      <c r="O23" t="s">
        <v>14</v>
      </c>
      <c r="P23" t="s">
        <v>14</v>
      </c>
    </row>
    <row r="24" spans="5:16" hidden="1" x14ac:dyDescent="0.25">
      <c r="E24">
        <v>129.4</v>
      </c>
      <c r="F24" s="3">
        <f>Table39[[#This Row],[start date]]/86400</f>
        <v>1.4976851851851852E-3</v>
      </c>
      <c r="G24" s="3">
        <f>Table39[[#This Row],[end date2]]/86400</f>
        <v>1.5143518518518518E-3</v>
      </c>
      <c r="H24">
        <f>Table39[[#This Row],[start date]]+Table39[[#This Row],[Duration2]]</f>
        <v>130.84</v>
      </c>
      <c r="I24" s="3">
        <f>Table39[[#This Row],[end date]]-Table39[[#This Row],[start date2]]</f>
        <v>1.6666666666666566E-5</v>
      </c>
      <c r="J24">
        <v>1.44</v>
      </c>
      <c r="K24" t="s">
        <v>18</v>
      </c>
      <c r="L24">
        <v>9</v>
      </c>
      <c r="M24" t="s">
        <v>23</v>
      </c>
      <c r="N24" t="s">
        <v>14</v>
      </c>
      <c r="O24" t="s">
        <v>14</v>
      </c>
      <c r="P24" t="s">
        <v>14</v>
      </c>
    </row>
    <row r="25" spans="5:16" hidden="1" x14ac:dyDescent="0.25">
      <c r="E25">
        <v>130.84</v>
      </c>
      <c r="F25" s="3">
        <f>Table39[[#This Row],[start date]]/86400</f>
        <v>1.5143518518518518E-3</v>
      </c>
      <c r="G25" s="3">
        <f>Table39[[#This Row],[end date2]]/86400</f>
        <v>1.5532407407407409E-3</v>
      </c>
      <c r="H25">
        <f>Table39[[#This Row],[start date]]+Table39[[#This Row],[Duration2]]</f>
        <v>134.20000000000002</v>
      </c>
      <c r="I25" s="3">
        <f>Table39[[#This Row],[end date]]-Table39[[#This Row],[start date2]]</f>
        <v>3.8888888888889087E-5</v>
      </c>
      <c r="J25">
        <v>3.36</v>
      </c>
      <c r="K25" t="s">
        <v>18</v>
      </c>
      <c r="L25">
        <v>18</v>
      </c>
      <c r="M25" t="s">
        <v>21</v>
      </c>
      <c r="N25" t="s">
        <v>14</v>
      </c>
      <c r="O25" t="s">
        <v>14</v>
      </c>
      <c r="P25" t="s">
        <v>14</v>
      </c>
    </row>
    <row r="26" spans="5:16" hidden="1" x14ac:dyDescent="0.25">
      <c r="E26">
        <v>134.19999999999999</v>
      </c>
      <c r="F26" s="3">
        <f>Table39[[#This Row],[start date]]/86400</f>
        <v>1.5532407407407407E-3</v>
      </c>
      <c r="G26" s="3">
        <f>Table39[[#This Row],[end date2]]/86400</f>
        <v>1.5796296296296296E-3</v>
      </c>
      <c r="H26">
        <f>Table39[[#This Row],[start date]]+Table39[[#This Row],[Duration2]]</f>
        <v>136.47999999999999</v>
      </c>
      <c r="I26" s="3">
        <f>Table39[[#This Row],[end date]]-Table39[[#This Row],[start date2]]</f>
        <v>2.6388888888888946E-5</v>
      </c>
      <c r="J26">
        <v>2.2800000000000002</v>
      </c>
      <c r="K26" t="s">
        <v>18</v>
      </c>
      <c r="L26">
        <v>10</v>
      </c>
      <c r="M26" t="s">
        <v>23</v>
      </c>
      <c r="N26" t="s">
        <v>14</v>
      </c>
      <c r="O26" t="s">
        <v>14</v>
      </c>
      <c r="P26" t="s">
        <v>14</v>
      </c>
    </row>
    <row r="27" spans="5:16" hidden="1" x14ac:dyDescent="0.25">
      <c r="E27">
        <v>136.19999999999999</v>
      </c>
      <c r="F27" s="3">
        <f>Table39[[#This Row],[start date]]/86400</f>
        <v>1.5763888888888887E-3</v>
      </c>
      <c r="G27" s="3">
        <f>Table39[[#This Row],[end date2]]/86400</f>
        <v>1.5796296296296296E-3</v>
      </c>
      <c r="H27">
        <f>Table39[[#This Row],[start date]]+Table39[[#This Row],[Duration2]]</f>
        <v>136.47999999999999</v>
      </c>
      <c r="I27" s="3">
        <f>Table39[[#This Row],[end date]]-Table39[[#This Row],[start date2]]</f>
        <v>3.240740740740938E-6</v>
      </c>
      <c r="J27">
        <v>0.28000000000000003</v>
      </c>
      <c r="K27" t="s">
        <v>18</v>
      </c>
      <c r="L27">
        <v>20</v>
      </c>
      <c r="M27" t="s">
        <v>27</v>
      </c>
      <c r="N27" t="s">
        <v>20</v>
      </c>
      <c r="O27" t="s">
        <v>14</v>
      </c>
      <c r="P27" t="s">
        <v>14</v>
      </c>
    </row>
    <row r="28" spans="5:16" hidden="1" x14ac:dyDescent="0.25">
      <c r="E28">
        <v>136.47999999999999</v>
      </c>
      <c r="F28" s="3">
        <f>Table39[[#This Row],[start date]]/86400</f>
        <v>1.5796296296296296E-3</v>
      </c>
      <c r="G28" s="3">
        <f>Table39[[#This Row],[end date2]]/86400</f>
        <v>1.6287037037037036E-3</v>
      </c>
      <c r="H28">
        <f>Table39[[#This Row],[start date]]+Table39[[#This Row],[Duration2]]</f>
        <v>140.72</v>
      </c>
      <c r="I28" s="3">
        <f>Table39[[#This Row],[end date]]-Table39[[#This Row],[start date2]]</f>
        <v>4.9074074074073994E-5</v>
      </c>
      <c r="J28">
        <v>4.24</v>
      </c>
      <c r="K28" t="s">
        <v>18</v>
      </c>
      <c r="L28">
        <v>9</v>
      </c>
      <c r="M28" t="s">
        <v>21</v>
      </c>
      <c r="N28" t="s">
        <v>14</v>
      </c>
      <c r="O28" t="s">
        <v>14</v>
      </c>
      <c r="P28" t="s">
        <v>14</v>
      </c>
    </row>
    <row r="29" spans="5:16" hidden="1" x14ac:dyDescent="0.25">
      <c r="E29">
        <v>137.36000000000001</v>
      </c>
      <c r="F29" s="3">
        <f>Table39[[#This Row],[start date]]/86400</f>
        <v>1.589814814814815E-3</v>
      </c>
      <c r="G29" s="3">
        <f>Table39[[#This Row],[end date2]]/86400</f>
        <v>1.6578703703703705E-3</v>
      </c>
      <c r="H29">
        <f>Table39[[#This Row],[start date]]+Table39[[#This Row],[Duration2]]</f>
        <v>143.24</v>
      </c>
      <c r="I29" s="3">
        <f>Table39[[#This Row],[end date]]-Table39[[#This Row],[start date2]]</f>
        <v>6.8055555555555577E-5</v>
      </c>
      <c r="J29">
        <v>5.88</v>
      </c>
      <c r="K29" t="s">
        <v>18</v>
      </c>
      <c r="L29">
        <v>10</v>
      </c>
      <c r="M29" t="s">
        <v>22</v>
      </c>
      <c r="N29" t="s">
        <v>20</v>
      </c>
      <c r="O29" t="s">
        <v>14</v>
      </c>
      <c r="P29" t="s">
        <v>14</v>
      </c>
    </row>
    <row r="30" spans="5:16" hidden="1" x14ac:dyDescent="0.25">
      <c r="E30">
        <v>140.72</v>
      </c>
      <c r="F30" s="3">
        <f>Table39[[#This Row],[start date]]/86400</f>
        <v>1.6287037037037036E-3</v>
      </c>
      <c r="G30" s="3">
        <f>Table39[[#This Row],[end date2]]/86400</f>
        <v>1.6467592592592593E-3</v>
      </c>
      <c r="H30">
        <f>Table39[[#This Row],[start date]]+Table39[[#This Row],[Duration2]]</f>
        <v>142.28</v>
      </c>
      <c r="I30" s="3">
        <f>Table39[[#This Row],[end date]]-Table39[[#This Row],[start date2]]</f>
        <v>1.8055555555555663E-5</v>
      </c>
      <c r="J30">
        <v>1.56</v>
      </c>
      <c r="K30" t="s">
        <v>18</v>
      </c>
      <c r="L30">
        <v>18</v>
      </c>
      <c r="M30" t="s">
        <v>23</v>
      </c>
      <c r="N30" t="s">
        <v>14</v>
      </c>
      <c r="O30" t="s">
        <v>14</v>
      </c>
      <c r="P30" t="s">
        <v>14</v>
      </c>
    </row>
    <row r="31" spans="5:16" hidden="1" x14ac:dyDescent="0.25">
      <c r="E31">
        <v>142.28</v>
      </c>
      <c r="F31" s="3">
        <f>Table39[[#This Row],[start date]]/86400</f>
        <v>1.6467592592592593E-3</v>
      </c>
      <c r="G31" s="3">
        <f>Table39[[#This Row],[end date2]]/86400</f>
        <v>1.7337962962962964E-3</v>
      </c>
      <c r="H31">
        <f>Table39[[#This Row],[start date]]+Table39[[#This Row],[Duration2]]</f>
        <v>149.80000000000001</v>
      </c>
      <c r="I31" s="3">
        <f>Table39[[#This Row],[end date]]-Table39[[#This Row],[start date2]]</f>
        <v>8.7037037037037161E-5</v>
      </c>
      <c r="J31">
        <v>7.52</v>
      </c>
      <c r="K31" t="s">
        <v>18</v>
      </c>
      <c r="L31">
        <v>20</v>
      </c>
      <c r="M31" t="s">
        <v>21</v>
      </c>
      <c r="N31" t="s">
        <v>14</v>
      </c>
      <c r="O31" t="s">
        <v>14</v>
      </c>
      <c r="P31" t="s">
        <v>14</v>
      </c>
    </row>
    <row r="32" spans="5:16" hidden="1" x14ac:dyDescent="0.25">
      <c r="E32">
        <v>143.52000000000001</v>
      </c>
      <c r="F32" s="3">
        <f>Table39[[#This Row],[start date]]/86400</f>
        <v>1.6611111111111113E-3</v>
      </c>
      <c r="G32" s="3">
        <f>Table39[[#This Row],[end date2]]/86400</f>
        <v>1.6680555555555557E-3</v>
      </c>
      <c r="H32">
        <f>Table39[[#This Row],[start date]]+Table39[[#This Row],[Duration2]]</f>
        <v>144.12</v>
      </c>
      <c r="I32" s="3">
        <f>Table39[[#This Row],[end date]]-Table39[[#This Row],[start date2]]</f>
        <v>6.9444444444444024E-6</v>
      </c>
      <c r="J32">
        <v>0.6</v>
      </c>
      <c r="K32" t="s">
        <v>18</v>
      </c>
      <c r="L32">
        <v>9</v>
      </c>
      <c r="M32" t="s">
        <v>27</v>
      </c>
      <c r="N32" t="s">
        <v>20</v>
      </c>
      <c r="O32" t="s">
        <v>14</v>
      </c>
      <c r="P32" t="s">
        <v>14</v>
      </c>
    </row>
    <row r="33" spans="5:16" hidden="1" x14ac:dyDescent="0.25">
      <c r="E33">
        <v>144.68</v>
      </c>
      <c r="F33" s="3">
        <f>Table39[[#This Row],[start date]]/86400</f>
        <v>1.6745370370370371E-3</v>
      </c>
      <c r="G33" s="3">
        <f>Table39[[#This Row],[end date2]]/86400</f>
        <v>1.799074074074074E-3</v>
      </c>
      <c r="H33">
        <f>Table39[[#This Row],[start date]]+Table39[[#This Row],[Duration2]]</f>
        <v>155.44</v>
      </c>
      <c r="I33" s="3">
        <f>Table39[[#This Row],[end date]]-Table39[[#This Row],[start date2]]</f>
        <v>1.2453703703703693E-4</v>
      </c>
      <c r="J33">
        <v>10.76</v>
      </c>
      <c r="K33" t="s">
        <v>18</v>
      </c>
      <c r="L33">
        <v>10</v>
      </c>
      <c r="M33" t="s">
        <v>22</v>
      </c>
      <c r="N33" t="s">
        <v>20</v>
      </c>
      <c r="O33" t="s">
        <v>14</v>
      </c>
      <c r="P33" t="s">
        <v>14</v>
      </c>
    </row>
    <row r="34" spans="5:16" hidden="1" x14ac:dyDescent="0.25">
      <c r="E34">
        <v>149.80000000000001</v>
      </c>
      <c r="F34" s="3">
        <f>Table39[[#This Row],[start date]]/86400</f>
        <v>1.7337962962962964E-3</v>
      </c>
      <c r="G34" s="3">
        <f>Table39[[#This Row],[end date2]]/86400</f>
        <v>1.7967592592592594E-3</v>
      </c>
      <c r="H34">
        <f>Table39[[#This Row],[start date]]+Table39[[#This Row],[Duration2]]</f>
        <v>155.24</v>
      </c>
      <c r="I34" s="3">
        <f>Table39[[#This Row],[end date]]-Table39[[#This Row],[start date2]]</f>
        <v>6.2962962962963016E-5</v>
      </c>
      <c r="J34">
        <v>5.44</v>
      </c>
      <c r="K34" t="s">
        <v>18</v>
      </c>
      <c r="L34">
        <v>19</v>
      </c>
      <c r="M34" t="s">
        <v>23</v>
      </c>
      <c r="N34" t="s">
        <v>14</v>
      </c>
      <c r="O34" t="s">
        <v>14</v>
      </c>
      <c r="P34" t="s">
        <v>14</v>
      </c>
    </row>
    <row r="35" spans="5:16" hidden="1" x14ac:dyDescent="0.25">
      <c r="E35">
        <v>152.91999999999999</v>
      </c>
      <c r="F35" s="3">
        <f>Table39[[#This Row],[start date]]/86400</f>
        <v>1.7699074074074073E-3</v>
      </c>
      <c r="G35" s="3">
        <f>Table39[[#This Row],[end date2]]/86400</f>
        <v>1.8837962962962962E-3</v>
      </c>
      <c r="H35">
        <f>Table39[[#This Row],[start date]]+Table39[[#This Row],[Duration2]]</f>
        <v>162.76</v>
      </c>
      <c r="I35" s="3">
        <f>Table39[[#This Row],[end date]]-Table39[[#This Row],[start date2]]</f>
        <v>1.1388888888888885E-4</v>
      </c>
      <c r="J35">
        <v>9.84</v>
      </c>
      <c r="K35" t="s">
        <v>12</v>
      </c>
      <c r="L35">
        <v>25</v>
      </c>
      <c r="M35" t="s">
        <v>24</v>
      </c>
      <c r="N35" t="s">
        <v>14</v>
      </c>
      <c r="O35" t="s">
        <v>14</v>
      </c>
      <c r="P35" t="s">
        <v>25</v>
      </c>
    </row>
    <row r="36" spans="5:16" hidden="1" x14ac:dyDescent="0.25">
      <c r="E36">
        <v>155.24</v>
      </c>
      <c r="F36" s="3">
        <f>Table39[[#This Row],[start date]]/86400</f>
        <v>1.7967592592592594E-3</v>
      </c>
      <c r="G36" s="3">
        <f>Table39[[#This Row],[end date2]]/86400</f>
        <v>1.8208333333333336E-3</v>
      </c>
      <c r="H36">
        <f>Table39[[#This Row],[start date]]+Table39[[#This Row],[Duration2]]</f>
        <v>157.32000000000002</v>
      </c>
      <c r="I36" s="3">
        <f>Table39[[#This Row],[end date]]-Table39[[#This Row],[start date2]]</f>
        <v>2.4074074074074145E-5</v>
      </c>
      <c r="J36">
        <v>2.08</v>
      </c>
      <c r="K36" t="s">
        <v>18</v>
      </c>
      <c r="L36">
        <v>9</v>
      </c>
      <c r="M36" t="s">
        <v>21</v>
      </c>
      <c r="N36" t="s">
        <v>14</v>
      </c>
      <c r="O36" t="s">
        <v>14</v>
      </c>
      <c r="P36" t="s">
        <v>14</v>
      </c>
    </row>
    <row r="37" spans="5:16" hidden="1" x14ac:dyDescent="0.25">
      <c r="E37">
        <v>155.44</v>
      </c>
      <c r="F37" s="3">
        <f>Table39[[#This Row],[start date]]/86400</f>
        <v>1.799074074074074E-3</v>
      </c>
      <c r="G37" s="3">
        <f>Table39[[#This Row],[end date2]]/86400</f>
        <v>1.8157407407407406E-3</v>
      </c>
      <c r="H37">
        <f>Table39[[#This Row],[start date]]+Table39[[#This Row],[Duration2]]</f>
        <v>156.88</v>
      </c>
      <c r="I37" s="3">
        <f>Table39[[#This Row],[end date]]-Table39[[#This Row],[start date2]]</f>
        <v>1.6666666666666566E-5</v>
      </c>
      <c r="J37">
        <v>1.44</v>
      </c>
      <c r="K37" t="s">
        <v>18</v>
      </c>
      <c r="L37">
        <v>19</v>
      </c>
      <c r="M37" t="s">
        <v>29</v>
      </c>
      <c r="N37" t="s">
        <v>20</v>
      </c>
      <c r="O37" t="s">
        <v>14</v>
      </c>
      <c r="P37" t="s">
        <v>14</v>
      </c>
    </row>
    <row r="38" spans="5:16" hidden="1" x14ac:dyDescent="0.25">
      <c r="E38">
        <v>156.88</v>
      </c>
      <c r="F38" s="3">
        <f>Table39[[#This Row],[start date]]/86400</f>
        <v>1.8157407407407406E-3</v>
      </c>
      <c r="G38" s="3">
        <f>Table39[[#This Row],[end date2]]/86400</f>
        <v>1.8263888888888887E-3</v>
      </c>
      <c r="H38">
        <f>Table39[[#This Row],[start date]]+Table39[[#This Row],[Duration2]]</f>
        <v>157.79999999999998</v>
      </c>
      <c r="I38" s="3">
        <f>Table39[[#This Row],[end date]]-Table39[[#This Row],[start date2]]</f>
        <v>1.0648148148148084E-5</v>
      </c>
      <c r="J38">
        <v>0.92</v>
      </c>
      <c r="K38" t="s">
        <v>18</v>
      </c>
      <c r="L38">
        <v>20</v>
      </c>
      <c r="M38" t="s">
        <v>22</v>
      </c>
      <c r="N38" t="s">
        <v>20</v>
      </c>
      <c r="O38" t="s">
        <v>14</v>
      </c>
      <c r="P38" t="s">
        <v>14</v>
      </c>
    </row>
    <row r="39" spans="5:16" hidden="1" x14ac:dyDescent="0.25">
      <c r="E39">
        <v>157.32</v>
      </c>
      <c r="F39" s="3">
        <f>Table39[[#This Row],[start date]]/86400</f>
        <v>1.8208333333333332E-3</v>
      </c>
      <c r="G39" s="3">
        <f>Table39[[#This Row],[end date2]]/86400</f>
        <v>1.8583333333333334E-3</v>
      </c>
      <c r="H39">
        <f>Table39[[#This Row],[start date]]+Table39[[#This Row],[Duration2]]</f>
        <v>160.56</v>
      </c>
      <c r="I39" s="3">
        <f>Table39[[#This Row],[end date]]-Table39[[#This Row],[start date2]]</f>
        <v>3.7500000000000207E-5</v>
      </c>
      <c r="J39">
        <v>3.24</v>
      </c>
      <c r="K39" t="s">
        <v>18</v>
      </c>
      <c r="L39">
        <v>5</v>
      </c>
      <c r="M39" t="s">
        <v>23</v>
      </c>
      <c r="N39" t="s">
        <v>14</v>
      </c>
      <c r="O39" t="s">
        <v>14</v>
      </c>
      <c r="P39" t="s">
        <v>14</v>
      </c>
    </row>
    <row r="40" spans="5:16" hidden="1" x14ac:dyDescent="0.25">
      <c r="E40">
        <v>157.80000000000001</v>
      </c>
      <c r="F40" s="3">
        <f>Table39[[#This Row],[start date]]/86400</f>
        <v>1.8263888888888891E-3</v>
      </c>
      <c r="G40" s="3">
        <f>Table39[[#This Row],[end date2]]/86400</f>
        <v>1.8476851851851853E-3</v>
      </c>
      <c r="H40">
        <f>Table39[[#This Row],[start date]]+Table39[[#This Row],[Duration2]]</f>
        <v>159.64000000000001</v>
      </c>
      <c r="I40" s="3">
        <f>Table39[[#This Row],[end date]]-Table39[[#This Row],[start date2]]</f>
        <v>2.1296296296296167E-5</v>
      </c>
      <c r="J40">
        <v>1.8399999999999999</v>
      </c>
      <c r="K40" t="s">
        <v>18</v>
      </c>
      <c r="L40">
        <v>17</v>
      </c>
      <c r="M40" t="s">
        <v>29</v>
      </c>
      <c r="N40" t="s">
        <v>30</v>
      </c>
      <c r="O40" t="s">
        <v>14</v>
      </c>
      <c r="P40" t="s">
        <v>14</v>
      </c>
    </row>
    <row r="41" spans="5:16" hidden="1" x14ac:dyDescent="0.25">
      <c r="E41">
        <v>159.63999999999999</v>
      </c>
      <c r="F41" s="3">
        <f>Table39[[#This Row],[start date]]/86400</f>
        <v>1.8476851851851851E-3</v>
      </c>
      <c r="G41" s="3">
        <f>Table39[[#This Row],[end date2]]/86400</f>
        <v>1.8986111111111111E-3</v>
      </c>
      <c r="H41">
        <f>Table39[[#This Row],[start date]]+Table39[[#This Row],[Duration2]]</f>
        <v>164.04</v>
      </c>
      <c r="I41" s="3">
        <f>Table39[[#This Row],[end date]]-Table39[[#This Row],[start date2]]</f>
        <v>5.0925925925926051E-5</v>
      </c>
      <c r="J41">
        <v>4.4000000000000004</v>
      </c>
      <c r="K41" t="s">
        <v>18</v>
      </c>
      <c r="L41">
        <v>10</v>
      </c>
      <c r="M41" t="s">
        <v>22</v>
      </c>
      <c r="N41" t="s">
        <v>20</v>
      </c>
      <c r="O41" t="s">
        <v>14</v>
      </c>
      <c r="P41" t="s">
        <v>14</v>
      </c>
    </row>
    <row r="42" spans="5:16" hidden="1" x14ac:dyDescent="0.25">
      <c r="E42">
        <v>160.56</v>
      </c>
      <c r="F42" s="3">
        <f>Table39[[#This Row],[start date]]/86400</f>
        <v>1.8583333333333334E-3</v>
      </c>
      <c r="G42" s="3">
        <f>Table39[[#This Row],[end date2]]/86400</f>
        <v>1.913888888888889E-3</v>
      </c>
      <c r="H42">
        <f>Table39[[#This Row],[start date]]+Table39[[#This Row],[Duration2]]</f>
        <v>165.36</v>
      </c>
      <c r="I42" s="3">
        <f>Table39[[#This Row],[end date]]-Table39[[#This Row],[start date2]]</f>
        <v>5.5555555555555653E-5</v>
      </c>
      <c r="J42">
        <v>4.8</v>
      </c>
      <c r="K42" t="s">
        <v>18</v>
      </c>
      <c r="L42">
        <v>20</v>
      </c>
      <c r="M42" t="s">
        <v>31</v>
      </c>
      <c r="N42" t="s">
        <v>14</v>
      </c>
      <c r="O42" t="s">
        <v>14</v>
      </c>
      <c r="P42" t="s">
        <v>14</v>
      </c>
    </row>
    <row r="43" spans="5:16" hidden="1" x14ac:dyDescent="0.25">
      <c r="E43">
        <v>162.76</v>
      </c>
      <c r="F43" s="3">
        <f>Table39[[#This Row],[start date]]/86400</f>
        <v>1.8837962962962962E-3</v>
      </c>
      <c r="G43" s="3">
        <f>Table39[[#This Row],[end date2]]/86400</f>
        <v>2.0064814814814815E-3</v>
      </c>
      <c r="H43">
        <f>Table39[[#This Row],[start date]]+Table39[[#This Row],[Duration2]]</f>
        <v>173.35999999999999</v>
      </c>
      <c r="I43" s="3">
        <f>Table39[[#This Row],[end date]]-Table39[[#This Row],[start date2]]</f>
        <v>1.2268518518518531E-4</v>
      </c>
      <c r="J43">
        <v>10.6</v>
      </c>
      <c r="K43" t="s">
        <v>12</v>
      </c>
      <c r="L43">
        <v>22</v>
      </c>
      <c r="M43" t="s">
        <v>24</v>
      </c>
      <c r="N43" t="s">
        <v>14</v>
      </c>
      <c r="O43" t="s">
        <v>14</v>
      </c>
      <c r="P43" t="s">
        <v>32</v>
      </c>
    </row>
    <row r="44" spans="5:16" hidden="1" x14ac:dyDescent="0.25">
      <c r="E44">
        <v>164.36</v>
      </c>
      <c r="F44" s="3">
        <f>Table39[[#This Row],[start date]]/86400</f>
        <v>1.902314814814815E-3</v>
      </c>
      <c r="G44" s="3">
        <f>Table39[[#This Row],[end date2]]/86400</f>
        <v>1.9120370370370372E-3</v>
      </c>
      <c r="H44">
        <f>Table39[[#This Row],[start date]]+Table39[[#This Row],[Duration2]]</f>
        <v>165.20000000000002</v>
      </c>
      <c r="I44" s="3">
        <f>Table39[[#This Row],[end date]]-Table39[[#This Row],[start date2]]</f>
        <v>9.7222222222221634E-6</v>
      </c>
      <c r="J44">
        <v>0.84</v>
      </c>
      <c r="K44" t="s">
        <v>18</v>
      </c>
      <c r="L44">
        <v>16</v>
      </c>
      <c r="M44" t="s">
        <v>33</v>
      </c>
      <c r="N44" t="s">
        <v>20</v>
      </c>
      <c r="O44" t="s">
        <v>14</v>
      </c>
      <c r="P44" t="s">
        <v>14</v>
      </c>
    </row>
    <row r="45" spans="5:16" hidden="1" x14ac:dyDescent="0.25">
      <c r="E45">
        <v>165.36</v>
      </c>
      <c r="F45" s="3">
        <f>Table39[[#This Row],[start date]]/86400</f>
        <v>1.913888888888889E-3</v>
      </c>
      <c r="G45" s="3">
        <f>Table39[[#This Row],[end date2]]/86400</f>
        <v>1.9666666666666669E-3</v>
      </c>
      <c r="H45">
        <f>Table39[[#This Row],[start date]]+Table39[[#This Row],[Duration2]]</f>
        <v>169.92000000000002</v>
      </c>
      <c r="I45" s="3">
        <f>Table39[[#This Row],[end date]]-Table39[[#This Row],[start date2]]</f>
        <v>5.2777777777777892E-5</v>
      </c>
      <c r="J45">
        <v>4.5600000000000005</v>
      </c>
      <c r="K45" t="s">
        <v>18</v>
      </c>
      <c r="L45">
        <v>6</v>
      </c>
      <c r="M45" t="s">
        <v>21</v>
      </c>
      <c r="N45" t="s">
        <v>14</v>
      </c>
      <c r="O45" t="s">
        <v>14</v>
      </c>
      <c r="P45" t="s">
        <v>14</v>
      </c>
    </row>
    <row r="46" spans="5:16" hidden="1" x14ac:dyDescent="0.25">
      <c r="E46">
        <v>165.48</v>
      </c>
      <c r="F46" s="3">
        <f>Table39[[#This Row],[start date]]/86400</f>
        <v>1.9152777777777777E-3</v>
      </c>
      <c r="G46" s="3">
        <f>Table39[[#This Row],[end date2]]/86400</f>
        <v>1.9583333333333332E-3</v>
      </c>
      <c r="H46">
        <f>Table39[[#This Row],[start date]]+Table39[[#This Row],[Duration2]]</f>
        <v>169.2</v>
      </c>
      <c r="I46" s="3">
        <f>Table39[[#This Row],[end date]]-Table39[[#This Row],[start date2]]</f>
        <v>4.3055555555555512E-5</v>
      </c>
      <c r="J46">
        <v>3.7199999999999998</v>
      </c>
      <c r="K46" t="s">
        <v>18</v>
      </c>
      <c r="L46">
        <v>17</v>
      </c>
      <c r="M46" t="s">
        <v>22</v>
      </c>
      <c r="N46" t="s">
        <v>20</v>
      </c>
      <c r="O46" t="s">
        <v>14</v>
      </c>
      <c r="P46" t="s">
        <v>14</v>
      </c>
    </row>
    <row r="47" spans="5:16" hidden="1" x14ac:dyDescent="0.25">
      <c r="E47">
        <v>169.92</v>
      </c>
      <c r="F47" s="3">
        <f>Table39[[#This Row],[start date]]/86400</f>
        <v>1.9666666666666665E-3</v>
      </c>
      <c r="G47" s="3">
        <f>Table39[[#This Row],[end date2]]/86400</f>
        <v>2.0287037037037036E-3</v>
      </c>
      <c r="H47">
        <f>Table39[[#This Row],[start date]]+Table39[[#This Row],[Duration2]]</f>
        <v>175.28</v>
      </c>
      <c r="I47" s="3">
        <f>Table39[[#This Row],[end date]]-Table39[[#This Row],[start date2]]</f>
        <v>6.2037037037037095E-5</v>
      </c>
      <c r="J47">
        <v>5.36</v>
      </c>
      <c r="K47" t="s">
        <v>18</v>
      </c>
      <c r="L47">
        <v>5</v>
      </c>
      <c r="M47" t="s">
        <v>31</v>
      </c>
      <c r="N47" t="s">
        <v>14</v>
      </c>
      <c r="O47" t="s">
        <v>14</v>
      </c>
      <c r="P47" t="s">
        <v>14</v>
      </c>
    </row>
    <row r="48" spans="5:16" hidden="1" x14ac:dyDescent="0.25">
      <c r="E48">
        <v>172.2</v>
      </c>
      <c r="F48" s="3">
        <f>Table39[[#This Row],[start date]]/86400</f>
        <v>1.9930555555555556E-3</v>
      </c>
      <c r="G48" s="3">
        <f>Table39[[#This Row],[end date2]]/86400</f>
        <v>2.0217592592592592E-3</v>
      </c>
      <c r="H48">
        <f>Table39[[#This Row],[start date]]+Table39[[#This Row],[Duration2]]</f>
        <v>174.67999999999998</v>
      </c>
      <c r="I48" s="3">
        <f>Table39[[#This Row],[end date]]-Table39[[#This Row],[start date2]]</f>
        <v>2.870370370370353E-5</v>
      </c>
      <c r="J48">
        <v>2.48</v>
      </c>
      <c r="K48" t="s">
        <v>18</v>
      </c>
      <c r="L48">
        <v>19</v>
      </c>
      <c r="M48" t="s">
        <v>34</v>
      </c>
      <c r="N48" t="s">
        <v>20</v>
      </c>
      <c r="O48" t="s">
        <v>14</v>
      </c>
      <c r="P48" t="s">
        <v>14</v>
      </c>
    </row>
    <row r="49" spans="5:16" hidden="1" x14ac:dyDescent="0.25">
      <c r="E49">
        <v>173.36</v>
      </c>
      <c r="F49" s="3">
        <f>Table39[[#This Row],[start date]]/86400</f>
        <v>2.0064814814814815E-3</v>
      </c>
      <c r="G49" s="3">
        <f>Table39[[#This Row],[end date2]]/86400</f>
        <v>2.3495370370370371E-3</v>
      </c>
      <c r="H49">
        <f>Table39[[#This Row],[start date]]+Table39[[#This Row],[Duration2]]</f>
        <v>203</v>
      </c>
      <c r="I49" s="3">
        <f>Table39[[#This Row],[end date]]-Table39[[#This Row],[start date2]]</f>
        <v>3.4305555555555565E-4</v>
      </c>
      <c r="J49">
        <v>29.64</v>
      </c>
      <c r="K49" t="s">
        <v>12</v>
      </c>
      <c r="L49">
        <v>24</v>
      </c>
      <c r="M49" t="s">
        <v>24</v>
      </c>
      <c r="N49" t="s">
        <v>14</v>
      </c>
      <c r="O49" t="s">
        <v>14</v>
      </c>
      <c r="P49" t="s">
        <v>25</v>
      </c>
    </row>
    <row r="50" spans="5:16" hidden="1" x14ac:dyDescent="0.25">
      <c r="E50">
        <v>173.4</v>
      </c>
      <c r="F50" s="3">
        <f>Table39[[#This Row],[start date]]/86400</f>
        <v>2.0069444444444444E-3</v>
      </c>
      <c r="G50" s="3">
        <f>Table39[[#This Row],[end date2]]/86400</f>
        <v>4.0148148148148148E-3</v>
      </c>
      <c r="H50">
        <f>Table39[[#This Row],[start date]]+Table39[[#This Row],[Duration2]]</f>
        <v>346.88</v>
      </c>
      <c r="I50" s="3">
        <f>Table39[[#This Row],[end date]]-Table39[[#This Row],[start date2]]</f>
        <v>2.0078703703703704E-3</v>
      </c>
      <c r="J50">
        <v>173.48</v>
      </c>
      <c r="K50" t="s">
        <v>18</v>
      </c>
      <c r="L50">
        <v>20</v>
      </c>
      <c r="M50" t="s">
        <v>35</v>
      </c>
      <c r="N50" t="s">
        <v>14</v>
      </c>
      <c r="O50" t="s">
        <v>14</v>
      </c>
      <c r="P50" t="s">
        <v>14</v>
      </c>
    </row>
    <row r="51" spans="5:16" hidden="1" x14ac:dyDescent="0.25">
      <c r="E51">
        <v>174.68</v>
      </c>
      <c r="F51" s="3">
        <f>Table39[[#This Row],[start date]]/86400</f>
        <v>2.0217592592592592E-3</v>
      </c>
      <c r="G51" s="3">
        <f>Table39[[#This Row],[end date2]]/86400</f>
        <v>2.0717592592592593E-3</v>
      </c>
      <c r="H51">
        <f>Table39[[#This Row],[start date]]+Table39[[#This Row],[Duration2]]</f>
        <v>179</v>
      </c>
      <c r="I51" s="3">
        <f>Table39[[#This Row],[end date]]-Table39[[#This Row],[start date2]]</f>
        <v>5.0000000000000131E-5</v>
      </c>
      <c r="J51">
        <v>4.32</v>
      </c>
      <c r="K51" t="s">
        <v>18</v>
      </c>
      <c r="L51">
        <v>9</v>
      </c>
      <c r="M51" t="s">
        <v>33</v>
      </c>
      <c r="N51" t="s">
        <v>20</v>
      </c>
      <c r="O51" t="s">
        <v>14</v>
      </c>
      <c r="P51" t="s">
        <v>14</v>
      </c>
    </row>
    <row r="52" spans="5:16" hidden="1" x14ac:dyDescent="0.25">
      <c r="E52">
        <v>175.28</v>
      </c>
      <c r="F52" s="3">
        <f>Table39[[#This Row],[start date]]/86400</f>
        <v>2.0287037037037036E-3</v>
      </c>
      <c r="G52" s="3">
        <f>Table39[[#This Row],[end date2]]/86400</f>
        <v>2.1583333333333333E-3</v>
      </c>
      <c r="H52">
        <f>Table39[[#This Row],[start date]]+Table39[[#This Row],[Duration2]]</f>
        <v>186.48</v>
      </c>
      <c r="I52" s="3">
        <f>Table39[[#This Row],[end date]]-Table39[[#This Row],[start date2]]</f>
        <v>1.2962962962962971E-4</v>
      </c>
      <c r="J52">
        <v>11.2</v>
      </c>
      <c r="K52" t="s">
        <v>18</v>
      </c>
      <c r="L52">
        <v>19</v>
      </c>
      <c r="M52" t="s">
        <v>31</v>
      </c>
      <c r="N52" t="s">
        <v>14</v>
      </c>
      <c r="O52" t="s">
        <v>14</v>
      </c>
      <c r="P52" t="s">
        <v>14</v>
      </c>
    </row>
    <row r="53" spans="5:16" hidden="1" x14ac:dyDescent="0.25">
      <c r="E53">
        <v>179.2</v>
      </c>
      <c r="F53" s="3">
        <f>Table39[[#This Row],[start date]]/86400</f>
        <v>2.0740740740740741E-3</v>
      </c>
      <c r="G53" s="3">
        <f>Table39[[#This Row],[end date2]]/86400</f>
        <v>2.1148148148148146E-3</v>
      </c>
      <c r="H53">
        <f>Table39[[#This Row],[start date]]+Table39[[#This Row],[Duration2]]</f>
        <v>182.72</v>
      </c>
      <c r="I53" s="3">
        <f>Table39[[#This Row],[end date]]-Table39[[#This Row],[start date2]]</f>
        <v>4.0740740740740494E-5</v>
      </c>
      <c r="J53">
        <v>3.52</v>
      </c>
      <c r="K53" t="s">
        <v>18</v>
      </c>
      <c r="L53">
        <v>20</v>
      </c>
      <c r="M53" t="s">
        <v>29</v>
      </c>
      <c r="N53" t="s">
        <v>20</v>
      </c>
      <c r="O53" t="s">
        <v>14</v>
      </c>
      <c r="P53" t="s">
        <v>14</v>
      </c>
    </row>
    <row r="54" spans="5:16" hidden="1" x14ac:dyDescent="0.25">
      <c r="E54">
        <v>182.72</v>
      </c>
      <c r="F54" s="3">
        <f>Table39[[#This Row],[start date]]/86400</f>
        <v>2.1148148148148146E-3</v>
      </c>
      <c r="G54" s="3">
        <f>Table39[[#This Row],[end date2]]/86400</f>
        <v>2.1564814814814814E-3</v>
      </c>
      <c r="H54">
        <f>Table39[[#This Row],[start date]]+Table39[[#This Row],[Duration2]]</f>
        <v>186.32</v>
      </c>
      <c r="I54" s="3">
        <f>Table39[[#This Row],[end date]]-Table39[[#This Row],[start date2]]</f>
        <v>4.1666666666666848E-5</v>
      </c>
      <c r="J54">
        <v>3.6</v>
      </c>
      <c r="K54" t="s">
        <v>18</v>
      </c>
      <c r="L54">
        <v>10</v>
      </c>
      <c r="M54" t="s">
        <v>19</v>
      </c>
      <c r="N54" t="s">
        <v>20</v>
      </c>
      <c r="O54" t="s">
        <v>14</v>
      </c>
      <c r="P54" t="s">
        <v>14</v>
      </c>
    </row>
    <row r="55" spans="5:16" hidden="1" x14ac:dyDescent="0.25">
      <c r="E55">
        <v>186.32</v>
      </c>
      <c r="F55" s="3">
        <f>Table39[[#This Row],[start date]]/86400</f>
        <v>2.1564814814814814E-3</v>
      </c>
      <c r="G55" s="3">
        <f>Table39[[#This Row],[end date2]]/86400</f>
        <v>2.2009259259259261E-3</v>
      </c>
      <c r="H55">
        <f>Table39[[#This Row],[start date]]+Table39[[#This Row],[Duration2]]</f>
        <v>190.16</v>
      </c>
      <c r="I55" s="3">
        <f>Table39[[#This Row],[end date]]-Table39[[#This Row],[start date2]]</f>
        <v>4.4444444444444609E-5</v>
      </c>
      <c r="J55">
        <v>3.84</v>
      </c>
      <c r="K55" t="s">
        <v>18</v>
      </c>
      <c r="L55">
        <v>5</v>
      </c>
      <c r="M55" t="s">
        <v>22</v>
      </c>
      <c r="N55" t="s">
        <v>20</v>
      </c>
      <c r="O55" t="s">
        <v>14</v>
      </c>
      <c r="P55" t="s">
        <v>14</v>
      </c>
    </row>
    <row r="56" spans="5:16" hidden="1" x14ac:dyDescent="0.25">
      <c r="E56">
        <v>186.48</v>
      </c>
      <c r="F56" s="3">
        <f>Table39[[#This Row],[start date]]/86400</f>
        <v>2.1583333333333333E-3</v>
      </c>
      <c r="G56" s="3">
        <f>Table39[[#This Row],[end date2]]/86400</f>
        <v>2.2546296296296294E-3</v>
      </c>
      <c r="H56">
        <f>Table39[[#This Row],[start date]]+Table39[[#This Row],[Duration2]]</f>
        <v>194.79999999999998</v>
      </c>
      <c r="I56" s="3">
        <f>Table39[[#This Row],[end date]]-Table39[[#This Row],[start date2]]</f>
        <v>9.6296296296296147E-5</v>
      </c>
      <c r="J56">
        <v>8.32</v>
      </c>
      <c r="K56" t="s">
        <v>18</v>
      </c>
      <c r="L56">
        <v>18</v>
      </c>
      <c r="M56" t="s">
        <v>23</v>
      </c>
      <c r="N56" t="s">
        <v>14</v>
      </c>
      <c r="O56" t="s">
        <v>14</v>
      </c>
      <c r="P56" t="s">
        <v>14</v>
      </c>
    </row>
    <row r="57" spans="5:16" hidden="1" x14ac:dyDescent="0.25">
      <c r="E57">
        <v>196.24</v>
      </c>
      <c r="F57" s="3">
        <f>Table39[[#This Row],[start date]]/86400</f>
        <v>2.2712962962962964E-3</v>
      </c>
      <c r="G57" s="3">
        <f>Table39[[#This Row],[end date2]]/86400</f>
        <v>2.3037037037037041E-3</v>
      </c>
      <c r="H57">
        <f>Table39[[#This Row],[start date]]+Table39[[#This Row],[Duration2]]</f>
        <v>199.04000000000002</v>
      </c>
      <c r="I57" s="3">
        <f>Table39[[#This Row],[end date]]-Table39[[#This Row],[start date2]]</f>
        <v>3.2407407407407645E-5</v>
      </c>
      <c r="J57">
        <v>2.8</v>
      </c>
      <c r="K57" t="s">
        <v>18</v>
      </c>
      <c r="L57">
        <v>10</v>
      </c>
      <c r="M57" t="s">
        <v>29</v>
      </c>
      <c r="N57" t="s">
        <v>20</v>
      </c>
      <c r="O57" t="s">
        <v>14</v>
      </c>
      <c r="P57" t="s">
        <v>14</v>
      </c>
    </row>
    <row r="58" spans="5:16" hidden="1" x14ac:dyDescent="0.25">
      <c r="E58">
        <v>199.04</v>
      </c>
      <c r="F58" s="3">
        <f>Table39[[#This Row],[start date]]/86400</f>
        <v>2.3037037037037036E-3</v>
      </c>
      <c r="G58" s="3">
        <f>Table39[[#This Row],[end date2]]/86400</f>
        <v>2.3569444444444445E-3</v>
      </c>
      <c r="H58">
        <f>Table39[[#This Row],[start date]]+Table39[[#This Row],[Duration2]]</f>
        <v>203.64</v>
      </c>
      <c r="I58" s="3">
        <f>Table39[[#This Row],[end date]]-Table39[[#This Row],[start date2]]</f>
        <v>5.3240740740740852E-5</v>
      </c>
      <c r="J58">
        <v>4.5999999999999996</v>
      </c>
      <c r="K58" t="s">
        <v>18</v>
      </c>
      <c r="L58">
        <v>17</v>
      </c>
      <c r="M58" t="s">
        <v>22</v>
      </c>
      <c r="N58" t="s">
        <v>20</v>
      </c>
      <c r="O58" t="s">
        <v>14</v>
      </c>
      <c r="P58" t="s">
        <v>14</v>
      </c>
    </row>
    <row r="59" spans="5:16" hidden="1" x14ac:dyDescent="0.25">
      <c r="E59">
        <v>199.68</v>
      </c>
      <c r="F59" s="3">
        <f>Table39[[#This Row],[start date]]/86400</f>
        <v>2.311111111111111E-3</v>
      </c>
      <c r="G59" s="3">
        <f>Table39[[#This Row],[end date2]]/86400</f>
        <v>2.3777777777777777E-3</v>
      </c>
      <c r="H59">
        <f>Table39[[#This Row],[start date]]+Table39[[#This Row],[Duration2]]</f>
        <v>205.44</v>
      </c>
      <c r="I59" s="3">
        <f>Table39[[#This Row],[end date]]-Table39[[#This Row],[start date2]]</f>
        <v>6.6666666666666697E-5</v>
      </c>
      <c r="J59">
        <v>5.76</v>
      </c>
      <c r="K59" t="s">
        <v>18</v>
      </c>
      <c r="L59">
        <v>20</v>
      </c>
      <c r="M59" t="s">
        <v>21</v>
      </c>
      <c r="N59" t="s">
        <v>14</v>
      </c>
      <c r="O59" t="s">
        <v>14</v>
      </c>
      <c r="P59" t="s">
        <v>14</v>
      </c>
    </row>
    <row r="60" spans="5:16" hidden="1" x14ac:dyDescent="0.25">
      <c r="E60">
        <v>203</v>
      </c>
      <c r="F60" s="3">
        <f>Table39[[#This Row],[start date]]/86400</f>
        <v>2.3495370370370371E-3</v>
      </c>
      <c r="G60" s="3">
        <f>Table39[[#This Row],[end date2]]/86400</f>
        <v>3.8259259259259258E-3</v>
      </c>
      <c r="H60">
        <f>Table39[[#This Row],[start date]]+Table39[[#This Row],[Duration2]]</f>
        <v>330.56</v>
      </c>
      <c r="I60" s="3">
        <f>Table39[[#This Row],[end date]]-Table39[[#This Row],[start date2]]</f>
        <v>1.4763888888888886E-3</v>
      </c>
      <c r="J60">
        <v>127.56</v>
      </c>
      <c r="K60" t="s">
        <v>12</v>
      </c>
      <c r="L60">
        <v>23</v>
      </c>
      <c r="M60" t="s">
        <v>26</v>
      </c>
      <c r="N60" t="s">
        <v>14</v>
      </c>
      <c r="O60" t="s">
        <v>14</v>
      </c>
      <c r="P60" t="s">
        <v>14</v>
      </c>
    </row>
    <row r="61" spans="5:16" hidden="1" x14ac:dyDescent="0.25">
      <c r="E61">
        <v>205.44</v>
      </c>
      <c r="F61" s="3">
        <f>Table39[[#This Row],[start date]]/86400</f>
        <v>2.3777777777777777E-3</v>
      </c>
      <c r="G61" s="3">
        <f>Table39[[#This Row],[end date2]]/86400</f>
        <v>2.4055555555555557E-3</v>
      </c>
      <c r="H61">
        <f>Table39[[#This Row],[start date]]+Table39[[#This Row],[Duration2]]</f>
        <v>207.84</v>
      </c>
      <c r="I61" s="3">
        <f>Table39[[#This Row],[end date]]-Table39[[#This Row],[start date2]]</f>
        <v>2.7777777777778043E-5</v>
      </c>
      <c r="J61">
        <v>2.4</v>
      </c>
      <c r="K61" t="s">
        <v>18</v>
      </c>
      <c r="L61">
        <v>10</v>
      </c>
      <c r="M61" t="s">
        <v>31</v>
      </c>
      <c r="N61" t="s">
        <v>14</v>
      </c>
      <c r="O61" t="s">
        <v>14</v>
      </c>
      <c r="P61" t="s">
        <v>14</v>
      </c>
    </row>
    <row r="62" spans="5:16" hidden="1" x14ac:dyDescent="0.25">
      <c r="E62">
        <v>205.96</v>
      </c>
      <c r="F62" s="3">
        <f>Table39[[#This Row],[start date]]/86400</f>
        <v>2.3837962962962962E-3</v>
      </c>
      <c r="G62" s="3">
        <f>Table39[[#This Row],[end date2]]/86400</f>
        <v>2.4041666666666669E-3</v>
      </c>
      <c r="H62">
        <f>Table39[[#This Row],[start date]]+Table39[[#This Row],[Duration2]]</f>
        <v>207.72</v>
      </c>
      <c r="I62" s="3">
        <f>Table39[[#This Row],[end date]]-Table39[[#This Row],[start date2]]</f>
        <v>2.0370370370370681E-5</v>
      </c>
      <c r="J62">
        <v>1.76</v>
      </c>
      <c r="K62" t="s">
        <v>18</v>
      </c>
      <c r="L62">
        <v>18</v>
      </c>
      <c r="M62" t="s">
        <v>27</v>
      </c>
      <c r="N62" t="s">
        <v>20</v>
      </c>
      <c r="O62" t="s">
        <v>14</v>
      </c>
      <c r="P62" t="s">
        <v>14</v>
      </c>
    </row>
    <row r="63" spans="5:16" hidden="1" x14ac:dyDescent="0.25">
      <c r="E63">
        <v>207.84</v>
      </c>
      <c r="F63" s="3">
        <f>Table39[[#This Row],[start date]]/86400</f>
        <v>2.4055555555555557E-3</v>
      </c>
      <c r="G63" s="3">
        <f>Table39[[#This Row],[end date2]]/86400</f>
        <v>2.466203703703704E-3</v>
      </c>
      <c r="H63">
        <f>Table39[[#This Row],[start date]]+Table39[[#This Row],[Duration2]]</f>
        <v>213.08</v>
      </c>
      <c r="I63" s="3">
        <f>Table39[[#This Row],[end date]]-Table39[[#This Row],[start date2]]</f>
        <v>6.0648148148148215E-5</v>
      </c>
      <c r="J63">
        <v>5.24</v>
      </c>
      <c r="K63" t="s">
        <v>18</v>
      </c>
      <c r="L63">
        <v>20</v>
      </c>
      <c r="M63" t="s">
        <v>21</v>
      </c>
      <c r="N63" t="s">
        <v>14</v>
      </c>
      <c r="O63" t="s">
        <v>14</v>
      </c>
      <c r="P63" t="s">
        <v>14</v>
      </c>
    </row>
    <row r="64" spans="5:16" hidden="1" x14ac:dyDescent="0.25">
      <c r="E64">
        <v>207.96</v>
      </c>
      <c r="F64" s="3">
        <f>Table39[[#This Row],[start date]]/86400</f>
        <v>2.4069444444444446E-3</v>
      </c>
      <c r="G64" s="3">
        <f>Table39[[#This Row],[end date2]]/86400</f>
        <v>2.4092592592592594E-3</v>
      </c>
      <c r="H64">
        <f>Table39[[#This Row],[start date]]+Table39[[#This Row],[Duration2]]</f>
        <v>208.16</v>
      </c>
      <c r="I64" s="3">
        <f>Table39[[#This Row],[end date]]-Table39[[#This Row],[start date2]]</f>
        <v>2.3148148148148008E-6</v>
      </c>
      <c r="J64">
        <v>0.2</v>
      </c>
      <c r="K64" t="s">
        <v>18</v>
      </c>
      <c r="L64">
        <v>9</v>
      </c>
      <c r="M64" t="s">
        <v>33</v>
      </c>
      <c r="N64" t="s">
        <v>20</v>
      </c>
      <c r="O64" t="s">
        <v>14</v>
      </c>
      <c r="P64" t="s">
        <v>14</v>
      </c>
    </row>
    <row r="65" spans="5:16" hidden="1" x14ac:dyDescent="0.25">
      <c r="E65">
        <v>208.4</v>
      </c>
      <c r="F65" s="3">
        <f>Table39[[#This Row],[start date]]/86400</f>
        <v>2.4120370370370372E-3</v>
      </c>
      <c r="G65" s="3">
        <f>Table39[[#This Row],[end date2]]/86400</f>
        <v>2.4842592592592594E-3</v>
      </c>
      <c r="H65">
        <f>Table39[[#This Row],[start date]]+Table39[[#This Row],[Duration2]]</f>
        <v>214.64000000000001</v>
      </c>
      <c r="I65" s="3">
        <f>Table39[[#This Row],[end date]]-Table39[[#This Row],[start date2]]</f>
        <v>7.2222222222222219E-5</v>
      </c>
      <c r="J65">
        <v>6.24</v>
      </c>
      <c r="K65" t="s">
        <v>18</v>
      </c>
      <c r="L65">
        <v>10</v>
      </c>
      <c r="M65" t="s">
        <v>22</v>
      </c>
      <c r="N65" t="s">
        <v>20</v>
      </c>
      <c r="O65" t="s">
        <v>14</v>
      </c>
      <c r="P65" t="s">
        <v>14</v>
      </c>
    </row>
    <row r="66" spans="5:16" hidden="1" x14ac:dyDescent="0.25">
      <c r="E66">
        <v>213.08</v>
      </c>
      <c r="F66" s="3">
        <f>Table39[[#This Row],[start date]]/86400</f>
        <v>2.466203703703704E-3</v>
      </c>
      <c r="G66" s="3">
        <f>Table39[[#This Row],[end date2]]/86400</f>
        <v>2.4805555555555557E-3</v>
      </c>
      <c r="H66">
        <f>Table39[[#This Row],[start date]]+Table39[[#This Row],[Duration2]]</f>
        <v>214.32000000000002</v>
      </c>
      <c r="I66" s="3">
        <f>Table39[[#This Row],[end date]]-Table39[[#This Row],[start date2]]</f>
        <v>1.4351851851851765E-5</v>
      </c>
      <c r="J66">
        <v>1.24</v>
      </c>
      <c r="K66" t="s">
        <v>18</v>
      </c>
      <c r="L66">
        <v>18</v>
      </c>
      <c r="M66" t="s">
        <v>23</v>
      </c>
      <c r="N66" t="s">
        <v>14</v>
      </c>
      <c r="O66" t="s">
        <v>14</v>
      </c>
      <c r="P66" t="s">
        <v>14</v>
      </c>
    </row>
    <row r="67" spans="5:16" hidden="1" x14ac:dyDescent="0.25">
      <c r="E67">
        <v>214.32</v>
      </c>
      <c r="F67" s="3">
        <f>Table39[[#This Row],[start date]]/86400</f>
        <v>2.4805555555555553E-3</v>
      </c>
      <c r="G67" s="3">
        <f>Table39[[#This Row],[end date2]]/86400</f>
        <v>2.5208333333333333E-3</v>
      </c>
      <c r="H67">
        <f>Table39[[#This Row],[start date]]+Table39[[#This Row],[Duration2]]</f>
        <v>217.79999999999998</v>
      </c>
      <c r="I67" s="3">
        <f>Table39[[#This Row],[end date]]-Table39[[#This Row],[start date2]]</f>
        <v>4.0277777777777968E-5</v>
      </c>
      <c r="J67">
        <v>3.48</v>
      </c>
      <c r="K67" t="s">
        <v>18</v>
      </c>
      <c r="L67">
        <v>20</v>
      </c>
      <c r="M67" t="s">
        <v>21</v>
      </c>
      <c r="N67" t="s">
        <v>14</v>
      </c>
      <c r="O67" t="s">
        <v>14</v>
      </c>
      <c r="P67" t="s">
        <v>14</v>
      </c>
    </row>
    <row r="68" spans="5:16" hidden="1" x14ac:dyDescent="0.25">
      <c r="E68">
        <v>215.08</v>
      </c>
      <c r="F68" s="3">
        <f>Table39[[#This Row],[start date]]/86400</f>
        <v>2.489351851851852E-3</v>
      </c>
      <c r="G68" s="3">
        <f>Table39[[#This Row],[end date2]]/86400</f>
        <v>2.5064814814814815E-3</v>
      </c>
      <c r="H68">
        <f>Table39[[#This Row],[start date]]+Table39[[#This Row],[Duration2]]</f>
        <v>216.56</v>
      </c>
      <c r="I68" s="3">
        <f>Table39[[#This Row],[end date]]-Table39[[#This Row],[start date2]]</f>
        <v>1.7129629629629526E-5</v>
      </c>
      <c r="J68">
        <v>1.48</v>
      </c>
      <c r="K68" t="s">
        <v>18</v>
      </c>
      <c r="L68">
        <v>16</v>
      </c>
      <c r="M68" t="s">
        <v>27</v>
      </c>
      <c r="N68" t="s">
        <v>20</v>
      </c>
      <c r="O68" t="s">
        <v>14</v>
      </c>
      <c r="P68" t="s">
        <v>14</v>
      </c>
    </row>
    <row r="69" spans="5:16" hidden="1" x14ac:dyDescent="0.25">
      <c r="E69">
        <v>217.32</v>
      </c>
      <c r="F69" s="3">
        <f>Table39[[#This Row],[start date]]/86400</f>
        <v>2.5152777777777777E-3</v>
      </c>
      <c r="G69" s="3">
        <f>Table39[[#This Row],[end date2]]/86400</f>
        <v>2.6226851851851849E-3</v>
      </c>
      <c r="H69">
        <f>Table39[[#This Row],[start date]]+Table39[[#This Row],[Duration2]]</f>
        <v>226.6</v>
      </c>
      <c r="I69" s="3">
        <f>Table39[[#This Row],[end date]]-Table39[[#This Row],[start date2]]</f>
        <v>1.0740740740740719E-4</v>
      </c>
      <c r="J69">
        <v>9.2799999999999994</v>
      </c>
      <c r="K69" t="s">
        <v>18</v>
      </c>
      <c r="L69">
        <v>20</v>
      </c>
      <c r="M69" t="s">
        <v>22</v>
      </c>
      <c r="N69" t="s">
        <v>20</v>
      </c>
      <c r="O69" t="s">
        <v>14</v>
      </c>
      <c r="P69" t="s">
        <v>14</v>
      </c>
    </row>
    <row r="70" spans="5:16" hidden="1" x14ac:dyDescent="0.25">
      <c r="E70">
        <v>217.8</v>
      </c>
      <c r="F70" s="3">
        <f>Table39[[#This Row],[start date]]/86400</f>
        <v>2.5208333333333333E-3</v>
      </c>
      <c r="G70" s="3">
        <f>Table39[[#This Row],[end date2]]/86400</f>
        <v>2.540277777777778E-3</v>
      </c>
      <c r="H70">
        <f>Table39[[#This Row],[start date]]+Table39[[#This Row],[Duration2]]</f>
        <v>219.48000000000002</v>
      </c>
      <c r="I70" s="3">
        <f>Table39[[#This Row],[end date]]-Table39[[#This Row],[start date2]]</f>
        <v>1.944444444444476E-5</v>
      </c>
      <c r="J70">
        <v>1.6800000000000002</v>
      </c>
      <c r="K70" t="s">
        <v>18</v>
      </c>
      <c r="L70">
        <v>9</v>
      </c>
      <c r="M70" t="s">
        <v>23</v>
      </c>
      <c r="N70" t="s">
        <v>14</v>
      </c>
      <c r="O70" t="s">
        <v>14</v>
      </c>
      <c r="P70" t="s">
        <v>14</v>
      </c>
    </row>
    <row r="71" spans="5:16" hidden="1" x14ac:dyDescent="0.25">
      <c r="E71">
        <v>219.48</v>
      </c>
      <c r="F71" s="3">
        <f>Table39[[#This Row],[start date]]/86400</f>
        <v>2.5402777777777776E-3</v>
      </c>
      <c r="G71" s="3">
        <f>Table39[[#This Row],[end date2]]/86400</f>
        <v>2.8166666666666665E-3</v>
      </c>
      <c r="H71">
        <f>Table39[[#This Row],[start date]]+Table39[[#This Row],[Duration2]]</f>
        <v>243.35999999999999</v>
      </c>
      <c r="I71" s="3">
        <f>Table39[[#This Row],[end date]]-Table39[[#This Row],[start date2]]</f>
        <v>2.7638888888888895E-4</v>
      </c>
      <c r="J71">
        <v>23.88</v>
      </c>
      <c r="K71" t="s">
        <v>18</v>
      </c>
      <c r="L71">
        <v>10</v>
      </c>
      <c r="M71" t="s">
        <v>21</v>
      </c>
      <c r="N71" t="s">
        <v>14</v>
      </c>
      <c r="O71" t="s">
        <v>14</v>
      </c>
      <c r="P71" t="s">
        <v>14</v>
      </c>
    </row>
    <row r="72" spans="5:16" hidden="1" x14ac:dyDescent="0.25">
      <c r="E72">
        <v>226.84</v>
      </c>
      <c r="F72" s="3">
        <f>Table39[[#This Row],[start date]]/86400</f>
        <v>2.6254629629629631E-3</v>
      </c>
      <c r="G72" s="3">
        <f>Table39[[#This Row],[end date2]]/86400</f>
        <v>2.6453703703703704E-3</v>
      </c>
      <c r="H72">
        <f>Table39[[#This Row],[start date]]+Table39[[#This Row],[Duration2]]</f>
        <v>228.56</v>
      </c>
      <c r="I72" s="3">
        <f>Table39[[#This Row],[end date]]-Table39[[#This Row],[start date2]]</f>
        <v>1.9907407407407287E-5</v>
      </c>
      <c r="J72">
        <v>1.72</v>
      </c>
      <c r="K72" t="s">
        <v>18</v>
      </c>
      <c r="L72">
        <v>7</v>
      </c>
      <c r="M72" t="s">
        <v>27</v>
      </c>
      <c r="N72" t="s">
        <v>20</v>
      </c>
      <c r="O72" t="s">
        <v>14</v>
      </c>
      <c r="P72" t="s">
        <v>14</v>
      </c>
    </row>
    <row r="73" spans="5:16" hidden="1" x14ac:dyDescent="0.25">
      <c r="E73">
        <v>228.96</v>
      </c>
      <c r="F73" s="3">
        <f>Table39[[#This Row],[start date]]/86400</f>
        <v>2.65E-3</v>
      </c>
      <c r="G73" s="3">
        <f>Table39[[#This Row],[end date2]]/86400</f>
        <v>2.6708333333333337E-3</v>
      </c>
      <c r="H73">
        <f>Table39[[#This Row],[start date]]+Table39[[#This Row],[Duration2]]</f>
        <v>230.76000000000002</v>
      </c>
      <c r="I73" s="3">
        <f>Table39[[#This Row],[end date]]-Table39[[#This Row],[start date2]]</f>
        <v>2.0833333333333641E-5</v>
      </c>
      <c r="J73">
        <v>1.8</v>
      </c>
      <c r="K73" t="s">
        <v>18</v>
      </c>
      <c r="L73">
        <v>10</v>
      </c>
      <c r="M73" t="s">
        <v>22</v>
      </c>
      <c r="N73" t="s">
        <v>20</v>
      </c>
      <c r="O73" t="s">
        <v>14</v>
      </c>
      <c r="P73" t="s">
        <v>14</v>
      </c>
    </row>
    <row r="74" spans="5:16" hidden="1" x14ac:dyDescent="0.25">
      <c r="E74">
        <v>231.84</v>
      </c>
      <c r="F74" s="3">
        <f>Table39[[#This Row],[start date]]/86400</f>
        <v>2.6833333333333336E-3</v>
      </c>
      <c r="G74" s="3">
        <f>Table39[[#This Row],[end date2]]/86400</f>
        <v>2.685185185185185E-3</v>
      </c>
      <c r="H74">
        <f>Table39[[#This Row],[start date]]+Table39[[#This Row],[Duration2]]</f>
        <v>232</v>
      </c>
      <c r="I74" s="3">
        <f>Table39[[#This Row],[end date]]-Table39[[#This Row],[start date2]]</f>
        <v>1.851851851851407E-6</v>
      </c>
      <c r="J74">
        <v>0.16</v>
      </c>
      <c r="K74" t="s">
        <v>18</v>
      </c>
      <c r="L74">
        <v>9</v>
      </c>
      <c r="M74" t="s">
        <v>36</v>
      </c>
      <c r="N74" t="s">
        <v>20</v>
      </c>
      <c r="O74" t="s">
        <v>14</v>
      </c>
      <c r="P74" t="s">
        <v>14</v>
      </c>
    </row>
    <row r="75" spans="5:16" hidden="1" x14ac:dyDescent="0.25">
      <c r="E75">
        <v>233.28</v>
      </c>
      <c r="F75" s="3">
        <f>Table39[[#This Row],[start date]]/86400</f>
        <v>2.7000000000000001E-3</v>
      </c>
      <c r="G75" s="3">
        <f>Table39[[#This Row],[end date2]]/86400</f>
        <v>2.995833333333333E-3</v>
      </c>
      <c r="H75">
        <f>Table39[[#This Row],[start date]]+Table39[[#This Row],[Duration2]]</f>
        <v>258.83999999999997</v>
      </c>
      <c r="I75" s="3">
        <f>Table39[[#This Row],[end date]]-Table39[[#This Row],[start date2]]</f>
        <v>2.9583333333333284E-4</v>
      </c>
      <c r="J75">
        <v>25.56</v>
      </c>
      <c r="K75" t="s">
        <v>18</v>
      </c>
      <c r="L75">
        <v>10</v>
      </c>
      <c r="M75" t="s">
        <v>22</v>
      </c>
      <c r="N75" t="s">
        <v>20</v>
      </c>
      <c r="O75" t="s">
        <v>14</v>
      </c>
      <c r="P75" t="s">
        <v>14</v>
      </c>
    </row>
    <row r="76" spans="5:16" hidden="1" x14ac:dyDescent="0.25">
      <c r="E76">
        <v>243.36</v>
      </c>
      <c r="F76" s="3">
        <f>Table39[[#This Row],[start date]]/86400</f>
        <v>2.816666666666667E-3</v>
      </c>
      <c r="G76" s="3">
        <f>Table39[[#This Row],[end date2]]/86400</f>
        <v>2.827777777777778E-3</v>
      </c>
      <c r="H76">
        <f>Table39[[#This Row],[start date]]+Table39[[#This Row],[Duration2]]</f>
        <v>244.32000000000002</v>
      </c>
      <c r="I76" s="3">
        <f>Table39[[#This Row],[end date]]-Table39[[#This Row],[start date2]]</f>
        <v>1.1111111111111044E-5</v>
      </c>
      <c r="J76">
        <v>0.96</v>
      </c>
      <c r="K76" t="s">
        <v>18</v>
      </c>
      <c r="L76">
        <v>9</v>
      </c>
      <c r="M76" t="s">
        <v>23</v>
      </c>
      <c r="N76" t="s">
        <v>14</v>
      </c>
      <c r="O76" t="s">
        <v>14</v>
      </c>
      <c r="P76" t="s">
        <v>14</v>
      </c>
    </row>
    <row r="77" spans="5:16" hidden="1" x14ac:dyDescent="0.25">
      <c r="E77">
        <v>244.32</v>
      </c>
      <c r="F77" s="3">
        <f>Table39[[#This Row],[start date]]/86400</f>
        <v>2.8277777777777776E-3</v>
      </c>
      <c r="G77" s="3">
        <f>Table39[[#This Row],[end date2]]/86400</f>
        <v>2.8398148148148145E-3</v>
      </c>
      <c r="H77">
        <f>Table39[[#This Row],[start date]]+Table39[[#This Row],[Duration2]]</f>
        <v>245.35999999999999</v>
      </c>
      <c r="I77" s="3">
        <f>Table39[[#This Row],[end date]]-Table39[[#This Row],[start date2]]</f>
        <v>1.2037037037036964E-5</v>
      </c>
      <c r="J77">
        <v>1.04</v>
      </c>
      <c r="K77" t="s">
        <v>18</v>
      </c>
      <c r="L77">
        <v>18</v>
      </c>
      <c r="M77" t="s">
        <v>21</v>
      </c>
      <c r="N77" t="s">
        <v>14</v>
      </c>
      <c r="O77" t="s">
        <v>14</v>
      </c>
      <c r="P77" t="s">
        <v>14</v>
      </c>
    </row>
    <row r="78" spans="5:16" hidden="1" x14ac:dyDescent="0.25">
      <c r="E78">
        <v>245.6</v>
      </c>
      <c r="F78" s="3">
        <f>Table39[[#This Row],[start date]]/86400</f>
        <v>2.8425925925925927E-3</v>
      </c>
      <c r="G78" s="3">
        <f>Table39[[#This Row],[end date2]]/86400</f>
        <v>2.8504629629629631E-3</v>
      </c>
      <c r="H78">
        <f>Table39[[#This Row],[start date]]+Table39[[#This Row],[Duration2]]</f>
        <v>246.28</v>
      </c>
      <c r="I78" s="3">
        <f>Table39[[#This Row],[end date]]-Table39[[#This Row],[start date2]]</f>
        <v>7.8703703703703227E-6</v>
      </c>
      <c r="J78">
        <v>0.68</v>
      </c>
      <c r="K78" t="s">
        <v>18</v>
      </c>
      <c r="L78">
        <v>10</v>
      </c>
      <c r="M78" t="s">
        <v>37</v>
      </c>
      <c r="N78" t="s">
        <v>14</v>
      </c>
      <c r="O78" t="s">
        <v>14</v>
      </c>
      <c r="P78" t="s">
        <v>14</v>
      </c>
    </row>
    <row r="79" spans="5:16" hidden="1" x14ac:dyDescent="0.25">
      <c r="E79">
        <v>246.68</v>
      </c>
      <c r="F79" s="3">
        <f>Table39[[#This Row],[start date]]/86400</f>
        <v>2.8550925925925927E-3</v>
      </c>
      <c r="G79" s="3">
        <f>Table39[[#This Row],[end date2]]/86400</f>
        <v>2.9009259259259262E-3</v>
      </c>
      <c r="H79">
        <f>Table39[[#This Row],[start date]]+Table39[[#This Row],[Duration2]]</f>
        <v>250.64000000000001</v>
      </c>
      <c r="I79" s="3">
        <f>Table39[[#This Row],[end date]]-Table39[[#This Row],[start date2]]</f>
        <v>4.583333333333349E-5</v>
      </c>
      <c r="J79">
        <v>3.96</v>
      </c>
      <c r="K79" t="s">
        <v>18</v>
      </c>
      <c r="L79">
        <v>20</v>
      </c>
      <c r="M79" t="s">
        <v>21</v>
      </c>
      <c r="N79" t="s">
        <v>14</v>
      </c>
      <c r="O79" t="s">
        <v>14</v>
      </c>
      <c r="P79" t="s">
        <v>14</v>
      </c>
    </row>
    <row r="80" spans="5:16" hidden="1" x14ac:dyDescent="0.25">
      <c r="E80">
        <v>250.64</v>
      </c>
      <c r="F80" s="3">
        <f>Table39[[#This Row],[start date]]/86400</f>
        <v>2.9009259259259257E-3</v>
      </c>
      <c r="G80" s="3">
        <f>Table39[[#This Row],[end date2]]/86400</f>
        <v>2.9412037037037033E-3</v>
      </c>
      <c r="H80">
        <f>Table39[[#This Row],[start date]]+Table39[[#This Row],[Duration2]]</f>
        <v>254.11999999999998</v>
      </c>
      <c r="I80" s="3">
        <f>Table39[[#This Row],[end date]]-Table39[[#This Row],[start date2]]</f>
        <v>4.0277777777777534E-5</v>
      </c>
      <c r="J80">
        <v>3.48</v>
      </c>
      <c r="K80" t="s">
        <v>18</v>
      </c>
      <c r="L80">
        <v>18</v>
      </c>
      <c r="M80" t="s">
        <v>23</v>
      </c>
      <c r="N80" t="s">
        <v>14</v>
      </c>
      <c r="O80" t="s">
        <v>14</v>
      </c>
      <c r="P80" t="s">
        <v>14</v>
      </c>
    </row>
    <row r="81" spans="5:16" hidden="1" x14ac:dyDescent="0.25">
      <c r="E81">
        <v>254.12</v>
      </c>
      <c r="F81" s="3">
        <f>Table39[[#This Row],[start date]]/86400</f>
        <v>2.9412037037037037E-3</v>
      </c>
      <c r="G81" s="3">
        <f>Table39[[#This Row],[end date2]]/86400</f>
        <v>2.9638888888888887E-3</v>
      </c>
      <c r="H81">
        <f>Table39[[#This Row],[start date]]+Table39[[#This Row],[Duration2]]</f>
        <v>256.08</v>
      </c>
      <c r="I81" s="3">
        <f>Table39[[#This Row],[end date]]-Table39[[#This Row],[start date2]]</f>
        <v>2.2685185185185048E-5</v>
      </c>
      <c r="J81">
        <v>1.96</v>
      </c>
      <c r="K81" t="s">
        <v>18</v>
      </c>
      <c r="L81">
        <v>20</v>
      </c>
      <c r="M81" t="s">
        <v>21</v>
      </c>
      <c r="N81" t="s">
        <v>14</v>
      </c>
      <c r="O81" t="s">
        <v>14</v>
      </c>
      <c r="P81" t="s">
        <v>14</v>
      </c>
    </row>
    <row r="82" spans="5:16" hidden="1" x14ac:dyDescent="0.25">
      <c r="E82">
        <v>256.08</v>
      </c>
      <c r="F82" s="3">
        <f>Table39[[#This Row],[start date]]/86400</f>
        <v>2.9638888888888887E-3</v>
      </c>
      <c r="G82" s="3">
        <f>Table39[[#This Row],[end date2]]/86400</f>
        <v>3.0037037037037033E-3</v>
      </c>
      <c r="H82">
        <f>Table39[[#This Row],[start date]]+Table39[[#This Row],[Duration2]]</f>
        <v>259.52</v>
      </c>
      <c r="I82" s="3">
        <f>Table39[[#This Row],[end date]]-Table39[[#This Row],[start date2]]</f>
        <v>3.9814814814814574E-5</v>
      </c>
      <c r="J82">
        <v>3.44</v>
      </c>
      <c r="K82" t="s">
        <v>18</v>
      </c>
      <c r="L82">
        <v>18</v>
      </c>
      <c r="M82" t="s">
        <v>23</v>
      </c>
      <c r="N82" t="s">
        <v>14</v>
      </c>
      <c r="O82" t="s">
        <v>14</v>
      </c>
      <c r="P82" t="s">
        <v>14</v>
      </c>
    </row>
    <row r="83" spans="5:16" hidden="1" x14ac:dyDescent="0.25">
      <c r="E83">
        <v>259.08</v>
      </c>
      <c r="F83" s="3">
        <f>Table39[[#This Row],[start date]]/86400</f>
        <v>2.9986111111111107E-3</v>
      </c>
      <c r="G83" s="3">
        <f>Table39[[#This Row],[end date2]]/86400</f>
        <v>3.0032407407407403E-3</v>
      </c>
      <c r="H83">
        <f>Table39[[#This Row],[start date]]+Table39[[#This Row],[Duration2]]</f>
        <v>259.47999999999996</v>
      </c>
      <c r="I83" s="3">
        <f>Table39[[#This Row],[end date]]-Table39[[#This Row],[start date2]]</f>
        <v>4.6296296296296016E-6</v>
      </c>
      <c r="J83">
        <v>0.4</v>
      </c>
      <c r="K83" t="s">
        <v>18</v>
      </c>
      <c r="L83">
        <v>20</v>
      </c>
      <c r="M83" t="s">
        <v>27</v>
      </c>
      <c r="N83" t="s">
        <v>20</v>
      </c>
      <c r="O83" t="s">
        <v>14</v>
      </c>
      <c r="P83" t="s">
        <v>14</v>
      </c>
    </row>
    <row r="84" spans="5:16" hidden="1" x14ac:dyDescent="0.25">
      <c r="E84">
        <v>259.52</v>
      </c>
      <c r="F84" s="3">
        <f>Table39[[#This Row],[start date]]/86400</f>
        <v>3.0037037037037033E-3</v>
      </c>
      <c r="G84" s="3">
        <f>Table39[[#This Row],[end date2]]/86400</f>
        <v>3.1347222222222219E-3</v>
      </c>
      <c r="H84">
        <f>Table39[[#This Row],[start date]]+Table39[[#This Row],[Duration2]]</f>
        <v>270.83999999999997</v>
      </c>
      <c r="I84" s="3">
        <f>Table39[[#This Row],[end date]]-Table39[[#This Row],[start date2]]</f>
        <v>1.3101851851851859E-4</v>
      </c>
      <c r="J84">
        <v>11.32</v>
      </c>
      <c r="K84" t="s">
        <v>18</v>
      </c>
      <c r="L84">
        <v>20</v>
      </c>
      <c r="M84" t="s">
        <v>21</v>
      </c>
      <c r="N84" t="s">
        <v>14</v>
      </c>
      <c r="O84" t="s">
        <v>14</v>
      </c>
      <c r="P84" t="s">
        <v>14</v>
      </c>
    </row>
    <row r="85" spans="5:16" hidden="1" x14ac:dyDescent="0.25">
      <c r="E85">
        <v>260.08</v>
      </c>
      <c r="F85" s="3">
        <f>Table39[[#This Row],[start date]]/86400</f>
        <v>3.0101851851851852E-3</v>
      </c>
      <c r="G85" s="3">
        <f>Table39[[#This Row],[end date2]]/86400</f>
        <v>3.0384259259259258E-3</v>
      </c>
      <c r="H85">
        <f>Table39[[#This Row],[start date]]+Table39[[#This Row],[Duration2]]</f>
        <v>262.52</v>
      </c>
      <c r="I85" s="3">
        <f>Table39[[#This Row],[end date]]-Table39[[#This Row],[start date2]]</f>
        <v>2.824074074074057E-5</v>
      </c>
      <c r="J85">
        <v>2.44</v>
      </c>
      <c r="K85" t="s">
        <v>18</v>
      </c>
      <c r="L85">
        <v>18</v>
      </c>
      <c r="M85" t="s">
        <v>22</v>
      </c>
      <c r="N85" t="s">
        <v>20</v>
      </c>
      <c r="O85" t="s">
        <v>14</v>
      </c>
      <c r="P85" t="s">
        <v>14</v>
      </c>
    </row>
    <row r="86" spans="5:16" hidden="1" x14ac:dyDescent="0.25">
      <c r="E86">
        <v>263</v>
      </c>
      <c r="F86" s="3">
        <f>Table39[[#This Row],[start date]]/86400</f>
        <v>3.0439814814814813E-3</v>
      </c>
      <c r="G86" s="3">
        <f>Table39[[#This Row],[end date2]]/86400</f>
        <v>3.0513888888888886E-3</v>
      </c>
      <c r="H86">
        <f>Table39[[#This Row],[start date]]+Table39[[#This Row],[Duration2]]</f>
        <v>263.64</v>
      </c>
      <c r="I86" s="3">
        <f>Table39[[#This Row],[end date]]-Table39[[#This Row],[start date2]]</f>
        <v>7.4074074074073626E-6</v>
      </c>
      <c r="J86">
        <v>0.64</v>
      </c>
      <c r="K86" t="s">
        <v>18</v>
      </c>
      <c r="L86">
        <v>20</v>
      </c>
      <c r="M86" t="s">
        <v>27</v>
      </c>
      <c r="N86" t="s">
        <v>30</v>
      </c>
      <c r="O86" t="s">
        <v>14</v>
      </c>
      <c r="P86" t="s">
        <v>14</v>
      </c>
    </row>
    <row r="87" spans="5:16" hidden="1" x14ac:dyDescent="0.25">
      <c r="E87">
        <v>264.04000000000002</v>
      </c>
      <c r="F87" s="3">
        <f>Table39[[#This Row],[start date]]/86400</f>
        <v>3.0560185185185187E-3</v>
      </c>
      <c r="G87" s="3">
        <f>Table39[[#This Row],[end date2]]/86400</f>
        <v>3.0615740740740746E-3</v>
      </c>
      <c r="H87">
        <f>Table39[[#This Row],[start date]]+Table39[[#This Row],[Duration2]]</f>
        <v>264.52000000000004</v>
      </c>
      <c r="I87" s="3">
        <f>Table39[[#This Row],[end date]]-Table39[[#This Row],[start date2]]</f>
        <v>5.5555555555559556E-6</v>
      </c>
      <c r="J87">
        <v>0.48</v>
      </c>
      <c r="K87" t="s">
        <v>18</v>
      </c>
      <c r="L87">
        <v>9</v>
      </c>
      <c r="M87" t="s">
        <v>22</v>
      </c>
      <c r="N87" t="s">
        <v>20</v>
      </c>
      <c r="O87" t="s">
        <v>14</v>
      </c>
      <c r="P87" t="s">
        <v>14</v>
      </c>
    </row>
    <row r="88" spans="5:16" hidden="1" x14ac:dyDescent="0.25">
      <c r="E88">
        <v>265.60000000000002</v>
      </c>
      <c r="F88" s="3">
        <f>Table39[[#This Row],[start date]]/86400</f>
        <v>3.0740740740740741E-3</v>
      </c>
      <c r="G88" s="3">
        <f>Table39[[#This Row],[end date2]]/86400</f>
        <v>3.0842592592592597E-3</v>
      </c>
      <c r="H88">
        <f>Table39[[#This Row],[start date]]+Table39[[#This Row],[Duration2]]</f>
        <v>266.48</v>
      </c>
      <c r="I88" s="3">
        <f>Table39[[#This Row],[end date]]-Table39[[#This Row],[start date2]]</f>
        <v>1.0185185185185557E-5</v>
      </c>
      <c r="J88">
        <v>0.88</v>
      </c>
      <c r="K88" t="s">
        <v>18</v>
      </c>
      <c r="L88">
        <v>18</v>
      </c>
      <c r="M88" t="s">
        <v>27</v>
      </c>
      <c r="N88" t="s">
        <v>20</v>
      </c>
      <c r="O88" t="s">
        <v>14</v>
      </c>
      <c r="P88" t="s">
        <v>14</v>
      </c>
    </row>
    <row r="89" spans="5:16" hidden="1" x14ac:dyDescent="0.25">
      <c r="E89">
        <v>266.72000000000003</v>
      </c>
      <c r="F89" s="3">
        <f>Table39[[#This Row],[start date]]/86400</f>
        <v>3.0870370370370374E-3</v>
      </c>
      <c r="G89" s="3">
        <f>Table39[[#This Row],[end date2]]/86400</f>
        <v>3.0902777777777777E-3</v>
      </c>
      <c r="H89">
        <f>Table39[[#This Row],[start date]]+Table39[[#This Row],[Duration2]]</f>
        <v>267</v>
      </c>
      <c r="I89" s="3">
        <f>Table39[[#This Row],[end date]]-Table39[[#This Row],[start date2]]</f>
        <v>3.2407407407402875E-6</v>
      </c>
      <c r="J89">
        <v>0.28000000000000003</v>
      </c>
      <c r="K89" t="s">
        <v>18</v>
      </c>
      <c r="L89">
        <v>20</v>
      </c>
      <c r="M89" t="s">
        <v>22</v>
      </c>
      <c r="N89" t="s">
        <v>20</v>
      </c>
      <c r="O89" t="s">
        <v>14</v>
      </c>
      <c r="P89" t="s">
        <v>14</v>
      </c>
    </row>
    <row r="90" spans="5:16" hidden="1" x14ac:dyDescent="0.25">
      <c r="E90">
        <v>267</v>
      </c>
      <c r="F90" s="3">
        <f>Table39[[#This Row],[start date]]/86400</f>
        <v>3.0902777777777777E-3</v>
      </c>
      <c r="G90" s="3">
        <f>Table39[[#This Row],[end date2]]/86400</f>
        <v>3.1069444444444443E-3</v>
      </c>
      <c r="H90">
        <f>Table39[[#This Row],[start date]]+Table39[[#This Row],[Duration2]]</f>
        <v>268.44</v>
      </c>
      <c r="I90" s="3">
        <f>Table39[[#This Row],[end date]]-Table39[[#This Row],[start date2]]</f>
        <v>1.6666666666666566E-5</v>
      </c>
      <c r="J90">
        <v>1.44</v>
      </c>
      <c r="K90" t="s">
        <v>18</v>
      </c>
      <c r="L90">
        <v>10</v>
      </c>
      <c r="M90" t="s">
        <v>22</v>
      </c>
      <c r="N90" t="s">
        <v>20</v>
      </c>
      <c r="O90" t="s">
        <v>14</v>
      </c>
      <c r="P90" t="s">
        <v>14</v>
      </c>
    </row>
    <row r="91" spans="5:16" hidden="1" x14ac:dyDescent="0.25">
      <c r="E91">
        <v>268.64</v>
      </c>
      <c r="F91" s="3">
        <f>Table39[[#This Row],[start date]]/86400</f>
        <v>3.1092592592592591E-3</v>
      </c>
      <c r="G91" s="3">
        <f>Table39[[#This Row],[end date2]]/86400</f>
        <v>3.1115740740740739E-3</v>
      </c>
      <c r="H91">
        <f>Table39[[#This Row],[start date]]+Table39[[#This Row],[Duration2]]</f>
        <v>268.83999999999997</v>
      </c>
      <c r="I91" s="3">
        <f>Table39[[#This Row],[end date]]-Table39[[#This Row],[start date2]]</f>
        <v>2.3148148148148008E-6</v>
      </c>
      <c r="J91">
        <v>0.2</v>
      </c>
      <c r="K91" t="s">
        <v>18</v>
      </c>
      <c r="L91">
        <v>9</v>
      </c>
      <c r="M91" t="s">
        <v>27</v>
      </c>
      <c r="N91" t="s">
        <v>20</v>
      </c>
      <c r="O91" t="s">
        <v>14</v>
      </c>
      <c r="P91" t="s">
        <v>14</v>
      </c>
    </row>
    <row r="92" spans="5:16" hidden="1" x14ac:dyDescent="0.25">
      <c r="E92">
        <v>269</v>
      </c>
      <c r="F92" s="3">
        <f>Table39[[#This Row],[start date]]/86400</f>
        <v>3.1134259259259257E-3</v>
      </c>
      <c r="G92" s="3">
        <f>Table39[[#This Row],[end date2]]/86400</f>
        <v>3.1250000000000002E-3</v>
      </c>
      <c r="H92">
        <f>Table39[[#This Row],[start date]]+Table39[[#This Row],[Duration2]]</f>
        <v>270</v>
      </c>
      <c r="I92" s="3">
        <f>Table39[[#This Row],[end date]]-Table39[[#This Row],[start date2]]</f>
        <v>1.1574074074074438E-5</v>
      </c>
      <c r="J92">
        <v>1</v>
      </c>
      <c r="K92" t="s">
        <v>18</v>
      </c>
      <c r="L92">
        <v>18</v>
      </c>
      <c r="M92" t="s">
        <v>22</v>
      </c>
      <c r="N92" t="s">
        <v>20</v>
      </c>
      <c r="O92" t="s">
        <v>14</v>
      </c>
      <c r="P92" t="s">
        <v>14</v>
      </c>
    </row>
    <row r="93" spans="5:16" hidden="1" x14ac:dyDescent="0.25">
      <c r="E93">
        <v>270.83999999999997</v>
      </c>
      <c r="F93" s="3">
        <f>Table39[[#This Row],[start date]]/86400</f>
        <v>3.1347222222222219E-3</v>
      </c>
      <c r="G93" s="3">
        <f>Table39[[#This Row],[end date2]]/86400</f>
        <v>3.1509259259259255E-3</v>
      </c>
      <c r="H93">
        <f>Table39[[#This Row],[start date]]+Table39[[#This Row],[Duration2]]</f>
        <v>272.23999999999995</v>
      </c>
      <c r="I93" s="3">
        <f>Table39[[#This Row],[end date]]-Table39[[#This Row],[start date2]]</f>
        <v>1.6203703703703606E-5</v>
      </c>
      <c r="J93">
        <v>1.4</v>
      </c>
      <c r="K93" t="s">
        <v>18</v>
      </c>
      <c r="L93">
        <v>10</v>
      </c>
      <c r="M93" t="s">
        <v>23</v>
      </c>
      <c r="N93" t="s">
        <v>14</v>
      </c>
      <c r="O93" t="s">
        <v>14</v>
      </c>
      <c r="P93" t="s">
        <v>14</v>
      </c>
    </row>
    <row r="94" spans="5:16" hidden="1" x14ac:dyDescent="0.25">
      <c r="E94">
        <v>271.01</v>
      </c>
      <c r="F94" s="3">
        <f>Table39[[#This Row],[start date]]/86400</f>
        <v>3.1366898148148148E-3</v>
      </c>
      <c r="G94" s="3">
        <f>Table39[[#This Row],[end date2]]/86400</f>
        <v>3.1393518518518519E-3</v>
      </c>
      <c r="H94">
        <f>Table39[[#This Row],[start date]]+Table39[[#This Row],[Duration2]]</f>
        <v>271.24</v>
      </c>
      <c r="I94" s="3">
        <f>Table39[[#This Row],[end date]]-Table39[[#This Row],[start date2]]</f>
        <v>2.6620370370371294E-6</v>
      </c>
      <c r="J94">
        <v>0.23</v>
      </c>
      <c r="K94" t="s">
        <v>18</v>
      </c>
      <c r="L94">
        <v>20</v>
      </c>
      <c r="M94" t="s">
        <v>27</v>
      </c>
      <c r="N94" t="s">
        <v>20</v>
      </c>
      <c r="O94" t="s">
        <v>14</v>
      </c>
      <c r="P94" t="s">
        <v>14</v>
      </c>
    </row>
    <row r="95" spans="5:16" hidden="1" x14ac:dyDescent="0.25">
      <c r="E95">
        <v>271.68</v>
      </c>
      <c r="F95" s="3">
        <f>Table39[[#This Row],[start date]]/86400</f>
        <v>3.1444444444444445E-3</v>
      </c>
      <c r="G95" s="3">
        <f>Table39[[#This Row],[end date2]]/86400</f>
        <v>3.1749999999999999E-3</v>
      </c>
      <c r="H95">
        <f>Table39[[#This Row],[start date]]+Table39[[#This Row],[Duration2]]</f>
        <v>274.32</v>
      </c>
      <c r="I95" s="3">
        <f>Table39[[#This Row],[end date]]-Table39[[#This Row],[start date2]]</f>
        <v>3.0555555555555371E-5</v>
      </c>
      <c r="J95">
        <v>2.64</v>
      </c>
      <c r="K95" t="s">
        <v>18</v>
      </c>
      <c r="L95">
        <v>18</v>
      </c>
      <c r="M95" t="s">
        <v>22</v>
      </c>
      <c r="N95" t="s">
        <v>20</v>
      </c>
      <c r="O95" t="s">
        <v>14</v>
      </c>
      <c r="P95" t="s">
        <v>14</v>
      </c>
    </row>
    <row r="96" spans="5:16" hidden="1" x14ac:dyDescent="0.25">
      <c r="E96">
        <v>272.24</v>
      </c>
      <c r="F96" s="3">
        <f>Table39[[#This Row],[start date]]/86400</f>
        <v>3.1509259259259259E-3</v>
      </c>
      <c r="G96" s="3">
        <f>Table39[[#This Row],[end date2]]/86400</f>
        <v>3.1768518518518521E-3</v>
      </c>
      <c r="H96">
        <f>Table39[[#This Row],[start date]]+Table39[[#This Row],[Duration2]]</f>
        <v>274.48</v>
      </c>
      <c r="I96" s="3">
        <f>Table39[[#This Row],[end date]]-Table39[[#This Row],[start date2]]</f>
        <v>2.5925925925926203E-5</v>
      </c>
      <c r="J96">
        <v>2.2400000000000002</v>
      </c>
      <c r="K96" t="s">
        <v>18</v>
      </c>
      <c r="L96">
        <v>20</v>
      </c>
      <c r="M96" t="s">
        <v>21</v>
      </c>
      <c r="N96" t="s">
        <v>14</v>
      </c>
      <c r="O96" t="s">
        <v>14</v>
      </c>
      <c r="P96" t="s">
        <v>14</v>
      </c>
    </row>
    <row r="97" spans="5:16" hidden="1" x14ac:dyDescent="0.25">
      <c r="E97">
        <v>274.48</v>
      </c>
      <c r="F97" s="3">
        <f>Table39[[#This Row],[start date]]/86400</f>
        <v>3.1768518518518521E-3</v>
      </c>
      <c r="G97" s="3">
        <f>Table39[[#This Row],[end date2]]/86400</f>
        <v>3.1921296296296298E-3</v>
      </c>
      <c r="H97">
        <f>Table39[[#This Row],[start date]]+Table39[[#This Row],[Duration2]]</f>
        <v>275.8</v>
      </c>
      <c r="I97" s="3">
        <f>Table39[[#This Row],[end date]]-Table39[[#This Row],[start date2]]</f>
        <v>1.5277777777777685E-5</v>
      </c>
      <c r="J97">
        <v>1.32</v>
      </c>
      <c r="K97" t="s">
        <v>18</v>
      </c>
      <c r="L97">
        <v>5</v>
      </c>
      <c r="M97" t="s">
        <v>23</v>
      </c>
      <c r="N97" t="s">
        <v>14</v>
      </c>
      <c r="O97" t="s">
        <v>14</v>
      </c>
      <c r="P97" t="s">
        <v>14</v>
      </c>
    </row>
    <row r="98" spans="5:16" hidden="1" x14ac:dyDescent="0.25">
      <c r="E98">
        <v>274.76</v>
      </c>
      <c r="F98" s="3">
        <f>Table39[[#This Row],[start date]]/86400</f>
        <v>3.1800925925925924E-3</v>
      </c>
      <c r="G98" s="3">
        <f>Table39[[#This Row],[end date2]]/86400</f>
        <v>3.1861111111111109E-3</v>
      </c>
      <c r="H98">
        <f>Table39[[#This Row],[start date]]+Table39[[#This Row],[Duration2]]</f>
        <v>275.27999999999997</v>
      </c>
      <c r="I98" s="3">
        <f>Table39[[#This Row],[end date]]-Table39[[#This Row],[start date2]]</f>
        <v>6.0185185185184821E-6</v>
      </c>
      <c r="J98">
        <v>0.52</v>
      </c>
      <c r="K98" t="s">
        <v>18</v>
      </c>
      <c r="L98">
        <v>10</v>
      </c>
      <c r="M98" t="s">
        <v>27</v>
      </c>
      <c r="N98" t="s">
        <v>20</v>
      </c>
      <c r="O98" t="s">
        <v>14</v>
      </c>
      <c r="P98" t="s">
        <v>14</v>
      </c>
    </row>
    <row r="99" spans="5:16" hidden="1" x14ac:dyDescent="0.25">
      <c r="E99">
        <v>275.8</v>
      </c>
      <c r="F99" s="3">
        <f>Table39[[#This Row],[start date]]/86400</f>
        <v>3.1921296296296298E-3</v>
      </c>
      <c r="G99" s="3">
        <f>Table39[[#This Row],[end date2]]/86400</f>
        <v>3.2680555555555557E-3</v>
      </c>
      <c r="H99">
        <f>Table39[[#This Row],[start date]]+Table39[[#This Row],[Duration2]]</f>
        <v>282.36</v>
      </c>
      <c r="I99" s="3">
        <f>Table39[[#This Row],[end date]]-Table39[[#This Row],[start date2]]</f>
        <v>7.59259259259259E-5</v>
      </c>
      <c r="J99">
        <v>6.5600000000000005</v>
      </c>
      <c r="K99" t="s">
        <v>18</v>
      </c>
      <c r="L99">
        <v>9</v>
      </c>
      <c r="M99" t="s">
        <v>21</v>
      </c>
      <c r="N99" t="s">
        <v>14</v>
      </c>
      <c r="O99" t="s">
        <v>14</v>
      </c>
      <c r="P99" t="s">
        <v>14</v>
      </c>
    </row>
    <row r="100" spans="5:16" hidden="1" x14ac:dyDescent="0.25">
      <c r="E100">
        <v>276.16000000000003</v>
      </c>
      <c r="F100" s="3">
        <f>Table39[[#This Row],[start date]]/86400</f>
        <v>3.1962962962962965E-3</v>
      </c>
      <c r="G100" s="3">
        <f>Table39[[#This Row],[end date2]]/86400</f>
        <v>3.2263888888888893E-3</v>
      </c>
      <c r="H100">
        <f>Table39[[#This Row],[start date]]+Table39[[#This Row],[Duration2]]</f>
        <v>278.76000000000005</v>
      </c>
      <c r="I100" s="3">
        <f>Table39[[#This Row],[end date]]-Table39[[#This Row],[start date2]]</f>
        <v>3.0092592592592844E-5</v>
      </c>
      <c r="J100">
        <v>2.6</v>
      </c>
      <c r="K100" t="s">
        <v>18</v>
      </c>
      <c r="L100">
        <v>5</v>
      </c>
      <c r="M100" t="s">
        <v>22</v>
      </c>
      <c r="N100" t="s">
        <v>20</v>
      </c>
      <c r="O100" t="s">
        <v>14</v>
      </c>
      <c r="P100" t="s">
        <v>14</v>
      </c>
    </row>
    <row r="101" spans="5:16" hidden="1" x14ac:dyDescent="0.25">
      <c r="E101">
        <v>278.92</v>
      </c>
      <c r="F101" s="3">
        <f>Table39[[#This Row],[start date]]/86400</f>
        <v>3.2282407407407407E-3</v>
      </c>
      <c r="G101" s="3">
        <f>Table39[[#This Row],[end date2]]/86400</f>
        <v>3.2305555555555555E-3</v>
      </c>
      <c r="H101">
        <f>Table39[[#This Row],[start date]]+Table39[[#This Row],[Duration2]]</f>
        <v>279.12</v>
      </c>
      <c r="I101" s="3">
        <f>Table39[[#This Row],[end date]]-Table39[[#This Row],[start date2]]</f>
        <v>2.3148148148148008E-6</v>
      </c>
      <c r="J101">
        <v>0.2</v>
      </c>
      <c r="K101" t="s">
        <v>18</v>
      </c>
      <c r="L101">
        <v>18</v>
      </c>
      <c r="M101" t="s">
        <v>27</v>
      </c>
      <c r="N101" t="s">
        <v>20</v>
      </c>
      <c r="O101" t="s">
        <v>14</v>
      </c>
      <c r="P101" t="s">
        <v>14</v>
      </c>
    </row>
    <row r="102" spans="5:16" hidden="1" x14ac:dyDescent="0.25">
      <c r="E102">
        <v>279.32</v>
      </c>
      <c r="F102" s="3">
        <f>Table39[[#This Row],[start date]]/86400</f>
        <v>3.2328703703703703E-3</v>
      </c>
      <c r="G102" s="3">
        <f>Table39[[#This Row],[end date2]]/86400</f>
        <v>3.5027777777777778E-3</v>
      </c>
      <c r="H102">
        <f>Table39[[#This Row],[start date]]+Table39[[#This Row],[Duration2]]</f>
        <v>302.64</v>
      </c>
      <c r="I102" s="3">
        <f>Table39[[#This Row],[end date]]-Table39[[#This Row],[start date2]]</f>
        <v>2.6990740740740751E-4</v>
      </c>
      <c r="J102">
        <v>23.32</v>
      </c>
      <c r="K102" t="s">
        <v>18</v>
      </c>
      <c r="L102">
        <v>20</v>
      </c>
      <c r="M102" t="s">
        <v>22</v>
      </c>
      <c r="N102" t="s">
        <v>20</v>
      </c>
      <c r="O102" t="s">
        <v>14</v>
      </c>
      <c r="P102" t="s">
        <v>14</v>
      </c>
    </row>
    <row r="103" spans="5:16" hidden="1" x14ac:dyDescent="0.25">
      <c r="E103">
        <v>282.36</v>
      </c>
      <c r="F103" s="3">
        <f>Table39[[#This Row],[start date]]/86400</f>
        <v>3.2680555555555557E-3</v>
      </c>
      <c r="G103" s="3">
        <f>Table39[[#This Row],[end date2]]/86400</f>
        <v>3.2870370370370371E-3</v>
      </c>
      <c r="H103">
        <f>Table39[[#This Row],[start date]]+Table39[[#This Row],[Duration2]]</f>
        <v>284</v>
      </c>
      <c r="I103" s="3">
        <f>Table39[[#This Row],[end date]]-Table39[[#This Row],[start date2]]</f>
        <v>1.8981481481481367E-5</v>
      </c>
      <c r="J103">
        <v>1.6400000000000001</v>
      </c>
      <c r="K103" t="s">
        <v>18</v>
      </c>
      <c r="L103">
        <v>18</v>
      </c>
      <c r="M103" t="s">
        <v>31</v>
      </c>
      <c r="N103" t="s">
        <v>14</v>
      </c>
      <c r="O103" t="s">
        <v>14</v>
      </c>
      <c r="P103" t="s">
        <v>14</v>
      </c>
    </row>
    <row r="104" spans="5:16" hidden="1" x14ac:dyDescent="0.25">
      <c r="E104">
        <v>284</v>
      </c>
      <c r="F104" s="3">
        <f>Table39[[#This Row],[start date]]/86400</f>
        <v>3.2870370370370371E-3</v>
      </c>
      <c r="G104" s="3">
        <f>Table39[[#This Row],[end date2]]/86400</f>
        <v>3.3962962962962961E-3</v>
      </c>
      <c r="H104">
        <f>Table39[[#This Row],[start date]]+Table39[[#This Row],[Duration2]]</f>
        <v>293.44</v>
      </c>
      <c r="I104" s="3">
        <f>Table39[[#This Row],[end date]]-Table39[[#This Row],[start date2]]</f>
        <v>1.0925925925925903E-4</v>
      </c>
      <c r="J104">
        <v>9.44</v>
      </c>
      <c r="K104" t="s">
        <v>18</v>
      </c>
      <c r="L104">
        <v>20</v>
      </c>
      <c r="M104" t="s">
        <v>21</v>
      </c>
      <c r="N104" t="s">
        <v>14</v>
      </c>
      <c r="O104" t="s">
        <v>14</v>
      </c>
      <c r="P104" t="s">
        <v>14</v>
      </c>
    </row>
    <row r="105" spans="5:16" hidden="1" x14ac:dyDescent="0.25">
      <c r="E105">
        <v>293.44</v>
      </c>
      <c r="F105" s="3">
        <f>Table39[[#This Row],[start date]]/86400</f>
        <v>3.3962962962962961E-3</v>
      </c>
      <c r="G105" s="3">
        <f>Table39[[#This Row],[end date2]]/86400</f>
        <v>3.4837962962962965E-3</v>
      </c>
      <c r="H105">
        <f>Table39[[#This Row],[start date]]+Table39[[#This Row],[Duration2]]</f>
        <v>301</v>
      </c>
      <c r="I105" s="3">
        <f>Table39[[#This Row],[end date]]-Table39[[#This Row],[start date2]]</f>
        <v>8.7500000000000338E-5</v>
      </c>
      <c r="J105">
        <v>7.5600000000000005</v>
      </c>
      <c r="K105" t="s">
        <v>18</v>
      </c>
      <c r="L105">
        <v>10</v>
      </c>
      <c r="M105" t="s">
        <v>23</v>
      </c>
      <c r="N105" t="s">
        <v>14</v>
      </c>
      <c r="O105" t="s">
        <v>14</v>
      </c>
      <c r="P105" t="s">
        <v>14</v>
      </c>
    </row>
    <row r="106" spans="5:16" hidden="1" x14ac:dyDescent="0.25">
      <c r="E106">
        <v>301</v>
      </c>
      <c r="F106" s="3">
        <f>Table39[[#This Row],[start date]]/86400</f>
        <v>3.4837962962962965E-3</v>
      </c>
      <c r="G106" s="3">
        <f>Table39[[#This Row],[end date2]]/86400</f>
        <v>3.5796296296296292E-3</v>
      </c>
      <c r="H106">
        <f>Table39[[#This Row],[start date]]+Table39[[#This Row],[Duration2]]</f>
        <v>309.27999999999997</v>
      </c>
      <c r="I106" s="3">
        <f>Table39[[#This Row],[end date]]-Table39[[#This Row],[start date2]]</f>
        <v>9.5833333333332753E-5</v>
      </c>
      <c r="J106">
        <v>8.2799999999999994</v>
      </c>
      <c r="K106" t="s">
        <v>18</v>
      </c>
      <c r="L106">
        <v>18</v>
      </c>
      <c r="M106" t="s">
        <v>31</v>
      </c>
      <c r="N106" t="s">
        <v>14</v>
      </c>
      <c r="O106" t="s">
        <v>14</v>
      </c>
      <c r="P106" t="s">
        <v>14</v>
      </c>
    </row>
    <row r="107" spans="5:16" hidden="1" x14ac:dyDescent="0.25">
      <c r="E107">
        <v>303.72000000000003</v>
      </c>
      <c r="F107" s="3">
        <f>Table39[[#This Row],[start date]]/86400</f>
        <v>3.5152777777777782E-3</v>
      </c>
      <c r="G107" s="3">
        <f>Table39[[#This Row],[end date2]]/86400</f>
        <v>3.5185185185185185E-3</v>
      </c>
      <c r="H107">
        <f>Table39[[#This Row],[start date]]+Table39[[#This Row],[Duration2]]</f>
        <v>304</v>
      </c>
      <c r="I107" s="3">
        <f>Table39[[#This Row],[end date]]-Table39[[#This Row],[start date2]]</f>
        <v>3.2407407407402875E-6</v>
      </c>
      <c r="J107">
        <v>0.28000000000000003</v>
      </c>
      <c r="K107" t="s">
        <v>18</v>
      </c>
      <c r="L107">
        <v>20</v>
      </c>
      <c r="M107" t="s">
        <v>27</v>
      </c>
      <c r="N107" t="s">
        <v>20</v>
      </c>
      <c r="O107" t="s">
        <v>14</v>
      </c>
      <c r="P107" t="s">
        <v>14</v>
      </c>
    </row>
    <row r="108" spans="5:16" hidden="1" x14ac:dyDescent="0.25">
      <c r="E108">
        <v>304.2</v>
      </c>
      <c r="F108" s="3">
        <f>Table39[[#This Row],[start date]]/86400</f>
        <v>3.5208333333333333E-3</v>
      </c>
      <c r="G108" s="3">
        <f>Table39[[#This Row],[end date2]]/86400</f>
        <v>3.5657407407407404E-3</v>
      </c>
      <c r="H108">
        <f>Table39[[#This Row],[start date]]+Table39[[#This Row],[Duration2]]</f>
        <v>308.08</v>
      </c>
      <c r="I108" s="3">
        <f>Table39[[#This Row],[end date]]-Table39[[#This Row],[start date2]]</f>
        <v>4.4907407407407136E-5</v>
      </c>
      <c r="J108">
        <v>3.88</v>
      </c>
      <c r="K108" t="s">
        <v>18</v>
      </c>
      <c r="L108">
        <v>9</v>
      </c>
      <c r="M108" t="s">
        <v>22</v>
      </c>
      <c r="N108" t="s">
        <v>20</v>
      </c>
      <c r="O108" t="s">
        <v>14</v>
      </c>
      <c r="P108" t="s">
        <v>14</v>
      </c>
    </row>
    <row r="109" spans="5:16" hidden="1" x14ac:dyDescent="0.25">
      <c r="E109">
        <v>308.2</v>
      </c>
      <c r="F109" s="3">
        <f>Table39[[#This Row],[start date]]/86400</f>
        <v>3.5671296296296293E-3</v>
      </c>
      <c r="G109" s="3">
        <f>Table39[[#This Row],[end date2]]/86400</f>
        <v>3.5731481481481478E-3</v>
      </c>
      <c r="H109">
        <f>Table39[[#This Row],[start date]]+Table39[[#This Row],[Duration2]]</f>
        <v>308.71999999999997</v>
      </c>
      <c r="I109" s="3">
        <f>Table39[[#This Row],[end date]]-Table39[[#This Row],[start date2]]</f>
        <v>6.0185185185184821E-6</v>
      </c>
      <c r="J109">
        <v>0.52</v>
      </c>
      <c r="K109" t="s">
        <v>18</v>
      </c>
      <c r="L109">
        <v>12</v>
      </c>
      <c r="M109" t="s">
        <v>27</v>
      </c>
      <c r="N109" t="s">
        <v>20</v>
      </c>
      <c r="O109" t="s">
        <v>14</v>
      </c>
      <c r="P109" t="s">
        <v>14</v>
      </c>
    </row>
    <row r="110" spans="5:16" hidden="1" x14ac:dyDescent="0.25">
      <c r="E110">
        <v>309.04000000000002</v>
      </c>
      <c r="F110" s="3">
        <f>Table39[[#This Row],[start date]]/86400</f>
        <v>3.5768518518518519E-3</v>
      </c>
      <c r="G110" s="3">
        <f>Table39[[#This Row],[end date2]]/86400</f>
        <v>3.5953703703703707E-3</v>
      </c>
      <c r="H110">
        <f>Table39[[#This Row],[start date]]+Table39[[#This Row],[Duration2]]</f>
        <v>310.64000000000004</v>
      </c>
      <c r="I110" s="3">
        <f>Table39[[#This Row],[end date]]-Table39[[#This Row],[start date2]]</f>
        <v>1.851851851851884E-5</v>
      </c>
      <c r="J110">
        <v>1.6</v>
      </c>
      <c r="K110" t="s">
        <v>18</v>
      </c>
      <c r="L110">
        <v>20</v>
      </c>
      <c r="M110" t="s">
        <v>22</v>
      </c>
      <c r="N110" t="s">
        <v>20</v>
      </c>
      <c r="O110" t="s">
        <v>14</v>
      </c>
      <c r="P110" t="s">
        <v>14</v>
      </c>
    </row>
    <row r="111" spans="5:16" hidden="1" x14ac:dyDescent="0.25">
      <c r="E111">
        <v>309.27999999999997</v>
      </c>
      <c r="F111" s="3">
        <f>Table39[[#This Row],[start date]]/86400</f>
        <v>3.5796296296296292E-3</v>
      </c>
      <c r="G111" s="3">
        <f>Table39[[#This Row],[end date2]]/86400</f>
        <v>3.6412037037037034E-3</v>
      </c>
      <c r="H111">
        <f>Table39[[#This Row],[start date]]+Table39[[#This Row],[Duration2]]</f>
        <v>314.59999999999997</v>
      </c>
      <c r="I111" s="3">
        <f>Table39[[#This Row],[end date]]-Table39[[#This Row],[start date2]]</f>
        <v>6.1574074074074135E-5</v>
      </c>
      <c r="J111">
        <v>5.32</v>
      </c>
      <c r="K111" t="s">
        <v>18</v>
      </c>
      <c r="L111">
        <v>18</v>
      </c>
      <c r="M111" t="s">
        <v>21</v>
      </c>
      <c r="N111" t="s">
        <v>14</v>
      </c>
      <c r="O111" t="s">
        <v>14</v>
      </c>
      <c r="P111" t="s">
        <v>14</v>
      </c>
    </row>
    <row r="112" spans="5:16" hidden="1" x14ac:dyDescent="0.25">
      <c r="E112">
        <v>311.24</v>
      </c>
      <c r="F112" s="3">
        <f>Table39[[#This Row],[start date]]/86400</f>
        <v>3.6023148148148151E-3</v>
      </c>
      <c r="G112" s="3">
        <f>Table39[[#This Row],[end date2]]/86400</f>
        <v>3.6125000000000003E-3</v>
      </c>
      <c r="H112">
        <f>Table39[[#This Row],[start date]]+Table39[[#This Row],[Duration2]]</f>
        <v>312.12</v>
      </c>
      <c r="I112" s="3">
        <f>Table39[[#This Row],[end date]]-Table39[[#This Row],[start date2]]</f>
        <v>1.0185185185185124E-5</v>
      </c>
      <c r="J112">
        <v>0.88</v>
      </c>
      <c r="K112" t="s">
        <v>18</v>
      </c>
      <c r="L112">
        <v>8</v>
      </c>
      <c r="M112" t="s">
        <v>27</v>
      </c>
      <c r="N112" t="s">
        <v>20</v>
      </c>
      <c r="O112" t="s">
        <v>14</v>
      </c>
      <c r="P112" t="s">
        <v>14</v>
      </c>
    </row>
    <row r="113" spans="5:16" hidden="1" x14ac:dyDescent="0.25">
      <c r="E113">
        <v>312.48</v>
      </c>
      <c r="F113" s="3">
        <f>Table39[[#This Row],[start date]]/86400</f>
        <v>3.6166666666666669E-3</v>
      </c>
      <c r="G113" s="3">
        <f>Table39[[#This Row],[end date2]]/86400</f>
        <v>3.6745370370370374E-3</v>
      </c>
      <c r="H113">
        <f>Table39[[#This Row],[start date]]+Table39[[#This Row],[Duration2]]</f>
        <v>317.48</v>
      </c>
      <c r="I113" s="3">
        <f>Table39[[#This Row],[end date]]-Table39[[#This Row],[start date2]]</f>
        <v>5.7870370370370454E-5</v>
      </c>
      <c r="J113">
        <v>5</v>
      </c>
      <c r="K113" t="s">
        <v>18</v>
      </c>
      <c r="L113">
        <v>11</v>
      </c>
      <c r="M113" t="s">
        <v>22</v>
      </c>
      <c r="N113" t="s">
        <v>20</v>
      </c>
      <c r="O113" t="s">
        <v>14</v>
      </c>
      <c r="P113" t="s">
        <v>14</v>
      </c>
    </row>
    <row r="114" spans="5:16" hidden="1" x14ac:dyDescent="0.25">
      <c r="E114">
        <v>314.60000000000002</v>
      </c>
      <c r="F114" s="3">
        <f>Table39[[#This Row],[start date]]/86400</f>
        <v>3.6412037037037038E-3</v>
      </c>
      <c r="G114" s="3">
        <f>Table39[[#This Row],[end date2]]/86400</f>
        <v>3.718518518518519E-3</v>
      </c>
      <c r="H114">
        <f>Table39[[#This Row],[start date]]+Table39[[#This Row],[Duration2]]</f>
        <v>321.28000000000003</v>
      </c>
      <c r="I114" s="3">
        <f>Table39[[#This Row],[end date]]-Table39[[#This Row],[start date2]]</f>
        <v>7.7314814814815214E-5</v>
      </c>
      <c r="J114">
        <v>6.68</v>
      </c>
      <c r="K114" t="s">
        <v>18</v>
      </c>
      <c r="L114">
        <v>10</v>
      </c>
      <c r="M114" t="s">
        <v>23</v>
      </c>
      <c r="N114" t="s">
        <v>14</v>
      </c>
      <c r="O114" t="s">
        <v>14</v>
      </c>
      <c r="P114" t="s">
        <v>14</v>
      </c>
    </row>
    <row r="115" spans="5:16" hidden="1" x14ac:dyDescent="0.25">
      <c r="E115">
        <v>317.60000000000002</v>
      </c>
      <c r="F115" s="3">
        <f>Table39[[#This Row],[start date]]/86400</f>
        <v>3.6759259259259262E-3</v>
      </c>
      <c r="G115" s="3">
        <f>Table39[[#This Row],[end date2]]/86400</f>
        <v>3.6828703703703711E-3</v>
      </c>
      <c r="H115">
        <f>Table39[[#This Row],[start date]]+Table39[[#This Row],[Duration2]]</f>
        <v>318.20000000000005</v>
      </c>
      <c r="I115" s="3">
        <f>Table39[[#This Row],[end date]]-Table39[[#This Row],[start date2]]</f>
        <v>6.9444444444448361E-6</v>
      </c>
      <c r="J115">
        <v>0.6</v>
      </c>
      <c r="K115" t="s">
        <v>18</v>
      </c>
      <c r="L115">
        <v>20</v>
      </c>
      <c r="M115" t="s">
        <v>38</v>
      </c>
      <c r="N115" t="s">
        <v>20</v>
      </c>
      <c r="O115" t="s">
        <v>14</v>
      </c>
      <c r="P115" t="s">
        <v>14</v>
      </c>
    </row>
    <row r="116" spans="5:16" hidden="1" x14ac:dyDescent="0.25">
      <c r="E116">
        <v>318.44</v>
      </c>
      <c r="F116" s="3">
        <f>Table39[[#This Row],[start date]]/86400</f>
        <v>3.685648148148148E-3</v>
      </c>
      <c r="G116" s="3">
        <f>Table39[[#This Row],[end date2]]/86400</f>
        <v>3.6939814814814817E-3</v>
      </c>
      <c r="H116">
        <f>Table39[[#This Row],[start date]]+Table39[[#This Row],[Duration2]]</f>
        <v>319.16000000000003</v>
      </c>
      <c r="I116" s="3">
        <f>Table39[[#This Row],[end date]]-Table39[[#This Row],[start date2]]</f>
        <v>8.3333333333337166E-6</v>
      </c>
      <c r="J116">
        <v>0.72</v>
      </c>
      <c r="K116" t="s">
        <v>18</v>
      </c>
      <c r="L116">
        <v>20</v>
      </c>
      <c r="M116" t="s">
        <v>22</v>
      </c>
      <c r="N116" t="s">
        <v>20</v>
      </c>
      <c r="O116" t="s">
        <v>14</v>
      </c>
      <c r="P116" t="s">
        <v>14</v>
      </c>
    </row>
    <row r="117" spans="5:16" hidden="1" x14ac:dyDescent="0.25">
      <c r="E117">
        <v>320.68</v>
      </c>
      <c r="F117" s="3">
        <f>Table39[[#This Row],[start date]]/86400</f>
        <v>3.7115740740740742E-3</v>
      </c>
      <c r="G117" s="3">
        <f>Table39[[#This Row],[end date2]]/86400</f>
        <v>3.7259259259259259E-3</v>
      </c>
      <c r="H117">
        <f>Table39[[#This Row],[start date]]+Table39[[#This Row],[Duration2]]</f>
        <v>321.92</v>
      </c>
      <c r="I117" s="3">
        <f>Table39[[#This Row],[end date]]-Table39[[#This Row],[start date2]]</f>
        <v>1.4351851851851765E-5</v>
      </c>
      <c r="J117">
        <v>1.24</v>
      </c>
      <c r="K117" t="s">
        <v>18</v>
      </c>
      <c r="L117">
        <v>9</v>
      </c>
      <c r="M117" t="s">
        <v>27</v>
      </c>
      <c r="N117" t="s">
        <v>20</v>
      </c>
      <c r="O117" t="s">
        <v>14</v>
      </c>
      <c r="P117" t="s">
        <v>14</v>
      </c>
    </row>
    <row r="118" spans="5:16" hidden="1" x14ac:dyDescent="0.25">
      <c r="E118">
        <v>321.44</v>
      </c>
      <c r="F118" s="3">
        <f>Table39[[#This Row],[start date]]/86400</f>
        <v>3.7203703703703704E-3</v>
      </c>
      <c r="G118" s="3">
        <f>Table39[[#This Row],[end date2]]/86400</f>
        <v>3.7550925925925924E-3</v>
      </c>
      <c r="H118">
        <f>Table39[[#This Row],[start date]]+Table39[[#This Row],[Duration2]]</f>
        <v>324.44</v>
      </c>
      <c r="I118" s="3">
        <f>Table39[[#This Row],[end date]]-Table39[[#This Row],[start date2]]</f>
        <v>3.4722222222222012E-5</v>
      </c>
      <c r="J118">
        <v>3</v>
      </c>
      <c r="K118" t="s">
        <v>18</v>
      </c>
      <c r="L118">
        <v>9</v>
      </c>
      <c r="M118" t="s">
        <v>28</v>
      </c>
      <c r="N118" t="s">
        <v>14</v>
      </c>
      <c r="O118" t="s">
        <v>14</v>
      </c>
      <c r="P118" t="s">
        <v>14</v>
      </c>
    </row>
    <row r="119" spans="5:16" hidden="1" x14ac:dyDescent="0.25">
      <c r="E119">
        <v>322.39999999999998</v>
      </c>
      <c r="F119" s="3">
        <f>Table39[[#This Row],[start date]]/86400</f>
        <v>3.731481481481481E-3</v>
      </c>
      <c r="G119" s="3">
        <f>Table39[[#This Row],[end date2]]/86400</f>
        <v>3.7546296296296295E-3</v>
      </c>
      <c r="H119">
        <f>Table39[[#This Row],[start date]]+Table39[[#This Row],[Duration2]]</f>
        <v>324.39999999999998</v>
      </c>
      <c r="I119" s="3">
        <f>Table39[[#This Row],[end date]]-Table39[[#This Row],[start date2]]</f>
        <v>2.3148148148148442E-5</v>
      </c>
      <c r="J119">
        <v>2</v>
      </c>
      <c r="K119" t="s">
        <v>18</v>
      </c>
      <c r="L119">
        <v>15</v>
      </c>
      <c r="M119" t="s">
        <v>39</v>
      </c>
      <c r="N119" t="s">
        <v>20</v>
      </c>
      <c r="O119" t="s">
        <v>14</v>
      </c>
      <c r="P119" t="s">
        <v>14</v>
      </c>
    </row>
    <row r="120" spans="5:16" hidden="1" x14ac:dyDescent="0.25">
      <c r="E120">
        <v>324.64</v>
      </c>
      <c r="F120" s="3">
        <f>Table39[[#This Row],[start date]]/86400</f>
        <v>3.7574074074074072E-3</v>
      </c>
      <c r="G120" s="3">
        <f>Table39[[#This Row],[end date2]]/86400</f>
        <v>3.7810185185185186E-3</v>
      </c>
      <c r="H120">
        <f>Table39[[#This Row],[start date]]+Table39[[#This Row],[Duration2]]</f>
        <v>326.68</v>
      </c>
      <c r="I120" s="3">
        <f>Table39[[#This Row],[end date]]-Table39[[#This Row],[start date2]]</f>
        <v>2.3611111111111402E-5</v>
      </c>
      <c r="J120">
        <v>2.04</v>
      </c>
      <c r="K120" t="s">
        <v>18</v>
      </c>
      <c r="L120">
        <v>20</v>
      </c>
      <c r="M120" t="s">
        <v>21</v>
      </c>
      <c r="N120" t="s">
        <v>14</v>
      </c>
      <c r="O120" t="s">
        <v>14</v>
      </c>
      <c r="P120" t="s">
        <v>14</v>
      </c>
    </row>
    <row r="121" spans="5:16" hidden="1" x14ac:dyDescent="0.25">
      <c r="E121">
        <v>324.64</v>
      </c>
      <c r="F121" s="3">
        <f>Table39[[#This Row],[start date]]/86400</f>
        <v>3.7574074074074072E-3</v>
      </c>
      <c r="G121" s="3">
        <f>Table39[[#This Row],[end date2]]/86400</f>
        <v>3.7782407407407409E-3</v>
      </c>
      <c r="H121">
        <f>Table39[[#This Row],[start date]]+Table39[[#This Row],[Duration2]]</f>
        <v>326.44</v>
      </c>
      <c r="I121" s="3">
        <f>Table39[[#This Row],[end date]]-Table39[[#This Row],[start date2]]</f>
        <v>2.0833333333333641E-5</v>
      </c>
      <c r="J121">
        <v>1.8</v>
      </c>
      <c r="K121" t="s">
        <v>18</v>
      </c>
      <c r="L121">
        <v>18</v>
      </c>
      <c r="M121" t="s">
        <v>22</v>
      </c>
      <c r="N121" t="s">
        <v>20</v>
      </c>
      <c r="O121" t="s">
        <v>14</v>
      </c>
      <c r="P121" t="s">
        <v>14</v>
      </c>
    </row>
    <row r="122" spans="5:16" hidden="1" x14ac:dyDescent="0.25">
      <c r="E122">
        <v>326.44</v>
      </c>
      <c r="F122" s="3">
        <f>Table39[[#This Row],[start date]]/86400</f>
        <v>3.7782407407407409E-3</v>
      </c>
      <c r="G122" s="3">
        <f>Table39[[#This Row],[end date2]]/86400</f>
        <v>3.8842592592592596E-3</v>
      </c>
      <c r="H122">
        <f>Table39[[#This Row],[start date]]+Table39[[#This Row],[Duration2]]</f>
        <v>335.6</v>
      </c>
      <c r="I122" s="3">
        <f>Table39[[#This Row],[end date]]-Table39[[#This Row],[start date2]]</f>
        <v>1.0601851851851874E-4</v>
      </c>
      <c r="J122">
        <v>9.16</v>
      </c>
      <c r="K122" t="s">
        <v>18</v>
      </c>
      <c r="L122">
        <v>34</v>
      </c>
      <c r="M122" t="s">
        <v>22</v>
      </c>
      <c r="N122" t="s">
        <v>20</v>
      </c>
      <c r="O122" t="s">
        <v>14</v>
      </c>
      <c r="P122" t="s">
        <v>14</v>
      </c>
    </row>
    <row r="123" spans="5:16" hidden="1" x14ac:dyDescent="0.25">
      <c r="E123">
        <v>326.68</v>
      </c>
      <c r="F123" s="3">
        <f>Table39[[#This Row],[start date]]/86400</f>
        <v>3.7810185185185186E-3</v>
      </c>
      <c r="G123" s="3">
        <f>Table39[[#This Row],[end date2]]/86400</f>
        <v>3.8472222222222228E-3</v>
      </c>
      <c r="H123">
        <f>Table39[[#This Row],[start date]]+Table39[[#This Row],[Duration2]]</f>
        <v>332.40000000000003</v>
      </c>
      <c r="I123" s="3">
        <f>Table39[[#This Row],[end date]]-Table39[[#This Row],[start date2]]</f>
        <v>6.620370370370417E-5</v>
      </c>
      <c r="J123">
        <v>5.72</v>
      </c>
      <c r="K123" t="s">
        <v>18</v>
      </c>
      <c r="L123">
        <v>31</v>
      </c>
      <c r="M123" t="s">
        <v>23</v>
      </c>
      <c r="N123" t="s">
        <v>14</v>
      </c>
      <c r="O123" t="s">
        <v>14</v>
      </c>
      <c r="P123" t="s">
        <v>14</v>
      </c>
    </row>
    <row r="124" spans="5:16" hidden="1" x14ac:dyDescent="0.25">
      <c r="E124">
        <v>330.56</v>
      </c>
      <c r="F124" s="3">
        <f>Table39[[#This Row],[start date]]/86400</f>
        <v>3.8259259259259258E-3</v>
      </c>
      <c r="G124" s="3">
        <f>Table39[[#This Row],[end date2]]/86400</f>
        <v>3.8648148148148148E-3</v>
      </c>
      <c r="H124">
        <f>Table39[[#This Row],[start date]]+Table39[[#This Row],[Duration2]]</f>
        <v>333.92</v>
      </c>
      <c r="I124" s="3">
        <f>Table39[[#This Row],[end date]]-Table39[[#This Row],[start date2]]</f>
        <v>3.8888888888889087E-5</v>
      </c>
      <c r="J124">
        <v>3.36</v>
      </c>
      <c r="K124" t="s">
        <v>12</v>
      </c>
      <c r="L124">
        <v>30</v>
      </c>
      <c r="M124" t="s">
        <v>24</v>
      </c>
      <c r="N124" t="s">
        <v>14</v>
      </c>
      <c r="O124" t="s">
        <v>14</v>
      </c>
      <c r="P124" t="s">
        <v>25</v>
      </c>
    </row>
    <row r="125" spans="5:16" hidden="1" x14ac:dyDescent="0.25">
      <c r="E125">
        <v>332.4</v>
      </c>
      <c r="F125" s="3">
        <f>Table39[[#This Row],[start date]]/86400</f>
        <v>3.8472222222222219E-3</v>
      </c>
      <c r="G125" s="3">
        <f>Table39[[#This Row],[end date2]]/86400</f>
        <v>3.9476851851851852E-3</v>
      </c>
      <c r="H125">
        <f>Table39[[#This Row],[start date]]+Table39[[#This Row],[Duration2]]</f>
        <v>341.08</v>
      </c>
      <c r="I125" s="3">
        <f>Table39[[#This Row],[end date]]-Table39[[#This Row],[start date2]]</f>
        <v>1.0046296296296322E-4</v>
      </c>
      <c r="J125">
        <v>8.68</v>
      </c>
      <c r="K125" t="s">
        <v>18</v>
      </c>
      <c r="L125">
        <v>31</v>
      </c>
      <c r="M125" t="s">
        <v>23</v>
      </c>
      <c r="N125" t="s">
        <v>14</v>
      </c>
      <c r="O125" t="s">
        <v>40</v>
      </c>
      <c r="P125" t="s">
        <v>14</v>
      </c>
    </row>
    <row r="126" spans="5:16" hidden="1" x14ac:dyDescent="0.25">
      <c r="E126">
        <v>333.92</v>
      </c>
      <c r="F126" s="3">
        <f>Table39[[#This Row],[start date]]/86400</f>
        <v>3.8648148148148148E-3</v>
      </c>
      <c r="G126" s="3">
        <f>Table39[[#This Row],[end date2]]/86400</f>
        <v>3.9361111111111116E-3</v>
      </c>
      <c r="H126">
        <f>Table39[[#This Row],[start date]]+Table39[[#This Row],[Duration2]]</f>
        <v>340.08000000000004</v>
      </c>
      <c r="I126" s="3">
        <f>Table39[[#This Row],[end date]]-Table39[[#This Row],[start date2]]</f>
        <v>7.1296296296296732E-5</v>
      </c>
      <c r="J126">
        <v>6.16</v>
      </c>
      <c r="K126" t="s">
        <v>12</v>
      </c>
      <c r="L126">
        <v>30</v>
      </c>
      <c r="M126" t="s">
        <v>24</v>
      </c>
      <c r="N126" t="s">
        <v>14</v>
      </c>
      <c r="O126" t="s">
        <v>14</v>
      </c>
      <c r="P126" t="s">
        <v>32</v>
      </c>
    </row>
    <row r="127" spans="5:16" hidden="1" x14ac:dyDescent="0.25">
      <c r="E127">
        <v>335.88</v>
      </c>
      <c r="F127" s="3">
        <f>Table39[[#This Row],[start date]]/86400</f>
        <v>3.8874999999999999E-3</v>
      </c>
      <c r="G127" s="3">
        <f>Table39[[#This Row],[end date2]]/86400</f>
        <v>3.8935185185185184E-3</v>
      </c>
      <c r="H127">
        <f>Table39[[#This Row],[start date]]+Table39[[#This Row],[Duration2]]</f>
        <v>336.4</v>
      </c>
      <c r="I127" s="3">
        <f>Table39[[#This Row],[end date]]-Table39[[#This Row],[start date2]]</f>
        <v>6.0185185185184821E-6</v>
      </c>
      <c r="J127">
        <v>0.52</v>
      </c>
      <c r="K127" t="s">
        <v>18</v>
      </c>
      <c r="L127">
        <v>32</v>
      </c>
      <c r="M127" t="s">
        <v>41</v>
      </c>
      <c r="N127" t="s">
        <v>20</v>
      </c>
      <c r="O127" t="s">
        <v>14</v>
      </c>
      <c r="P127" t="s">
        <v>14</v>
      </c>
    </row>
    <row r="128" spans="5:16" hidden="1" x14ac:dyDescent="0.25">
      <c r="E128">
        <v>336.76</v>
      </c>
      <c r="F128" s="3">
        <f>Table39[[#This Row],[start date]]/86400</f>
        <v>3.897685185185185E-3</v>
      </c>
      <c r="G128" s="3">
        <f>Table39[[#This Row],[end date2]]/86400</f>
        <v>3.9393518518518519E-3</v>
      </c>
      <c r="H128">
        <f>Table39[[#This Row],[start date]]+Table39[[#This Row],[Duration2]]</f>
        <v>340.36</v>
      </c>
      <c r="I128" s="3">
        <f>Table39[[#This Row],[end date]]-Table39[[#This Row],[start date2]]</f>
        <v>4.1666666666666848E-5</v>
      </c>
      <c r="J128">
        <v>3.6</v>
      </c>
      <c r="K128" t="s">
        <v>18</v>
      </c>
      <c r="L128">
        <v>34</v>
      </c>
      <c r="M128" t="s">
        <v>22</v>
      </c>
      <c r="N128" t="s">
        <v>20</v>
      </c>
      <c r="O128" t="s">
        <v>14</v>
      </c>
      <c r="P128" t="s">
        <v>14</v>
      </c>
    </row>
    <row r="129" spans="5:29" hidden="1" x14ac:dyDescent="0.25">
      <c r="E129">
        <v>340.08</v>
      </c>
      <c r="F129" s="3">
        <f>Table39[[#This Row],[start date]]/86400</f>
        <v>3.9361111111111107E-3</v>
      </c>
      <c r="G129" s="3">
        <f>Table39[[#This Row],[end date2]]/86400</f>
        <v>4.0148148148148148E-3</v>
      </c>
      <c r="H129">
        <f>Table39[[#This Row],[start date]]+Table39[[#This Row],[Duration2]]</f>
        <v>346.88</v>
      </c>
      <c r="I129" s="3">
        <f>Table39[[#This Row],[end date]]-Table39[[#This Row],[start date2]]</f>
        <v>7.8703703703704095E-5</v>
      </c>
      <c r="J129">
        <v>6.8</v>
      </c>
      <c r="K129" t="s">
        <v>12</v>
      </c>
      <c r="L129">
        <v>28</v>
      </c>
      <c r="M129" t="s">
        <v>15</v>
      </c>
      <c r="N129" t="s">
        <v>14</v>
      </c>
      <c r="O129" t="s">
        <v>14</v>
      </c>
      <c r="P129" t="s">
        <v>14</v>
      </c>
    </row>
    <row r="130" spans="5:29" hidden="1" x14ac:dyDescent="0.25">
      <c r="E130">
        <v>343.36</v>
      </c>
      <c r="F130" s="3">
        <f>Table39[[#This Row],[start date]]/86400</f>
        <v>3.9740740740740743E-3</v>
      </c>
      <c r="G130" s="3">
        <f>Table39[[#This Row],[end date2]]/86400</f>
        <v>4.0148148148148148E-3</v>
      </c>
      <c r="H130">
        <f>Table39[[#This Row],[start date]]+Table39[[#This Row],[Duration2]]</f>
        <v>346.88</v>
      </c>
      <c r="I130" s="3">
        <f>Table39[[#This Row],[end date]]-Table39[[#This Row],[start date2]]</f>
        <v>4.0740740740740494E-5</v>
      </c>
      <c r="J130">
        <v>3.52</v>
      </c>
      <c r="K130" t="s">
        <v>18</v>
      </c>
      <c r="L130">
        <v>33</v>
      </c>
      <c r="M130" t="s">
        <v>27</v>
      </c>
      <c r="N130" t="s">
        <v>20</v>
      </c>
      <c r="O130" t="s">
        <v>14</v>
      </c>
      <c r="P130" t="s">
        <v>14</v>
      </c>
    </row>
    <row r="134" spans="5:29" x14ac:dyDescent="0.25">
      <c r="E134" t="s">
        <v>42</v>
      </c>
      <c r="F134" s="3" t="s">
        <v>42</v>
      </c>
      <c r="S134" t="s">
        <v>43</v>
      </c>
    </row>
    <row r="135" spans="5:29" x14ac:dyDescent="0.25">
      <c r="E135" t="s">
        <v>0</v>
      </c>
      <c r="F135" s="3" t="s">
        <v>1</v>
      </c>
      <c r="G135" s="3" t="s">
        <v>2</v>
      </c>
      <c r="H135" t="s">
        <v>3</v>
      </c>
      <c r="I135" t="s">
        <v>4</v>
      </c>
      <c r="J135" t="s">
        <v>5</v>
      </c>
      <c r="K135" t="s">
        <v>6</v>
      </c>
      <c r="L135" t="s">
        <v>7</v>
      </c>
      <c r="M135" t="s">
        <v>8</v>
      </c>
      <c r="N135" t="s">
        <v>9</v>
      </c>
      <c r="O135" t="s">
        <v>10</v>
      </c>
      <c r="P135" t="s">
        <v>11</v>
      </c>
      <c r="R135" t="s">
        <v>43</v>
      </c>
      <c r="S135" s="3"/>
      <c r="T135" s="3"/>
    </row>
    <row r="136" spans="5:29" ht="30.75" thickBot="1" x14ac:dyDescent="0.3">
      <c r="E136">
        <v>0</v>
      </c>
      <c r="F136" s="3">
        <v>0</v>
      </c>
      <c r="G136" s="3">
        <v>0</v>
      </c>
      <c r="H136">
        <v>0</v>
      </c>
      <c r="I136">
        <v>0</v>
      </c>
      <c r="J136">
        <v>0</v>
      </c>
      <c r="K136" t="s">
        <v>18</v>
      </c>
      <c r="L136" s="4">
        <v>34</v>
      </c>
      <c r="M136" t="s">
        <v>13</v>
      </c>
      <c r="N136" t="s">
        <v>14</v>
      </c>
      <c r="O136" t="s">
        <v>14</v>
      </c>
      <c r="P136" t="s">
        <v>14</v>
      </c>
      <c r="R136" s="5" t="s">
        <v>0</v>
      </c>
      <c r="S136" s="6" t="s">
        <v>1</v>
      </c>
      <c r="T136" s="6" t="s">
        <v>2</v>
      </c>
      <c r="U136" s="7" t="s">
        <v>3</v>
      </c>
      <c r="V136" s="7" t="s">
        <v>4</v>
      </c>
      <c r="W136" s="7" t="s">
        <v>5</v>
      </c>
      <c r="X136" s="7" t="s">
        <v>6</v>
      </c>
      <c r="Y136" s="7" t="s">
        <v>7</v>
      </c>
      <c r="Z136" s="7" t="s">
        <v>8</v>
      </c>
      <c r="AA136" s="7" t="s">
        <v>9</v>
      </c>
      <c r="AB136" s="7" t="s">
        <v>10</v>
      </c>
      <c r="AC136" s="8" t="s">
        <v>11</v>
      </c>
    </row>
    <row r="137" spans="5:29" ht="15.75" thickTop="1" x14ac:dyDescent="0.25">
      <c r="E137">
        <v>0</v>
      </c>
      <c r="F137" s="3">
        <v>0</v>
      </c>
      <c r="G137" s="3">
        <v>0</v>
      </c>
      <c r="H137">
        <v>0</v>
      </c>
      <c r="I137">
        <v>0</v>
      </c>
      <c r="J137">
        <v>0</v>
      </c>
      <c r="K137" t="s">
        <v>18</v>
      </c>
      <c r="L137" s="9">
        <v>31</v>
      </c>
      <c r="M137" t="s">
        <v>15</v>
      </c>
      <c r="N137" t="s">
        <v>14</v>
      </c>
      <c r="O137" t="s">
        <v>14</v>
      </c>
      <c r="P137" t="s">
        <v>14</v>
      </c>
      <c r="R137" s="10">
        <v>0</v>
      </c>
      <c r="S137" s="11">
        <v>0</v>
      </c>
      <c r="T137" s="11">
        <v>0</v>
      </c>
      <c r="U137" s="4">
        <v>0</v>
      </c>
      <c r="V137" s="11">
        <v>0</v>
      </c>
      <c r="W137" s="4">
        <v>0</v>
      </c>
      <c r="X137" s="4" t="s">
        <v>12</v>
      </c>
      <c r="Y137" s="4">
        <v>26</v>
      </c>
      <c r="Z137" s="4" t="s">
        <v>13</v>
      </c>
      <c r="AA137" s="4">
        <v>1</v>
      </c>
      <c r="AB137" s="4" t="s">
        <v>14</v>
      </c>
      <c r="AC137" s="12" t="s">
        <v>14</v>
      </c>
    </row>
    <row r="138" spans="5:29" x14ac:dyDescent="0.25">
      <c r="E138">
        <v>0</v>
      </c>
      <c r="F138" s="3">
        <v>0</v>
      </c>
      <c r="G138" s="3">
        <v>0</v>
      </c>
      <c r="H138">
        <v>0</v>
      </c>
      <c r="I138">
        <v>0</v>
      </c>
      <c r="J138">
        <v>0</v>
      </c>
      <c r="K138" t="s">
        <v>18</v>
      </c>
      <c r="L138" s="4">
        <v>30</v>
      </c>
      <c r="M138" t="s">
        <v>16</v>
      </c>
      <c r="N138" t="s">
        <v>14</v>
      </c>
      <c r="O138" t="s">
        <v>14</v>
      </c>
      <c r="P138" t="s">
        <v>14</v>
      </c>
      <c r="R138" s="13">
        <v>0</v>
      </c>
      <c r="S138" s="14">
        <v>0</v>
      </c>
      <c r="T138" s="14">
        <v>1.224074074074074E-3</v>
      </c>
      <c r="U138" s="9">
        <v>105.76</v>
      </c>
      <c r="V138" s="14">
        <v>1.224074074074074E-3</v>
      </c>
      <c r="W138" s="9">
        <v>105.76</v>
      </c>
      <c r="X138" s="9" t="s">
        <v>12</v>
      </c>
      <c r="Y138" s="9">
        <v>27</v>
      </c>
      <c r="Z138" s="9" t="s">
        <v>15</v>
      </c>
      <c r="AA138" s="9">
        <v>1</v>
      </c>
      <c r="AB138" s="9" t="s">
        <v>14</v>
      </c>
      <c r="AC138" s="15" t="s">
        <v>14</v>
      </c>
    </row>
    <row r="139" spans="5:29" x14ac:dyDescent="0.25">
      <c r="E139">
        <v>0</v>
      </c>
      <c r="L139" s="9"/>
      <c r="M139" t="s">
        <v>17</v>
      </c>
      <c r="N139" t="s">
        <v>14</v>
      </c>
      <c r="O139" t="s">
        <v>14</v>
      </c>
      <c r="P139" t="s">
        <v>14</v>
      </c>
      <c r="R139" s="10">
        <v>0</v>
      </c>
      <c r="S139" s="11">
        <v>0</v>
      </c>
      <c r="T139" s="11">
        <v>0</v>
      </c>
      <c r="U139" s="4">
        <v>0</v>
      </c>
      <c r="V139" s="11">
        <v>0</v>
      </c>
      <c r="W139" s="4">
        <v>0</v>
      </c>
      <c r="X139" s="4" t="s">
        <v>12</v>
      </c>
      <c r="Y139" s="4">
        <v>28</v>
      </c>
      <c r="Z139" s="4" t="s">
        <v>16</v>
      </c>
      <c r="AA139" s="4" t="s">
        <v>14</v>
      </c>
      <c r="AB139" s="4" t="s">
        <v>14</v>
      </c>
      <c r="AC139" s="12" t="s">
        <v>14</v>
      </c>
    </row>
    <row r="140" spans="5:29" x14ac:dyDescent="0.25">
      <c r="L140" s="4"/>
      <c r="M140" t="s">
        <v>13</v>
      </c>
      <c r="R140" s="13">
        <v>0</v>
      </c>
      <c r="S140" s="14">
        <v>0</v>
      </c>
      <c r="T140" s="14">
        <v>0</v>
      </c>
      <c r="U140" s="9">
        <v>0</v>
      </c>
      <c r="V140" s="14">
        <v>0</v>
      </c>
      <c r="W140" s="9">
        <v>0</v>
      </c>
      <c r="X140" s="9" t="s">
        <v>12</v>
      </c>
      <c r="Y140" s="9">
        <v>29</v>
      </c>
      <c r="Z140" s="9" t="s">
        <v>17</v>
      </c>
      <c r="AA140" s="9">
        <v>1</v>
      </c>
      <c r="AB140" s="9" t="s">
        <v>14</v>
      </c>
      <c r="AC140" s="15" t="s">
        <v>14</v>
      </c>
    </row>
    <row r="141" spans="5:29" x14ac:dyDescent="0.25">
      <c r="L141" s="9"/>
      <c r="M141" t="s">
        <v>15</v>
      </c>
      <c r="R141" s="10">
        <v>105.76</v>
      </c>
      <c r="S141" s="11">
        <v>0</v>
      </c>
      <c r="T141" s="16"/>
      <c r="U141" s="16"/>
      <c r="V141" s="16"/>
      <c r="W141" s="16"/>
      <c r="X141" s="16"/>
      <c r="Y141" s="4">
        <v>26</v>
      </c>
      <c r="Z141" s="4" t="s">
        <v>24</v>
      </c>
      <c r="AA141" s="4" t="s">
        <v>14</v>
      </c>
      <c r="AB141" s="4" t="s">
        <v>14</v>
      </c>
      <c r="AC141" s="12" t="s">
        <v>25</v>
      </c>
    </row>
    <row r="142" spans="5:29" x14ac:dyDescent="0.25">
      <c r="L142" s="4"/>
      <c r="M142" t="s">
        <v>16</v>
      </c>
      <c r="R142" s="13">
        <v>111.2</v>
      </c>
      <c r="S142" s="11">
        <v>0</v>
      </c>
      <c r="T142" s="16"/>
      <c r="U142" s="16"/>
      <c r="V142" s="16"/>
      <c r="W142" s="16"/>
      <c r="X142" s="16"/>
      <c r="Y142" s="4">
        <v>28</v>
      </c>
      <c r="Z142" s="9" t="s">
        <v>26</v>
      </c>
      <c r="AA142" s="9" t="s">
        <v>14</v>
      </c>
      <c r="AB142" s="9" t="s">
        <v>14</v>
      </c>
      <c r="AC142" s="15" t="s">
        <v>14</v>
      </c>
    </row>
    <row r="143" spans="5:29" x14ac:dyDescent="0.25">
      <c r="L143" s="9"/>
      <c r="M143" t="s">
        <v>17</v>
      </c>
      <c r="R143" s="10">
        <v>152.91999999999999</v>
      </c>
      <c r="S143" s="14">
        <v>0</v>
      </c>
      <c r="T143" s="16"/>
      <c r="U143" s="16"/>
      <c r="V143" s="16"/>
      <c r="W143" s="16"/>
      <c r="X143" s="16"/>
      <c r="Y143" s="9">
        <v>29</v>
      </c>
      <c r="Z143" s="4" t="s">
        <v>24</v>
      </c>
      <c r="AA143" s="4" t="s">
        <v>14</v>
      </c>
      <c r="AB143" s="4" t="s">
        <v>14</v>
      </c>
      <c r="AC143" s="12" t="s">
        <v>25</v>
      </c>
    </row>
    <row r="144" spans="5:29" x14ac:dyDescent="0.25">
      <c r="E144">
        <v>98.04</v>
      </c>
      <c r="F144" s="3">
        <v>1.1347222222222223E-3</v>
      </c>
      <c r="G144" s="3">
        <v>1.1685185185185186E-3</v>
      </c>
      <c r="H144">
        <v>100.96000000000001</v>
      </c>
      <c r="I144">
        <v>3.3796296296296309E-5</v>
      </c>
      <c r="J144">
        <v>2.92</v>
      </c>
      <c r="K144" t="s">
        <v>18</v>
      </c>
      <c r="L144" s="4">
        <v>30</v>
      </c>
      <c r="M144" t="s">
        <v>19</v>
      </c>
      <c r="N144" t="s">
        <v>20</v>
      </c>
      <c r="O144" t="s">
        <v>14</v>
      </c>
      <c r="P144" t="s">
        <v>14</v>
      </c>
      <c r="R144" s="13">
        <v>162.76</v>
      </c>
      <c r="S144" s="11">
        <v>1.224074074074074E-3</v>
      </c>
      <c r="T144" s="11">
        <v>1.2870370370370371E-3</v>
      </c>
      <c r="U144" s="4">
        <v>111.2</v>
      </c>
      <c r="V144" s="11">
        <v>6.2962962962963016E-5</v>
      </c>
      <c r="W144" s="4">
        <v>5.44</v>
      </c>
      <c r="X144" s="4" t="s">
        <v>12</v>
      </c>
      <c r="Y144" s="4">
        <v>25</v>
      </c>
      <c r="Z144" s="9" t="s">
        <v>24</v>
      </c>
      <c r="AA144" s="9" t="s">
        <v>14</v>
      </c>
      <c r="AB144" s="9" t="s">
        <v>14</v>
      </c>
      <c r="AC144" s="15" t="s">
        <v>32</v>
      </c>
    </row>
    <row r="145" spans="5:29" x14ac:dyDescent="0.25">
      <c r="E145">
        <v>100.88</v>
      </c>
      <c r="F145" s="3">
        <v>1.1675925925925925E-3</v>
      </c>
      <c r="G145" s="3">
        <v>1.187037037037037E-3</v>
      </c>
      <c r="H145">
        <v>102.56</v>
      </c>
      <c r="I145">
        <v>1.9444444444444544E-5</v>
      </c>
      <c r="J145">
        <v>1.6800000000000002</v>
      </c>
      <c r="K145" t="s">
        <v>18</v>
      </c>
      <c r="L145" s="9">
        <v>32</v>
      </c>
      <c r="M145" t="s">
        <v>21</v>
      </c>
      <c r="N145" t="s">
        <v>14</v>
      </c>
      <c r="O145" t="s">
        <v>14</v>
      </c>
      <c r="P145" t="s">
        <v>14</v>
      </c>
      <c r="R145" s="10">
        <v>173.36</v>
      </c>
      <c r="S145" s="14">
        <v>1.224074074074074E-3</v>
      </c>
      <c r="T145" s="16"/>
      <c r="U145" s="16"/>
      <c r="V145" s="16"/>
      <c r="W145" s="16"/>
      <c r="X145" s="16"/>
      <c r="Y145" s="9">
        <v>27</v>
      </c>
      <c r="Z145" s="4" t="s">
        <v>24</v>
      </c>
      <c r="AA145" s="4" t="s">
        <v>14</v>
      </c>
      <c r="AB145" s="4" t="s">
        <v>14</v>
      </c>
      <c r="AC145" s="12" t="s">
        <v>25</v>
      </c>
    </row>
    <row r="146" spans="5:29" x14ac:dyDescent="0.25">
      <c r="E146">
        <v>100.96</v>
      </c>
      <c r="F146" s="3">
        <v>1.1685185185185184E-3</v>
      </c>
      <c r="G146" s="3">
        <v>1.2208333333333333E-3</v>
      </c>
      <c r="H146">
        <v>105.47999999999999</v>
      </c>
      <c r="I146">
        <v>5.2314814814814932E-5</v>
      </c>
      <c r="J146">
        <v>4.5199999999999996</v>
      </c>
      <c r="K146" t="s">
        <v>18</v>
      </c>
      <c r="L146" s="4">
        <v>34</v>
      </c>
      <c r="M146" t="s">
        <v>22</v>
      </c>
      <c r="N146" t="s">
        <v>20</v>
      </c>
      <c r="O146" t="s">
        <v>14</v>
      </c>
      <c r="P146" t="s">
        <v>14</v>
      </c>
      <c r="R146" s="13">
        <v>203</v>
      </c>
      <c r="S146" s="14">
        <v>1.2870370370370371E-3</v>
      </c>
      <c r="T146" s="14">
        <v>1.7699074074074075E-3</v>
      </c>
      <c r="U146" s="9">
        <v>152.92000000000002</v>
      </c>
      <c r="V146" s="14">
        <v>4.8287037037037048E-4</v>
      </c>
      <c r="W146" s="9">
        <v>41.72</v>
      </c>
      <c r="X146" s="9" t="s">
        <v>12</v>
      </c>
      <c r="Y146" s="9">
        <v>22</v>
      </c>
      <c r="Z146" s="9" t="s">
        <v>26</v>
      </c>
      <c r="AA146" s="9" t="s">
        <v>14</v>
      </c>
      <c r="AB146" s="9" t="s">
        <v>14</v>
      </c>
      <c r="AC146" s="15" t="s">
        <v>14</v>
      </c>
    </row>
    <row r="147" spans="5:29" x14ac:dyDescent="0.25">
      <c r="F147" s="3">
        <v>1.1685185185185186E-3</v>
      </c>
      <c r="L147" s="4">
        <v>30</v>
      </c>
      <c r="M147" t="s">
        <v>19</v>
      </c>
      <c r="R147" s="10">
        <v>330.56</v>
      </c>
      <c r="S147" s="14">
        <v>1.2870370370370371E-3</v>
      </c>
      <c r="T147" s="16"/>
      <c r="U147" s="16"/>
      <c r="V147" s="16"/>
      <c r="W147" s="16"/>
      <c r="X147" s="16"/>
      <c r="Y147" s="4">
        <v>25</v>
      </c>
      <c r="Z147" s="4" t="s">
        <v>24</v>
      </c>
      <c r="AA147" s="4" t="s">
        <v>14</v>
      </c>
      <c r="AB147" s="4" t="s">
        <v>14</v>
      </c>
      <c r="AC147" s="12" t="s">
        <v>25</v>
      </c>
    </row>
    <row r="148" spans="5:29" x14ac:dyDescent="0.25">
      <c r="E148">
        <v>102.56</v>
      </c>
      <c r="F148" s="3">
        <v>1.187037037037037E-3</v>
      </c>
      <c r="G148" s="3">
        <v>1.2041666666666668E-3</v>
      </c>
      <c r="H148">
        <v>104.04</v>
      </c>
      <c r="I148">
        <v>1.7129629629629743E-5</v>
      </c>
      <c r="J148">
        <v>1.48</v>
      </c>
      <c r="K148" t="s">
        <v>18</v>
      </c>
      <c r="L148" s="9">
        <v>27</v>
      </c>
      <c r="M148" t="s">
        <v>23</v>
      </c>
      <c r="N148" t="s">
        <v>14</v>
      </c>
      <c r="O148" t="s">
        <v>14</v>
      </c>
      <c r="P148" t="s">
        <v>14</v>
      </c>
      <c r="R148" s="13">
        <v>333.92</v>
      </c>
      <c r="S148" s="11">
        <v>1.7699074074074073E-3</v>
      </c>
      <c r="T148" s="11">
        <v>1.8837962962962962E-3</v>
      </c>
      <c r="U148" s="4">
        <v>162.76</v>
      </c>
      <c r="V148" s="11">
        <v>1.1388888888888885E-4</v>
      </c>
      <c r="W148" s="4">
        <v>9.84</v>
      </c>
      <c r="X148" s="4" t="s">
        <v>12</v>
      </c>
      <c r="Y148" s="4">
        <v>25</v>
      </c>
      <c r="Z148" s="9" t="s">
        <v>24</v>
      </c>
      <c r="AA148" s="9" t="s">
        <v>14</v>
      </c>
      <c r="AB148" s="9" t="s">
        <v>14</v>
      </c>
      <c r="AC148" s="15" t="s">
        <v>32</v>
      </c>
    </row>
    <row r="149" spans="5:29" x14ac:dyDescent="0.25">
      <c r="F149" s="3">
        <v>1.187037037037037E-3</v>
      </c>
      <c r="L149" s="9">
        <v>32</v>
      </c>
      <c r="M149" t="s">
        <v>21</v>
      </c>
      <c r="R149" s="17">
        <v>340.08</v>
      </c>
      <c r="S149" s="18">
        <v>1.7699074074074075E-3</v>
      </c>
      <c r="T149" s="19"/>
      <c r="U149" s="19"/>
      <c r="V149" s="19"/>
      <c r="W149" s="19"/>
      <c r="X149" s="19"/>
      <c r="Y149" s="20">
        <v>22</v>
      </c>
      <c r="Z149" s="21" t="s">
        <v>15</v>
      </c>
      <c r="AA149" s="21" t="s">
        <v>14</v>
      </c>
      <c r="AB149" s="21" t="s">
        <v>14</v>
      </c>
      <c r="AC149" s="22" t="s">
        <v>14</v>
      </c>
    </row>
    <row r="150" spans="5:29" x14ac:dyDescent="0.25">
      <c r="E150">
        <v>104.04</v>
      </c>
      <c r="F150" s="3">
        <v>1.2041666666666668E-3</v>
      </c>
      <c r="G150" s="3">
        <v>1.2750000000000001E-3</v>
      </c>
      <c r="H150">
        <v>110.16000000000001</v>
      </c>
      <c r="I150">
        <v>7.0833333333333338E-5</v>
      </c>
      <c r="J150">
        <v>6.12</v>
      </c>
      <c r="K150" t="s">
        <v>18</v>
      </c>
      <c r="L150" s="4">
        <v>33</v>
      </c>
      <c r="M150" t="s">
        <v>21</v>
      </c>
      <c r="N150" t="s">
        <v>14</v>
      </c>
      <c r="O150" t="s">
        <v>14</v>
      </c>
      <c r="P150" t="s">
        <v>14</v>
      </c>
      <c r="S150" s="14">
        <v>1.8837962962962962E-3</v>
      </c>
      <c r="T150" s="23">
        <v>2.0064814814814815E-3</v>
      </c>
      <c r="U150" s="24">
        <v>173.35999999999999</v>
      </c>
      <c r="V150" s="23">
        <v>1.2268518518518531E-4</v>
      </c>
      <c r="W150" s="24">
        <v>10.6</v>
      </c>
      <c r="X150" s="24" t="s">
        <v>12</v>
      </c>
      <c r="Y150" s="9">
        <v>22</v>
      </c>
    </row>
    <row r="151" spans="5:29" x14ac:dyDescent="0.25">
      <c r="F151" s="3">
        <v>1.2041666666666668E-3</v>
      </c>
      <c r="L151" s="9">
        <v>27</v>
      </c>
      <c r="M151" t="s">
        <v>23</v>
      </c>
      <c r="S151" s="14">
        <v>1.8837962962962962E-3</v>
      </c>
      <c r="Y151" s="4">
        <v>25</v>
      </c>
    </row>
    <row r="152" spans="5:29" x14ac:dyDescent="0.25">
      <c r="F152" s="3">
        <v>1.2208333333333333E-3</v>
      </c>
      <c r="L152" s="4">
        <v>34</v>
      </c>
      <c r="M152" t="s">
        <v>22</v>
      </c>
      <c r="S152" s="11">
        <v>2.0064814814814815E-3</v>
      </c>
      <c r="T152" s="25">
        <v>2.3495370370370371E-3</v>
      </c>
      <c r="U152" s="26">
        <v>203</v>
      </c>
      <c r="V152" s="25">
        <v>3.4305555555555565E-4</v>
      </c>
      <c r="W152" s="26">
        <v>29.64</v>
      </c>
      <c r="X152" s="26" t="s">
        <v>12</v>
      </c>
      <c r="Y152" s="4">
        <v>24</v>
      </c>
    </row>
    <row r="153" spans="5:29" x14ac:dyDescent="0.25">
      <c r="E153">
        <v>109.28</v>
      </c>
      <c r="F153" s="3">
        <v>1.2648148148148148E-3</v>
      </c>
      <c r="G153" s="3">
        <v>1.3472222222222223E-3</v>
      </c>
      <c r="H153">
        <v>116.4</v>
      </c>
      <c r="I153">
        <v>8.2407407407407559E-5</v>
      </c>
      <c r="J153">
        <v>7.12</v>
      </c>
      <c r="K153" t="s">
        <v>18</v>
      </c>
      <c r="L153" s="9">
        <v>9</v>
      </c>
      <c r="M153" t="s">
        <v>22</v>
      </c>
      <c r="N153" t="s">
        <v>20</v>
      </c>
      <c r="O153" t="s">
        <v>14</v>
      </c>
      <c r="P153" t="s">
        <v>14</v>
      </c>
      <c r="S153" s="14">
        <v>2.0064814814814815E-3</v>
      </c>
      <c r="Y153" s="9">
        <v>22</v>
      </c>
    </row>
    <row r="154" spans="5:29" x14ac:dyDescent="0.25">
      <c r="E154">
        <v>110.16</v>
      </c>
      <c r="F154" s="3">
        <v>1.2749999999999999E-3</v>
      </c>
      <c r="G154" s="3">
        <v>1.348148148148148E-3</v>
      </c>
      <c r="H154">
        <v>116.47999999999999</v>
      </c>
      <c r="I154">
        <v>7.3148148148148139E-5</v>
      </c>
      <c r="J154">
        <v>6.32</v>
      </c>
      <c r="K154" t="s">
        <v>18</v>
      </c>
      <c r="L154" s="4">
        <v>18</v>
      </c>
      <c r="M154" t="s">
        <v>23</v>
      </c>
      <c r="N154" t="s">
        <v>14</v>
      </c>
      <c r="O154" t="s">
        <v>14</v>
      </c>
      <c r="P154" t="s">
        <v>14</v>
      </c>
      <c r="S154" s="14">
        <v>2.3495370370370371E-3</v>
      </c>
      <c r="T154" s="23">
        <v>3.8259259259259258E-3</v>
      </c>
      <c r="U154" s="24">
        <v>330.56</v>
      </c>
      <c r="V154" s="23">
        <v>1.4763888888888886E-3</v>
      </c>
      <c r="W154" s="24">
        <v>127.56</v>
      </c>
      <c r="X154" s="24" t="s">
        <v>12</v>
      </c>
      <c r="Y154" s="9">
        <v>23</v>
      </c>
    </row>
    <row r="155" spans="5:29" x14ac:dyDescent="0.25">
      <c r="F155" s="3">
        <v>1.2750000000000001E-3</v>
      </c>
      <c r="L155" s="4">
        <v>33</v>
      </c>
      <c r="M155" t="s">
        <v>21</v>
      </c>
      <c r="S155" s="14">
        <v>2.3495370370370371E-3</v>
      </c>
      <c r="Y155" s="4">
        <v>24</v>
      </c>
    </row>
    <row r="156" spans="5:29" x14ac:dyDescent="0.25">
      <c r="F156" s="3">
        <v>1.3472222222222223E-3</v>
      </c>
      <c r="L156" s="9">
        <v>9</v>
      </c>
      <c r="M156" t="s">
        <v>22</v>
      </c>
      <c r="S156" s="11">
        <v>3.8259259259259258E-3</v>
      </c>
      <c r="T156" s="25">
        <v>3.8648148148148148E-3</v>
      </c>
      <c r="U156" s="26">
        <v>333.92</v>
      </c>
      <c r="V156" s="25">
        <v>3.8888888888889087E-5</v>
      </c>
      <c r="W156" s="26">
        <v>3.36</v>
      </c>
      <c r="X156" s="26" t="s">
        <v>12</v>
      </c>
      <c r="Y156" s="4">
        <v>30</v>
      </c>
    </row>
    <row r="157" spans="5:29" x14ac:dyDescent="0.25">
      <c r="F157" s="3">
        <v>1.348148148148148E-3</v>
      </c>
      <c r="L157" s="4">
        <v>18</v>
      </c>
      <c r="M157" t="s">
        <v>23</v>
      </c>
      <c r="S157" s="11">
        <v>3.8259259259259258E-3</v>
      </c>
      <c r="Y157" s="9">
        <v>23</v>
      </c>
    </row>
    <row r="158" spans="5:29" x14ac:dyDescent="0.25">
      <c r="E158">
        <v>116.76</v>
      </c>
      <c r="F158" s="3">
        <v>1.351388888888889E-3</v>
      </c>
      <c r="G158" s="3">
        <v>1.362962962962963E-3</v>
      </c>
      <c r="H158">
        <v>117.76</v>
      </c>
      <c r="I158">
        <v>1.1574074074074004E-5</v>
      </c>
      <c r="J158">
        <v>1</v>
      </c>
      <c r="K158" t="s">
        <v>18</v>
      </c>
      <c r="L158" s="9">
        <v>20</v>
      </c>
      <c r="M158" t="s">
        <v>27</v>
      </c>
      <c r="N158" t="s">
        <v>20</v>
      </c>
      <c r="O158" t="s">
        <v>14</v>
      </c>
      <c r="P158" t="s">
        <v>14</v>
      </c>
      <c r="S158" s="14">
        <v>3.8648148148148148E-3</v>
      </c>
      <c r="T158" s="23">
        <v>3.9361111111111116E-3</v>
      </c>
      <c r="U158" s="24">
        <v>340.08000000000004</v>
      </c>
      <c r="V158" s="23">
        <v>7.1296296296296732E-5</v>
      </c>
      <c r="W158" s="24">
        <v>6.16</v>
      </c>
      <c r="X158" s="24" t="s">
        <v>12</v>
      </c>
      <c r="Y158" s="9">
        <v>30</v>
      </c>
    </row>
    <row r="159" spans="5:29" x14ac:dyDescent="0.25">
      <c r="E159">
        <v>116.84</v>
      </c>
      <c r="F159" s="3">
        <v>1.3523148148148149E-3</v>
      </c>
      <c r="G159" s="3">
        <v>1.3722222222222222E-3</v>
      </c>
      <c r="H159">
        <v>118.56</v>
      </c>
      <c r="I159">
        <v>1.9907407407407287E-5</v>
      </c>
      <c r="J159">
        <v>1.72</v>
      </c>
      <c r="K159" t="s">
        <v>18</v>
      </c>
      <c r="L159" s="4">
        <v>9</v>
      </c>
      <c r="M159" t="s">
        <v>28</v>
      </c>
      <c r="N159" t="s">
        <v>14</v>
      </c>
      <c r="O159" t="s">
        <v>14</v>
      </c>
      <c r="P159" t="s">
        <v>14</v>
      </c>
      <c r="S159" s="11">
        <v>3.8648148148148148E-3</v>
      </c>
      <c r="Y159" s="4">
        <v>30</v>
      </c>
    </row>
    <row r="160" spans="5:29" x14ac:dyDescent="0.25">
      <c r="F160" s="3">
        <v>1.362962962962963E-3</v>
      </c>
      <c r="L160" s="9">
        <v>20</v>
      </c>
      <c r="M160" t="s">
        <v>27</v>
      </c>
      <c r="S160" s="11">
        <v>3.9361111111111107E-3</v>
      </c>
      <c r="T160" s="25">
        <v>4.0148148148148148E-3</v>
      </c>
      <c r="U160" s="26">
        <v>346.88</v>
      </c>
      <c r="V160" s="25">
        <v>7.8703703703704095E-5</v>
      </c>
      <c r="W160" s="26">
        <v>6.8</v>
      </c>
      <c r="X160" s="26" t="s">
        <v>12</v>
      </c>
      <c r="Y160" s="4">
        <v>28</v>
      </c>
    </row>
    <row r="161" spans="5:25" x14ac:dyDescent="0.25">
      <c r="E161">
        <v>118.2</v>
      </c>
      <c r="F161" s="3">
        <v>1.3680555555555555E-3</v>
      </c>
      <c r="G161" s="3">
        <v>1.5717592592592593E-3</v>
      </c>
      <c r="H161">
        <v>135.80000000000001</v>
      </c>
      <c r="I161">
        <v>2.0370370370370377E-4</v>
      </c>
      <c r="J161">
        <v>17.600000000000001</v>
      </c>
      <c r="K161" t="s">
        <v>18</v>
      </c>
      <c r="L161" s="9">
        <v>10</v>
      </c>
      <c r="M161" t="s">
        <v>22</v>
      </c>
      <c r="N161" t="s">
        <v>20</v>
      </c>
      <c r="O161" t="s">
        <v>14</v>
      </c>
      <c r="P161" t="s">
        <v>14</v>
      </c>
      <c r="S161" s="11">
        <v>3.9361111111111116E-3</v>
      </c>
      <c r="Y161" s="9">
        <v>30</v>
      </c>
    </row>
    <row r="162" spans="5:25" x14ac:dyDescent="0.25">
      <c r="F162" s="3">
        <v>1.3722222222222222E-3</v>
      </c>
      <c r="L162" s="4">
        <v>9</v>
      </c>
      <c r="M162" t="s">
        <v>28</v>
      </c>
      <c r="S162" s="14">
        <v>4.0148148148148148E-3</v>
      </c>
      <c r="Y162" s="21">
        <v>28</v>
      </c>
    </row>
    <row r="163" spans="5:25" x14ac:dyDescent="0.25">
      <c r="E163">
        <v>118.88</v>
      </c>
      <c r="F163" s="3">
        <v>1.3759259259259258E-3</v>
      </c>
      <c r="G163" s="3">
        <v>1.3777777777777777E-3</v>
      </c>
      <c r="H163">
        <v>119.03999999999999</v>
      </c>
      <c r="I163">
        <v>1.8518518518518406E-6</v>
      </c>
      <c r="J163">
        <v>0.16</v>
      </c>
      <c r="K163" t="s">
        <v>18</v>
      </c>
      <c r="L163" s="4">
        <v>9</v>
      </c>
      <c r="M163" t="s">
        <v>23</v>
      </c>
      <c r="N163" t="s">
        <v>14</v>
      </c>
      <c r="O163" t="s">
        <v>14</v>
      </c>
      <c r="P163" t="s">
        <v>14</v>
      </c>
    </row>
    <row r="164" spans="5:25" x14ac:dyDescent="0.25">
      <c r="F164" s="3">
        <v>1.3777777777777777E-3</v>
      </c>
      <c r="L164" s="4">
        <v>9</v>
      </c>
      <c r="M164" t="s">
        <v>23</v>
      </c>
    </row>
    <row r="165" spans="5:25" x14ac:dyDescent="0.25">
      <c r="E165">
        <v>119.04</v>
      </c>
      <c r="F165" s="3">
        <v>1.3777777777777779E-3</v>
      </c>
      <c r="G165" s="3">
        <v>1.4976851851851852E-3</v>
      </c>
      <c r="H165">
        <v>129.4</v>
      </c>
      <c r="I165">
        <v>1.1990740740740733E-4</v>
      </c>
      <c r="J165">
        <v>10.36</v>
      </c>
      <c r="K165" t="s">
        <v>18</v>
      </c>
      <c r="L165" s="9">
        <v>10</v>
      </c>
      <c r="M165" t="s">
        <v>21</v>
      </c>
      <c r="N165" t="s">
        <v>14</v>
      </c>
      <c r="O165" t="s">
        <v>14</v>
      </c>
      <c r="P165" t="s">
        <v>14</v>
      </c>
    </row>
    <row r="166" spans="5:25" x14ac:dyDescent="0.25">
      <c r="E166">
        <v>129.4</v>
      </c>
      <c r="F166" s="3">
        <v>1.4976851851851852E-3</v>
      </c>
      <c r="G166" s="3">
        <v>1.5143518518518518E-3</v>
      </c>
      <c r="H166">
        <v>130.84</v>
      </c>
      <c r="I166">
        <v>1.6666666666666566E-5</v>
      </c>
      <c r="J166">
        <v>1.44</v>
      </c>
      <c r="K166" t="s">
        <v>18</v>
      </c>
      <c r="L166" s="4">
        <v>9</v>
      </c>
      <c r="M166" t="s">
        <v>23</v>
      </c>
      <c r="N166" t="s">
        <v>14</v>
      </c>
      <c r="O166" t="s">
        <v>14</v>
      </c>
      <c r="P166" t="s">
        <v>14</v>
      </c>
    </row>
    <row r="167" spans="5:25" x14ac:dyDescent="0.25">
      <c r="F167" s="3">
        <v>1.4976851851851852E-3</v>
      </c>
      <c r="L167" s="9">
        <v>10</v>
      </c>
      <c r="M167" t="s">
        <v>21</v>
      </c>
    </row>
    <row r="168" spans="5:25" x14ac:dyDescent="0.25">
      <c r="E168">
        <v>130.84</v>
      </c>
      <c r="F168" s="3">
        <v>1.5143518518518518E-3</v>
      </c>
      <c r="G168" s="3">
        <v>1.5532407407407409E-3</v>
      </c>
      <c r="H168">
        <v>134.20000000000002</v>
      </c>
      <c r="I168">
        <v>3.8888888888889087E-5</v>
      </c>
      <c r="J168">
        <v>3.36</v>
      </c>
      <c r="K168" t="s">
        <v>18</v>
      </c>
      <c r="L168" s="9">
        <v>18</v>
      </c>
      <c r="M168" t="s">
        <v>21</v>
      </c>
      <c r="N168" t="s">
        <v>14</v>
      </c>
      <c r="O168" t="s">
        <v>14</v>
      </c>
      <c r="P168" t="s">
        <v>14</v>
      </c>
    </row>
    <row r="169" spans="5:25" x14ac:dyDescent="0.25">
      <c r="F169" s="3">
        <v>1.5143518518518518E-3</v>
      </c>
      <c r="L169" s="4">
        <v>9</v>
      </c>
      <c r="M169" t="s">
        <v>23</v>
      </c>
    </row>
    <row r="170" spans="5:25" x14ac:dyDescent="0.25">
      <c r="E170">
        <v>134.19999999999999</v>
      </c>
      <c r="F170" s="3">
        <v>1.5532407407407407E-3</v>
      </c>
      <c r="G170" s="3">
        <v>1.5796296296296296E-3</v>
      </c>
      <c r="H170">
        <v>136.47999999999999</v>
      </c>
      <c r="I170">
        <v>2.6388888888888946E-5</v>
      </c>
      <c r="J170">
        <v>2.2800000000000002</v>
      </c>
      <c r="K170" t="s">
        <v>18</v>
      </c>
      <c r="L170" s="4">
        <v>10</v>
      </c>
      <c r="M170" t="s">
        <v>23</v>
      </c>
      <c r="N170" t="s">
        <v>14</v>
      </c>
      <c r="O170" t="s">
        <v>14</v>
      </c>
      <c r="P170" t="s">
        <v>14</v>
      </c>
    </row>
    <row r="171" spans="5:25" x14ac:dyDescent="0.25">
      <c r="F171" s="3">
        <v>1.5532407407407409E-3</v>
      </c>
      <c r="L171" s="9">
        <v>18</v>
      </c>
      <c r="M171" t="s">
        <v>21</v>
      </c>
    </row>
    <row r="172" spans="5:25" x14ac:dyDescent="0.25">
      <c r="F172" s="3">
        <v>1.5717592592592593E-3</v>
      </c>
      <c r="L172" s="9">
        <v>10</v>
      </c>
      <c r="M172" t="s">
        <v>22</v>
      </c>
    </row>
    <row r="173" spans="5:25" x14ac:dyDescent="0.25">
      <c r="E173">
        <v>136.19999999999999</v>
      </c>
      <c r="F173" s="3">
        <v>1.5763888888888887E-3</v>
      </c>
      <c r="G173" s="3">
        <v>1.5796296296296296E-3</v>
      </c>
      <c r="H173">
        <v>136.47999999999999</v>
      </c>
      <c r="I173">
        <v>3.240740740740938E-6</v>
      </c>
      <c r="J173">
        <v>0.28000000000000003</v>
      </c>
      <c r="K173" t="s">
        <v>18</v>
      </c>
      <c r="L173" s="9">
        <v>20</v>
      </c>
      <c r="M173" t="s">
        <v>27</v>
      </c>
      <c r="N173" t="s">
        <v>20</v>
      </c>
      <c r="O173" t="s">
        <v>14</v>
      </c>
      <c r="P173" t="s">
        <v>14</v>
      </c>
    </row>
    <row r="174" spans="5:25" x14ac:dyDescent="0.25">
      <c r="E174">
        <v>136.47999999999999</v>
      </c>
      <c r="F174" s="3">
        <v>1.5796296296296296E-3</v>
      </c>
      <c r="G174" s="3">
        <v>1.6287037037037036E-3</v>
      </c>
      <c r="H174">
        <v>140.72</v>
      </c>
      <c r="I174">
        <v>4.9074074074073994E-5</v>
      </c>
      <c r="J174">
        <v>4.24</v>
      </c>
      <c r="K174" t="s">
        <v>18</v>
      </c>
      <c r="L174" s="4">
        <v>9</v>
      </c>
      <c r="M174" t="s">
        <v>21</v>
      </c>
      <c r="N174" t="s">
        <v>14</v>
      </c>
      <c r="O174" t="s">
        <v>14</v>
      </c>
      <c r="P174" t="s">
        <v>14</v>
      </c>
    </row>
    <row r="175" spans="5:25" x14ac:dyDescent="0.25">
      <c r="F175" s="3">
        <v>1.5796296296296296E-3</v>
      </c>
      <c r="L175" s="4">
        <v>10</v>
      </c>
      <c r="M175" t="s">
        <v>23</v>
      </c>
    </row>
    <row r="176" spans="5:25" x14ac:dyDescent="0.25">
      <c r="F176" s="3">
        <v>1.5796296296296296E-3</v>
      </c>
      <c r="L176" s="9">
        <v>20</v>
      </c>
      <c r="M176" t="s">
        <v>27</v>
      </c>
    </row>
    <row r="177" spans="5:16" x14ac:dyDescent="0.25">
      <c r="E177">
        <v>137.36000000000001</v>
      </c>
      <c r="F177" s="3">
        <v>1.589814814814815E-3</v>
      </c>
      <c r="G177" s="3">
        <v>1.6578703703703705E-3</v>
      </c>
      <c r="H177">
        <v>143.24</v>
      </c>
      <c r="I177">
        <v>6.8055555555555577E-5</v>
      </c>
      <c r="J177">
        <v>5.88</v>
      </c>
      <c r="K177" t="s">
        <v>18</v>
      </c>
      <c r="L177" s="9">
        <v>10</v>
      </c>
      <c r="M177" t="s">
        <v>22</v>
      </c>
      <c r="N177" t="s">
        <v>20</v>
      </c>
      <c r="O177" t="s">
        <v>14</v>
      </c>
      <c r="P177" t="s">
        <v>14</v>
      </c>
    </row>
    <row r="178" spans="5:16" x14ac:dyDescent="0.25">
      <c r="E178">
        <v>140.72</v>
      </c>
      <c r="F178" s="3">
        <v>1.6287037037037036E-3</v>
      </c>
      <c r="G178" s="3">
        <v>1.6467592592592593E-3</v>
      </c>
      <c r="H178">
        <v>142.28</v>
      </c>
      <c r="I178">
        <v>1.8055555555555663E-5</v>
      </c>
      <c r="J178">
        <v>1.56</v>
      </c>
      <c r="K178" t="s">
        <v>18</v>
      </c>
      <c r="L178" s="4">
        <v>18</v>
      </c>
      <c r="M178" t="s">
        <v>23</v>
      </c>
      <c r="N178" t="s">
        <v>14</v>
      </c>
      <c r="O178" t="s">
        <v>14</v>
      </c>
      <c r="P178" t="s">
        <v>14</v>
      </c>
    </row>
    <row r="179" spans="5:16" x14ac:dyDescent="0.25">
      <c r="F179" s="3">
        <v>1.6287037037037036E-3</v>
      </c>
      <c r="L179" s="4">
        <v>9</v>
      </c>
      <c r="M179" t="s">
        <v>21</v>
      </c>
    </row>
    <row r="180" spans="5:16" x14ac:dyDescent="0.25">
      <c r="E180">
        <v>142.28</v>
      </c>
      <c r="F180" s="3">
        <v>1.6467592592592593E-3</v>
      </c>
      <c r="G180" s="3">
        <v>1.7337962962962964E-3</v>
      </c>
      <c r="H180">
        <v>149.80000000000001</v>
      </c>
      <c r="I180">
        <v>8.7037037037037161E-5</v>
      </c>
      <c r="J180">
        <v>7.52</v>
      </c>
      <c r="K180" t="s">
        <v>18</v>
      </c>
      <c r="L180" s="9">
        <v>20</v>
      </c>
      <c r="M180" t="s">
        <v>21</v>
      </c>
      <c r="N180" t="s">
        <v>14</v>
      </c>
      <c r="O180" t="s">
        <v>14</v>
      </c>
      <c r="P180" t="s">
        <v>14</v>
      </c>
    </row>
    <row r="181" spans="5:16" x14ac:dyDescent="0.25">
      <c r="F181" s="3">
        <v>1.6467592592592593E-3</v>
      </c>
      <c r="L181" s="4">
        <v>18</v>
      </c>
      <c r="M181" t="s">
        <v>23</v>
      </c>
    </row>
    <row r="182" spans="5:16" x14ac:dyDescent="0.25">
      <c r="F182" s="3">
        <v>1.6578703703703705E-3</v>
      </c>
      <c r="L182" s="9">
        <v>10</v>
      </c>
      <c r="M182" t="s">
        <v>22</v>
      </c>
    </row>
    <row r="183" spans="5:16" x14ac:dyDescent="0.25">
      <c r="E183">
        <v>143.52000000000001</v>
      </c>
      <c r="F183" s="3">
        <v>1.6611111111111113E-3</v>
      </c>
      <c r="G183" s="3">
        <v>1.6680555555555557E-3</v>
      </c>
      <c r="H183">
        <v>144.12</v>
      </c>
      <c r="I183">
        <v>6.9444444444444024E-6</v>
      </c>
      <c r="J183">
        <v>0.6</v>
      </c>
      <c r="K183" t="s">
        <v>18</v>
      </c>
      <c r="L183" s="4">
        <v>9</v>
      </c>
      <c r="M183" t="s">
        <v>27</v>
      </c>
      <c r="N183" t="s">
        <v>20</v>
      </c>
      <c r="O183" t="s">
        <v>14</v>
      </c>
      <c r="P183" t="s">
        <v>14</v>
      </c>
    </row>
    <row r="184" spans="5:16" x14ac:dyDescent="0.25">
      <c r="F184" s="3">
        <v>1.6680555555555557E-3</v>
      </c>
      <c r="L184" s="4">
        <v>9</v>
      </c>
      <c r="M184" t="s">
        <v>27</v>
      </c>
    </row>
    <row r="185" spans="5:16" x14ac:dyDescent="0.25">
      <c r="E185">
        <v>144.68</v>
      </c>
      <c r="F185" s="3">
        <v>1.6745370370370371E-3</v>
      </c>
      <c r="G185" s="3">
        <v>1.799074074074074E-3</v>
      </c>
      <c r="H185">
        <v>155.44</v>
      </c>
      <c r="I185">
        <v>1.2453703703703693E-4</v>
      </c>
      <c r="J185">
        <v>10.76</v>
      </c>
      <c r="K185" t="s">
        <v>18</v>
      </c>
      <c r="L185" s="9">
        <v>10</v>
      </c>
      <c r="M185" t="s">
        <v>22</v>
      </c>
      <c r="N185" t="s">
        <v>20</v>
      </c>
      <c r="O185" t="s">
        <v>14</v>
      </c>
      <c r="P185" t="s">
        <v>14</v>
      </c>
    </row>
    <row r="186" spans="5:16" x14ac:dyDescent="0.25">
      <c r="E186">
        <v>149.80000000000001</v>
      </c>
      <c r="F186" s="3">
        <v>1.7337962962962964E-3</v>
      </c>
      <c r="G186" s="3">
        <v>1.7967592592592594E-3</v>
      </c>
      <c r="H186">
        <v>155.24</v>
      </c>
      <c r="I186">
        <v>6.2962962962963016E-5</v>
      </c>
      <c r="J186">
        <v>5.44</v>
      </c>
      <c r="K186" t="s">
        <v>18</v>
      </c>
      <c r="L186" s="4">
        <v>19</v>
      </c>
      <c r="M186" t="s">
        <v>23</v>
      </c>
      <c r="N186" t="s">
        <v>14</v>
      </c>
      <c r="O186" t="s">
        <v>14</v>
      </c>
      <c r="P186" t="s">
        <v>14</v>
      </c>
    </row>
    <row r="187" spans="5:16" x14ac:dyDescent="0.25">
      <c r="F187" s="3">
        <v>1.7337962962962964E-3</v>
      </c>
      <c r="L187" s="9">
        <v>20</v>
      </c>
      <c r="M187" t="s">
        <v>21</v>
      </c>
    </row>
    <row r="188" spans="5:16" x14ac:dyDescent="0.25">
      <c r="E188">
        <v>155.24</v>
      </c>
      <c r="F188" s="3">
        <v>1.7967592592592594E-3</v>
      </c>
      <c r="G188" s="3">
        <v>1.8208333333333336E-3</v>
      </c>
      <c r="H188">
        <v>157.32000000000002</v>
      </c>
      <c r="I188">
        <v>2.4074074074074145E-5</v>
      </c>
      <c r="J188">
        <v>2.08</v>
      </c>
      <c r="K188" t="s">
        <v>18</v>
      </c>
      <c r="L188" s="9">
        <v>9</v>
      </c>
      <c r="M188" t="s">
        <v>21</v>
      </c>
      <c r="N188" t="s">
        <v>14</v>
      </c>
      <c r="O188" t="s">
        <v>14</v>
      </c>
      <c r="P188" t="s">
        <v>14</v>
      </c>
    </row>
    <row r="189" spans="5:16" x14ac:dyDescent="0.25">
      <c r="F189" s="3">
        <v>1.7967592592592594E-3</v>
      </c>
      <c r="L189" s="4">
        <v>19</v>
      </c>
      <c r="M189" t="s">
        <v>23</v>
      </c>
    </row>
    <row r="190" spans="5:16" x14ac:dyDescent="0.25">
      <c r="E190">
        <v>155.44</v>
      </c>
      <c r="F190" s="3">
        <v>1.799074074074074E-3</v>
      </c>
      <c r="G190" s="3">
        <v>1.8157407407407406E-3</v>
      </c>
      <c r="H190">
        <v>156.88</v>
      </c>
      <c r="I190">
        <v>1.6666666666666566E-5</v>
      </c>
      <c r="J190">
        <v>1.44</v>
      </c>
      <c r="K190" t="s">
        <v>18</v>
      </c>
      <c r="L190" s="4">
        <v>19</v>
      </c>
      <c r="M190" t="s">
        <v>29</v>
      </c>
      <c r="N190" t="s">
        <v>20</v>
      </c>
      <c r="O190" t="s">
        <v>14</v>
      </c>
      <c r="P190" t="s">
        <v>14</v>
      </c>
    </row>
    <row r="191" spans="5:16" x14ac:dyDescent="0.25">
      <c r="F191" s="3">
        <v>1.799074074074074E-3</v>
      </c>
      <c r="L191" s="9">
        <v>10</v>
      </c>
      <c r="M191" t="s">
        <v>22</v>
      </c>
    </row>
    <row r="192" spans="5:16" x14ac:dyDescent="0.25">
      <c r="E192">
        <v>156.88</v>
      </c>
      <c r="F192" s="3">
        <v>1.8157407407407406E-3</v>
      </c>
      <c r="G192" s="3">
        <v>1.8263888888888887E-3</v>
      </c>
      <c r="H192">
        <v>157.79999999999998</v>
      </c>
      <c r="I192">
        <v>1.0648148148148084E-5</v>
      </c>
      <c r="J192">
        <v>0.92</v>
      </c>
      <c r="K192" t="s">
        <v>18</v>
      </c>
      <c r="L192" s="9">
        <v>20</v>
      </c>
      <c r="M192" t="s">
        <v>22</v>
      </c>
      <c r="N192" t="s">
        <v>20</v>
      </c>
      <c r="O192" t="s">
        <v>14</v>
      </c>
      <c r="P192" t="s">
        <v>14</v>
      </c>
    </row>
    <row r="193" spans="5:16" x14ac:dyDescent="0.25">
      <c r="F193" s="3">
        <v>1.8157407407407406E-3</v>
      </c>
      <c r="L193" s="4">
        <v>19</v>
      </c>
      <c r="M193" t="s">
        <v>29</v>
      </c>
    </row>
    <row r="194" spans="5:16" x14ac:dyDescent="0.25">
      <c r="E194">
        <v>157.32</v>
      </c>
      <c r="F194" s="3">
        <v>1.8208333333333332E-3</v>
      </c>
      <c r="G194" s="3">
        <v>1.8583333333333334E-3</v>
      </c>
      <c r="H194">
        <v>160.56</v>
      </c>
      <c r="I194">
        <v>3.7500000000000207E-5</v>
      </c>
      <c r="J194">
        <v>3.24</v>
      </c>
      <c r="K194" t="s">
        <v>18</v>
      </c>
      <c r="L194" s="4">
        <v>5</v>
      </c>
      <c r="M194" t="s">
        <v>23</v>
      </c>
      <c r="N194" t="s">
        <v>14</v>
      </c>
      <c r="O194" t="s">
        <v>14</v>
      </c>
      <c r="P194" t="s">
        <v>14</v>
      </c>
    </row>
    <row r="195" spans="5:16" x14ac:dyDescent="0.25">
      <c r="F195" s="3">
        <v>1.8208333333333336E-3</v>
      </c>
      <c r="L195" s="9">
        <v>9</v>
      </c>
      <c r="M195" t="s">
        <v>21</v>
      </c>
    </row>
    <row r="196" spans="5:16" x14ac:dyDescent="0.25">
      <c r="F196" s="3">
        <v>1.8263888888888887E-3</v>
      </c>
      <c r="L196" s="9">
        <v>20</v>
      </c>
      <c r="M196" t="s">
        <v>22</v>
      </c>
    </row>
    <row r="197" spans="5:16" x14ac:dyDescent="0.25">
      <c r="E197">
        <v>157.80000000000001</v>
      </c>
      <c r="F197" s="3">
        <v>1.8263888888888891E-3</v>
      </c>
      <c r="G197" s="3">
        <v>1.8476851851851853E-3</v>
      </c>
      <c r="H197">
        <v>159.64000000000001</v>
      </c>
      <c r="I197">
        <v>2.1296296296296167E-5</v>
      </c>
      <c r="J197">
        <v>1.8399999999999999</v>
      </c>
      <c r="K197" t="s">
        <v>18</v>
      </c>
      <c r="L197" s="9">
        <v>17</v>
      </c>
      <c r="M197" t="s">
        <v>29</v>
      </c>
      <c r="N197" t="s">
        <v>30</v>
      </c>
      <c r="O197" t="s">
        <v>14</v>
      </c>
      <c r="P197" t="s">
        <v>14</v>
      </c>
    </row>
    <row r="198" spans="5:16" x14ac:dyDescent="0.25">
      <c r="E198">
        <v>159.63999999999999</v>
      </c>
      <c r="F198" s="3">
        <v>1.8476851851851851E-3</v>
      </c>
      <c r="G198" s="3">
        <v>1.8986111111111111E-3</v>
      </c>
      <c r="H198">
        <v>164.04</v>
      </c>
      <c r="I198">
        <v>5.0925925925926051E-5</v>
      </c>
      <c r="J198">
        <v>4.4000000000000004</v>
      </c>
      <c r="K198" t="s">
        <v>18</v>
      </c>
      <c r="L198" s="4">
        <v>10</v>
      </c>
      <c r="M198" t="s">
        <v>22</v>
      </c>
      <c r="N198" t="s">
        <v>20</v>
      </c>
      <c r="O198" t="s">
        <v>14</v>
      </c>
      <c r="P198" t="s">
        <v>14</v>
      </c>
    </row>
    <row r="199" spans="5:16" x14ac:dyDescent="0.25">
      <c r="F199" s="3">
        <v>1.8476851851851853E-3</v>
      </c>
      <c r="L199" s="9">
        <v>17</v>
      </c>
      <c r="M199" t="s">
        <v>29</v>
      </c>
    </row>
    <row r="200" spans="5:16" x14ac:dyDescent="0.25">
      <c r="E200">
        <v>160.56</v>
      </c>
      <c r="F200" s="3">
        <v>1.8583333333333334E-3</v>
      </c>
      <c r="G200" s="3">
        <v>1.913888888888889E-3</v>
      </c>
      <c r="H200">
        <v>165.36</v>
      </c>
      <c r="I200">
        <v>5.5555555555555653E-5</v>
      </c>
      <c r="J200">
        <v>4.8</v>
      </c>
      <c r="K200" t="s">
        <v>18</v>
      </c>
      <c r="L200" s="9">
        <v>20</v>
      </c>
      <c r="M200" t="s">
        <v>31</v>
      </c>
      <c r="N200" t="s">
        <v>14</v>
      </c>
      <c r="O200" t="s">
        <v>14</v>
      </c>
      <c r="P200" t="s">
        <v>14</v>
      </c>
    </row>
    <row r="201" spans="5:16" x14ac:dyDescent="0.25">
      <c r="F201" s="3">
        <v>1.8583333333333334E-3</v>
      </c>
      <c r="L201" s="4">
        <v>5</v>
      </c>
      <c r="M201" t="s">
        <v>23</v>
      </c>
    </row>
    <row r="202" spans="5:16" x14ac:dyDescent="0.25">
      <c r="F202" s="3">
        <v>1.8986111111111111E-3</v>
      </c>
      <c r="L202" s="4">
        <v>10</v>
      </c>
      <c r="M202" t="s">
        <v>22</v>
      </c>
    </row>
    <row r="203" spans="5:16" x14ac:dyDescent="0.25">
      <c r="E203">
        <v>164.36</v>
      </c>
      <c r="F203" s="3">
        <v>1.902314814814815E-3</v>
      </c>
      <c r="G203" s="3">
        <v>1.9120370370370372E-3</v>
      </c>
      <c r="H203">
        <v>165.20000000000002</v>
      </c>
      <c r="I203">
        <v>9.7222222222221634E-6</v>
      </c>
      <c r="J203">
        <v>0.84</v>
      </c>
      <c r="K203" t="s">
        <v>18</v>
      </c>
      <c r="L203" s="4">
        <v>16</v>
      </c>
      <c r="M203" t="s">
        <v>33</v>
      </c>
      <c r="N203" t="s">
        <v>20</v>
      </c>
      <c r="O203" t="s">
        <v>14</v>
      </c>
      <c r="P203" t="s">
        <v>14</v>
      </c>
    </row>
    <row r="204" spans="5:16" x14ac:dyDescent="0.25">
      <c r="F204" s="3">
        <v>1.9120370370370372E-3</v>
      </c>
      <c r="L204" s="4">
        <v>16</v>
      </c>
      <c r="M204" t="s">
        <v>33</v>
      </c>
    </row>
    <row r="205" spans="5:16" x14ac:dyDescent="0.25">
      <c r="E205">
        <v>165.36</v>
      </c>
      <c r="F205" s="3">
        <v>1.913888888888889E-3</v>
      </c>
      <c r="G205" s="3">
        <v>1.9666666666666669E-3</v>
      </c>
      <c r="H205">
        <v>169.92000000000002</v>
      </c>
      <c r="I205">
        <v>5.2777777777777892E-5</v>
      </c>
      <c r="J205">
        <v>4.5600000000000005</v>
      </c>
      <c r="K205" t="s">
        <v>18</v>
      </c>
      <c r="L205" s="9">
        <v>6</v>
      </c>
      <c r="M205" t="s">
        <v>21</v>
      </c>
      <c r="N205" t="s">
        <v>14</v>
      </c>
      <c r="O205" t="s">
        <v>14</v>
      </c>
      <c r="P205" t="s">
        <v>14</v>
      </c>
    </row>
    <row r="206" spans="5:16" x14ac:dyDescent="0.25">
      <c r="F206" s="3">
        <v>1.913888888888889E-3</v>
      </c>
      <c r="L206" s="9">
        <v>20</v>
      </c>
      <c r="M206" t="s">
        <v>31</v>
      </c>
    </row>
    <row r="207" spans="5:16" x14ac:dyDescent="0.25">
      <c r="E207">
        <v>165.48</v>
      </c>
      <c r="F207" s="3">
        <v>1.9152777777777777E-3</v>
      </c>
      <c r="G207" s="3">
        <v>1.9583333333333332E-3</v>
      </c>
      <c r="H207">
        <v>169.2</v>
      </c>
      <c r="I207">
        <v>4.3055555555555512E-5</v>
      </c>
      <c r="J207">
        <v>3.7199999999999998</v>
      </c>
      <c r="K207" t="s">
        <v>18</v>
      </c>
      <c r="L207" s="4">
        <v>17</v>
      </c>
      <c r="M207" t="s">
        <v>22</v>
      </c>
      <c r="N207" t="s">
        <v>20</v>
      </c>
      <c r="O207" t="s">
        <v>14</v>
      </c>
      <c r="P207" t="s">
        <v>14</v>
      </c>
    </row>
    <row r="208" spans="5:16" x14ac:dyDescent="0.25">
      <c r="F208" s="3">
        <v>1.9583333333333332E-3</v>
      </c>
      <c r="L208" s="4">
        <v>17</v>
      </c>
      <c r="M208" t="s">
        <v>22</v>
      </c>
    </row>
    <row r="209" spans="5:16" x14ac:dyDescent="0.25">
      <c r="E209">
        <v>169.92</v>
      </c>
      <c r="F209" s="3">
        <v>1.9666666666666665E-3</v>
      </c>
      <c r="G209" s="3">
        <v>2.0287037037037036E-3</v>
      </c>
      <c r="H209">
        <v>175.28</v>
      </c>
      <c r="I209">
        <v>6.2037037037037095E-5</v>
      </c>
      <c r="J209">
        <v>5.36</v>
      </c>
      <c r="K209" t="s">
        <v>18</v>
      </c>
      <c r="L209" s="9">
        <v>5</v>
      </c>
      <c r="M209" t="s">
        <v>31</v>
      </c>
      <c r="N209" t="s">
        <v>14</v>
      </c>
      <c r="O209" t="s">
        <v>14</v>
      </c>
      <c r="P209" t="s">
        <v>14</v>
      </c>
    </row>
    <row r="210" spans="5:16" x14ac:dyDescent="0.25">
      <c r="F210" s="3">
        <v>1.9666666666666669E-3</v>
      </c>
      <c r="L210" s="9">
        <v>6</v>
      </c>
      <c r="M210" t="s">
        <v>21</v>
      </c>
    </row>
    <row r="211" spans="5:16" x14ac:dyDescent="0.25">
      <c r="E211">
        <v>172.2</v>
      </c>
      <c r="F211" s="3">
        <v>1.9930555555555556E-3</v>
      </c>
      <c r="G211" s="3">
        <v>2.0217592592592592E-3</v>
      </c>
      <c r="H211">
        <v>174.67999999999998</v>
      </c>
      <c r="I211">
        <v>2.870370370370353E-5</v>
      </c>
      <c r="J211">
        <v>2.48</v>
      </c>
      <c r="K211" t="s">
        <v>18</v>
      </c>
      <c r="L211" s="4">
        <v>19</v>
      </c>
      <c r="M211" t="s">
        <v>34</v>
      </c>
      <c r="N211" t="s">
        <v>20</v>
      </c>
      <c r="O211" t="s">
        <v>14</v>
      </c>
      <c r="P211" t="s">
        <v>14</v>
      </c>
    </row>
    <row r="212" spans="5:16" x14ac:dyDescent="0.25">
      <c r="E212">
        <v>173.4</v>
      </c>
      <c r="F212" s="3">
        <v>2.0069444444444444E-3</v>
      </c>
      <c r="G212" s="3">
        <v>4.0148148148148148E-3</v>
      </c>
      <c r="H212">
        <v>346.88</v>
      </c>
      <c r="I212">
        <v>2.0078703703703704E-3</v>
      </c>
      <c r="J212">
        <v>173.48</v>
      </c>
      <c r="K212" t="s">
        <v>18</v>
      </c>
      <c r="L212" s="9">
        <v>20</v>
      </c>
      <c r="M212" t="s">
        <v>35</v>
      </c>
      <c r="N212" t="s">
        <v>14</v>
      </c>
      <c r="O212" t="s">
        <v>14</v>
      </c>
      <c r="P212" t="s">
        <v>14</v>
      </c>
    </row>
    <row r="213" spans="5:16" x14ac:dyDescent="0.25">
      <c r="E213">
        <v>174.68</v>
      </c>
      <c r="F213" s="3">
        <v>2.0217592592592592E-3</v>
      </c>
      <c r="G213" s="3">
        <v>2.0717592592592593E-3</v>
      </c>
      <c r="H213">
        <v>179</v>
      </c>
      <c r="I213">
        <v>5.0000000000000131E-5</v>
      </c>
      <c r="J213">
        <v>4.32</v>
      </c>
      <c r="K213" t="s">
        <v>18</v>
      </c>
      <c r="L213" s="4">
        <v>9</v>
      </c>
      <c r="M213" t="s">
        <v>33</v>
      </c>
      <c r="N213" t="s">
        <v>20</v>
      </c>
      <c r="O213" t="s">
        <v>14</v>
      </c>
      <c r="P213" t="s">
        <v>14</v>
      </c>
    </row>
    <row r="214" spans="5:16" x14ac:dyDescent="0.25">
      <c r="F214" s="3">
        <v>2.0217592592592592E-3</v>
      </c>
      <c r="L214" s="4">
        <v>19</v>
      </c>
      <c r="M214" t="s">
        <v>34</v>
      </c>
    </row>
    <row r="215" spans="5:16" x14ac:dyDescent="0.25">
      <c r="E215">
        <v>175.28</v>
      </c>
      <c r="F215" s="3">
        <v>2.0287037037037036E-3</v>
      </c>
      <c r="G215" s="3">
        <v>2.1583333333333333E-3</v>
      </c>
      <c r="H215">
        <v>186.48</v>
      </c>
      <c r="I215">
        <v>1.2962962962962971E-4</v>
      </c>
      <c r="J215">
        <v>11.2</v>
      </c>
      <c r="K215" t="s">
        <v>18</v>
      </c>
      <c r="L215" s="9">
        <v>19</v>
      </c>
      <c r="M215" t="s">
        <v>31</v>
      </c>
      <c r="N215" t="s">
        <v>14</v>
      </c>
      <c r="O215" t="s">
        <v>14</v>
      </c>
      <c r="P215" t="s">
        <v>14</v>
      </c>
    </row>
    <row r="216" spans="5:16" x14ac:dyDescent="0.25">
      <c r="F216" s="3">
        <v>2.0287037037037036E-3</v>
      </c>
      <c r="L216" s="9">
        <v>5</v>
      </c>
      <c r="M216" t="s">
        <v>31</v>
      </c>
    </row>
    <row r="217" spans="5:16" x14ac:dyDescent="0.25">
      <c r="F217" s="3">
        <v>2.0717592592592593E-3</v>
      </c>
      <c r="L217" s="4">
        <v>9</v>
      </c>
      <c r="M217" t="s">
        <v>33</v>
      </c>
    </row>
    <row r="218" spans="5:16" x14ac:dyDescent="0.25">
      <c r="E218">
        <v>179.2</v>
      </c>
      <c r="F218" s="3">
        <v>2.0740740740740741E-3</v>
      </c>
      <c r="G218" s="3">
        <v>2.1148148148148146E-3</v>
      </c>
      <c r="H218">
        <v>182.72</v>
      </c>
      <c r="I218">
        <v>4.0740740740740494E-5</v>
      </c>
      <c r="J218">
        <v>3.52</v>
      </c>
      <c r="K218" t="s">
        <v>18</v>
      </c>
      <c r="L218" s="4">
        <v>20</v>
      </c>
      <c r="M218" t="s">
        <v>29</v>
      </c>
      <c r="N218" t="s">
        <v>20</v>
      </c>
      <c r="O218" t="s">
        <v>14</v>
      </c>
      <c r="P218" t="s">
        <v>14</v>
      </c>
    </row>
    <row r="219" spans="5:16" x14ac:dyDescent="0.25">
      <c r="E219">
        <v>182.72</v>
      </c>
      <c r="F219" s="3">
        <v>2.1148148148148146E-3</v>
      </c>
      <c r="G219" s="3">
        <v>2.1564814814814814E-3</v>
      </c>
      <c r="H219">
        <v>186.32</v>
      </c>
      <c r="I219">
        <v>4.1666666666666848E-5</v>
      </c>
      <c r="J219">
        <v>3.6</v>
      </c>
      <c r="K219" t="s">
        <v>18</v>
      </c>
      <c r="L219" s="9">
        <v>10</v>
      </c>
      <c r="M219" t="s">
        <v>19</v>
      </c>
      <c r="N219" t="s">
        <v>20</v>
      </c>
      <c r="O219" t="s">
        <v>14</v>
      </c>
      <c r="P219" t="s">
        <v>14</v>
      </c>
    </row>
    <row r="220" spans="5:16" x14ac:dyDescent="0.25">
      <c r="F220" s="3">
        <v>2.1148148148148146E-3</v>
      </c>
      <c r="L220" s="4">
        <v>20</v>
      </c>
      <c r="M220" t="s">
        <v>29</v>
      </c>
    </row>
    <row r="221" spans="5:16" x14ac:dyDescent="0.25">
      <c r="E221">
        <v>186.32</v>
      </c>
      <c r="F221" s="3">
        <v>2.1564814814814814E-3</v>
      </c>
      <c r="G221" s="3">
        <v>2.2009259259259261E-3</v>
      </c>
      <c r="H221">
        <v>190.16</v>
      </c>
      <c r="I221">
        <v>4.4444444444444609E-5</v>
      </c>
      <c r="J221">
        <v>3.84</v>
      </c>
      <c r="K221" t="s">
        <v>18</v>
      </c>
      <c r="L221" s="4">
        <v>5</v>
      </c>
      <c r="M221" t="s">
        <v>22</v>
      </c>
      <c r="N221" t="s">
        <v>20</v>
      </c>
      <c r="O221" t="s">
        <v>14</v>
      </c>
      <c r="P221" t="s">
        <v>14</v>
      </c>
    </row>
    <row r="222" spans="5:16" x14ac:dyDescent="0.25">
      <c r="F222" s="3">
        <v>2.1564814814814814E-3</v>
      </c>
      <c r="L222" s="9">
        <v>10</v>
      </c>
      <c r="M222" t="s">
        <v>19</v>
      </c>
    </row>
    <row r="223" spans="5:16" x14ac:dyDescent="0.25">
      <c r="E223">
        <v>186.48</v>
      </c>
      <c r="F223" s="3">
        <v>2.1583333333333333E-3</v>
      </c>
      <c r="G223" s="3">
        <v>2.2546296296296294E-3</v>
      </c>
      <c r="H223">
        <v>194.79999999999998</v>
      </c>
      <c r="I223">
        <v>9.6296296296296147E-5</v>
      </c>
      <c r="J223">
        <v>8.32</v>
      </c>
      <c r="K223" t="s">
        <v>18</v>
      </c>
      <c r="L223" s="9">
        <v>18</v>
      </c>
      <c r="M223" t="s">
        <v>23</v>
      </c>
      <c r="N223" t="s">
        <v>14</v>
      </c>
      <c r="O223" t="s">
        <v>14</v>
      </c>
      <c r="P223" t="s">
        <v>14</v>
      </c>
    </row>
    <row r="224" spans="5:16" x14ac:dyDescent="0.25">
      <c r="F224" s="3">
        <v>2.1583333333333333E-3</v>
      </c>
      <c r="L224" s="9">
        <v>19</v>
      </c>
      <c r="M224" t="s">
        <v>31</v>
      </c>
    </row>
    <row r="225" spans="5:16" x14ac:dyDescent="0.25">
      <c r="F225" s="3">
        <v>2.2009259259259261E-3</v>
      </c>
      <c r="L225" s="4">
        <v>5</v>
      </c>
      <c r="M225" t="s">
        <v>22</v>
      </c>
    </row>
    <row r="226" spans="5:16" x14ac:dyDescent="0.25">
      <c r="F226" s="3">
        <v>2.2546296296296294E-3</v>
      </c>
      <c r="L226" s="9">
        <v>18</v>
      </c>
      <c r="M226" t="s">
        <v>23</v>
      </c>
    </row>
    <row r="227" spans="5:16" x14ac:dyDescent="0.25">
      <c r="E227">
        <v>196.24</v>
      </c>
      <c r="F227" s="3">
        <v>2.2712962962962964E-3</v>
      </c>
      <c r="G227" s="3">
        <v>2.3037037037037041E-3</v>
      </c>
      <c r="H227">
        <v>199.04000000000002</v>
      </c>
      <c r="I227">
        <v>3.2407407407407645E-5</v>
      </c>
      <c r="J227">
        <v>2.8</v>
      </c>
      <c r="K227" t="s">
        <v>18</v>
      </c>
      <c r="L227" s="4">
        <v>10</v>
      </c>
      <c r="M227" t="s">
        <v>29</v>
      </c>
      <c r="N227" t="s">
        <v>20</v>
      </c>
      <c r="O227" t="s">
        <v>14</v>
      </c>
      <c r="P227" t="s">
        <v>14</v>
      </c>
    </row>
    <row r="228" spans="5:16" x14ac:dyDescent="0.25">
      <c r="E228">
        <v>199.04</v>
      </c>
      <c r="F228" s="3">
        <v>2.3037037037037036E-3</v>
      </c>
      <c r="G228" s="3">
        <v>2.3569444444444445E-3</v>
      </c>
      <c r="H228">
        <v>203.64</v>
      </c>
      <c r="I228">
        <v>5.3240740740740852E-5</v>
      </c>
      <c r="J228">
        <v>4.5999999999999996</v>
      </c>
      <c r="K228" t="s">
        <v>18</v>
      </c>
      <c r="L228" s="9">
        <v>17</v>
      </c>
      <c r="M228" t="s">
        <v>22</v>
      </c>
      <c r="N228" t="s">
        <v>20</v>
      </c>
      <c r="O228" t="s">
        <v>14</v>
      </c>
      <c r="P228" t="s">
        <v>14</v>
      </c>
    </row>
    <row r="229" spans="5:16" x14ac:dyDescent="0.25">
      <c r="F229" s="3">
        <v>2.3037037037037041E-3</v>
      </c>
      <c r="L229" s="4">
        <v>10</v>
      </c>
      <c r="M229" t="s">
        <v>29</v>
      </c>
    </row>
    <row r="230" spans="5:16" x14ac:dyDescent="0.25">
      <c r="E230">
        <v>199.68</v>
      </c>
      <c r="F230" s="3">
        <v>2.311111111111111E-3</v>
      </c>
      <c r="G230" s="3">
        <v>2.3777777777777777E-3</v>
      </c>
      <c r="H230">
        <v>205.44</v>
      </c>
      <c r="I230">
        <v>6.6666666666666697E-5</v>
      </c>
      <c r="J230">
        <v>5.76</v>
      </c>
      <c r="K230" t="s">
        <v>18</v>
      </c>
      <c r="L230" s="4">
        <v>20</v>
      </c>
      <c r="M230" t="s">
        <v>21</v>
      </c>
      <c r="N230" t="s">
        <v>14</v>
      </c>
      <c r="O230" t="s">
        <v>14</v>
      </c>
      <c r="P230" t="s">
        <v>14</v>
      </c>
    </row>
    <row r="231" spans="5:16" x14ac:dyDescent="0.25">
      <c r="F231" s="3">
        <v>2.3569444444444445E-3</v>
      </c>
      <c r="L231" s="9">
        <v>17</v>
      </c>
      <c r="M231" t="s">
        <v>22</v>
      </c>
    </row>
    <row r="232" spans="5:16" x14ac:dyDescent="0.25">
      <c r="E232">
        <v>205.44</v>
      </c>
      <c r="F232" s="3">
        <v>2.3777777777777777E-3</v>
      </c>
      <c r="G232" s="3">
        <v>2.4055555555555557E-3</v>
      </c>
      <c r="H232">
        <v>207.84</v>
      </c>
      <c r="I232">
        <v>2.7777777777778043E-5</v>
      </c>
      <c r="J232">
        <v>2.4</v>
      </c>
      <c r="K232" t="s">
        <v>18</v>
      </c>
      <c r="L232" s="9">
        <v>10</v>
      </c>
      <c r="M232" t="s">
        <v>31</v>
      </c>
      <c r="N232" t="s">
        <v>14</v>
      </c>
      <c r="O232" t="s">
        <v>14</v>
      </c>
      <c r="P232" t="s">
        <v>14</v>
      </c>
    </row>
    <row r="233" spans="5:16" x14ac:dyDescent="0.25">
      <c r="F233" s="3">
        <v>2.3777777777777777E-3</v>
      </c>
      <c r="L233" s="4">
        <v>20</v>
      </c>
      <c r="M233" t="s">
        <v>21</v>
      </c>
    </row>
    <row r="234" spans="5:16" x14ac:dyDescent="0.25">
      <c r="E234">
        <v>205.96</v>
      </c>
      <c r="F234" s="3">
        <v>2.3837962962962962E-3</v>
      </c>
      <c r="G234" s="3">
        <v>2.4041666666666669E-3</v>
      </c>
      <c r="H234">
        <v>207.72</v>
      </c>
      <c r="I234">
        <v>2.0370370370370681E-5</v>
      </c>
      <c r="J234">
        <v>1.76</v>
      </c>
      <c r="K234" t="s">
        <v>18</v>
      </c>
      <c r="L234" s="4">
        <v>18</v>
      </c>
      <c r="M234" t="s">
        <v>27</v>
      </c>
      <c r="N234" t="s">
        <v>20</v>
      </c>
      <c r="O234" t="s">
        <v>14</v>
      </c>
      <c r="P234" t="s">
        <v>14</v>
      </c>
    </row>
    <row r="235" spans="5:16" x14ac:dyDescent="0.25">
      <c r="F235" s="3">
        <v>2.4041666666666669E-3</v>
      </c>
      <c r="L235" s="4">
        <v>18</v>
      </c>
      <c r="M235" t="s">
        <v>27</v>
      </c>
    </row>
    <row r="236" spans="5:16" x14ac:dyDescent="0.25">
      <c r="E236">
        <v>207.84</v>
      </c>
      <c r="F236" s="3">
        <v>2.4055555555555557E-3</v>
      </c>
      <c r="G236" s="3">
        <v>2.466203703703704E-3</v>
      </c>
      <c r="H236">
        <v>213.08</v>
      </c>
      <c r="I236">
        <v>6.0648148148148215E-5</v>
      </c>
      <c r="J236">
        <v>5.24</v>
      </c>
      <c r="K236" t="s">
        <v>18</v>
      </c>
      <c r="L236" s="9">
        <v>20</v>
      </c>
      <c r="M236" t="s">
        <v>21</v>
      </c>
      <c r="N236" t="s">
        <v>14</v>
      </c>
      <c r="O236" t="s">
        <v>14</v>
      </c>
      <c r="P236" t="s">
        <v>14</v>
      </c>
    </row>
    <row r="237" spans="5:16" x14ac:dyDescent="0.25">
      <c r="F237" s="3">
        <v>2.4055555555555557E-3</v>
      </c>
      <c r="L237" s="9">
        <v>10</v>
      </c>
      <c r="M237" t="s">
        <v>31</v>
      </c>
    </row>
    <row r="238" spans="5:16" x14ac:dyDescent="0.25">
      <c r="E238">
        <v>207.96</v>
      </c>
      <c r="F238" s="3">
        <v>2.4069444444444446E-3</v>
      </c>
      <c r="G238" s="3">
        <v>2.4092592592592594E-3</v>
      </c>
      <c r="H238">
        <v>208.16</v>
      </c>
      <c r="I238">
        <v>2.3148148148148008E-6</v>
      </c>
      <c r="J238">
        <v>0.2</v>
      </c>
      <c r="K238" t="s">
        <v>18</v>
      </c>
      <c r="L238" s="4">
        <v>9</v>
      </c>
      <c r="M238" t="s">
        <v>33</v>
      </c>
      <c r="N238" t="s">
        <v>20</v>
      </c>
      <c r="O238" t="s">
        <v>14</v>
      </c>
      <c r="P238" t="s">
        <v>14</v>
      </c>
    </row>
    <row r="239" spans="5:16" x14ac:dyDescent="0.25">
      <c r="F239" s="3">
        <v>2.4092592592592594E-3</v>
      </c>
      <c r="L239" s="4">
        <v>9</v>
      </c>
      <c r="M239" t="s">
        <v>33</v>
      </c>
    </row>
    <row r="240" spans="5:16" x14ac:dyDescent="0.25">
      <c r="E240">
        <v>208.4</v>
      </c>
      <c r="F240" s="3">
        <v>2.4120370370370372E-3</v>
      </c>
      <c r="G240" s="3">
        <v>2.4842592592592594E-3</v>
      </c>
      <c r="H240">
        <v>214.64000000000001</v>
      </c>
      <c r="I240">
        <v>7.2222222222222219E-5</v>
      </c>
      <c r="J240">
        <v>6.24</v>
      </c>
      <c r="K240" t="s">
        <v>18</v>
      </c>
      <c r="L240" s="9">
        <v>10</v>
      </c>
      <c r="M240" t="s">
        <v>22</v>
      </c>
      <c r="N240" t="s">
        <v>20</v>
      </c>
      <c r="O240" t="s">
        <v>14</v>
      </c>
      <c r="P240" t="s">
        <v>14</v>
      </c>
    </row>
    <row r="241" spans="5:16" x14ac:dyDescent="0.25">
      <c r="E241">
        <v>213.08</v>
      </c>
      <c r="F241" s="3">
        <v>2.466203703703704E-3</v>
      </c>
      <c r="G241" s="3">
        <v>2.4805555555555557E-3</v>
      </c>
      <c r="H241">
        <v>214.32000000000002</v>
      </c>
      <c r="I241">
        <v>1.4351851851851765E-5</v>
      </c>
      <c r="J241">
        <v>1.24</v>
      </c>
      <c r="K241" t="s">
        <v>18</v>
      </c>
      <c r="L241" s="4">
        <v>18</v>
      </c>
      <c r="M241" t="s">
        <v>23</v>
      </c>
      <c r="N241" t="s">
        <v>14</v>
      </c>
      <c r="O241" t="s">
        <v>14</v>
      </c>
      <c r="P241" t="s">
        <v>14</v>
      </c>
    </row>
    <row r="242" spans="5:16" x14ac:dyDescent="0.25">
      <c r="F242" s="3">
        <v>2.466203703703704E-3</v>
      </c>
      <c r="L242" s="9">
        <v>20</v>
      </c>
      <c r="M242" t="s">
        <v>21</v>
      </c>
    </row>
    <row r="243" spans="5:16" x14ac:dyDescent="0.25">
      <c r="E243">
        <v>214.32</v>
      </c>
      <c r="F243" s="3">
        <v>2.4805555555555553E-3</v>
      </c>
      <c r="G243" s="3">
        <v>2.5208333333333333E-3</v>
      </c>
      <c r="H243">
        <v>217.79999999999998</v>
      </c>
      <c r="I243">
        <v>4.0277777777777968E-5</v>
      </c>
      <c r="J243">
        <v>3.48</v>
      </c>
      <c r="K243" t="s">
        <v>18</v>
      </c>
      <c r="L243" s="9">
        <v>20</v>
      </c>
      <c r="M243" t="s">
        <v>21</v>
      </c>
      <c r="N243" t="s">
        <v>14</v>
      </c>
      <c r="O243" t="s">
        <v>14</v>
      </c>
      <c r="P243" t="s">
        <v>14</v>
      </c>
    </row>
    <row r="244" spans="5:16" x14ac:dyDescent="0.25">
      <c r="F244" s="3">
        <v>2.4805555555555557E-3</v>
      </c>
      <c r="L244" s="4">
        <v>18</v>
      </c>
      <c r="M244" t="s">
        <v>23</v>
      </c>
    </row>
    <row r="245" spans="5:16" x14ac:dyDescent="0.25">
      <c r="F245" s="3">
        <v>2.4842592592592594E-3</v>
      </c>
      <c r="L245" s="9">
        <v>10</v>
      </c>
      <c r="M245" t="s">
        <v>22</v>
      </c>
    </row>
    <row r="246" spans="5:16" x14ac:dyDescent="0.25">
      <c r="E246">
        <v>215.08</v>
      </c>
      <c r="F246" s="3">
        <v>2.489351851851852E-3</v>
      </c>
      <c r="G246" s="3">
        <v>2.5064814814814815E-3</v>
      </c>
      <c r="H246">
        <v>216.56</v>
      </c>
      <c r="I246">
        <v>1.7129629629629526E-5</v>
      </c>
      <c r="J246">
        <v>1.48</v>
      </c>
      <c r="K246" t="s">
        <v>18</v>
      </c>
      <c r="L246" s="4">
        <v>16</v>
      </c>
      <c r="M246" t="s">
        <v>27</v>
      </c>
      <c r="N246" t="s">
        <v>20</v>
      </c>
      <c r="O246" t="s">
        <v>14</v>
      </c>
      <c r="P246" t="s">
        <v>14</v>
      </c>
    </row>
    <row r="247" spans="5:16" x14ac:dyDescent="0.25">
      <c r="F247" s="3">
        <v>2.5064814814814815E-3</v>
      </c>
      <c r="L247" s="4">
        <v>16</v>
      </c>
      <c r="M247" t="s">
        <v>27</v>
      </c>
    </row>
    <row r="248" spans="5:16" x14ac:dyDescent="0.25">
      <c r="E248">
        <v>217.32</v>
      </c>
      <c r="F248" s="3">
        <v>2.5152777777777777E-3</v>
      </c>
      <c r="G248" s="3">
        <v>2.6226851851851849E-3</v>
      </c>
      <c r="H248">
        <v>226.6</v>
      </c>
      <c r="I248">
        <v>1.0740740740740719E-4</v>
      </c>
      <c r="J248">
        <v>9.2799999999999994</v>
      </c>
      <c r="K248" t="s">
        <v>18</v>
      </c>
      <c r="L248" s="9">
        <v>20</v>
      </c>
      <c r="M248" t="s">
        <v>22</v>
      </c>
      <c r="N248" t="s">
        <v>20</v>
      </c>
      <c r="O248" t="s">
        <v>14</v>
      </c>
      <c r="P248" t="s">
        <v>14</v>
      </c>
    </row>
    <row r="249" spans="5:16" x14ac:dyDescent="0.25">
      <c r="E249">
        <v>217.8</v>
      </c>
      <c r="F249" s="3">
        <v>2.5208333333333333E-3</v>
      </c>
      <c r="G249" s="3">
        <v>2.540277777777778E-3</v>
      </c>
      <c r="H249">
        <v>219.48000000000002</v>
      </c>
      <c r="I249">
        <v>1.944444444444476E-5</v>
      </c>
      <c r="J249">
        <v>1.6800000000000002</v>
      </c>
      <c r="K249" t="s">
        <v>18</v>
      </c>
      <c r="L249" s="4">
        <v>9</v>
      </c>
      <c r="M249" t="s">
        <v>23</v>
      </c>
      <c r="N249" t="s">
        <v>14</v>
      </c>
      <c r="O249" t="s">
        <v>14</v>
      </c>
      <c r="P249" t="s">
        <v>14</v>
      </c>
    </row>
    <row r="250" spans="5:16" x14ac:dyDescent="0.25">
      <c r="F250" s="3">
        <v>2.5208333333333333E-3</v>
      </c>
      <c r="L250" s="9">
        <v>20</v>
      </c>
      <c r="M250" t="s">
        <v>21</v>
      </c>
    </row>
    <row r="251" spans="5:16" x14ac:dyDescent="0.25">
      <c r="E251">
        <v>219.48</v>
      </c>
      <c r="F251" s="3">
        <v>2.5402777777777776E-3</v>
      </c>
      <c r="G251" s="3">
        <v>2.8166666666666665E-3</v>
      </c>
      <c r="H251">
        <v>243.35999999999999</v>
      </c>
      <c r="I251">
        <v>2.7638888888888895E-4</v>
      </c>
      <c r="J251">
        <v>23.88</v>
      </c>
      <c r="K251" t="s">
        <v>18</v>
      </c>
      <c r="L251" s="20">
        <v>10</v>
      </c>
      <c r="M251" t="s">
        <v>21</v>
      </c>
      <c r="N251" t="s">
        <v>14</v>
      </c>
      <c r="O251" t="s">
        <v>14</v>
      </c>
      <c r="P251" t="s">
        <v>14</v>
      </c>
    </row>
    <row r="252" spans="5:16" x14ac:dyDescent="0.25">
      <c r="F252" s="3">
        <v>2.540277777777778E-3</v>
      </c>
      <c r="L252" s="4">
        <v>9</v>
      </c>
      <c r="M252" t="s">
        <v>23</v>
      </c>
    </row>
    <row r="253" spans="5:16" x14ac:dyDescent="0.25">
      <c r="F253" s="3">
        <v>2.6226851851851849E-3</v>
      </c>
      <c r="L253" s="9">
        <v>20</v>
      </c>
      <c r="M253" t="s">
        <v>22</v>
      </c>
    </row>
    <row r="254" spans="5:16" x14ac:dyDescent="0.25">
      <c r="E254">
        <v>226.84</v>
      </c>
      <c r="F254" s="3">
        <v>2.6254629629629631E-3</v>
      </c>
      <c r="G254" s="3">
        <v>2.6453703703703704E-3</v>
      </c>
      <c r="H254">
        <v>228.56</v>
      </c>
      <c r="I254">
        <v>1.9907407407407287E-5</v>
      </c>
      <c r="J254">
        <v>1.72</v>
      </c>
      <c r="K254" t="s">
        <v>18</v>
      </c>
      <c r="L254" s="4">
        <v>7</v>
      </c>
      <c r="M254" t="s">
        <v>27</v>
      </c>
      <c r="N254" t="s">
        <v>20</v>
      </c>
      <c r="O254" t="s">
        <v>14</v>
      </c>
      <c r="P254" t="s">
        <v>14</v>
      </c>
    </row>
    <row r="255" spans="5:16" x14ac:dyDescent="0.25">
      <c r="F255" s="3">
        <v>2.6453703703703704E-3</v>
      </c>
      <c r="L255" s="4">
        <v>7</v>
      </c>
      <c r="M255" t="s">
        <v>27</v>
      </c>
    </row>
    <row r="256" spans="5:16" x14ac:dyDescent="0.25">
      <c r="E256">
        <v>228.96</v>
      </c>
      <c r="F256" s="3">
        <v>2.65E-3</v>
      </c>
      <c r="G256" s="3">
        <v>2.6708333333333337E-3</v>
      </c>
      <c r="H256">
        <v>230.76000000000002</v>
      </c>
      <c r="I256">
        <v>2.0833333333333641E-5</v>
      </c>
      <c r="J256">
        <v>1.8</v>
      </c>
      <c r="K256" t="s">
        <v>18</v>
      </c>
      <c r="L256" s="9">
        <v>10</v>
      </c>
      <c r="M256" t="s">
        <v>22</v>
      </c>
      <c r="N256" t="s">
        <v>20</v>
      </c>
      <c r="O256" t="s">
        <v>14</v>
      </c>
      <c r="P256" t="s">
        <v>14</v>
      </c>
    </row>
    <row r="257" spans="5:16" x14ac:dyDescent="0.25">
      <c r="F257" s="3">
        <v>2.6708333333333337E-3</v>
      </c>
      <c r="L257" s="9">
        <v>10</v>
      </c>
      <c r="M257" t="s">
        <v>22</v>
      </c>
    </row>
    <row r="258" spans="5:16" x14ac:dyDescent="0.25">
      <c r="E258">
        <v>231.84</v>
      </c>
      <c r="F258" s="3">
        <v>2.6833333333333336E-3</v>
      </c>
      <c r="G258" s="3">
        <v>2.685185185185185E-3</v>
      </c>
      <c r="H258">
        <v>232</v>
      </c>
      <c r="I258">
        <v>1.851851851851407E-6</v>
      </c>
      <c r="J258">
        <v>0.16</v>
      </c>
      <c r="K258" t="s">
        <v>18</v>
      </c>
      <c r="L258" s="4">
        <v>9</v>
      </c>
      <c r="M258" t="s">
        <v>36</v>
      </c>
      <c r="N258" t="s">
        <v>20</v>
      </c>
      <c r="O258" t="s">
        <v>14</v>
      </c>
      <c r="P258" t="s">
        <v>14</v>
      </c>
    </row>
    <row r="259" spans="5:16" x14ac:dyDescent="0.25">
      <c r="F259" s="3">
        <v>2.685185185185185E-3</v>
      </c>
      <c r="L259" s="4">
        <v>9</v>
      </c>
      <c r="M259" t="s">
        <v>36</v>
      </c>
    </row>
    <row r="260" spans="5:16" x14ac:dyDescent="0.25">
      <c r="E260">
        <v>233.28</v>
      </c>
      <c r="F260" s="3">
        <v>2.7000000000000001E-3</v>
      </c>
      <c r="G260" s="3">
        <v>2.995833333333333E-3</v>
      </c>
      <c r="H260">
        <v>258.83999999999997</v>
      </c>
      <c r="I260">
        <v>2.9583333333333284E-4</v>
      </c>
      <c r="J260">
        <v>25.56</v>
      </c>
      <c r="K260" t="s">
        <v>18</v>
      </c>
      <c r="L260" s="9">
        <v>10</v>
      </c>
      <c r="M260" t="s">
        <v>22</v>
      </c>
      <c r="N260" t="s">
        <v>20</v>
      </c>
      <c r="O260" t="s">
        <v>14</v>
      </c>
      <c r="P260" t="s">
        <v>14</v>
      </c>
    </row>
    <row r="261" spans="5:16" x14ac:dyDescent="0.25">
      <c r="F261" s="3">
        <v>2.8166666666666665E-3</v>
      </c>
      <c r="L261" s="9">
        <v>10</v>
      </c>
      <c r="M261" t="s">
        <v>21</v>
      </c>
    </row>
    <row r="262" spans="5:16" x14ac:dyDescent="0.25">
      <c r="E262">
        <v>243.36</v>
      </c>
      <c r="F262" s="3">
        <v>2.816666666666667E-3</v>
      </c>
      <c r="G262" s="3">
        <v>2.827777777777778E-3</v>
      </c>
      <c r="H262">
        <v>244.32000000000002</v>
      </c>
      <c r="I262">
        <v>1.1111111111111044E-5</v>
      </c>
      <c r="J262">
        <v>0.96</v>
      </c>
      <c r="K262" t="s">
        <v>18</v>
      </c>
      <c r="L262" s="4">
        <v>9</v>
      </c>
      <c r="M262" t="s">
        <v>23</v>
      </c>
      <c r="N262" t="s">
        <v>14</v>
      </c>
      <c r="O262" t="s">
        <v>14</v>
      </c>
      <c r="P262" t="s">
        <v>14</v>
      </c>
    </row>
    <row r="263" spans="5:16" x14ac:dyDescent="0.25">
      <c r="E263">
        <v>244.32</v>
      </c>
      <c r="F263" s="3">
        <v>2.8277777777777776E-3</v>
      </c>
      <c r="G263" s="3">
        <v>2.8398148148148145E-3</v>
      </c>
      <c r="H263">
        <v>245.35999999999999</v>
      </c>
      <c r="I263">
        <v>1.2037037037036964E-5</v>
      </c>
      <c r="J263">
        <v>1.04</v>
      </c>
      <c r="K263" t="s">
        <v>18</v>
      </c>
      <c r="L263" s="9">
        <v>18</v>
      </c>
      <c r="M263" t="s">
        <v>21</v>
      </c>
      <c r="N263" t="s">
        <v>14</v>
      </c>
      <c r="O263" t="s">
        <v>14</v>
      </c>
      <c r="P263" t="s">
        <v>14</v>
      </c>
    </row>
    <row r="264" spans="5:16" x14ac:dyDescent="0.25">
      <c r="F264" s="3">
        <v>2.827777777777778E-3</v>
      </c>
      <c r="L264" s="4">
        <v>9</v>
      </c>
      <c r="M264" t="s">
        <v>23</v>
      </c>
    </row>
    <row r="265" spans="5:16" x14ac:dyDescent="0.25">
      <c r="F265" s="3">
        <v>2.8398148148148145E-3</v>
      </c>
      <c r="L265" s="9">
        <v>18</v>
      </c>
      <c r="M265" t="s">
        <v>21</v>
      </c>
    </row>
    <row r="266" spans="5:16" x14ac:dyDescent="0.25">
      <c r="E266">
        <v>245.6</v>
      </c>
      <c r="F266" s="3">
        <v>2.8425925925925927E-3</v>
      </c>
      <c r="G266" s="3">
        <v>2.8504629629629631E-3</v>
      </c>
      <c r="H266">
        <v>246.28</v>
      </c>
      <c r="I266">
        <v>7.8703703703703227E-6</v>
      </c>
      <c r="J266">
        <v>0.68</v>
      </c>
      <c r="K266" t="s">
        <v>18</v>
      </c>
      <c r="L266" s="4">
        <v>10</v>
      </c>
      <c r="M266" t="s">
        <v>37</v>
      </c>
      <c r="N266" t="s">
        <v>14</v>
      </c>
      <c r="O266" t="s">
        <v>14</v>
      </c>
      <c r="P266" t="s">
        <v>14</v>
      </c>
    </row>
    <row r="267" spans="5:16" x14ac:dyDescent="0.25">
      <c r="F267" s="3">
        <v>2.8504629629629631E-3</v>
      </c>
      <c r="L267" s="4">
        <v>10</v>
      </c>
      <c r="M267" t="s">
        <v>37</v>
      </c>
    </row>
    <row r="268" spans="5:16" x14ac:dyDescent="0.25">
      <c r="E268">
        <v>246.68</v>
      </c>
      <c r="F268" s="3">
        <v>2.8550925925925927E-3</v>
      </c>
      <c r="G268" s="3">
        <v>2.9009259259259262E-3</v>
      </c>
      <c r="H268">
        <v>250.64000000000001</v>
      </c>
      <c r="I268">
        <v>4.583333333333349E-5</v>
      </c>
      <c r="J268">
        <v>3.96</v>
      </c>
      <c r="K268" t="s">
        <v>18</v>
      </c>
      <c r="L268" s="9">
        <v>20</v>
      </c>
      <c r="M268" t="s">
        <v>21</v>
      </c>
      <c r="N268" t="s">
        <v>14</v>
      </c>
      <c r="O268" t="s">
        <v>14</v>
      </c>
      <c r="P268" t="s">
        <v>14</v>
      </c>
    </row>
    <row r="269" spans="5:16" x14ac:dyDescent="0.25">
      <c r="E269">
        <v>250.64</v>
      </c>
      <c r="F269" s="3">
        <v>2.9009259259259257E-3</v>
      </c>
      <c r="G269" s="3">
        <v>2.9412037037037033E-3</v>
      </c>
      <c r="H269">
        <v>254.11999999999998</v>
      </c>
      <c r="I269">
        <v>4.0277777777777534E-5</v>
      </c>
      <c r="J269">
        <v>3.48</v>
      </c>
      <c r="K269" t="s">
        <v>18</v>
      </c>
      <c r="L269" s="4">
        <v>18</v>
      </c>
      <c r="M269" t="s">
        <v>23</v>
      </c>
      <c r="N269" t="s">
        <v>14</v>
      </c>
      <c r="O269" t="s">
        <v>14</v>
      </c>
      <c r="P269" t="s">
        <v>14</v>
      </c>
    </row>
    <row r="270" spans="5:16" x14ac:dyDescent="0.25">
      <c r="F270" s="3">
        <v>2.9009259259259262E-3</v>
      </c>
      <c r="L270" s="9">
        <v>20</v>
      </c>
      <c r="M270" t="s">
        <v>21</v>
      </c>
    </row>
    <row r="271" spans="5:16" x14ac:dyDescent="0.25">
      <c r="F271" s="3">
        <v>2.9412037037037033E-3</v>
      </c>
      <c r="L271" s="4">
        <v>18</v>
      </c>
      <c r="M271" t="s">
        <v>23</v>
      </c>
    </row>
    <row r="272" spans="5:16" x14ac:dyDescent="0.25">
      <c r="E272">
        <v>254.12</v>
      </c>
      <c r="F272" s="3">
        <v>2.9412037037037037E-3</v>
      </c>
      <c r="G272" s="3">
        <v>2.9638888888888887E-3</v>
      </c>
      <c r="H272">
        <v>256.08</v>
      </c>
      <c r="I272">
        <v>2.2685185185185048E-5</v>
      </c>
      <c r="J272">
        <v>1.96</v>
      </c>
      <c r="K272" t="s">
        <v>18</v>
      </c>
      <c r="L272" s="9">
        <v>20</v>
      </c>
      <c r="M272" t="s">
        <v>21</v>
      </c>
      <c r="N272" t="s">
        <v>14</v>
      </c>
      <c r="O272" t="s">
        <v>14</v>
      </c>
      <c r="P272" t="s">
        <v>14</v>
      </c>
    </row>
    <row r="273" spans="5:16" x14ac:dyDescent="0.25">
      <c r="E273">
        <v>256.08</v>
      </c>
      <c r="F273" s="3">
        <v>2.9638888888888887E-3</v>
      </c>
      <c r="G273" s="3">
        <v>3.0037037037037033E-3</v>
      </c>
      <c r="H273">
        <v>259.52</v>
      </c>
      <c r="I273">
        <v>3.9814814814814574E-5</v>
      </c>
      <c r="J273">
        <v>3.44</v>
      </c>
      <c r="K273" t="s">
        <v>18</v>
      </c>
      <c r="L273" s="4">
        <v>18</v>
      </c>
      <c r="M273" t="s">
        <v>23</v>
      </c>
      <c r="N273" t="s">
        <v>14</v>
      </c>
      <c r="O273" t="s">
        <v>14</v>
      </c>
      <c r="P273" t="s">
        <v>14</v>
      </c>
    </row>
    <row r="274" spans="5:16" x14ac:dyDescent="0.25">
      <c r="F274" s="3">
        <v>2.9638888888888887E-3</v>
      </c>
      <c r="L274" s="9">
        <v>20</v>
      </c>
      <c r="M274" t="s">
        <v>21</v>
      </c>
    </row>
    <row r="275" spans="5:16" x14ac:dyDescent="0.25">
      <c r="F275" s="3">
        <v>2.995833333333333E-3</v>
      </c>
      <c r="L275" s="9">
        <v>10</v>
      </c>
      <c r="M275" t="s">
        <v>22</v>
      </c>
    </row>
    <row r="276" spans="5:16" x14ac:dyDescent="0.25">
      <c r="E276">
        <v>259.08</v>
      </c>
      <c r="F276" s="3">
        <v>2.9986111111111107E-3</v>
      </c>
      <c r="G276" s="3">
        <v>3.0032407407407403E-3</v>
      </c>
      <c r="H276">
        <v>259.47999999999996</v>
      </c>
      <c r="I276">
        <v>4.6296296296296016E-6</v>
      </c>
      <c r="J276">
        <v>0.4</v>
      </c>
      <c r="K276" t="s">
        <v>18</v>
      </c>
      <c r="L276" s="9">
        <v>20</v>
      </c>
      <c r="M276" t="s">
        <v>27</v>
      </c>
      <c r="N276" t="s">
        <v>20</v>
      </c>
      <c r="O276" t="s">
        <v>14</v>
      </c>
      <c r="P276" t="s">
        <v>14</v>
      </c>
    </row>
    <row r="277" spans="5:16" x14ac:dyDescent="0.25">
      <c r="F277" s="3">
        <v>3.0032407407407403E-3</v>
      </c>
      <c r="L277" s="9">
        <v>20</v>
      </c>
      <c r="M277" t="s">
        <v>27</v>
      </c>
    </row>
    <row r="278" spans="5:16" x14ac:dyDescent="0.25">
      <c r="E278">
        <v>259.52</v>
      </c>
      <c r="F278" s="3">
        <v>3.0037037037037033E-3</v>
      </c>
      <c r="G278" s="3">
        <v>3.1347222222222219E-3</v>
      </c>
      <c r="H278">
        <v>270.83999999999997</v>
      </c>
      <c r="I278">
        <v>1.3101851851851859E-4</v>
      </c>
      <c r="J278">
        <v>11.32</v>
      </c>
      <c r="K278" t="s">
        <v>18</v>
      </c>
      <c r="L278" s="4">
        <v>20</v>
      </c>
      <c r="M278" t="s">
        <v>21</v>
      </c>
      <c r="N278" t="s">
        <v>14</v>
      </c>
      <c r="O278" t="s">
        <v>14</v>
      </c>
      <c r="P278" t="s">
        <v>14</v>
      </c>
    </row>
    <row r="279" spans="5:16" x14ac:dyDescent="0.25">
      <c r="F279" s="3">
        <v>3.0037037037037033E-3</v>
      </c>
      <c r="L279" s="4">
        <v>18</v>
      </c>
      <c r="M279" t="s">
        <v>23</v>
      </c>
    </row>
    <row r="280" spans="5:16" x14ac:dyDescent="0.25">
      <c r="E280">
        <v>260.08</v>
      </c>
      <c r="F280" s="3">
        <v>3.0101851851851852E-3</v>
      </c>
      <c r="G280" s="3">
        <v>3.0384259259259258E-3</v>
      </c>
      <c r="H280">
        <v>262.52</v>
      </c>
      <c r="I280">
        <v>2.824074074074057E-5</v>
      </c>
      <c r="J280">
        <v>2.44</v>
      </c>
      <c r="K280" t="s">
        <v>18</v>
      </c>
      <c r="L280" s="9">
        <v>18</v>
      </c>
      <c r="M280" t="s">
        <v>22</v>
      </c>
      <c r="N280" t="s">
        <v>20</v>
      </c>
      <c r="O280" t="s">
        <v>14</v>
      </c>
      <c r="P280" t="s">
        <v>14</v>
      </c>
    </row>
    <row r="281" spans="5:16" x14ac:dyDescent="0.25">
      <c r="F281" s="3">
        <v>3.0384259259259258E-3</v>
      </c>
      <c r="L281" s="9">
        <v>18</v>
      </c>
      <c r="M281" t="s">
        <v>22</v>
      </c>
    </row>
    <row r="282" spans="5:16" x14ac:dyDescent="0.25">
      <c r="E282">
        <v>263</v>
      </c>
      <c r="F282" s="3">
        <v>3.0439814814814813E-3</v>
      </c>
      <c r="G282" s="3">
        <v>3.0513888888888886E-3</v>
      </c>
      <c r="H282">
        <v>263.64</v>
      </c>
      <c r="I282">
        <v>7.4074074074073626E-6</v>
      </c>
      <c r="J282">
        <v>0.64</v>
      </c>
      <c r="K282" t="s">
        <v>18</v>
      </c>
      <c r="L282" s="4">
        <v>20</v>
      </c>
      <c r="M282" t="s">
        <v>27</v>
      </c>
      <c r="N282" t="s">
        <v>30</v>
      </c>
      <c r="O282" t="s">
        <v>14</v>
      </c>
      <c r="P282" t="s">
        <v>14</v>
      </c>
    </row>
    <row r="283" spans="5:16" x14ac:dyDescent="0.25">
      <c r="F283" s="3">
        <v>3.0513888888888886E-3</v>
      </c>
      <c r="L283" s="4">
        <v>20</v>
      </c>
      <c r="M283" t="s">
        <v>27</v>
      </c>
    </row>
    <row r="284" spans="5:16" x14ac:dyDescent="0.25">
      <c r="E284">
        <v>264.04000000000002</v>
      </c>
      <c r="F284" s="3">
        <v>3.0560185185185187E-3</v>
      </c>
      <c r="G284" s="3">
        <v>3.0615740740740746E-3</v>
      </c>
      <c r="H284">
        <v>264.52000000000004</v>
      </c>
      <c r="I284">
        <v>5.5555555555559556E-6</v>
      </c>
      <c r="J284">
        <v>0.48</v>
      </c>
      <c r="K284" t="s">
        <v>18</v>
      </c>
      <c r="L284" s="9">
        <v>9</v>
      </c>
      <c r="M284" t="s">
        <v>22</v>
      </c>
      <c r="N284" t="s">
        <v>20</v>
      </c>
      <c r="O284" t="s">
        <v>14</v>
      </c>
      <c r="P284" t="s">
        <v>14</v>
      </c>
    </row>
    <row r="285" spans="5:16" x14ac:dyDescent="0.25">
      <c r="F285" s="3">
        <v>3.0615740740740746E-3</v>
      </c>
      <c r="L285" s="9">
        <v>9</v>
      </c>
      <c r="M285" t="s">
        <v>22</v>
      </c>
    </row>
    <row r="286" spans="5:16" x14ac:dyDescent="0.25">
      <c r="E286">
        <v>265.60000000000002</v>
      </c>
      <c r="F286" s="3">
        <v>3.0740740740740741E-3</v>
      </c>
      <c r="G286" s="3">
        <v>3.0842592592592597E-3</v>
      </c>
      <c r="H286">
        <v>266.48</v>
      </c>
      <c r="I286">
        <v>1.0185185185185557E-5</v>
      </c>
      <c r="J286">
        <v>0.88</v>
      </c>
      <c r="K286" t="s">
        <v>18</v>
      </c>
      <c r="L286" s="4">
        <v>18</v>
      </c>
      <c r="M286" t="s">
        <v>27</v>
      </c>
      <c r="N286" t="s">
        <v>20</v>
      </c>
      <c r="O286" t="s">
        <v>14</v>
      </c>
      <c r="P286" t="s">
        <v>14</v>
      </c>
    </row>
    <row r="287" spans="5:16" x14ac:dyDescent="0.25">
      <c r="F287" s="3">
        <v>3.0842592592592597E-3</v>
      </c>
      <c r="L287" s="4">
        <v>18</v>
      </c>
      <c r="M287" t="s">
        <v>27</v>
      </c>
    </row>
    <row r="288" spans="5:16" x14ac:dyDescent="0.25">
      <c r="E288">
        <v>266.72000000000003</v>
      </c>
      <c r="F288" s="3">
        <v>3.0870370370370374E-3</v>
      </c>
      <c r="G288" s="3">
        <v>3.0902777777777777E-3</v>
      </c>
      <c r="H288">
        <v>267</v>
      </c>
      <c r="I288">
        <v>3.2407407407402875E-6</v>
      </c>
      <c r="J288">
        <v>0.28000000000000003</v>
      </c>
      <c r="K288" t="s">
        <v>18</v>
      </c>
      <c r="L288" s="9">
        <v>20</v>
      </c>
      <c r="M288" t="s">
        <v>22</v>
      </c>
      <c r="N288" t="s">
        <v>20</v>
      </c>
      <c r="O288" t="s">
        <v>14</v>
      </c>
      <c r="P288" t="s">
        <v>14</v>
      </c>
    </row>
    <row r="289" spans="5:16" x14ac:dyDescent="0.25">
      <c r="E289">
        <v>267</v>
      </c>
      <c r="F289" s="3">
        <v>3.0902777777777777E-3</v>
      </c>
      <c r="G289" s="3">
        <v>3.1069444444444443E-3</v>
      </c>
      <c r="H289">
        <v>268.44</v>
      </c>
      <c r="I289">
        <v>1.6666666666666566E-5</v>
      </c>
      <c r="J289">
        <v>1.44</v>
      </c>
      <c r="K289" t="s">
        <v>18</v>
      </c>
      <c r="L289" s="4">
        <v>10</v>
      </c>
      <c r="M289" t="s">
        <v>22</v>
      </c>
      <c r="N289" t="s">
        <v>20</v>
      </c>
      <c r="O289" t="s">
        <v>14</v>
      </c>
      <c r="P289" t="s">
        <v>14</v>
      </c>
    </row>
    <row r="290" spans="5:16" x14ac:dyDescent="0.25">
      <c r="F290" s="3">
        <v>3.0902777777777777E-3</v>
      </c>
      <c r="L290" s="9">
        <v>20</v>
      </c>
      <c r="M290" t="s">
        <v>22</v>
      </c>
    </row>
    <row r="291" spans="5:16" x14ac:dyDescent="0.25">
      <c r="F291" s="3">
        <v>3.1069444444444443E-3</v>
      </c>
      <c r="L291" s="4">
        <v>10</v>
      </c>
      <c r="M291" t="s">
        <v>22</v>
      </c>
    </row>
    <row r="292" spans="5:16" x14ac:dyDescent="0.25">
      <c r="E292">
        <v>268.64</v>
      </c>
      <c r="F292" s="3">
        <v>3.1092592592592591E-3</v>
      </c>
      <c r="G292" s="3">
        <v>3.1115740740740739E-3</v>
      </c>
      <c r="H292">
        <v>268.83999999999997</v>
      </c>
      <c r="I292">
        <v>2.3148148148148008E-6</v>
      </c>
      <c r="J292">
        <v>0.2</v>
      </c>
      <c r="K292" t="s">
        <v>18</v>
      </c>
      <c r="L292" s="9">
        <v>9</v>
      </c>
      <c r="M292" t="s">
        <v>27</v>
      </c>
      <c r="N292" t="s">
        <v>20</v>
      </c>
      <c r="O292" t="s">
        <v>14</v>
      </c>
      <c r="P292" t="s">
        <v>14</v>
      </c>
    </row>
    <row r="293" spans="5:16" x14ac:dyDescent="0.25">
      <c r="F293" s="3">
        <v>3.1115740740740739E-3</v>
      </c>
      <c r="L293" s="9">
        <v>9</v>
      </c>
      <c r="M293" t="s">
        <v>27</v>
      </c>
    </row>
    <row r="294" spans="5:16" x14ac:dyDescent="0.25">
      <c r="E294">
        <v>269</v>
      </c>
      <c r="F294" s="3">
        <v>3.1134259259259257E-3</v>
      </c>
      <c r="G294" s="3">
        <v>3.1250000000000002E-3</v>
      </c>
      <c r="H294">
        <v>270</v>
      </c>
      <c r="I294">
        <v>1.1574074074074438E-5</v>
      </c>
      <c r="J294">
        <v>1</v>
      </c>
      <c r="K294" t="s">
        <v>18</v>
      </c>
      <c r="L294" s="4">
        <v>18</v>
      </c>
      <c r="M294" t="s">
        <v>22</v>
      </c>
      <c r="N294" t="s">
        <v>20</v>
      </c>
      <c r="O294" t="s">
        <v>14</v>
      </c>
      <c r="P294" t="s">
        <v>14</v>
      </c>
    </row>
    <row r="295" spans="5:16" x14ac:dyDescent="0.25">
      <c r="F295" s="3">
        <v>3.1250000000000002E-3</v>
      </c>
      <c r="L295" s="4">
        <v>18</v>
      </c>
      <c r="M295" t="s">
        <v>22</v>
      </c>
    </row>
    <row r="296" spans="5:16" x14ac:dyDescent="0.25">
      <c r="E296">
        <v>270.83999999999997</v>
      </c>
      <c r="F296" s="3">
        <v>3.1347222222222219E-3</v>
      </c>
      <c r="G296" s="3">
        <v>3.1509259259259255E-3</v>
      </c>
      <c r="H296">
        <v>272.23999999999995</v>
      </c>
      <c r="I296">
        <v>1.6203703703703606E-5</v>
      </c>
      <c r="J296">
        <v>1.4</v>
      </c>
      <c r="K296" t="s">
        <v>18</v>
      </c>
      <c r="L296" s="9">
        <v>10</v>
      </c>
      <c r="M296" t="s">
        <v>23</v>
      </c>
      <c r="N296" t="s">
        <v>14</v>
      </c>
      <c r="O296" t="s">
        <v>14</v>
      </c>
      <c r="P296" t="s">
        <v>14</v>
      </c>
    </row>
    <row r="297" spans="5:16" x14ac:dyDescent="0.25">
      <c r="F297" s="3">
        <v>3.1347222222222219E-3</v>
      </c>
      <c r="L297" s="4">
        <v>20</v>
      </c>
      <c r="M297" t="s">
        <v>21</v>
      </c>
    </row>
    <row r="298" spans="5:16" x14ac:dyDescent="0.25">
      <c r="E298">
        <v>271.01</v>
      </c>
      <c r="F298" s="3">
        <v>3.1366898148148148E-3</v>
      </c>
      <c r="G298" s="3">
        <v>3.1393518518518519E-3</v>
      </c>
      <c r="H298">
        <v>271.24</v>
      </c>
      <c r="I298">
        <v>2.6620370370371294E-6</v>
      </c>
      <c r="J298">
        <v>0.23</v>
      </c>
      <c r="K298" t="s">
        <v>18</v>
      </c>
      <c r="L298" s="4">
        <v>20</v>
      </c>
      <c r="M298" t="s">
        <v>27</v>
      </c>
      <c r="N298" t="s">
        <v>20</v>
      </c>
      <c r="O298" t="s">
        <v>14</v>
      </c>
      <c r="P298" t="s">
        <v>14</v>
      </c>
    </row>
    <row r="299" spans="5:16" x14ac:dyDescent="0.25">
      <c r="F299" s="3">
        <v>3.1393518518518519E-3</v>
      </c>
      <c r="L299" s="4">
        <v>20</v>
      </c>
      <c r="M299" t="s">
        <v>27</v>
      </c>
    </row>
    <row r="300" spans="5:16" x14ac:dyDescent="0.25">
      <c r="E300">
        <v>271.68</v>
      </c>
      <c r="F300" s="3">
        <v>3.1444444444444445E-3</v>
      </c>
      <c r="G300" s="3">
        <v>3.1749999999999999E-3</v>
      </c>
      <c r="H300">
        <v>274.32</v>
      </c>
      <c r="I300">
        <v>3.0555555555555371E-5</v>
      </c>
      <c r="J300">
        <v>2.64</v>
      </c>
      <c r="K300" t="s">
        <v>18</v>
      </c>
      <c r="L300" s="9">
        <v>18</v>
      </c>
      <c r="M300" t="s">
        <v>22</v>
      </c>
      <c r="N300" t="s">
        <v>20</v>
      </c>
      <c r="O300" t="s">
        <v>14</v>
      </c>
      <c r="P300" t="s">
        <v>14</v>
      </c>
    </row>
    <row r="301" spans="5:16" x14ac:dyDescent="0.25">
      <c r="F301" s="3">
        <v>3.1509259259259255E-3</v>
      </c>
      <c r="L301" s="9">
        <v>10</v>
      </c>
      <c r="M301" t="s">
        <v>23</v>
      </c>
    </row>
    <row r="302" spans="5:16" x14ac:dyDescent="0.25">
      <c r="E302">
        <v>272.24</v>
      </c>
      <c r="F302" s="3">
        <v>3.1509259259259259E-3</v>
      </c>
      <c r="G302" s="3">
        <v>3.1768518518518521E-3</v>
      </c>
      <c r="H302">
        <v>274.48</v>
      </c>
      <c r="I302">
        <v>2.5925925925926203E-5</v>
      </c>
      <c r="J302">
        <v>2.2400000000000002</v>
      </c>
      <c r="K302" t="s">
        <v>18</v>
      </c>
      <c r="L302" s="4">
        <v>20</v>
      </c>
      <c r="M302" t="s">
        <v>21</v>
      </c>
      <c r="N302" t="s">
        <v>14</v>
      </c>
      <c r="O302" t="s">
        <v>14</v>
      </c>
      <c r="P302" t="s">
        <v>14</v>
      </c>
    </row>
    <row r="303" spans="5:16" x14ac:dyDescent="0.25">
      <c r="F303" s="3">
        <v>3.1749999999999999E-3</v>
      </c>
      <c r="L303" s="9">
        <v>18</v>
      </c>
      <c r="M303" t="s">
        <v>22</v>
      </c>
    </row>
    <row r="304" spans="5:16" x14ac:dyDescent="0.25">
      <c r="E304">
        <v>274.48</v>
      </c>
      <c r="F304" s="3">
        <v>3.1768518518518521E-3</v>
      </c>
      <c r="G304" s="3">
        <v>3.1921296296296298E-3</v>
      </c>
      <c r="H304">
        <v>275.8</v>
      </c>
      <c r="I304">
        <v>1.5277777777777685E-5</v>
      </c>
      <c r="J304">
        <v>1.32</v>
      </c>
      <c r="K304" t="s">
        <v>18</v>
      </c>
      <c r="L304" s="9">
        <v>5</v>
      </c>
      <c r="M304" t="s">
        <v>23</v>
      </c>
      <c r="N304" t="s">
        <v>14</v>
      </c>
      <c r="O304" t="s">
        <v>14</v>
      </c>
      <c r="P304" t="s">
        <v>14</v>
      </c>
    </row>
    <row r="305" spans="5:16" x14ac:dyDescent="0.25">
      <c r="F305" s="3">
        <v>3.1768518518518521E-3</v>
      </c>
      <c r="L305" s="4">
        <v>20</v>
      </c>
      <c r="M305" t="s">
        <v>21</v>
      </c>
    </row>
    <row r="306" spans="5:16" x14ac:dyDescent="0.25">
      <c r="E306">
        <v>274.76</v>
      </c>
      <c r="F306" s="3">
        <v>3.1800925925925924E-3</v>
      </c>
      <c r="G306" s="3">
        <v>3.1861111111111109E-3</v>
      </c>
      <c r="H306">
        <v>275.27999999999997</v>
      </c>
      <c r="I306">
        <v>6.0185185185184821E-6</v>
      </c>
      <c r="J306">
        <v>0.52</v>
      </c>
      <c r="K306" t="s">
        <v>18</v>
      </c>
      <c r="L306" s="4">
        <v>10</v>
      </c>
      <c r="M306" t="s">
        <v>27</v>
      </c>
      <c r="N306" t="s">
        <v>20</v>
      </c>
      <c r="O306" t="s">
        <v>14</v>
      </c>
      <c r="P306" t="s">
        <v>14</v>
      </c>
    </row>
    <row r="307" spans="5:16" x14ac:dyDescent="0.25">
      <c r="F307" s="3">
        <v>3.1861111111111109E-3</v>
      </c>
      <c r="L307" s="4">
        <v>10</v>
      </c>
      <c r="M307" t="s">
        <v>27</v>
      </c>
    </row>
    <row r="308" spans="5:16" x14ac:dyDescent="0.25">
      <c r="E308">
        <v>275.8</v>
      </c>
      <c r="F308" s="3">
        <v>3.1921296296296298E-3</v>
      </c>
      <c r="G308" s="3">
        <v>3.2680555555555557E-3</v>
      </c>
      <c r="H308">
        <v>282.36</v>
      </c>
      <c r="I308">
        <v>7.59259259259259E-5</v>
      </c>
      <c r="J308">
        <v>6.5600000000000005</v>
      </c>
      <c r="K308" t="s">
        <v>18</v>
      </c>
      <c r="L308" s="9">
        <v>9</v>
      </c>
      <c r="M308" t="s">
        <v>21</v>
      </c>
      <c r="N308" t="s">
        <v>14</v>
      </c>
      <c r="O308" t="s">
        <v>14</v>
      </c>
      <c r="P308" t="s">
        <v>14</v>
      </c>
    </row>
    <row r="309" spans="5:16" x14ac:dyDescent="0.25">
      <c r="F309" s="3">
        <v>3.1921296296296298E-3</v>
      </c>
      <c r="L309" s="9">
        <v>5</v>
      </c>
      <c r="M309" t="s">
        <v>23</v>
      </c>
    </row>
    <row r="310" spans="5:16" x14ac:dyDescent="0.25">
      <c r="E310">
        <v>276.16000000000003</v>
      </c>
      <c r="F310" s="3">
        <v>3.1962962962962965E-3</v>
      </c>
      <c r="G310" s="3">
        <v>3.2263888888888893E-3</v>
      </c>
      <c r="H310">
        <v>278.76000000000005</v>
      </c>
      <c r="I310">
        <v>3.0092592592592844E-5</v>
      </c>
      <c r="J310">
        <v>2.6</v>
      </c>
      <c r="K310" t="s">
        <v>18</v>
      </c>
      <c r="L310" s="4">
        <v>5</v>
      </c>
      <c r="M310" t="s">
        <v>22</v>
      </c>
      <c r="N310" t="s">
        <v>20</v>
      </c>
      <c r="O310" t="s">
        <v>14</v>
      </c>
      <c r="P310" t="s">
        <v>14</v>
      </c>
    </row>
    <row r="311" spans="5:16" x14ac:dyDescent="0.25">
      <c r="F311" s="3">
        <v>3.2263888888888893E-3</v>
      </c>
      <c r="L311" s="4">
        <v>5</v>
      </c>
      <c r="M311" t="s">
        <v>22</v>
      </c>
    </row>
    <row r="312" spans="5:16" x14ac:dyDescent="0.25">
      <c r="E312">
        <v>278.92</v>
      </c>
      <c r="F312" s="3">
        <v>3.2282407407407407E-3</v>
      </c>
      <c r="G312" s="3">
        <v>3.2305555555555555E-3</v>
      </c>
      <c r="H312">
        <v>279.12</v>
      </c>
      <c r="I312">
        <v>2.3148148148148008E-6</v>
      </c>
      <c r="J312">
        <v>0.2</v>
      </c>
      <c r="K312" t="s">
        <v>18</v>
      </c>
      <c r="L312" s="9">
        <v>18</v>
      </c>
      <c r="M312" t="s">
        <v>27</v>
      </c>
      <c r="N312" t="s">
        <v>20</v>
      </c>
      <c r="O312" t="s">
        <v>14</v>
      </c>
      <c r="P312" t="s">
        <v>14</v>
      </c>
    </row>
    <row r="313" spans="5:16" x14ac:dyDescent="0.25">
      <c r="F313" s="3">
        <v>3.2305555555555555E-3</v>
      </c>
      <c r="L313" s="9">
        <v>18</v>
      </c>
      <c r="M313" t="s">
        <v>27</v>
      </c>
    </row>
    <row r="314" spans="5:16" x14ac:dyDescent="0.25">
      <c r="E314">
        <v>279.32</v>
      </c>
      <c r="F314" s="3">
        <v>3.2328703703703703E-3</v>
      </c>
      <c r="G314" s="3">
        <v>3.5027777777777778E-3</v>
      </c>
      <c r="H314">
        <v>302.64</v>
      </c>
      <c r="I314">
        <v>2.6990740740740751E-4</v>
      </c>
      <c r="J314">
        <v>23.32</v>
      </c>
      <c r="K314" t="s">
        <v>18</v>
      </c>
      <c r="L314" s="4">
        <v>20</v>
      </c>
      <c r="M314" t="s">
        <v>22</v>
      </c>
      <c r="N314" t="s">
        <v>20</v>
      </c>
      <c r="O314" t="s">
        <v>14</v>
      </c>
      <c r="P314" t="s">
        <v>14</v>
      </c>
    </row>
    <row r="315" spans="5:16" x14ac:dyDescent="0.25">
      <c r="E315">
        <v>282.36</v>
      </c>
      <c r="F315" s="3">
        <v>3.2680555555555557E-3</v>
      </c>
      <c r="G315" s="3">
        <v>3.2870370370370371E-3</v>
      </c>
      <c r="H315">
        <v>284</v>
      </c>
      <c r="I315">
        <v>1.8981481481481367E-5</v>
      </c>
      <c r="J315">
        <v>1.6400000000000001</v>
      </c>
      <c r="K315" t="s">
        <v>18</v>
      </c>
      <c r="L315" s="9">
        <v>18</v>
      </c>
      <c r="M315" t="s">
        <v>31</v>
      </c>
      <c r="N315" t="s">
        <v>14</v>
      </c>
      <c r="O315" t="s">
        <v>14</v>
      </c>
      <c r="P315" t="s">
        <v>14</v>
      </c>
    </row>
    <row r="316" spans="5:16" x14ac:dyDescent="0.25">
      <c r="F316" s="3">
        <v>3.2680555555555557E-3</v>
      </c>
      <c r="L316" s="9">
        <v>9</v>
      </c>
      <c r="M316" t="s">
        <v>21</v>
      </c>
    </row>
    <row r="317" spans="5:16" x14ac:dyDescent="0.25">
      <c r="E317">
        <v>284</v>
      </c>
      <c r="F317" s="3">
        <v>3.2870370370370371E-3</v>
      </c>
      <c r="G317" s="3">
        <v>3.3962962962962961E-3</v>
      </c>
      <c r="H317">
        <v>293.44</v>
      </c>
      <c r="I317">
        <v>1.0925925925925903E-4</v>
      </c>
      <c r="J317">
        <v>9.44</v>
      </c>
      <c r="K317" t="s">
        <v>18</v>
      </c>
      <c r="L317" s="4">
        <v>20</v>
      </c>
      <c r="M317" t="s">
        <v>21</v>
      </c>
      <c r="N317" t="s">
        <v>14</v>
      </c>
      <c r="O317" t="s">
        <v>14</v>
      </c>
      <c r="P317" t="s">
        <v>14</v>
      </c>
    </row>
    <row r="318" spans="5:16" x14ac:dyDescent="0.25">
      <c r="F318" s="3">
        <v>3.2870370370370371E-3</v>
      </c>
      <c r="L318" s="9">
        <v>18</v>
      </c>
      <c r="M318" t="s">
        <v>31</v>
      </c>
    </row>
    <row r="319" spans="5:16" x14ac:dyDescent="0.25">
      <c r="E319">
        <v>293.44</v>
      </c>
      <c r="F319" s="3">
        <v>3.3962962962962961E-3</v>
      </c>
      <c r="G319" s="3">
        <v>3.4837962962962965E-3</v>
      </c>
      <c r="H319">
        <v>301</v>
      </c>
      <c r="I319">
        <v>8.7500000000000338E-5</v>
      </c>
      <c r="J319">
        <v>7.5600000000000005</v>
      </c>
      <c r="K319" t="s">
        <v>18</v>
      </c>
      <c r="L319" s="9">
        <v>10</v>
      </c>
      <c r="M319" t="s">
        <v>23</v>
      </c>
      <c r="N319" t="s">
        <v>14</v>
      </c>
      <c r="O319" t="s">
        <v>14</v>
      </c>
      <c r="P319" t="s">
        <v>14</v>
      </c>
    </row>
    <row r="320" spans="5:16" x14ac:dyDescent="0.25">
      <c r="F320" s="3">
        <v>3.3962962962962961E-3</v>
      </c>
      <c r="L320" s="4">
        <v>20</v>
      </c>
      <c r="M320" t="s">
        <v>21</v>
      </c>
    </row>
    <row r="321" spans="5:16" x14ac:dyDescent="0.25">
      <c r="E321">
        <v>301</v>
      </c>
      <c r="F321" s="3">
        <v>3.4837962962962965E-3</v>
      </c>
      <c r="G321" s="3">
        <v>3.5796296296296292E-3</v>
      </c>
      <c r="H321">
        <v>309.27999999999997</v>
      </c>
      <c r="I321">
        <v>9.5833333333332753E-5</v>
      </c>
      <c r="J321">
        <v>8.2799999999999994</v>
      </c>
      <c r="K321" t="s">
        <v>18</v>
      </c>
      <c r="L321" s="4">
        <v>18</v>
      </c>
      <c r="M321" t="s">
        <v>31</v>
      </c>
      <c r="N321" t="s">
        <v>14</v>
      </c>
      <c r="O321" t="s">
        <v>14</v>
      </c>
      <c r="P321" t="s">
        <v>14</v>
      </c>
    </row>
    <row r="322" spans="5:16" x14ac:dyDescent="0.25">
      <c r="F322" s="3">
        <v>3.4837962962962965E-3</v>
      </c>
      <c r="L322" s="9">
        <v>10</v>
      </c>
      <c r="M322" t="s">
        <v>23</v>
      </c>
    </row>
    <row r="323" spans="5:16" x14ac:dyDescent="0.25">
      <c r="F323" s="3">
        <v>3.5027777777777778E-3</v>
      </c>
      <c r="L323" s="4">
        <v>20</v>
      </c>
      <c r="M323" t="s">
        <v>22</v>
      </c>
    </row>
    <row r="324" spans="5:16" x14ac:dyDescent="0.25">
      <c r="E324">
        <v>303.72000000000003</v>
      </c>
      <c r="F324" s="3">
        <v>3.5152777777777782E-3</v>
      </c>
      <c r="G324" s="3">
        <v>3.5185185185185185E-3</v>
      </c>
      <c r="H324">
        <v>304</v>
      </c>
      <c r="I324">
        <v>3.2407407407402875E-6</v>
      </c>
      <c r="J324">
        <v>0.28000000000000003</v>
      </c>
      <c r="K324" t="s">
        <v>18</v>
      </c>
      <c r="L324" s="9">
        <v>20</v>
      </c>
      <c r="M324" t="s">
        <v>27</v>
      </c>
      <c r="N324" t="s">
        <v>20</v>
      </c>
      <c r="O324" t="s">
        <v>14</v>
      </c>
      <c r="P324" t="s">
        <v>14</v>
      </c>
    </row>
    <row r="325" spans="5:16" x14ac:dyDescent="0.25">
      <c r="F325" s="3">
        <v>3.5185185185185185E-3</v>
      </c>
      <c r="L325" s="9">
        <v>20</v>
      </c>
      <c r="M325" t="s">
        <v>27</v>
      </c>
    </row>
    <row r="326" spans="5:16" x14ac:dyDescent="0.25">
      <c r="E326">
        <v>304.2</v>
      </c>
      <c r="F326" s="3">
        <v>3.5208333333333333E-3</v>
      </c>
      <c r="G326" s="3">
        <v>3.5657407407407404E-3</v>
      </c>
      <c r="H326">
        <v>308.08</v>
      </c>
      <c r="I326">
        <v>4.4907407407407136E-5</v>
      </c>
      <c r="J326">
        <v>3.88</v>
      </c>
      <c r="K326" t="s">
        <v>18</v>
      </c>
      <c r="L326" s="4">
        <v>9</v>
      </c>
      <c r="M326" t="s">
        <v>22</v>
      </c>
      <c r="N326" t="s">
        <v>20</v>
      </c>
      <c r="O326" t="s">
        <v>14</v>
      </c>
      <c r="P326" t="s">
        <v>14</v>
      </c>
    </row>
    <row r="327" spans="5:16" x14ac:dyDescent="0.25">
      <c r="F327" s="3">
        <v>3.5657407407407404E-3</v>
      </c>
      <c r="L327" s="4">
        <v>9</v>
      </c>
      <c r="M327" t="s">
        <v>22</v>
      </c>
    </row>
    <row r="328" spans="5:16" x14ac:dyDescent="0.25">
      <c r="E328">
        <v>308.2</v>
      </c>
      <c r="F328" s="3">
        <v>3.5671296296296293E-3</v>
      </c>
      <c r="G328" s="3">
        <v>3.5731481481481478E-3</v>
      </c>
      <c r="H328">
        <v>308.71999999999997</v>
      </c>
      <c r="I328">
        <v>6.0185185185184821E-6</v>
      </c>
      <c r="J328">
        <v>0.52</v>
      </c>
      <c r="K328" t="s">
        <v>18</v>
      </c>
      <c r="L328" s="9">
        <v>12</v>
      </c>
      <c r="M328" t="s">
        <v>27</v>
      </c>
      <c r="N328" t="s">
        <v>20</v>
      </c>
      <c r="O328" t="s">
        <v>14</v>
      </c>
      <c r="P328" t="s">
        <v>14</v>
      </c>
    </row>
    <row r="329" spans="5:16" x14ac:dyDescent="0.25">
      <c r="F329" s="3">
        <v>3.5731481481481478E-3</v>
      </c>
      <c r="L329" s="9">
        <v>12</v>
      </c>
      <c r="M329" t="s">
        <v>27</v>
      </c>
    </row>
    <row r="330" spans="5:16" x14ac:dyDescent="0.25">
      <c r="E330">
        <v>309.04000000000002</v>
      </c>
      <c r="F330" s="3">
        <v>3.5768518518518519E-3</v>
      </c>
      <c r="G330" s="3">
        <v>3.5953703703703707E-3</v>
      </c>
      <c r="H330">
        <v>310.64000000000004</v>
      </c>
      <c r="I330">
        <v>1.851851851851884E-5</v>
      </c>
      <c r="J330">
        <v>1.6</v>
      </c>
      <c r="K330" t="s">
        <v>18</v>
      </c>
      <c r="L330" s="4">
        <v>20</v>
      </c>
      <c r="M330" t="s">
        <v>22</v>
      </c>
      <c r="N330" t="s">
        <v>20</v>
      </c>
      <c r="O330" t="s">
        <v>14</v>
      </c>
      <c r="P330" t="s">
        <v>14</v>
      </c>
    </row>
    <row r="331" spans="5:16" x14ac:dyDescent="0.25">
      <c r="E331">
        <v>309.27999999999997</v>
      </c>
      <c r="F331" s="3">
        <v>3.5796296296296292E-3</v>
      </c>
      <c r="G331" s="3">
        <v>3.6412037037037034E-3</v>
      </c>
      <c r="H331">
        <v>314.59999999999997</v>
      </c>
      <c r="I331">
        <v>6.1574074074074135E-5</v>
      </c>
      <c r="J331">
        <v>5.32</v>
      </c>
      <c r="K331" t="s">
        <v>18</v>
      </c>
      <c r="L331" s="9">
        <v>18</v>
      </c>
      <c r="M331" t="s">
        <v>21</v>
      </c>
      <c r="N331" t="s">
        <v>14</v>
      </c>
      <c r="O331" t="s">
        <v>14</v>
      </c>
      <c r="P331" t="s">
        <v>14</v>
      </c>
    </row>
    <row r="332" spans="5:16" x14ac:dyDescent="0.25">
      <c r="F332" s="3">
        <v>3.5796296296296292E-3</v>
      </c>
      <c r="L332" s="4">
        <v>18</v>
      </c>
      <c r="M332" t="s">
        <v>31</v>
      </c>
    </row>
    <row r="333" spans="5:16" x14ac:dyDescent="0.25">
      <c r="F333" s="3">
        <v>3.5953703703703707E-3</v>
      </c>
      <c r="L333" s="4">
        <v>20</v>
      </c>
      <c r="M333" t="s">
        <v>22</v>
      </c>
    </row>
    <row r="334" spans="5:16" x14ac:dyDescent="0.25">
      <c r="E334">
        <v>311.24</v>
      </c>
      <c r="F334" s="3">
        <v>3.6023148148148151E-3</v>
      </c>
      <c r="G334" s="3">
        <v>3.6125000000000003E-3</v>
      </c>
      <c r="H334">
        <v>312.12</v>
      </c>
      <c r="I334">
        <v>1.0185185185185124E-5</v>
      </c>
      <c r="J334">
        <v>0.88</v>
      </c>
      <c r="K334" t="s">
        <v>18</v>
      </c>
      <c r="L334" s="4">
        <v>8</v>
      </c>
      <c r="M334" t="s">
        <v>27</v>
      </c>
      <c r="N334" t="s">
        <v>20</v>
      </c>
      <c r="O334" t="s">
        <v>14</v>
      </c>
      <c r="P334" t="s">
        <v>14</v>
      </c>
    </row>
    <row r="335" spans="5:16" x14ac:dyDescent="0.25">
      <c r="F335" s="3">
        <v>3.6125000000000003E-3</v>
      </c>
      <c r="L335" s="4">
        <v>8</v>
      </c>
      <c r="M335" t="s">
        <v>27</v>
      </c>
    </row>
    <row r="336" spans="5:16" x14ac:dyDescent="0.25">
      <c r="E336">
        <v>312.48</v>
      </c>
      <c r="F336" s="3">
        <v>3.6166666666666669E-3</v>
      </c>
      <c r="G336" s="3">
        <v>3.6745370370370374E-3</v>
      </c>
      <c r="H336">
        <v>317.48</v>
      </c>
      <c r="I336">
        <v>5.7870370370370454E-5</v>
      </c>
      <c r="J336">
        <v>5</v>
      </c>
      <c r="K336" t="s">
        <v>18</v>
      </c>
      <c r="L336" s="9">
        <v>11</v>
      </c>
      <c r="M336" t="s">
        <v>22</v>
      </c>
      <c r="N336" t="s">
        <v>20</v>
      </c>
      <c r="O336" t="s">
        <v>14</v>
      </c>
      <c r="P336" t="s">
        <v>14</v>
      </c>
    </row>
    <row r="337" spans="5:16" x14ac:dyDescent="0.25">
      <c r="F337" s="3">
        <v>3.6412037037037034E-3</v>
      </c>
      <c r="L337" s="9">
        <v>18</v>
      </c>
      <c r="M337" t="s">
        <v>21</v>
      </c>
    </row>
    <row r="338" spans="5:16" x14ac:dyDescent="0.25">
      <c r="E338">
        <v>314.60000000000002</v>
      </c>
      <c r="F338" s="3">
        <v>3.6412037037037038E-3</v>
      </c>
      <c r="G338" s="3">
        <v>3.718518518518519E-3</v>
      </c>
      <c r="H338">
        <v>321.28000000000003</v>
      </c>
      <c r="I338">
        <v>7.7314814814815214E-5</v>
      </c>
      <c r="J338">
        <v>6.68</v>
      </c>
      <c r="K338" t="s">
        <v>18</v>
      </c>
      <c r="L338" s="4">
        <v>10</v>
      </c>
      <c r="M338" t="s">
        <v>23</v>
      </c>
      <c r="N338" t="s">
        <v>14</v>
      </c>
      <c r="O338" t="s">
        <v>14</v>
      </c>
      <c r="P338" t="s">
        <v>14</v>
      </c>
    </row>
    <row r="339" spans="5:16" x14ac:dyDescent="0.25">
      <c r="F339" s="3">
        <v>3.6745370370370374E-3</v>
      </c>
      <c r="L339" s="9">
        <v>11</v>
      </c>
      <c r="M339" t="s">
        <v>22</v>
      </c>
    </row>
    <row r="340" spans="5:16" x14ac:dyDescent="0.25">
      <c r="E340">
        <v>317.60000000000002</v>
      </c>
      <c r="F340" s="3">
        <v>3.6759259259259262E-3</v>
      </c>
      <c r="G340" s="3">
        <v>3.6828703703703711E-3</v>
      </c>
      <c r="H340">
        <v>318.20000000000005</v>
      </c>
      <c r="I340">
        <v>6.9444444444448361E-6</v>
      </c>
      <c r="J340">
        <v>0.6</v>
      </c>
      <c r="K340" t="s">
        <v>18</v>
      </c>
      <c r="L340" s="9">
        <v>20</v>
      </c>
      <c r="M340" t="s">
        <v>38</v>
      </c>
      <c r="N340" t="s">
        <v>20</v>
      </c>
      <c r="O340" t="s">
        <v>14</v>
      </c>
      <c r="P340" t="s">
        <v>14</v>
      </c>
    </row>
    <row r="341" spans="5:16" x14ac:dyDescent="0.25">
      <c r="F341" s="3">
        <v>3.6828703703703711E-3</v>
      </c>
      <c r="L341" s="9">
        <v>20</v>
      </c>
      <c r="M341" t="s">
        <v>38</v>
      </c>
    </row>
    <row r="342" spans="5:16" x14ac:dyDescent="0.25">
      <c r="E342">
        <v>318.44</v>
      </c>
      <c r="F342" s="3">
        <v>3.685648148148148E-3</v>
      </c>
      <c r="G342" s="3">
        <v>3.6939814814814817E-3</v>
      </c>
      <c r="H342">
        <v>319.16000000000003</v>
      </c>
      <c r="I342">
        <v>8.3333333333337166E-6</v>
      </c>
      <c r="J342">
        <v>0.72</v>
      </c>
      <c r="K342" t="s">
        <v>18</v>
      </c>
      <c r="L342" s="4">
        <v>20</v>
      </c>
      <c r="M342" t="s">
        <v>22</v>
      </c>
      <c r="N342" t="s">
        <v>20</v>
      </c>
      <c r="O342" t="s">
        <v>14</v>
      </c>
      <c r="P342" t="s">
        <v>14</v>
      </c>
    </row>
    <row r="343" spans="5:16" x14ac:dyDescent="0.25">
      <c r="F343" s="3">
        <v>3.6939814814814817E-3</v>
      </c>
      <c r="L343" s="4">
        <v>20</v>
      </c>
      <c r="M343" t="s">
        <v>22</v>
      </c>
    </row>
    <row r="344" spans="5:16" x14ac:dyDescent="0.25">
      <c r="E344">
        <v>320.68</v>
      </c>
      <c r="F344" s="3">
        <v>3.7115740740740742E-3</v>
      </c>
      <c r="G344" s="3">
        <v>3.7259259259259259E-3</v>
      </c>
      <c r="H344">
        <v>321.92</v>
      </c>
      <c r="I344">
        <v>1.4351851851851765E-5</v>
      </c>
      <c r="J344">
        <v>1.24</v>
      </c>
      <c r="K344" t="s">
        <v>18</v>
      </c>
      <c r="L344" s="9">
        <v>9</v>
      </c>
      <c r="M344" t="s">
        <v>27</v>
      </c>
      <c r="N344" t="s">
        <v>20</v>
      </c>
      <c r="O344" t="s">
        <v>14</v>
      </c>
      <c r="P344" t="s">
        <v>14</v>
      </c>
    </row>
    <row r="345" spans="5:16" x14ac:dyDescent="0.25">
      <c r="F345" s="3">
        <v>3.718518518518519E-3</v>
      </c>
      <c r="L345" s="4">
        <v>10</v>
      </c>
      <c r="M345" t="s">
        <v>23</v>
      </c>
    </row>
    <row r="346" spans="5:16" x14ac:dyDescent="0.25">
      <c r="E346">
        <v>321.44</v>
      </c>
      <c r="F346" s="3">
        <v>3.7203703703703704E-3</v>
      </c>
      <c r="G346" s="3">
        <v>3.7550925925925924E-3</v>
      </c>
      <c r="H346">
        <v>324.44</v>
      </c>
      <c r="I346">
        <v>3.4722222222222012E-5</v>
      </c>
      <c r="J346">
        <v>3</v>
      </c>
      <c r="K346" t="s">
        <v>18</v>
      </c>
      <c r="L346" s="4">
        <v>9</v>
      </c>
      <c r="M346" t="s">
        <v>28</v>
      </c>
      <c r="N346" t="s">
        <v>14</v>
      </c>
      <c r="O346" t="s">
        <v>14</v>
      </c>
      <c r="P346" t="s">
        <v>14</v>
      </c>
    </row>
    <row r="347" spans="5:16" x14ac:dyDescent="0.25">
      <c r="F347" s="3">
        <v>3.7259259259259259E-3</v>
      </c>
      <c r="L347" s="9">
        <v>9</v>
      </c>
      <c r="M347" t="s">
        <v>27</v>
      </c>
    </row>
    <row r="348" spans="5:16" x14ac:dyDescent="0.25">
      <c r="E348">
        <v>322.39999999999998</v>
      </c>
      <c r="F348" s="3">
        <v>3.731481481481481E-3</v>
      </c>
      <c r="G348" s="3">
        <v>3.7546296296296295E-3</v>
      </c>
      <c r="H348">
        <v>324.39999999999998</v>
      </c>
      <c r="I348">
        <v>2.3148148148148442E-5</v>
      </c>
      <c r="J348">
        <v>2</v>
      </c>
      <c r="K348" t="s">
        <v>18</v>
      </c>
      <c r="L348" s="9">
        <v>15</v>
      </c>
      <c r="M348" t="s">
        <v>39</v>
      </c>
      <c r="N348" t="s">
        <v>20</v>
      </c>
      <c r="O348" t="s">
        <v>14</v>
      </c>
      <c r="P348" t="s">
        <v>14</v>
      </c>
    </row>
    <row r="349" spans="5:16" x14ac:dyDescent="0.25">
      <c r="F349" s="3">
        <v>3.7546296296296295E-3</v>
      </c>
      <c r="L349" s="9">
        <v>15</v>
      </c>
      <c r="M349" t="s">
        <v>39</v>
      </c>
    </row>
    <row r="350" spans="5:16" x14ac:dyDescent="0.25">
      <c r="F350" s="3">
        <v>3.7550925925925924E-3</v>
      </c>
      <c r="L350" s="4">
        <v>9</v>
      </c>
      <c r="M350" t="s">
        <v>28</v>
      </c>
    </row>
    <row r="351" spans="5:16" x14ac:dyDescent="0.25">
      <c r="E351">
        <v>324.64</v>
      </c>
      <c r="F351" s="3">
        <v>3.7574074074074072E-3</v>
      </c>
      <c r="G351" s="3">
        <v>3.7810185185185186E-3</v>
      </c>
      <c r="H351">
        <v>326.68</v>
      </c>
      <c r="I351">
        <v>2.3611111111111402E-5</v>
      </c>
      <c r="J351">
        <v>2.04</v>
      </c>
      <c r="K351" t="s">
        <v>18</v>
      </c>
      <c r="L351" s="4">
        <v>20</v>
      </c>
      <c r="M351" t="s">
        <v>21</v>
      </c>
      <c r="N351" t="s">
        <v>14</v>
      </c>
      <c r="O351" t="s">
        <v>14</v>
      </c>
      <c r="P351" t="s">
        <v>14</v>
      </c>
    </row>
    <row r="352" spans="5:16" x14ac:dyDescent="0.25">
      <c r="E352">
        <v>324.64</v>
      </c>
      <c r="F352" s="3">
        <v>3.7574074074074072E-3</v>
      </c>
      <c r="G352" s="3">
        <v>3.7782407407407409E-3</v>
      </c>
      <c r="H352">
        <v>326.44</v>
      </c>
      <c r="I352">
        <v>2.0833333333333641E-5</v>
      </c>
      <c r="J352">
        <v>1.8</v>
      </c>
      <c r="K352" t="s">
        <v>18</v>
      </c>
      <c r="L352" s="9">
        <v>18</v>
      </c>
      <c r="M352" t="s">
        <v>22</v>
      </c>
      <c r="N352" t="s">
        <v>20</v>
      </c>
      <c r="O352" t="s">
        <v>14</v>
      </c>
      <c r="P352" t="s">
        <v>14</v>
      </c>
    </row>
    <row r="353" spans="5:16" x14ac:dyDescent="0.25">
      <c r="E353">
        <v>326.44</v>
      </c>
      <c r="F353" s="3">
        <v>3.7782407407407409E-3</v>
      </c>
      <c r="G353" s="3">
        <v>3.8842592592592596E-3</v>
      </c>
      <c r="H353">
        <v>335.6</v>
      </c>
      <c r="I353">
        <v>1.0601851851851874E-4</v>
      </c>
      <c r="J353">
        <v>9.16</v>
      </c>
      <c r="K353" t="s">
        <v>18</v>
      </c>
      <c r="L353" s="4">
        <v>34</v>
      </c>
      <c r="M353" t="s">
        <v>22</v>
      </c>
      <c r="N353" t="s">
        <v>20</v>
      </c>
      <c r="O353" t="s">
        <v>14</v>
      </c>
      <c r="P353" t="s">
        <v>14</v>
      </c>
    </row>
    <row r="354" spans="5:16" x14ac:dyDescent="0.25">
      <c r="F354" s="3">
        <v>3.7782407407407409E-3</v>
      </c>
      <c r="L354" s="9">
        <v>18</v>
      </c>
      <c r="M354" t="s">
        <v>22</v>
      </c>
    </row>
    <row r="355" spans="5:16" x14ac:dyDescent="0.25">
      <c r="E355">
        <v>326.68</v>
      </c>
      <c r="F355" s="3">
        <v>3.7810185185185186E-3</v>
      </c>
      <c r="G355" s="3">
        <v>3.8472222222222228E-3</v>
      </c>
      <c r="H355">
        <v>332.40000000000003</v>
      </c>
      <c r="I355">
        <v>6.620370370370417E-5</v>
      </c>
      <c r="J355">
        <v>5.72</v>
      </c>
      <c r="K355" t="s">
        <v>18</v>
      </c>
      <c r="L355" s="9">
        <v>31</v>
      </c>
      <c r="M355" t="s">
        <v>23</v>
      </c>
      <c r="N355" t="s">
        <v>14</v>
      </c>
      <c r="O355" t="s">
        <v>14</v>
      </c>
      <c r="P355" t="s">
        <v>14</v>
      </c>
    </row>
    <row r="356" spans="5:16" x14ac:dyDescent="0.25">
      <c r="F356" s="3">
        <v>3.7810185185185186E-3</v>
      </c>
      <c r="L356" s="4">
        <v>20</v>
      </c>
      <c r="M356" t="s">
        <v>21</v>
      </c>
    </row>
    <row r="357" spans="5:16" x14ac:dyDescent="0.25">
      <c r="E357">
        <v>332.4</v>
      </c>
      <c r="F357" s="3">
        <v>3.8472222222222219E-3</v>
      </c>
      <c r="G357" s="3">
        <v>3.9476851851851852E-3</v>
      </c>
      <c r="H357">
        <v>341.08</v>
      </c>
      <c r="I357">
        <v>1.0046296296296322E-4</v>
      </c>
      <c r="J357">
        <v>8.68</v>
      </c>
      <c r="K357" t="s">
        <v>18</v>
      </c>
      <c r="L357" s="4">
        <v>31</v>
      </c>
      <c r="M357" t="s">
        <v>23</v>
      </c>
      <c r="N357" t="s">
        <v>14</v>
      </c>
      <c r="O357" t="s">
        <v>40</v>
      </c>
      <c r="P357" t="s">
        <v>14</v>
      </c>
    </row>
    <row r="358" spans="5:16" x14ac:dyDescent="0.25">
      <c r="F358" s="3">
        <v>3.8472222222222228E-3</v>
      </c>
      <c r="L358" s="9">
        <v>31</v>
      </c>
      <c r="M358" t="s">
        <v>23</v>
      </c>
    </row>
    <row r="359" spans="5:16" x14ac:dyDescent="0.25">
      <c r="F359" s="3">
        <v>3.8842592592592596E-3</v>
      </c>
      <c r="L359" s="4">
        <v>34</v>
      </c>
      <c r="M359" t="s">
        <v>22</v>
      </c>
    </row>
    <row r="360" spans="5:16" x14ac:dyDescent="0.25">
      <c r="E360">
        <v>335.88</v>
      </c>
      <c r="F360" s="3">
        <v>3.8874999999999999E-3</v>
      </c>
      <c r="G360" s="3">
        <v>3.8935185185185184E-3</v>
      </c>
      <c r="H360">
        <v>336.4</v>
      </c>
      <c r="I360">
        <v>6.0185185185184821E-6</v>
      </c>
      <c r="J360">
        <v>0.52</v>
      </c>
      <c r="K360" t="s">
        <v>18</v>
      </c>
      <c r="L360" s="9">
        <v>32</v>
      </c>
      <c r="M360" t="s">
        <v>41</v>
      </c>
      <c r="N360" t="s">
        <v>20</v>
      </c>
      <c r="O360" t="s">
        <v>14</v>
      </c>
      <c r="P360" t="s">
        <v>14</v>
      </c>
    </row>
    <row r="361" spans="5:16" x14ac:dyDescent="0.25">
      <c r="F361" s="3">
        <v>3.8935185185185184E-3</v>
      </c>
      <c r="L361" s="9">
        <v>32</v>
      </c>
      <c r="M361" t="s">
        <v>41</v>
      </c>
    </row>
    <row r="362" spans="5:16" x14ac:dyDescent="0.25">
      <c r="E362">
        <v>336.76</v>
      </c>
      <c r="F362" s="3">
        <v>3.897685185185185E-3</v>
      </c>
      <c r="G362" s="3">
        <v>3.9393518518518519E-3</v>
      </c>
      <c r="H362">
        <v>340.36</v>
      </c>
      <c r="I362">
        <v>4.1666666666666848E-5</v>
      </c>
      <c r="J362">
        <v>3.6</v>
      </c>
      <c r="K362" t="s">
        <v>18</v>
      </c>
      <c r="L362" s="4">
        <v>34</v>
      </c>
      <c r="M362" t="s">
        <v>22</v>
      </c>
      <c r="N362" t="s">
        <v>20</v>
      </c>
      <c r="O362" t="s">
        <v>14</v>
      </c>
      <c r="P362" t="s">
        <v>14</v>
      </c>
    </row>
    <row r="363" spans="5:16" x14ac:dyDescent="0.25">
      <c r="F363" s="3">
        <v>3.9393518518518519E-3</v>
      </c>
      <c r="L363" s="4">
        <v>34</v>
      </c>
      <c r="M363" t="s">
        <v>22</v>
      </c>
    </row>
    <row r="364" spans="5:16" x14ac:dyDescent="0.25">
      <c r="F364" s="3">
        <v>3.9476851851851852E-3</v>
      </c>
      <c r="L364" s="4">
        <v>31</v>
      </c>
      <c r="M364" t="s">
        <v>23</v>
      </c>
    </row>
    <row r="365" spans="5:16" x14ac:dyDescent="0.25">
      <c r="E365">
        <v>343.36</v>
      </c>
      <c r="F365" s="3">
        <v>3.9740740740740743E-3</v>
      </c>
      <c r="G365" s="3">
        <v>4.0148148148148148E-3</v>
      </c>
      <c r="H365">
        <v>346.88</v>
      </c>
      <c r="I365">
        <v>4.0740740740740494E-5</v>
      </c>
      <c r="J365">
        <v>3.52</v>
      </c>
      <c r="K365" t="s">
        <v>18</v>
      </c>
      <c r="L365" s="9">
        <v>33</v>
      </c>
      <c r="M365" t="s">
        <v>27</v>
      </c>
      <c r="N365" t="s">
        <v>20</v>
      </c>
      <c r="O365" t="s">
        <v>14</v>
      </c>
      <c r="P365" t="s">
        <v>14</v>
      </c>
    </row>
    <row r="366" spans="5:16" x14ac:dyDescent="0.25">
      <c r="F366" s="3">
        <v>4.0148148148148148E-3</v>
      </c>
      <c r="L366" s="9">
        <v>20</v>
      </c>
      <c r="M366" t="s">
        <v>35</v>
      </c>
    </row>
    <row r="367" spans="5:16" x14ac:dyDescent="0.25">
      <c r="F367" s="3">
        <v>4.0148148148148148E-3</v>
      </c>
      <c r="L367" s="20">
        <v>33</v>
      </c>
      <c r="M367" t="s">
        <v>27</v>
      </c>
    </row>
  </sheetData>
  <pageMargins left="0.7" right="0.7" top="0.75" bottom="0.75" header="0.3" footer="0.3"/>
  <pageSetup paperSize="9"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scattered chart double dura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Bm</dc:creator>
  <cp:lastModifiedBy>Hadar Bm</cp:lastModifiedBy>
  <dcterms:created xsi:type="dcterms:W3CDTF">2020-05-31T18:44:18Z</dcterms:created>
  <dcterms:modified xsi:type="dcterms:W3CDTF">2020-05-31T18:44:42Z</dcterms:modified>
</cp:coreProperties>
</file>