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MOKE" sheetId="2" r:id="rId5"/>
    <sheet state="visible" name="HOMEPAGE" sheetId="3" r:id="rId6"/>
    <sheet state="visible" name="ABSENCE BALANCES" sheetId="4" r:id="rId7"/>
    <sheet state="visible" name="ATTENDANCE DATA" sheetId="5" r:id="rId8"/>
    <sheet state="visible" name="SALARY DATA" sheetId="6" r:id="rId9"/>
    <sheet state="visible" name="PERSONAL FILE" sheetId="7" r:id="rId10"/>
    <sheet state="visible" name="ATTENDANCE UPDATE" sheetId="8" r:id="rId11"/>
    <sheet state="visible" name="PERIODIC REPORTS" sheetId="9" r:id="rId12"/>
    <sheet state="visible" name="106 FORMS" sheetId="10" r:id="rId13"/>
    <sheet state="visible" name="SPECIFICATION&amp;PRIVACY POLICY" sheetId="11" r:id="rId14"/>
    <sheet state="visible" name="LOGIN" sheetId="12" r:id="rId15"/>
  </sheets>
  <definedNames/>
  <calcPr/>
</workbook>
</file>

<file path=xl/sharedStrings.xml><?xml version="1.0" encoding="utf-8"?>
<sst xmlns="http://schemas.openxmlformats.org/spreadsheetml/2006/main" count="978" uniqueCount="402">
  <si>
    <t>Test Plan</t>
  </si>
  <si>
    <t>Overview</t>
  </si>
  <si>
    <t>Reference Information</t>
  </si>
  <si>
    <t>Location</t>
  </si>
  <si>
    <t>Comments</t>
  </si>
  <si>
    <t>Use Cases &amp; Requirements</t>
  </si>
  <si>
    <t>[Link]</t>
  </si>
  <si>
    <t>Reference Material</t>
  </si>
  <si>
    <t>Test Environment information</t>
  </si>
  <si>
    <t>End User Documentation</t>
  </si>
  <si>
    <t>Test Schedule</t>
  </si>
  <si>
    <t>Change Log</t>
  </si>
  <si>
    <t>Person</t>
  </si>
  <si>
    <t>Date</t>
  </si>
  <si>
    <t>Test Instructions</t>
  </si>
  <si>
    <t>Created Doc</t>
  </si>
  <si>
    <t>Hadas Migemi</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</si>
  <si>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</si>
  <si>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</si>
  <si>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</si>
  <si>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</si>
  <si>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</si>
  <si>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</si>
  <si>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</si>
  <si>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</si>
  <si>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</si>
  <si>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</si>
  <si>
    <t>Not Started</t>
  </si>
  <si>
    <t>Test Summary</t>
  </si>
  <si>
    <t>Pass</t>
  </si>
  <si>
    <t>Total Passed</t>
  </si>
  <si>
    <t>Fail</t>
  </si>
  <si>
    <t>QA environment</t>
  </si>
  <si>
    <t>Total Failed</t>
  </si>
  <si>
    <t>Not Applicable</t>
  </si>
  <si>
    <t xml:space="preserve">Total N/A, N/R and Blocked </t>
  </si>
  <si>
    <t>Not Relevant</t>
  </si>
  <si>
    <t>[link]</t>
  </si>
  <si>
    <t>Total Remaining</t>
  </si>
  <si>
    <t>Blocked</t>
  </si>
  <si>
    <t>Test Case Description</t>
  </si>
  <si>
    <t>ACTION</t>
  </si>
  <si>
    <t>Expected Result</t>
  </si>
  <si>
    <t>Test Data</t>
  </si>
  <si>
    <t>assignee</t>
  </si>
  <si>
    <t>Status</t>
  </si>
  <si>
    <t>בדיקת SMOKE- ביצוע תהליך דיווח נוכחות E2E</t>
  </si>
  <si>
    <t>1. בצע כניסה לאפליקציה ו-וודא שהינך מועבר למסך לוגין
2. הזן מספר עובד וסיסמא ראשונית שהועברה למייל מאדמין המערכת
3 וודא כי הנך מועבר למסך הגדרת סיסמא והגדר סיסמא קבועה
4. בחר בתפריט הראשי ב"עדכון נוכחות"
5. בחר בתאריך הרצוי
6. וודא כי התאריך אותו בחרת נפתח בתחתית המסך
7. לחץ על כפתור +
8. הזן נתונים בשדות כניסה ויוציאה ובחר בסוג הדיווח הרצוי
9. לחץ על שמור
10. כנס דרך התפריט הראשי לנתוני נוכחות
11. לחץ על גיליון החודש הנוכחי
12. וודא כי הנתונים שעודכנו מוזנים בו באופן תקין</t>
  </si>
  <si>
    <t>ניתן יהיה להיכנס לאפליקציה ולבצע עדכון נוכחות שיישמר בגיליון הנוכחות באופן תקין</t>
  </si>
  <si>
    <t xml:space="preserve">משתמש "הדס מיגמי" </t>
  </si>
  <si>
    <t>הדס מיגמי</t>
  </si>
  <si>
    <t>Defect Link</t>
  </si>
  <si>
    <t>מסך דף הבית- GUI</t>
  </si>
  <si>
    <t>1. בכניסה לאפליקציה, יש לוודא כי הינך מועבר ישירות לדף הבית
2. וודא כי בדף הבית מופיע לוגו חילן עם תמונת איש ומכשיר נייד.
2. וודא כי קיימת כותרת "פעולות נפוצות" ותחתיה קישורים בצבע כחול ובצורה עגולה ל: דיווח יום נוכחי, עדכון נוכחות, דיווחים תקופתיים, חיפוש עובדים ותיק אישי
3. וודא כי מתחת לפעולות נפוצות מופיעות קוביות לנוכחות כל חודש, החל מחודש ינואר 2024 ("נוכחות ינואר 2024") במלבן בצבע כחול ותחת כל חודש מופיע בצורת אליפסה ירוקה "גליון מנותח"
4. וודא כי תחת נוכחות מופיעה כותרת "נתוני שכר" באותו גופן, צורה וצבע כפי המופיעה כותרת נוכחות ותחתיה מופיעה באפליפסה ירוקה (באותו גופן כמו גיליון מנותח) המלל "הצג נתונים רגישים"</t>
  </si>
  <si>
    <t>מסך דף הבית יופיע בעיצוב הנדרש לפי האפיון</t>
  </si>
  <si>
    <t>מסך דף הבית- דפדוף במסך</t>
  </si>
  <si>
    <t>1. וודא כי תחת פעולות נפוצות ניתן לגלול את המסך ימינה ושמאלה על-מנת לראות את כלל הכפתורים
2. וודא כי ניתן גלול ימינה ושמאלה את קוביות הנוכחות בכדי לבחור את חודש הנוכחות הרצוי
3. יש לוודא כי גלילה  של פעולות נפוצות אינה גוללת גם את נתוני הנוכחות והשכר ולהיפך</t>
  </si>
  <si>
    <t>בגלילת המסך ימינה ושמאלה, ניתן יהיה לגלול את כלל הכפתורים וחודשי הנוכחות הרצויים
גלילה של פעולות נפוצות לא משפיעה על גלילה של נתוני נוכחות ונתוני שכר</t>
  </si>
  <si>
    <t xml:space="preserve">מסך דף הבית- תפריט </t>
  </si>
  <si>
    <t>יש לוודא כי קיים תפריט בצורת 2 קווים מצד ימין למעלה
יש לוודא כי ניתן ללחוץ על הקווים ובלחיצה ייפתח התפריט ויופיעו בו הקישורים הבאים: דף הבית, תיק אישי, יתרות העדרות, נתוני נוכחות, נתוני שכר, עדכון נוכחות, דיווחים תקופתיים, חיפוש עובדים, ספר טלפונים, טפסי 106, מילוי טופס 106, הגדרות ומדיניות פרטיות ו-התנתק
יש לוודא כי בלחיצה על סגירה (X) הינך מועבר בחזרה לדף הבית</t>
  </si>
  <si>
    <t>לחיצה על התפריט תפתח את רשימת הקישורים
לחיצה על X תוביל בחזרה למסך הבית</t>
  </si>
  <si>
    <t>מסך דף הבית- דיווח יום נוכחי</t>
  </si>
  <si>
    <t>במסך הבית, לחץ על הכפתור "דיווח יום נוכחי" ולאחר מכן לחץ על החץ חזרה</t>
  </si>
  <si>
    <t>לחיצה תפתח את מסך דיווח נוכחות
לחיצה על החץ תחזיר למסך דף הבית</t>
  </si>
  <si>
    <t>מסך דף הבית- עדכון נוכחות</t>
  </si>
  <si>
    <t>במסך הבית, לחץ על הכפתור "עדכון נוכחות" ולאחר מכן לחץ על החץ חזרה</t>
  </si>
  <si>
    <t>לחיצה תפתח את מסך עדכון נוכחות
לחיצה על החץ תחזיר למסך דף הבית</t>
  </si>
  <si>
    <t>מסך דף הבית- דיווחים תקופתיים</t>
  </si>
  <si>
    <t>במסך הבית, לחץ על הכפתור "דיווחים תקופתיים" ולאחר מכן לחץ על החץ חזרה</t>
  </si>
  <si>
    <t>לחיצה תפתח את מסך דיווחים תקופתיים
לחיצה על החץ תחזיר למסך דף הבית</t>
  </si>
  <si>
    <t>מסך דף הבית- חיפוש עובדים</t>
  </si>
  <si>
    <t>במסך הבית, לחץ על הכפתור "חיפוש עובדים" ולאחר מכן לחץ על החץ חזרה</t>
  </si>
  <si>
    <t>לחיצה תפתח את מסך חיפוש עובדים
לחיצה על החץ תחזיר למסך דף הבית</t>
  </si>
  <si>
    <t>מסך דף הבית- תיק אישי</t>
  </si>
  <si>
    <t>במסך הבית, לחץ על הכפתור "תיק אישי" ולאחר מכן לחץ על החץ חזרה</t>
  </si>
  <si>
    <t>לחיצה תפתח את מסך תיק אישי
לחיצה על החץ תחזיר למסך דף הבית</t>
  </si>
  <si>
    <t>מסך דף הבית- גליון מנותח</t>
  </si>
  <si>
    <t>במסך הבית, לחץ על הכפתור "גליון מנותח" בכל אחד מהחודשים המופיעים
יש לוודא כי נפתח חלון ובו אפשרויות פתיחת הגליון לפי האפלליקציות של מכשיר הסלולר
יש לבחור את אפשרות הפתיחה הרצויה
יש לוודא כי נפתח גליון מנוח התואם לחודש שנבחר
לחץ על החץ חזרה</t>
  </si>
  <si>
    <t>לחיצה תפתח גליון נוכחות התואם לחודש שנפתח
לחיצה על החץ תחזיר למסך דף הבית</t>
  </si>
  <si>
    <t>מסך דף הבית- הצג נתונים רגישים</t>
  </si>
  <si>
    <t>במסך הבית, לחץ על הכפתור "הצג נתונים רגישים"
יש לוודא כי נתוני שכר נפתחים במסך דף הבית מתחת לנתוני הנוכחות החל משכר ינואר 2024
יש לוודא כי ניתן לגלול את המסך ימינה ושמאלה על-מנת לראות את נתוני השכר
יש לוודא שכל חודש שכר מופיע תחת קוביה נפרדת ובו קישור לתלוש השכר
יש לוודא כי בלחיצה על קישור לתלוש השכר ייפתח חלון לבחירת האופציה הרצויה להצגת התלוש ולאחר הבחירה יוצג תלוש השכר לפי האופציה שנבחרה
יש לוודא כי גלילה של נתוני שכר לא משפיעה על גלילת שאר הנתונים במסך דף הבית</t>
  </si>
  <si>
    <t>לחיצה על הצג נתונים רגישים תפתח נתוני שכר לכל חודש שכר וניתן יהיה לגלול בין החודשים
יופיע כפתור "לתלוש השכר" ולחיצה עליו תפתח את תלוש השכר הרצוי באפליקציה הקיימת במכשיר הסלולר
לחיצה על חץ חזרה תחזיר למסך דף הבית</t>
  </si>
  <si>
    <t>מסך יתרות העדרות- GUI</t>
  </si>
  <si>
    <t>1. יש להיכנס דרך התפריט הראשי ל"יתרות העדרות"
2. יש לוודא כי מופיעה הכותרת המתאימה, שם העובד , שם החברה ומספר העובד
3. יש לוודא כי מופיע המלל "נתוני ההיעדרות במסך משקפים את הנתונים שהופיעו בתלוש השכר האחרון שלך
4. יש לוודא כי מופיעים השדות חופשה ומחלה ומתחת לכל שדה נתונים מספריים בצבע כחול</t>
  </si>
  <si>
    <t>מסך יתרות העדרות יופיע במלל ובעיצוב כפי שכתוב באפיון</t>
  </si>
  <si>
    <t>מסך יתרות היעדרות- עובד חדש</t>
  </si>
  <si>
    <t>1. יש להיכנס דרך התפריט הראשי ל"יתרות העדרות"
2. יש לוודא כי מתחת לשדות חופשה ומחלה לא יופיעו נתונים</t>
  </si>
  <si>
    <t>עבור עובד חדש שדות חופשה ומחלה יישארו ריקים ולא יופיעו בהם משספרים</t>
  </si>
  <si>
    <t>משתמש "אביב אביב"</t>
  </si>
  <si>
    <t>מסך יתרות העדרות- בדיקת פונקציונליות- עובד</t>
  </si>
  <si>
    <t>1. יש להיכנס דרך התפריט הראשי ל"יתרות העדרות" עם משתמש ללא כפופים
2. יש ללחוץ על החץ שליד שם המשתמש ולוודא שהנך מועבר לחלון "חיפוש עובדים"
3. יש לוודא כי בהקלדת כל אות בשדה חיפוש עובדים לא יימצאו כל עובדים וכן תחת עמודות "כפופים לי ישירות" ו"כפופים שלי" לא מופיעים כלל עובדים</t>
  </si>
  <si>
    <t>עבור עובד ללא כפופים- מסך חיפוש עובדים ייפתח אך לא יציג עובדים וכן "לשוניות "כפופים לי ישירות" ו"כפופים שלי" ייפתחו אך לא יציגו עובדים תחתן</t>
  </si>
  <si>
    <t>HM2</t>
  </si>
  <si>
    <t>מסך יתרות העדרות- בדיקת פונקציונליות- מנהל</t>
  </si>
  <si>
    <t>1. יש להיכנס דרך התפריט הראשי ל"יתרות העדרות"
2. יש ללחוץ על החץ שליד שם המשתמש ולוודא שהנך מועבר לחלון "חיפוש עובדים"
3. יש לוודא כי בהקלדת כל אות בשדה יופיעו העובדים הכפופים למשתמש וכן תחת עמודות "כפופים לי ישירות" ו"כפופים שלי" יופיעו העובדים באופן תקין</t>
  </si>
  <si>
    <t>עבור עובד בעל כפופים- מסך חיפוש עובדים יציג את כלל העובדים הכפופים למשתמש וכן לשוניות "כפוים לי ישירות" ו-"כפופים שלי" יציגו את העובדים באופן תקיןלפי העץ הארגוני</t>
  </si>
  <si>
    <t>משתמש "שגיא שרקז"</t>
  </si>
  <si>
    <t>מסך יתרות העדרות-- פונקציונליות כפתור חזרה</t>
  </si>
  <si>
    <t>במסף יתרות העדרות, לחץ על החץ "חזרה"</t>
  </si>
  <si>
    <t>המערכת תחזור למסך דף הבית באופן תקין</t>
  </si>
  <si>
    <t>מסך נתוני נוכחות- GUI</t>
  </si>
  <si>
    <t>1. יש להיכנס דרך התפריט הראשי ל"נתוני נוכחות"
2. יש לוודא כי מופיעה הכותרת המתאימה, שם העובד , שם החברה ומספר העובד
3. יש לוודא כי כלל החודשים מופיעים עם הכותרת"(חודש) 2024" החל מחודש ינואר 2024
4. יש לוודא כי תחת כל חודש מופיע קישור עם המלל "גיליון נוכחות"</t>
  </si>
  <si>
    <t>מסך נתוני נוכחות יופיע במלל ובעיצוב כפי שכתוב באפיון</t>
  </si>
  <si>
    <t>מסך נתוני נוכחות- בדיקת גלילה בין חודשי נוכחות</t>
  </si>
  <si>
    <t>1. יש להיכנס דרך התפריט הראשי ל"נתוני נוכחות"
2. יש לוודא כי ניתן לגלול ימינה ושמאלה בין החודשים</t>
  </si>
  <si>
    <t>ניתן לגלול בין חודשי הנוכחות באופן תקין</t>
  </si>
  <si>
    <t>מסך נתוני נוכחות- פתיחת גיליון נוכחות במכשיר שאינו נתמך ב-PDF או אפליקציה מותאמת PDF</t>
  </si>
  <si>
    <t>1. יש להיכנס לאפליקציה עם מכשיר שאינו תומך בפתיחת קבצי PDF
2. בתפריט בחר "נתוני נוכחות"
3. יש ללחוץ על גיליון נוכחות עבור חודש כלשהו
4. יש לוודא כי נפתח חלון שגיאה שבו המלל "מכשיר זה אינו תומך בפתיחת קבצים מסוג זה"
5. יש להוריד אפליקציה מתאימה לפתיחת קבצים
6. יש להיכנס בשנית וללחוץ על "גיליון נוכחות"
7. יש לוודא כי נפתח חלון ובו השאלה כיצד תרצה לפתוח את הקובץ עם האפשרות שהורדה
8. יש לוודא כי הגיליון נפתח באופן תקין</t>
  </si>
  <si>
    <t>בפתיחת גיליון נוכחות במכשיר בו אין תמיכה בקבצי PDF, תופיע הודעת השגיאה באופן תקין ולאחר הורדת אפליקציה מתאימה, ניתן יהיה לפתוח את הגיליון באופן תקין</t>
  </si>
  <si>
    <t>משתמש "הדס מיגמי" +מכשיר אייפון ואנדרואיד שאינם תומכים בפתיחת קבצי PDF</t>
  </si>
  <si>
    <t>מסך נתוני נוכחות- כניסה עם מכשיר בעל אפליקציה להורדת קבצי PDF</t>
  </si>
  <si>
    <t>1. יש להיכנס לאפליקציה עם מכשיר שתומך בפתיחת קבצי PDF
2. בתפריט בחר "נתוני נוכחות"
3. יש ללחוץ על גיליון נוכחות עבור חודש כלשהו
4. יש לוודא כי נפתח חלון ובו השאלה כיצד תרצה לפתוח את הקובץ עם האפשרות שהורדה
8. יש לוודא כי הגיליון נפתח באופן תקין</t>
  </si>
  <si>
    <t>בפתיחת גיליון נוכחות במכשיר בו קיימת אפליקציה להצגת בקבצי PDF, תניתן יהיה לפתוח את גיליון הנוכחות באופן תקין</t>
  </si>
  <si>
    <t>מסך נתוני נוכחות- שמירת גיליון נוכחות על-גבי המכשיר</t>
  </si>
  <si>
    <t>1. יש להיכנס דרך התפריט הראשי ל"נתוני נוכחות"
2. יש ללחוץ על קישור גיליון נוכחות עבור אחד מהחודשים המוצגים
3. יש לוודא כי הגיליון מוצג באופן תקין
4. יש לוודא כי מופיע האייקון להורדת הגיליון למכשיר
5. יש לוודא כי הקישור תקין וכי הנך מועבר לחלון לאישור הורדת הקובץ
6. יש לאשר את הורדת הקובץ ולוודא כי ההורדה מבוצעת
7. יש להיכנס למנהל הקבצים-&gt;הורדות-&gt;לקובץ המתאים ולוודא כי הוא נשמר באופן תקין וניתן לפתוח אותו במכשיר</t>
  </si>
  <si>
    <t>ניתן להוריד את גיליונות הנוכלות למכשיר באופן תקין</t>
  </si>
  <si>
    <t xml:space="preserve">מסך נתוני נוכחות- כפתור שיתןף- בדיקה פונקציונלית </t>
  </si>
  <si>
    <t>1. יש להיכנס דרך התפריט הראשי ל"נתוני נוכחות"
2. יש ללחוץ על קישור גיליון נוכחות עבור אחד מהחודשים המוצגים
3. יש לוודא כי הגיליון מוצג באופן תקין
4. יש לוודא כי מופיע האייקון לשיתוף הקובץ וכי הוא תקין
5. יש ללחוץ עליו ולוודא כי נפתח חלון ובו יש לבחור את האפליקציה הרצויה לשיתוף</t>
  </si>
  <si>
    <t>אייקון השיתוף יופיע ויתנהג לפי האפיון</t>
  </si>
  <si>
    <t>מסך נתוני נוכחות - שיתוף גיליון הנוכחות במייל</t>
  </si>
  <si>
    <t>1. יש להיכנס דרך התפריט הראשי ל"נתוני נוכחות"
2. יש ללחוץ על קישור גיליון נוכחות עבור אחד מהחודשים המוצגים
3. יש לוודא כי הגיליון מוצג באופן תקין
4. יש לוודא כי מופיע האייקון לשיתוף הקובץ וכי הוא תקין
5. יש ללחוץ עליו ולוודא כי נפתח חלון לבחירת האפליקציה לשיתוף
6. יש ללחוץ על אפליקציית המייל הקיימת במכשיר
7. יש לוודא כי נפתח חלון כתיבת מייל באפליקציה הרצויה וכי פרטי השולח הינם פרטי המשתמש עמו מבוצעת הבדיקה וכן כי הקובץ מצורף למייל
8. יש לשלוח את המייל
9. יש לוודא כי המייל התקבל באופן תקין וניתן לפתוח את הקובץ המצורף</t>
  </si>
  <si>
    <t xml:space="preserve">ניתן יהיה לבצע שיתוף של הקובץ באמצעות המייל באופן תקין </t>
  </si>
  <si>
    <t>מסך נתוני נוכחות- שיתוף גיליון הנוכחות בוואטסאפ</t>
  </si>
  <si>
    <t>1. יש להיכנס דרך התפריט הראשי ל"נתוני נוכחות"
2. יש ללחוץ על קישור גיליון נוכחות עבור אחד מהחודשים המוצגים
3. יש לוודא כי הגיליון מוצג באופן תקין
4. יש לוודא כי מופיע האייקון לשיתוף הקובץ וכי הוא תקין
5. יש ללחוץ עליו ולוודא כי נפתח חלון לבחירת האפליקציה לשיתוף
6. יש לבחור באפשרות של שיתוף דרך הוואטסאפ
7. יש לוודא כי האפליקציה הרצויה וכי פרטי השולח הינם פרטי המשתמש עמו מבוצעת הבדיקה
8. יש לשלוח את המייל
9. יש לוודא כי המייל נשלח באופן תקין</t>
  </si>
  <si>
    <t xml:space="preserve">ניתן יהיה לבצע שיתוף של הקובץ באמצעות וואטסאפ באופן תקין </t>
  </si>
  <si>
    <t>מסך נתוני שכר- GUI</t>
  </si>
  <si>
    <t xml:space="preserve">1. יש להיכנס דרך התפריט הראשי ל"נתוני שכר"
2. יש לוודא כי מופיעה הכותרת "נתוני שכר"
3. יש לוודא כי החודש המופיע במסך הינו החודש הנוכחי עם הכותרת "(חודש) 2024"
4. יש לוודא כי תחת כל חודש מופיעה הכותרת "סיכום שכר חודשי", שכר ברוטו, דיאגרמת פאי המכילה את מרכיבי השכר ומרכיבי השכר תחתיה בצבעים המתאימים לדיאגרמה: מס הכנסה, נטו, ניכויים נוספים, ביטוח לאומי וניכוי גמל
5. יש לוודא כי מוצג תרשים עמודות אנכי המכיל את כלל החודשים החל מחודש ינואר 2024 ומתחתיו קישור לתלוש השכר
</t>
  </si>
  <si>
    <t>מסך נתוני שכר יופיע במלל ובעיצוב כפי שכתוב באפיון</t>
  </si>
  <si>
    <t>מסך נתוני שכר- כפתור חזרה</t>
  </si>
  <si>
    <t>1. יש להיכנס דרך התפריט הראשי ל"נתוני שכר" 
2. יש לוודא כי מופיע חץ ליד כותרת המסך ולחיצה על עליו מובילה בחזרה לדף הבית</t>
  </si>
  <si>
    <t>הכפתור יופיע במסך ולחיצה עליו תוביל לדף הבית</t>
  </si>
  <si>
    <t>מסך נתוני שכר- מעבר בין חודשים</t>
  </si>
  <si>
    <t xml:space="preserve">1. יש להיכנס דרך התפריט הראשי ל"נתוני שכר"
2. יש לוודא כי מופיע חץ מצדו הימני של החודש הנוכחי ולחיצה עליו מובילה לחודש קודם
3. יש לוודא כי במעבר לחודש קודם, ליד הכותרת יופיעו שני חצים בכל צד 
4. יש לוודא כי ניתן לבצע מעבר בין החודשים וכי בחודש האחרון (ינואר 2024) מופיע חץ אחד, המעביר לחודש פברואר 2024
</t>
  </si>
  <si>
    <t>כפתורי החצים יופיעו באופן תקין, יהיו לחיצים ויעבירו לחודש קודם/מאוחר באופן תקין</t>
  </si>
  <si>
    <t>מסך נתוני שכר- דיאגרמת פאי- בדיקת האחוזים המופיעים בדיאגרמה מול הנתונים המופיעים במסך תחת שדות מרכיבי השכר</t>
  </si>
  <si>
    <t>1. יש להיכנס דרך התפריט הראשי ל"נתוני שכר"
2. יש לבדוק את נתוני השכר המופיעים בשדות תחת דיאגרמת הפאי
3. יש לוודא כי אחוזי הדיאגרמה המופיעים במסך תואמים למספרים המופיעים בשדות השכר תחת הדיאגרמה</t>
  </si>
  <si>
    <t>האחוזים המופיעים בדיאגרמה תואמים לנתונים המופיעים בשדות תחתיה</t>
  </si>
  <si>
    <t>מסך נתוני שכר- תרשים עמודות אנכי</t>
  </si>
  <si>
    <t>1. יש להיכנס דרך התפריט הראשי ל"נתוני שכר"
2. יש לוודא כי התרשים מופיע עבור חודש השכר שנבחר וחודשים קודמים, כך שבחודש הראשון (ינואר 2024) יופיע תרשים יחיד ובחודש פברואר 2024 יופיעו תרשימי ינואר ופברואר וכו'</t>
  </si>
  <si>
    <t>בכל מסך יופיעו תרשים של החודש הנבחר וחודשים קודמים עד לינואר 2024</t>
  </si>
  <si>
    <t>מסך נתוני שכר- קישור לתלוש השכר</t>
  </si>
  <si>
    <t xml:space="preserve">1. יש להיכנס דרך התפריט הראשי ל"נתוני שכר"
2. יש לוודא כי בכל אחד מחודשי שכר קיים קישור לתלוש השכר
3. יש ללחוץ על הקישור ולוודא כי נפתח חלון בו עליך לבחור באפליקציה המתאימה לפתיחת הקובץ ולבצע בחירה
4. יש לוודא כי התלוש נפתח באופן תקין באפליקציה אותה בחרת  ותואם חודש אותו הנך בודק 
5. יש לוודא כי ניתן להגדיל ולהקטין את התלוש ולגלול אותו
5. יש לוודא כי מופיעה האפשרות לשמור את הקובץ, לשלוח אותו ולהדפיס אותו
6. יש לוודא כי קיים כפתור חזרה ולחיצה עליו מחזירה למסך נתוני שכר של אותו החודש אותו בדקת
</t>
  </si>
  <si>
    <t>הקישור יופיע באופן תקין, יציג את החודש הנכון ויכיל את האפשרויות: שמירה, שליחה והדפסה</t>
  </si>
  <si>
    <t>מסך נתוני שכר- שמירת תלוש השכר על-גבי המכשיר</t>
  </si>
  <si>
    <t>1. יש להיכנס דרך התפריט הראשי ל"נתוני שכר"
2. יש ללחוץ על קישור לתלוש השכר עבור אחד מהחודשים המוצגים
3. יש לוודא כי התלוש מוצג באופן תקין
4. יש לוודא כי מופיע האייקון להורדת התלוש למכשיר
5. יש לוודא כי הקישור תקין וכי הנך מועבר לחלון לאישור הורדת הקובץ
6. יש לאשר את הורדת הקובץ ולוודא כי ההורדה מבוצעת
7. יש להיכנס למנהל הקבצים-&gt;הורדות-&gt;לקובץ המתאים ולוודא כי הוא נשמר באופן תקין וניתן לפתוח אותו במכשיר</t>
  </si>
  <si>
    <t>ניתן להוריד את תלוש השכר למכשיר באופן תקין</t>
  </si>
  <si>
    <t>מסך נתוני שכר - שיתוף תלוש השכר במייל</t>
  </si>
  <si>
    <t>1. יש להיכנס דרך התפריט הראשי ל"נתוני שכר" עם מכשיר המחובר לכתובת מייל פעילה
2. יש ללחוץ על קישור לתלוש השכר עבור אחד מהחודשים המוצגים
3. יש לוודא כי התלוש מוצג באופן תקין
4. יש לוודא כי מופיע האייקון לשיתוף הקובץ וכי הוא תקין
5. יש ללחוץ עליו ולוודא כי נפתח חלון לבחירת האפליקציה לשיתוף
6. יש ללחוץ על אפליקציית המייל הקיימת במכשיר
7. יש לוודא כי נפתח חלון כתיבת מייל באפליקציה הרצויה וכי פרטי השולח הינם פרטי המשתמש עמו מבוצעת הבדיקה וכן כי הקובץ מצורף למייל
8. יש לשלוח את המייל
9. יש לוודא כי המייל התקבל באופן תקין וניתן לפתוח את הקובץ המצורף</t>
  </si>
  <si>
    <t>מסך נתוני שכר- שיתוף גיליון הנוכחות בוואטסאפ</t>
  </si>
  <si>
    <t>1. יש להיכנס דרך התפריט הראשי ל"נתוני שכר" עם מכשיר בעל אפליקציית וואטסאפ
2. יש ללחוץ על קישור לתלוש השכר עבור אחד מהחודשים המוצגים
3. יש לוודא כי התלוש מוצג באופן תקין
4. יש לוודא כי מופיע האייקון לשיתוף הקובץ וכי הוא תקין
5. יש ללחוץ עליו ולוודא כי נפתח חלון לבחירת האפליקציה לשיתוף
6. יש לבחור באפשרות של שיתוף דרך הוואטסאפ
7. יש לוודא כי האפליקציה הרצויה וכי פרטי השולח הינם פרטי המשתמש עמו מבוצעת הבדיקה
8. יש לשלוח את המייל
9. יש לוודא כי ההודעה נשלחה באופן תקין וניתן לפתוח את הקובץ באמצעותה</t>
  </si>
  <si>
    <t>מסך נתוני שכר- הדפסת תלוש השכר- בדיקת אינטגרציה</t>
  </si>
  <si>
    <t>1. יש להיכנס דרך התפריט הראשי ל"נתוני שכר" עם מכשיר המחובר למדפסת
2. יש ללחוץ על קישור לתלוש השכר עבור אחד מהחודשים המוצגים
3. יש לוודא כי התלוש מוצג באופן תקין
4. יש לוודא כי מופיע האייקון להדפסת הקובץ וכי הוא לחיץ
5. יש ללחוץ עליו ולוודא כי נפתח חלון לבחירת המדפסת 
6. יש לבחור במדפסת הרצויה
7. יש ךאשר את ההדפסה ולוודא כי התלוש מודפס באופן תקין</t>
  </si>
  <si>
    <t>ניתן לבצע הדפסה של תלוש השכר באמצעות מדפסת המחוברת לרשת של המכשיר</t>
  </si>
  <si>
    <t>מסך נתוני שכר- פתיחת תלוש השכר במכשיר שאינו נתמך ב-PDF או אפליקציה מותאמת PDF</t>
  </si>
  <si>
    <t>1. יש להיכנס לאפליקציה עם מכשיר שאינו תומך בפתיחת קבצי PDF
2. בתפריט בחר "נתוני שכר"
3. יש ללחוץ על קישור לתלוש השכר עבור חודש כלשהו
4. יש לוודא כי נפתח חלון שגיאה שבו המלל "מכשיר זה אינו תומך בפתיחת קבצים מסוג זה"
5. יש להוריד אפליקציה מתאימה לפתיחת קבצים
6. יש להיכנס בשנית וללחוץ על "לתלוש השכר"
7. יש לוודא כי נפתח חלון ובו השאלה כיצד תרצה לפתוח את הקובץ עם האפשרות שהורדה
8. יש לוודא כי התלוש נפתח באופן תקין</t>
  </si>
  <si>
    <t>בפתיחת תלוש שכר במכשיר בו אין תמיכה בקבצי PDF, תופיע הודעת השגיאה באופן תקין ולאחר הורדת אפליקציה מתאימה, ניתן יהיה לפתוח את הקובץ באופן תקין</t>
  </si>
  <si>
    <t>מסך נתוני שכר- כניסה עם מכשיר בעל אפליקציה להורדת קבצי PDF</t>
  </si>
  <si>
    <t>בפתיחת תלוש שכר במכשיר בו קיימת אפליקציה להצגת בקבצי PDF, תניתן יהיה לפתוח את הקובץ באופן תקין</t>
  </si>
  <si>
    <t>מסך תיק אישי- GUI</t>
  </si>
  <si>
    <t>1. במסך דף הבית, לחץ על התפריט (2 שורות מצד ימין למעלה) ובחר ב"תיק אישי"
2. וודא כי הינך מועבר למסך בו מופיעה הכותרת "תיק אישי" עם פס כחול, תחת זאת שם העובד עמו נכנסת למערכת, שם החברה ומספר העובד
3. וודא כי קיימת כותרת "פעולות" ותחתיה קישורים בצבע כחול ובצורה עגולה ל:  עדכון נוכחות ו-דיווחים תקופתיים
4. וודא כי מתחת לפעולות  מופיעה הכותרת יתרות העדרות ותחתיה יתרות מחלה וחופשה של העובד 
5. וודא כי מופיעות קוביות לנוכחות כל חודש, החל מחודש ינואר 2024 (עם הכותרת "נוכחות ינואר 2024") במלבן בצבע כחול ותחת כל חודש מופיע בצורת אליפסה ירוקה "גליון מנותח"
6. וודא כי תחת נוכחות מופיעים נתוני שכר, כאשר כל חודש מופיע בקובייה נפרדת ומופיעים בו הנתונים: שכר ברוטו, מס הכנסה (הנתון מופיע באדום), נטו (הנתון מופיע בירוק), ניכויים נוספים (הנתון מופיע בשחור, ביטוח לאומי (הנתון מופיע בצהוב), ניכוי גמל (הנתון מופיע בכחול). בנוסף, יש לוודא כי מופיעים דיאגרמת פאי לפי הצבעים של כל נתון וקישור לתלוש השכר.
7. יש לוודא כי בתחתית הדף מופיעות הלשוניות: נתונים אישיים, משאבי אנוש ופרטי התקשרות</t>
  </si>
  <si>
    <t>מסך תיק אישי יופיע בעיצוב הנדרש לפי האפיון</t>
  </si>
  <si>
    <t>HM1</t>
  </si>
  <si>
    <t>מסך תיק אישי- פונקציונליות כפתור חזרה</t>
  </si>
  <si>
    <t>במסף תיק אישי, לחץ על החץ "חזרה"</t>
  </si>
  <si>
    <t>מסך תיק אישי- נתונים אישיים-GUI</t>
  </si>
  <si>
    <t>1. במסך דף הבית, לחץ על התפריט (2 שורות מצד ימין למעלה) ובחר ב"תיק אישי"
2. יש לפתוח את לשונית "נתונים אישייים"
3. יש לוודא כי מופיעים השדות תאריך לידה, כתובת, מין ומספר ילדים וכי הנתונים תחת השדות  נכונים למשתמש</t>
  </si>
  <si>
    <t>הנתונים תחת כל שדה בלשונית נתונים אישיים יהיו תואמים למשתמש שנבדק</t>
  </si>
  <si>
    <t>מסך תיק אישי- נתונים אישיים- עדכון נתונים בחילן פרו ובדיקתם ב-HILANMOBILE</t>
  </si>
  <si>
    <t>1. יש להיכנס עם משתמש בעל הרשאות עריכה למערכת חילן פרו
2. יש לבחור באירוע 215- עדכון פרטי עובד ולבחור בעריכה
3. יש למלא את מספר העובד עמו נכנסת לאלפליקציית HILANMOBILE
4. יש לשנות את אחד מהשדות המופיעים בלשונית תיק האישי באפליקציה לדוגמא: כתובת
5. יש ללחוץ על "שמירה"
6. יש להיכנס לאלפליקציית HILANMOBILE
7. בתפריט יש לבחור בתיק אישי ולפתוח את הלשונית נתונים אישיים
8. יש לוודא כי הנתונים השתנו לפי הפרטים שעודכנו בחילן פרו</t>
  </si>
  <si>
    <t>בעדכון פרטים באירוע 215 בחילן פרו, יעודכנו פרטי העובד באפליקציית HILANMOBILE</t>
  </si>
  <si>
    <t>חילן פרו- מספר עובד 217383 סיסמא Idan4030 
HILANMOBILE- משתמש "הדס מיגמי"</t>
  </si>
  <si>
    <t>מסך תיק אישי- משאבי אנוש- GUI</t>
  </si>
  <si>
    <t>1. במסך דף הבית, לחץ על התפריט (2 שורות מצד ימין למעלה) ובחר ב"תיק אישי" 
2. יש לפתוח את לשונית "משאבי אנוש"
3. יש לוודא כי מופיעים השדות מצב עובד, תאריך תחילת עבודה, הסכם ומעמד וכי הנתונים תחת השדות  נכונים למשתמש</t>
  </si>
  <si>
    <t>הנתונים תחת כל שדה בלשונית משאבי אנוש יהיו תואמים למשתמש שנבדק</t>
  </si>
  <si>
    <t>מסך תיק אישי- משאבי אנוש- עדכון נתונים בחילן פרו ובדיקתם ב-HILANMOBILE</t>
  </si>
  <si>
    <t>1. יש להיכנס עם משתמש בעל הרשאות עריכה למערכת חילן פרו
2. יש לבחור באירוע 270- עדכון פרטי העסקה ולבחור בעריכה
3. יש למלא את מספר העובד עמו נכנסת לאלפליקציית HILANMOBILE
4. יש לשנות את אחד מהשדות המופיעים בלשונית משאבי אנוש באפליקציה לדוגמא: תאריך תחילת עבודה
5. יש ללחוץ על "שמירה"
6. יש להיכנס לאלפליקציית HILANMOBILE
7. בתפריט יש לבחור בתיק אישי ולפתוח את הלשונית משאבי אנוש
8. יש לוודא כי הנתונים השתנו לפי הפרטים שעודכנו בחילן פרו</t>
  </si>
  <si>
    <t>בעדכון פרטים באירוע 270 בחילן פרו, יעודכנו פרטי העובד באפליקציית HILANMOBILE</t>
  </si>
  <si>
    <t>מסך תיק אישי- פרטי התקשרות-GUI</t>
  </si>
  <si>
    <t>1. במסך דף הבית, לחץ על התפריט (2 שורות מצד ימין למעלה) ובחר ב"תיק אישי" 
2. יש לפתוח את לשונית "פרטי התקשרות"
3. יש לוודא כי מופיעים השדות נייד (עם אייקון שפורפרת), בית (עם אייקון שפורפרת) וכתובת מייל (עם אייקון מכתב) וכי הנתונים תחת השדות נכונים למשתמש
4. יש לוודא כי מופיע אייקון + בירוק</t>
  </si>
  <si>
    <t>הנתונים תחת כל שדה בלשונית פרטי התקשרות יהיו תואמים למשתמש שנבדק</t>
  </si>
  <si>
    <t>מסך תיק אישי- פרטי התקשרות- עדכון נתונים בחילן פרו ובדיקתם ב-HILANMOBILE</t>
  </si>
  <si>
    <t>1. יש להיכנס עם משתמש בעל הרשאות עריכה למערכת חילן פרו
2. יש לבחור באירוע 215-  עדכון פרטי עובד ולבחור בעריכה
3. יש למלא את מספר העובד עמו נכנסת לאלפליקציית HILANMOBILE
4. יש לשנות את אחד מהשדות המופיעים בלשונית משאבי אנוש באפליקציה לדוגמא: נייד
5. יש ללחוץ על "שמירה"
6. יש להיכנס לאלפליקציית HILANMOBILE
7. בתפריט יש לבחור בתיק אישי ולפתוח את הלשונית פרטי התקשרות
8. יש לוודא כי הנתונים השתנו לפי הפרטים שעודכנו בחילן פרו</t>
  </si>
  <si>
    <t>מסף תיק אישי- פרטי התקשרות- בדיקת אינטגרציה עם אפליקציית חיוג- מספר טלפון נייד</t>
  </si>
  <si>
    <t>1. במסך דף הבית, לחץ על התפריט (2 שורות מצד ימין למעלה) ובחר ב"תיק אישי"
2. יש לפתוח את לשונית "פרטי התקשרות"
3. יש ללחוץ על אייקון השפורפרת ליד שדה נייד
4. יש לוודא כי בלחיצה על השפורפרת ייפתח חלון כיצד להשלים את הפעולה ולבחור את האפשרות הרצויה
5. יש לוודא כי הינך מועבר למסך חיוג במכשיר הנייד
6. יש לוודא כי המספר שהופיע בנתוני ההתקשרות הינו זהה למספר שאליו מחייג המכשיר 
7. יש לבצע התקשרות לנייד ולוודא שתקין</t>
  </si>
  <si>
    <t>ביצוע פעולת החיוג למספר הנייד של העובד תבוצע באמצעות מכשיר הנייד בצורה תקינה</t>
  </si>
  <si>
    <t>מסף תיק אישי- פרטי התקשרות- בדיקת אינטגרציה עם אפליקציית חיוג- מספר טלפון בבית</t>
  </si>
  <si>
    <t>1. במסך דף הבית, לחץ על התפריט (2 שורות מצד ימין למעלה) ובחר ב"תיק אישי"
2. יש לפתוח את לשונית "פרטי התקשרות"
3. יש ללחוץ על אייקון השפורפרת ליד שדה בית
4. יש לוודא כי בלחיצה על השפורפרת ייפתח חלון כיצד להשלים את הפעולה ולבחור את האפשרות הרצויה
5. יש לוודא כי הינך מועבר למסך חיוג במכשיר הנייד
6. יש לוודא כי המספר שהופיע בנתוני ההתקשרות הינו זהה למספר שאליו מחייג המכשיר 
7. יש לבצע התקשרות לנייד ולוודא שתקין</t>
  </si>
  <si>
    <t>ביצוע פעולת החיוג למספר הבית תבוצע באמצעות מכשיר הנייד בצורה תקינה</t>
  </si>
  <si>
    <t>מסף תיק אישי- פרטי התקשרות- בדיקת אינטגרציה עם אפליקציית מייל- כתובת מייל</t>
  </si>
  <si>
    <t>1. במסך דף הבית, לחץ על התפריט (2 שורות מצד ימין למעלה) ובחר ב"תיק אישי"
2. יש לפתוח את לשונית "פרטי התקשרות"
3. יש ללחוץ על אייקון המכתב ליד שדה כתובת מייל
4. יש לוודא כי בלחיצה על האייקון ייפתח חלון כיצד להשלים את הפעולה ולבחור את האפשרות הרצויה
5. יש לוודא כי הינך מועבר למסך שליחת מייל לעובד
6. יש לוודא כי כתובת המייל שהופיעה בנתוני ההתקשרות זהה לכתובת בשדה "אל" באפליקציית המייל
7. יש לבצע שליחת מייל ולוודא כי התקבל</t>
  </si>
  <si>
    <t>ביצוע פעולת שליחת מייל לכתובת המייל של העובד תבוצע באמצעות מכשיר הנייד בצורה תקינה</t>
  </si>
  <si>
    <t>מסף תיק אישי- פרטי התקשרות- אייקון + (הוספה)- בדיקה פונקציונלית</t>
  </si>
  <si>
    <t>1. במסך דף הבית, לחץ על התפריט (2 שורות מצד ימין למעלה) ובחר ב"תיק אישי" 
2. יש לפתוח את לשונית "פרטי התקשרות" 
3. יש ללחוץ על אייקון +
4. יש לוודא כי הנך מועבר למסך ספר הטלפונים במכשיר הנייד ובמסך מופיעים פרטי העובד: שם מלא תקין, מספר נייד תקין, מספר בית תקין וכתובת מייל תקינה
5. יש לוודא כי ניתן לשמור את פרטי העובד כאיש קשר במכשיר הנייד
6. יש לסגור את ספר הטלפונים במכשיר
7. יש לפתוח את ספר הטלפונים ולוודא כי איש הקשר נשמר</t>
  </si>
  <si>
    <t xml:space="preserve">בלחיצה על הוספה, יתווסף העובד ופרטיו כפי שמופיעים בלשונית םרטי התקשרות כאיש קשר במכשיר הנייד </t>
  </si>
  <si>
    <t>מסך עדכון נוכחות- GUI</t>
  </si>
  <si>
    <t>1. במסך דף הבית, לחץ על התפריט (2 שורות מצד ימין למעלה) ובחר ב"עדכון נוכחות"
2. וודא כי הינך מועבר למסך בו מופיעה הכותרת "עדכון נוכחות" עם פס כחול, תחת זאת שם העובד עמו נכנסת למערכת, שם החברה ומספר העובד
3. יש לוודא כי החודש הנוכחי מופיע במסך עם חצים שניתן לעבור בהם בין החודשים וניתן לצפות בנתונים החל מחודש ינואר 2024
4. וודא כי מופיע לוח שנה התואם לחודש המופיע במסך</t>
  </si>
  <si>
    <t>מסך עדכון נוכחות יופיע בעיצוב הנדרש לפי האפיון</t>
  </si>
  <si>
    <t>מסך עדכון נוכחות- מעבר בין חודשים</t>
  </si>
  <si>
    <t>1. במסך דף הבית, לחץ על התפריט (2 שורות מצד ימין למעלה) ובחר ב"עדכון נוכחות"
2. יש לוודא כי ניתן לעבור בין החודשים במסך ע"י לחיצה בחצים המופיעים בצדי החודש 
3. יש לוודא שבחירה בחודש מציג את לוח השנה התואם לחודש שנבחר</t>
  </si>
  <si>
    <t>ניתן לגלול בין החודשים ובחירה בחודש מסוים מציגה את לוח השנה של החודש בהתאמה</t>
  </si>
  <si>
    <t>מסך עדכון נוכחות- תפריט 3 נקודות- בדיקה פונקציונלית</t>
  </si>
  <si>
    <t xml:space="preserve">1. במסך דף הבית, לחץ על התפריט (2 שורות מצד ימין למעלה) ובחר ב"עדכון נוכחות"
2. לחץ על תפריט 3 הנקודות שבצד החודש 
3. יש לוודא שבלחיצה על התפריט נפתח חלון שכותרתו "פעולות נפוצות" ומתחתיו כפתור "דיווח תקופתי","השגויים שלי" ,"נתוני ארגון" , "מקרא"
</t>
  </si>
  <si>
    <t>ניתן יהיה להיכנס לתפריט עם האפשרויות המוצגות באופן תקין</t>
  </si>
  <si>
    <t>מסך עדכון נוכחות- תפריט 3 נקודות- דיווח תקופתי</t>
  </si>
  <si>
    <t>1. במסך דף הבית, לחץ על התפריט (2 שורות מצד ימין למעלה) ובחר ב"עדכון נוכחות"
2. לחץ על תפריט 3 הנקודות שבצד החודש 
3. יש ללחוץ על האפשרות דיווח תקופתי ולוודא שהינך מועבר למסך דיווח תקופתי
4. יש ללחוץ על חץ חזרה ולוודא שהנך מועבר למסך עדכון נוכחות</t>
  </si>
  <si>
    <t>בבחירה בדיווח תקופתי תועבר למסך דיווח תקופתי באופן תקין וניתן יהיה לחזור למסך עדכון נוכחות</t>
  </si>
  <si>
    <t>מסך עדכון נוכחות- תפריט 3 נקודות- השגויים שלי</t>
  </si>
  <si>
    <t xml:space="preserve">1. במסך דף הבית, לחץ על התפריט (2 שורות מצד ימין למעלה) ובחר ב"עדכון נוכחות"
2. לחץ על תפריט 3 הנקודות שבצד החודש 
3. יש ללחוץ על השגויים שלי ולוודא שהינך מועבר לרשימת הדיווחים השגויים
4. יש ללחוץ על חץ חזרה ולוודא שהנך מועבר למסך עדכון נוכחות
</t>
  </si>
  <si>
    <t>בבחירה בשגויים שלי תועבר למסך שגויים וניתן יהיה לחזור למסך עדכון נוכחות באופן תקין</t>
  </si>
  <si>
    <t>מסך עדכון נוכחות- תפריט 3 נקודות- נתוני ארגון</t>
  </si>
  <si>
    <t>1. במסך דף הבית, לחץ על התפריט (2 שורות מצד ימין למעלה) ובחר ב"עדכון נוכחות"
2. לחץ על תפריט 3 הנקודות שבצד החודש 
3. בחר באפשרות נתוני ארגון
4. יש לוודא כי הנך מועבר למסך שכותרתו פרטי נוכחות לארגון
5. יש לוודא שמוצגים נתונים לשדות: מנהל ישיר, יתרת ימי מחלה ויתרת ימי חופשה וכי הנתונים תקינים למשתמש שנבדק
6. יש ללחוץ על חץ חזרה ולוודא שהנך מועבר למסך עדכון נוכחות</t>
  </si>
  <si>
    <t>ייפתח מסך באופן תקין עם המלל הנכון למשתמש שנבדק</t>
  </si>
  <si>
    <t>מסך עדכון נוכחות- תפריט 3 נקודות- מקרא</t>
  </si>
  <si>
    <t>1. במסך דף הבית, לחץ על התפריט (2 שורות מצד ימין למעלה) ובחר ב"עדכון נוכחות"
2. לחץ על תפריט 3 הנקודות שבצד החודש 
3. יש ללחותץ על האפשרות מקרא לוודא שנפתח חלון עם כותרת "מקרא" ומלל המסביר את צבעי הדיווחים כפי שמוצג באפיון
4. יש ללחוץ על חץ חזרה ולוודא שהנך מועבר למסך עדכון נוכחות</t>
  </si>
  <si>
    <t>ייפתל חלון עם כותרת מקרא ומלל המסביר את צבעי הדיווחים באופן תקין</t>
  </si>
  <si>
    <t>מסך עדכון נוכחות- עדכון עבודה מהבית ליום ללא דיווח נוכחות</t>
  </si>
  <si>
    <t>1. במסך דף הבית, לחץ על התפריט (2 שורות מצד ימין למעלה) ובחר ב"עדכון נוכחות"
2. יש ללחוץ בלוח השנה שמופיע על תאריך בו לא מופיע דיווח נוכחות
3. יש לוודא שבלחיצה יופיע תחת לוח השנה התאריך שנבחר ולידו כפתור +, יש לוודא כי הכפתור לחיץ ובלחיצה עליו הנך מועבר למסך דיווח נוכחות
4. יש לוודא כי ניתן להזין שעת כניסה ויציאה באופן תקין ולאחר הזנת השדות הנל נפתחת האפשרות להזנת סוג הדיווח
5. יש לבחור בסוג הדיווח הרצוי וללחוץ על כפתור "שמור"
6. יש לוודא כי מופיע חלון פופאפ עם המלל "הנתונים נשמרו בהצלחה"</t>
  </si>
  <si>
    <t>עדכון הנוכחות ייעשה באופן תקין כפי שמתואר באפיון</t>
  </si>
  <si>
    <t>מסך עדכון נוכחות- עדכון עבודה מהבית ליום בו קיים דיווח נוכחות</t>
  </si>
  <si>
    <t>1. במסך דף הבית, לחץ על התפריט (2 שורות מצד ימין למעלה) ובחר ב""עדכון נוכחות"
2. יש ללחוץ בלוח השנה שמופיע על תאריך בו מופיע דיווח נוכחות
3. יש לוודא שבלחיצה יופיע תחת לוח השנה התאריך שנבחר ולידו כפתור + יש לוודא כי הכפתור לחיץ ובלחיצה עליו הנך מועבר למסך דיווח נוכחות
4. יש לוודא כי מופיע דיווח נוכחות קודם וקיים כפתור "דיווח נוכחות נוסף" 
5. יש ללחוץ על כפתור "דיווח נוכחות נוסף" ולוודא כי ניתן להזין שעת כניסה ויציאה באופן תקין ולאחר הזנת השדות הנל נפתחת האפשרות להזנת סוג הדיווח
5. יש לבחור בסוג הדיווח "עבודה מהבית" וללחוץ על כפתור "שמור"
6. יש לוודא כי מופיע חלון פופאפ עם המלל "הנתונים נשמרו בהצלחה"
7. יש להיכנס לגיליון הנוכחות בבחירה בנתוני נוכחות בתפריט הראשי וולוודא כי נתוני הנוכחות שעודכנו מופיעים באופן תקין וכי מופיע על-גבי הגיליון בעמודת "אישור מנהל"- טרם אושר</t>
  </si>
  <si>
    <t>ניתן לבצע עדכון נוכחות עבור תאריך בו קיים דיווח נוכחות</t>
  </si>
  <si>
    <t>מסך עדכון נוכחות- ביצוע פעולת מחיקת נוכחות במקום העבודה- בחלון שנפתח לבחור באפשרות כן</t>
  </si>
  <si>
    <t>1. במסך דף הבית, לחץ על התפריט (2 שורות מצד ימין למעלה) ובחר ב""עדכון נוכחות"
2. יש ללחוץ בלוח השנה שמופיע על תאריך בו מופיע דיווח נוכחות
3. יש ללחוץ על הדיווח הקיים במסך דיווח נוכחות
4. יש ללחות על כפתור "מחיקה"
5. וודא כי מופיע חלון עם המלל "האם ברצונך למחוק דיווח זה" יש לבחור באפשרות כן
6. וודא כי מופיעה ההודעה "הנתונים נמחקו בהצלחה"
7. יש להיכנס בשנית לתאריך הדיווח שנבדק ולוודא כי לא מופיע דיווח בתאריך הנל</t>
  </si>
  <si>
    <t>ניתן למחוק נתוני נוכחות שלא הוזנו באופן ידני ע"י העובד אלא באופן אוטומטי בכניסה למקום העבודה</t>
  </si>
  <si>
    <t>מסך עדכון נוכחות- ביצוע פעולת מחיקת נוכחות במקום העבודה- בחלון שנפתח לבחור באפשרות לא</t>
  </si>
  <si>
    <t>1. במסך דף הבית, לחץ על התפריט (2 שורות מצד ימין למעלה) ובחר ב""עדכון נוכחות"
2. יש ללחוץ בלוח השנה שמופיע על תאריך בו מופיע דיווח נוכחות
3. יש ללחוץ על הדיווח הקיים במסך דיווח נוכחות
4. יש ללחוץ על כפתור "מחיקה"
5. וודא כי מופיע חלון עם המלל "האם ברצונך למחוק דיווח זה" יש לבחור באפשרות לא
6. וודא כי הנך נשאר במסך הנוכחי וכי נתוני הנוכחות מופיעים באופן תקין ולא נמחקו</t>
  </si>
  <si>
    <t>במידה ונבחרת האפשרות לא- לא יימחקו נתוני הנוכחות</t>
  </si>
  <si>
    <t>מסך עדכון נוכחות- הוספת דיווח ליום בו קיים דיווח שעות</t>
  </si>
  <si>
    <t>1. במסך דף הבית, לחץ על התפריט (2 שורות מצד ימין למעלה) ובחר ב"עדכון נוכחות"
2. יש ללחוץ בלוח השנה שמופיע על תאריך בו מופיע דיווח נוכחות
3. יש לוודא שבלחיצה יופיע תחת לוח השנה התאריך שנבחר ולידו כפתור +, יש לוודא כי הכפתור לחיץ ובלחיצה עליו הנך מועבר למסך דיווח נוכחות
4. יש לוודא כי מופיע דיווח נוכחות קודם וקיים כפתור "דיווח נוכחות נוסף"
5. יש ללחוץ על כפתור "דיווח נוכחות נוסף" ולוודא י ניתן להזין שעת כניסה ויציאה באופן תקין ולאחר הזנת השדות הנל נפתחת האפשרות להזנת סוג הדיווח
5. יש לבחור בסוג הדיווח הרצוי וללחוץ על כפתור "שמור""
6. יש לוודא כי מופיע חלון פופאפ עם המלל ""הנתונים נשמרו בהצלחה"
7. יש להיכנס לגיליון הנוכחות בבחירה בנתוני נוכחות בתפריט הראשי וולוודא כי נתוני הנוכחות שעודכנו מופיעים באופן תקין וכי מויע על-גבי הגיליון בעמודת "אישור מנהל"- טרם אושר</t>
  </si>
  <si>
    <t>מסך עדכון נוכחות- דיווח קוד העדרות חופשה</t>
  </si>
  <si>
    <t>1. במסך דף הבית, לחץ על התפריט (2 שורות מצד ימין למעלה) ובחר ב"עדכון נוכחות"
2. יש ללחוץ בלוח השנה שמופיע על התאריך הרצוי
3. יש לוודא שבלחיצה יופיע תחת לוח השנה התאריך שנבחר ולידו כפתור +, יש לוודא כי הכפתור לחיץ ובלחיצה עליו הנך מועבר למסך דיווח נוכחות
4. יש לוודא כי ניתן להזין שעת כניסה ויציאה באופן תקין ולאחר הזנת השדות הנל נפתחת האפשרות להזנת סוג הדיווח
5. יש לבחור בסוג הדיווח חופשה וללחוץ על כפתור "שמור"
6. יש לוודא כי מופיע חלון פופאפ עם המלל "הנתונים נשמרו בהצלחה"
7. יש להיכנס לגיליון הנוכחות בבחירה בנתוני נוכחות בתפריט הראשי וולוודא כי נתוני הנוכחות שעודכנו מופיעים באופן תקין וכי מופיע על-גבי הגיליון בעמודת "אישור מנהל"- טרם אושר</t>
  </si>
  <si>
    <t>מסך עדכון נוכחות- דיווח קוד העדרות חופשה- בחירה באפשרות השלמה לתקן</t>
  </si>
  <si>
    <t>1. במסך דף הבית, לחץ על התפריט (2 שורות מצד ימין למעלה) ובחר ב"עדכון נוכחות"
2. יש ללחוץ בלוח השנה שמופיע על תאריך בו מופיע דיווח נוכחות
3. יש לוודא שבלחיצה יופיע תחת לוח השנה התאריך שנבחר ולידו כפתור +, יש לוודא כי הכפתור לחיץ ובלחיצה עליו הנך מועבר למסך דיווח נוכחות
4. יש לבחור בסוג הדיווח חופשה ולסמן את האפשרות השלמה לתקן 
5. יש ללחוץ על כפתור "שמור"
6. יש לוודא כי מופיע חלון פופאפ עם המלל "הנתונים נשמרו בהצלחה"
7. יש להיכנס לגיליון הנוכחות בבחירה בנתוני נוכחות בתפריט הראשי ולוודא כי נתוני הנוכחות שעודכנו מופיעים באופן תקין וכי מופיע על-גבי הגיליון בעמודת "אישור מנהל"- טרם אושר</t>
  </si>
  <si>
    <t>בהשלמה לתקן- שעות סוג דיווח חופשה ישלימו את התקן היומי לתקן מלא 7:42</t>
  </si>
  <si>
    <t>מסך עדכון נוכחות- דיווח קוד העדרות מחלה</t>
  </si>
  <si>
    <t>1. במסך דף הבית, לחץ על התפריט (2 שורות מצד ימין למעלה) ובחר ב"עדכון נוכחות"
2. יש ללחוץ בלוח השנה שמופיע על התאריך הרצוי
3. יש לוודא שבלחיצה יופיע תחת לוח השנה התאריך שנבחר ולידו כפתור +, יש לוודא כי הכפתור לחיץ ובלחיצה עליו הנך מועבר למסך דיווח נוכחות
4. יש לוודא כי ניתן להזין שעת כניסה ויציאה באופן תקין ולאחר הזנת השדות הנל נפתחת האפשרות להזנת סוג הדיווח
5. יש לבחור בסוג הדיווח מחלה וללחוץ על כפתור "שמור"
6. יש לוודא כי מופיע חלון פופאפ עם המלל "הנתונים נשמרו בהצלחה"
7. יש להיכנס לגיליון הנוכחות בבחירה בנתוני נוכחות בתפריט הראשי וולוודא כי נתוני הנוכחות שעודכנו מופיעים באופן תקין וכי מופיע על-גבי הגיליון בעמודת "אישור מנהל"- טרם אושר</t>
  </si>
  <si>
    <t>מסך עדכון נוכחות- דיווח קוד העדרות מחלה- בחירה באפשרות השלמה לתקן</t>
  </si>
  <si>
    <t>1. במסך דף הבית, לחץ על התפריט (2 שורות מצד ימין למעלה) ובחר ב"עדכון נוכחות"
2. יש ללחוץ בלוח השנה שמופיע על תאריך בו מופיע דיווח נוכחות
3. יש לוודא שבלחיצה יופיע תחת לוח השנה התאריך שנבחר ולידו כפתור +, יש לוודא כי הכפתור לחיץ ובלחיצה עליו הנך מועבר למסך דיווח נוכחות
4. יש לבחור בסוג הדיווח מחלה ולסמן את האפשרות השלמה לתקן 
5. יש ללחוץ על כפתור "שמור"
6. יש לוודא כי מופיע חלון פופאפ עם המלל "הנתונים נשמרו בהצלחה"
7. יש להיכנס לגיליון הנוכחות בבחירה בנתוני נוכחות בתפריט הראשי ולוודא כי נתוני הנוכחות שעודכנו מופיעים באופן תקין וכי מופיע על-גבי הגיליון בעמודת "אישור מנהל"- טרם אושר</t>
  </si>
  <si>
    <t>בהשלמה לתקן- שעות סוג דיווח מחלה ישלימו את התקן היומי לתקן מלא 7:42</t>
  </si>
  <si>
    <t>מסך עדכון נוכחות- בדיקת תקן יומי ביום רגיל</t>
  </si>
  <si>
    <t>1. במסך דף הבית, לחץ על התפריט (2 שורות מצד ימין למעלה) ובחר ב"עדכון נוכחות" 
2. יש ללחוץ בלוח השנה שמופיע על התאריך הרצוי
3. יש להזין שעת כניסה 8:00 ויציאה 16:12 (לפני התקן היומי ליום חול- 8:12)
4. יש להיכנס לגיליון הנוכחות בבחירה בנתוני נוכחות בתפריט הראשי ולוודא כי לא מופיע חוסר/שעות נוספות בעמודות הרלוונטיות עבור התאריך שנבדק</t>
  </si>
  <si>
    <t>התקן היומי ביום חול הינו 8:12</t>
  </si>
  <si>
    <t>מסך עדכון נוכחות- בדיקת תקן יומי בערב חג</t>
  </si>
  <si>
    <t>1. במסך דף הבית, לחץ על התפריט (2 שורות מצד ימין למעלה) ובחר ב"עדכון נוכחות" 
2. יש ללחוץ בלוח השנה שמופיע על תאריך של ערב חג כלשהו
3. יש להזין שעת כניסה 8:00 ויציאה 13:00
4. יש להיכנס לגיליון הנוכחות בבחירה בנתוני נוכחות בתפריט הראשי ולוודא כי לא מופיע חוסר/שעות נוספות בעמודות הרלוונטיות עבור התאריך שנבדק</t>
  </si>
  <si>
    <t>התקן היומי בערב חג הינו 5:00</t>
  </si>
  <si>
    <t>מסך עדכון נוכחות- בדיקת תקן יומי בחג/שבת</t>
  </si>
  <si>
    <t>1. במסך דף הבית, לחץ על התפריט (2 שורות מצד ימין למעלה) ובחר ב"עדכון נוכחות" 
2. יש ללחוץ בלוח השנה שמופיע על תאריך של חג/שבץ
3. יש להזין שעת כניסה 8:00 ויציאה 13:00
4. יש להיכנס לגיליון הנוכחות בבחירה בנתוני נוכחות בתפריט הראשי ולוודא כי כל 5 השעות שהוזנו מופיעות בעמוד 200% עבור התאריך שנבדק ולא מופיע חוסר שעות בתאריך זה</t>
  </si>
  <si>
    <t>לא קיים תקן יומי בימי שבת/חג וכל השעות בימים אלו מועברות אוטומטית לעמודת 200% בגיליון הנוכחות</t>
  </si>
  <si>
    <t>מסך עדכון נוכחות- בדיקת תקן יומי ביום שישי</t>
  </si>
  <si>
    <t>1. במסך דף הבית, לחץ על התפריט (2 שורות מצד ימין למעלה) ובחר ב"עדכון נוכחות" 
2. יש ללחוץ בלוח השנה שמופיע על תאריך של יום שישי
3. יש להזין שעת כניסה 8:00 ויציאה 13:00
4. יש להיכנס לגיליון הנוכחות בבחירה בנתוני נוכחות בתפריט הראשי ולוודא כי לא מופיע חוסרשעות וכל השעות מופיעות בעמודת שעות נוספות עבור התאריך שנבדק</t>
  </si>
  <si>
    <t>לא קיים תקן ביום שישי וכל השעות מועברות לעמודת שעות נוספות</t>
  </si>
  <si>
    <t>מסך עדכון נוכחות- בדיקת חישוב שעות נוספות ביום רגיל, ערב חג וחג/שבת</t>
  </si>
  <si>
    <t>1. במסך דף הבית, לחץ על התפריט (2 שורות מצד ימין למעלה) ובחר ב"עדכון נוכחות" 
2. יש ללחוץ בלוח השנה שמופיע על תאריך הרצוי (יום חול+שישי+שבת+חג+ערב חג)
3. יש להזין שעות כניסה ויציאה מעבר לתקן היומי בכל סוג יום
4. יש להיכנס לגיליון הנוכחות בבחירה בנתוני נוכחות בתפריט הראשי ולוודא כי לא מופיע חוסר שעות בתאריך שנבדק וכי מופיעות שעות נוספות באופן תרין</t>
  </si>
  <si>
    <t>שעות נוספות יופיעו באופן תקין בכל סוג יום לפי התקן היומי של כל סוג יום</t>
  </si>
  <si>
    <t>מסך עדכון נוכחות- מנהל- ביצוע אישור דיווח שעות לעובד</t>
  </si>
  <si>
    <t>1. במסך דף הבית, לחץ על התפריט (2 שורות מצד ימין למעלה) ובחר ב"עדכון נוכחות" 
2. לחץ על "אישור נוכחות עובדים"
2. יש לוודא כי מוצגים כלל העובדים הכפופים למנהל
3. יש לבחור באחד העובדים
4. יש לוודא שנפתחת רשימת עם דיווחים שטרם אושרו
5. יש לבחור את התאריך הרצוי וללחוץ על "אישור"
6. יש לוודא כי התאריך הנל לא מופיע ברשימת התאריכים לאישור עבור העובד
7. יש להיכנס עם המשתמש של העובד למסך נתוני נוכחות ולבחור בגיליון הנוכחות
8. יש לוודא כי ליד התאריך שאושר מופיע "אושר"</t>
  </si>
  <si>
    <t>למנהל יש אפשרות לאשר ולדחות דיווחים ידניים של נוכחות העובדים</t>
  </si>
  <si>
    <t>משתמש "שרקז שגיא"</t>
  </si>
  <si>
    <t xml:space="preserve">מסך עדכון נוכחות- מנהל- ביצוע דחיית דיווח שעות לעובד </t>
  </si>
  <si>
    <t>1. במסך דף הבית, כנס במסך דף הבית לקישור "אישור נוכחות עובדים"
2. יש לוודא כי מוצגים כלל העובדים הכפופים למנהל
3. יש לבחור באחד העובדים
4. יש לוודא שנפתחת רשימת עם דיווחים שטרם אושרו
5. יש לבחור את התאריך הרצוי וללחוץ על "דחייה"
6. יש לוודא כי התאריך הנל לא מופיע ברשימת התאריכים לאישור עבור העובד
7. יש להיכנס עם המשתמש של העובד למסך נתוני נוכחות ולבחור בגיליון הנוכחות
8. יש לוודא כי ליד התאריך שאושר מופיע "לא אושר"</t>
  </si>
  <si>
    <t>מסך עדכון נוכחות- הזנת תווים/אותיות במקום מספרים- בדיקה שלילית</t>
  </si>
  <si>
    <t>1. במסך דף הבית, לחץ על התפריט (2 שורות מצד ימין למעלה) ובחר ב""עדכון נוכחות"
2. יש ללחוץ בלוח השנה שמופיע על תאריך כלשהו
3. יש לוודא שבלחיצה יופיע תחת לוח השנה התאריך שנבחר ולידו כפתור + יש לוודא כי הכפתור לחיץ ובלחיצה עליו הנך מועבר למסך דיווח נוכחות
5.יש להזין אותיות ותווים במקום מספרים בשדות כניסה ויציאה
5. יש לוודא כי מופיעה הודעת שגיאה בחלון שנפתח "הוזנו נתונים לא תקינים"
6. יש לוודא שהתונים שהוזנו נמחקו ולא נשמרו</t>
  </si>
  <si>
    <t>לא ניתן להזין תווים ואותיות בשדות כניסה ויציאה- תופיע הודעת שגיאה מתאימה</t>
  </si>
  <si>
    <t>מסך עדכון נוכחות- הזנת זמן מאוחר יותר מזמן העדכון- בדיקה שלילית</t>
  </si>
  <si>
    <t>1. במסך דף הבית, לחץ על התפריט (2 שורות מצד ימין למעלה) ובחר ב""עדכון נוכחות"
2. יש ללחוץ בלוח השנה שמופיע על תאריך כלשהו
3. יש לוודא שבלחיצה יופיע תחת לוח השנה התאריך שנבחר ולידו כפתור + יש לוודא כי הכפתור לחיץ ובלחיצה עליו הנך מועבר למסך דיווח נוכחות
5.יש להזין  בשדות כניסה ויציאה זמן מאוחר יותר מזמן הבדיקה
5. יש לוודא כי מופיעה הודעת שגיאה בחלון שנפתח "לא ניתן להזין זמנים עתידיים לדיווח"
6. יש לוודא שהתונים שהוזנו נמחקו ולא נשמרו</t>
  </si>
  <si>
    <t>לא ניתן להזין בשדותכניסה ויציאה זמן עתידי</t>
  </si>
  <si>
    <t>מסך עדכון נוכחות- שמירת העדכון ללא בחירה בקוד דיווח- בדיקה שלילית</t>
  </si>
  <si>
    <t>1. במסך דף הבית, לחץ על התפריט (2 שורות מצד ימין למעלה) ובחר ב"עדכון נוכחות"
2. יש ללחוץ בלוח השנה שמופיע על תאריך כלשהו
3. יש לוודא שבלחיצה יופיע תחת לוח השנה התאריך שנבחר ולידו כפתור +, יש לוודא כי הכפתור לחיץ ובלחיצה עליו הנך מועבר למסך דיווח נוכחות
4. יש להזין נתונים בשדות כניסה ויציאה
5. יש ללחוץ על כפתור "שמור" ללא הזנת סוג דיווח
6. יש לוודא כי מופיע חלון פופאפ עם המלל "יש לעדכן סוג דיווח"</t>
  </si>
  <si>
    <t>לא ניתן לשמור עדכון נוכחות ללא בחירה בסוג דיווח</t>
  </si>
  <si>
    <t>מסך עדכון נוכחות- שמירת העדכון ללא הזנת שעות- בדיקה שלילית</t>
  </si>
  <si>
    <t>1. במסך דף הבית, לחץ על התפריט (2 שורות מצד ימין למעלה) ובחר ב"עדכון נוכחות"
2. יש ללחוץ בלוח השנה שמופיע על תאריך כלשהו
3. יש לוודא שבלחיצה יופיע תחת לוח השנה התאריך שנבחר ולידו כפתור +, יש לוודא כי הכפתור לחיץ ובלחיצה עליו הנך מועבר למסך דיווח נוכחות
4. יש לעדכן סוג דיווח
5. יש ללחוץ על כפתור "שמור" ללא הזנת נתונים בשדות כניסה ויציאה
6. יש לוודא כי מופיע חלון פופאפ עם המלל "יש לעדכן כניסה ויציאה"</t>
  </si>
  <si>
    <t>לא ניתן לשמור עדכון נוכחות ללא הזנת נתונים בשדות כניסה ויציאה</t>
  </si>
  <si>
    <t>מסך עדכון נוכחות- שמירת העדכון ללא הזנת שעת כניסה- בדיקה שלילית</t>
  </si>
  <si>
    <t>1. במסך דף הבית, לחץ על התפריט (2 שורות מצד ימין למעלה) ובחר ב"עדכון נוכחות"
2. יש ללחוץ בלוח השנה שמופיע על תאריך כלשהו
3. יש לוודא שבלחיצה יופיע תחת לוח השנה התאריך שנבחר ולידו כפתור +, יש לוודא כי הכפתור לחיץ ובלחיצה עליו הנך מועבר למסך דיווח נוכחות
4. יש להזין נתונים בשדה יציאה ולבחור בסוג הדיווח הרצוי
5. יש ללחוץ על כפתור "שמור" ללא הזנת סוג דיווח
6. יש לוודא כי מופיע חלון פופאפ עם המלל "יש לעדכן שעת כניסה"</t>
  </si>
  <si>
    <t>מסך עדכון נוכחות- שמירת העדכון ללא הזנת שעת יציאה- בדיקה שלילית</t>
  </si>
  <si>
    <t>1. במסך דף הבית, לחץ על התפריט (2 שורות מצד ימין למעלה) ובחר ב"עדכון נוכחות"
2. יש ללחוץ בלוח השנה שמופיע על תאריך כלשהו
3. יש לוודא שבלחיצה יופיע תחת לוח השנה התאריך שנבחר ולידו כפתור +, יש לוודא כי הכפתור לחיץ ובלחיצה עליו הנך מועבר למסך דיווח נוכחות
4. יש להזין נתונים בשדה כניסה ולבחור בסוג הדיווח הרצוי
5. יש ללחוץ על כפתור "שמור" ללא הזנת סוג דיווח
6. יש לוודא כי מופיע חלון פופאפ עם המלל "יש לעדכן שעת יציאה"</t>
  </si>
  <si>
    <t>מסך עדכון נוכחות- עדכון נוכחות ובדיקה כי מופיע אייקון מנהל+גיליון נוכחות "טרם אושר"</t>
  </si>
  <si>
    <t>1. במסך דף הבית, לחץ על התפריט (2 שורות מצד ימין למעלה) ובחר ב"עדכון נוכחות"
2. יש ללחוץ בלוח השנה שמופיע על תאריך כלשהו
3. יש לוודא שבלחיצה יופיע תחת לוח השנה התאריך שנבחר ולידו כפתור +, יש לוודא כי הכפתור לחיץ ובלחיצה עליו הנך מועבר למסך דיווח נוכחות
4. יש להזין שעת כניסה ויציאה וסוג הדיווח
5. יש לבחור בסוג הדיווח הרצוי וללחוץ על כפתור "שמור"
6. יש לוודא כי מופיע חלון פופאפ עם המלל "הנתונים נשמרו בהצלחה"
7. יש לוודא כי קיים אייקון של איש ליד התאריך בלוח השנה
8. יש להיכנס לכיליון נוכחות במסך נתוני נוכחות ולוודא כי ליד התאריך הנל מופיע מלל "טרם אושר"</t>
  </si>
  <si>
    <t>בכל עדכון ידני יופיע אייקון האיש ליד התאריך שעודכן ובגיליון הנוכחות יצויין המלל בעמודת אישור מנהל "טרם אושר"</t>
  </si>
  <si>
    <t>מסך עדכון נוכחות- לחיצה על כפתור שמירה ללא ביצוע עדכון</t>
  </si>
  <si>
    <t>1. במסך דף הבית, לחץ על התפריט (2 שורות מצד ימין למעלה) ובחר ב"עדכון נוכחות"
2. יש ללחוץ בלוח השנה שמופיע על תאריך כלשהו
3. יש לוודא שבלחיצה יופיע תחת לוח השנה התאריך שנבחר ולידו כפתור +, יש לוודא כי הכפתור לחיץ ובלחיצה עליו הנך מועבר למסך דיווח נוכחות
4. יש ללחוץ על כפתור "שמור"
6. יש לוודא כי מופיע חלון פופאפ עם המלל "לא קיימים נתונים לשמירה"</t>
  </si>
  <si>
    <t>בביצוע שמירה ללא עדכון /הוספת נתונים תויע הודעת שגיאה מתאימה</t>
  </si>
  <si>
    <t>מסך עדכון נוכחות- סימון מספר תאריכים בלוח השנה</t>
  </si>
  <si>
    <t>1. במסך דף הבית, לחץ על התפריט (2 שורות מצד ימין למעלה) ובחר ב"עדכון נוכחות"
2. יש ללחוץ בלוח השנה שמופיע על מספר תאריכים
3. יש לוודא שבלחיצה יופיעו תחת לוח השנה התאריים שנבחרו עם נתוני הנוכחות במידה וקיימים להם, וליד כל תאריך יופיע כפתור +</t>
  </si>
  <si>
    <t>ניתן לבחור מספר תאריכים לעדכון בלוח השנה</t>
  </si>
  <si>
    <t>מסך דיווחים תקופתיים- GUI</t>
  </si>
  <si>
    <t>1. במסך דף הבית, לחץ על התפריט (2 שורות מצד ימין למעלה) ובחר ב"דיווחים תקופתיים" 
2. וודא כי הינך מועבר למסך בו מופיעה הכותרת "דיווחים תקופתיים" עם פס כחול, תחת זאת שם העובד עמו נכנסת למערכת, שם החברה ומספר העובד
3. יש לוודא כי החודש הנוכחי מופיע בראשית הרשימה ומימינו חץ
4. יש לוודא כי מופיע כפתור "דווח תקופה"
5 יש לוודא כי מופיע חץ לחזרה</t>
  </si>
  <si>
    <t>מסך דיווחים תקופתיים יופיע בעיצוב הנדרש לפי האפיון</t>
  </si>
  <si>
    <t>מסך דיווחים תקופתיים- חיפוש עובדים- כניסה עם משתמש ללא כפופים</t>
  </si>
  <si>
    <t>1. יש להיכנס דרך התפריט הראשי ל"דיווחים תקופתיים" עם משתמש ללא כפופים
2. יש ללחוץ על החץ שליד שם המשתמש ולוודא שהנך מועבר לחלון "חיפוש עובדים"
3. יש לוודא כי בהקלדת כל אות בשדה חיפוש עובדים לא יימצאו כל עובדים וכן תחת עמודות "כפופים לי ישירות" ו"כפופים שלי" לא מופיעים כלל עובדים</t>
  </si>
  <si>
    <t>מסך דיווחים תקופתיים- חיפוש עובדים- כניסה עם משתמש עם כפופים</t>
  </si>
  <si>
    <t>1. יש להיכנס דרך התפריט הראשי ל"דיווחים תקופתיים" עם משתמש בעל כפופים
2. יש ללחוץ על החץ שליד שם המשתמש ולוודא שהנך מועבר לחלון "חיפוש עובדים"
3. יש לוודא כי בהקלדת כל אות בשדה יופיעו העובדים הכפופים למשתמש וכן תחת עמודות "כפופים לי ישירות" ו"כפופים שלי" יופיעו העובדים באופן תקין</t>
  </si>
  <si>
    <t>מסך דיווחים תקופתיים- בדיקת תהליך E2E</t>
  </si>
  <si>
    <t>1. יש להיכנס דרך התפריט הראשי ל"דיווחים תקופתיים"
2. יש ללחוץ על דווח תקופה
3. יש להזין נתונים בשדות מתאריך+עד תאריך לתאריך עתידי בחודש הנוכחי
4. יש לבחור בסוג הדיווח הרצוי
5. יש ללחוץ על כפתור שמור
6. יש להיכנס לגיליון הנוכחות דרך לחיצה בתפריט הראשי על "נתוני נוכחות"
7. יש לוודא כי הדיווח העתידי עודכן בגיליון הנוכחות בצורה תקינה</t>
  </si>
  <si>
    <t>ניתן יהיה לבצע דיווח תקופתי שיופיע באופן תקין בגיליון הנוכחות</t>
  </si>
  <si>
    <t>מסך דיווחים תקופתיים- הזנת תאריכים שעברו</t>
  </si>
  <si>
    <t>1. יש להיכנס דרך התפריט הראשי ל"דיווחים תקופתיים"
2. יש ללחוץ על דווח תקופה
3. יש להזין תאריכים עבור חודש שנסגר, לדוגמא עבור חודש שעבר
4. יש לבחור בסוג הדיווח הרצוי
5. יש ללחות על כפתור שמור
6. יש לוודא שקופץ  חלון פופאפ עם הודעת שגיאה"ניתן להזין תאריכים עבור חודש נוכחי ותאריכים עתידיים בלבד"</t>
  </si>
  <si>
    <t>כאשר מוזן תאריך מחודש נוכחות שנסגר, יופיע חלון פופאאפ עם הודעת שגיאה ולא ניתן יהיה לשמור את הדיווח</t>
  </si>
  <si>
    <t>מסך דיווחים תקופתיים- הזנת תאריך מאוחר בשדה "מתאריך" ותאריך מוקדם בשדה "עד תאריך"</t>
  </si>
  <si>
    <t>1. יש להיכנס דרך התפריט הראשי ל"דיווחים תקופתיים"
2. יש ללחוץ על דווח תקופה
3. יש להזין תאריך מאוחר בשדה מתאריך ותאריך מוקדם יותר בשדה עד תאריך
4. יש לבחור בסוג הדיווח הרצוי
5. יש ללחות על כפתור שמור
6. יש לוודא שקופץ  חלון פופאפ עםהודעת שגיאה "הוזנו תאריכים בצורה לא תקינה"</t>
  </si>
  <si>
    <t>לא ניתן להזין תאריכים בצורה שגויה - תוצג הודעת שגיאה והדיווח לא יישמר</t>
  </si>
  <si>
    <t>מסך דיווחים תקופתיים- אי-הזנת נתונים וביצוע שמירה</t>
  </si>
  <si>
    <t>1. יש להיכנס דרך התפריט הראשי ל"דיווחים תקופתיים"
2. יש ללחוץ על דווח תקופה
3. יש ללחוץ על שמור
4. יש לוודא כי מופיעה הודעת שגיאה "לא הוזנו נתונים לשמירה"</t>
  </si>
  <si>
    <t>כאשר לא מוזנים נתונים לשמירה- תופיע הודעת שגיאה בלחיצה על שמור</t>
  </si>
  <si>
    <t>מסך דיווחים תקופתיים- הזנת נתונים בשדה הערות בלבד וביצוע שמירה</t>
  </si>
  <si>
    <t>1. יש להיכנס דרך התפריט הראשי ל"דיווחים תקופתיים"
2. יש ללחוץ על דווח תקופה
3. יש להזין תווים, מספרים, אותיות בשדה הערות
4. יש ללחוץ על שמור
5. יש לוודא כי מופיעה הודעת שגיאה "לא הוזנו נתונים לשמירה"</t>
  </si>
  <si>
    <t>כאשר מוזנים נתונים רק בשדה הערות- תופיע הודעת שגיאה מתאימה</t>
  </si>
  <si>
    <t>מסך דיווחים תקופתיים- הזנת תווים, מספרים, ואימוג'י בשדה הערות</t>
  </si>
  <si>
    <t>1. יש להיכנס דרך התפריט הראשי ל"דיווחים תקופתיים"
2. יש ללחוץ על דווח תקופה
3. יש להזין נתונים תקינים בשדות תאריכים וסוג דיווח
4. יש להזין תווים, מספרים, אותיות ואימוג'ים בשדה הערות
5. יש ללחוץ על שמור</t>
  </si>
  <si>
    <t>ניתן להזין אותיות, מספרים, תווים ואימוג'ים בשדה הערות ולבצע שמירה באופן תקין. ההערות יישמרו.</t>
  </si>
  <si>
    <t>מסך דיווחים תקופתיים- כפתור ביטול- בחירה באפשרות כן</t>
  </si>
  <si>
    <t>1. יש להיכנס דרך התפריט הראשי ל"דיווחים תקופתיים"
2. יש להיכנס דרך התפריט הראשי ל"דיווחים תקופתיים"
3. יש ללחוץ על דווח תקופה
4. יש להזין נתונים תקינים בשדות תאריכים וסוג דיווח
5. יש ללחוץ על כפתור ביטול
6 יש לוודא שמופיע חלון עם השאלה "האם ברצונך לצאת ממסך זה ללא שמירה"
7. יש ללחוץ כן
8. יש לוודא כי הנך מועבר למסך דף הבית
9. יש לוודא כי הנתונים לא נשמרו</t>
  </si>
  <si>
    <t>בלחיצה על ביטול ובחירה באפשרות כן בחלון שנפתח, תועבר למסך דף הבית ללא שמירת הנתונים</t>
  </si>
  <si>
    <t>מסך דיווחים תקופתיים- כפתור ביטול- בחירה באפשרות לא</t>
  </si>
  <si>
    <t>1. יש להיכנס דרך התפריט הראשי ל"דיווחים תקופתיים"
2. יש להיכנס דרך התפריט הראשי ל"דיווחים תקופתיים"
3. יש ללחוץ על דווח תקופה
4. יש להזין נתונים תקינים בשדות תאריכים וסוג דיווח
5. יש ללחוץ על כפתור ביטול
6 יש לוודא שמופיע חלון עם השאלה "האם ברצונך לצאת ממסך זה ללא שמירה"
7. יש ללחוץ לא
8. יש לוודא כי הנך נשאר במסך דיווחים תקופתיים</t>
  </si>
  <si>
    <t>בלחיצה על ביטול ובחירה באפשרות לא בחלון שנפתח, תישאר במסך דיווחים תקופתיים</t>
  </si>
  <si>
    <t>מסך דיווחים תקופתיים- מחיקת דיווח</t>
  </si>
  <si>
    <t>1. יש להיכנס דרך התפריט הראשי ל"דיווחים תקופתיים"
2. יש ללחוץ על דווח תקופה
3. יש להזין נתונים תקינים בשדות תאריכים וסוג דיווח
4. יש להזין תווים, מספרים, אותיות ואימוג'ים בשדה הערות
5. יש ללחוץ על שמור
6. יש להיכנס בשנית למסך ולבחור בדיווח הנל
7 יש ללחות על מחיקה
8. יש לוודא שמופיע חלון פופאפ "האם ברצונך למחוק את הדיווח?"
9. יש ללחוץ כן
10. יש להיכנס בשנית למסך לוודא שהדיווח אכן נמחק</t>
  </si>
  <si>
    <t>הדיווח יימחק באופן תקין ולא יופיע במסך דיווחים תקופתיים</t>
  </si>
  <si>
    <t>מסך דיווחים תקופתיים- שדה סוג דיווח</t>
  </si>
  <si>
    <t>1. יש להיכנס דרך התפריט הראשי ל"דיווחים תקופתיים"
2. יש ללחוץ על דווח תקופה
3. יש ללחות על שדה סוג דיווח
4. יש לוודא כי מופיעים הסוגים שהוגדרו באפיון: חופשה, מחלה, מילואים, כנס/השתלמות
5. יש לוודא כי ניתן לבחור בכל אחד מהסוגים והנתון נשמר באופן תקין לאחר הזנת תאריכים ולחיצה על שמור</t>
  </si>
  <si>
    <t>סוג הדיווח שהוגדרו יופיעו ברשימה וניתן יהיה לבצע בחירה תקינה של כל אחד מהם</t>
  </si>
  <si>
    <t>מסך דיווחים תקופתיים- בדיקה שלא ניתן לעדכן תאריכים מעבר ל-3 חודשים</t>
  </si>
  <si>
    <t>1. יש להיכנס דרך התפריט הראשי ל"דיווחים תקופתיים"
2. יש ללחוץ על דווח תקופה
3. יש להזין תאריכים עבור חודש רביעי מהחודש הנוכחי (אם לדוגמא הבדיקה נערכת במאי-יש לנסות ולהזין תאריכים בחודש באוגוסט)
4. יש לבחור בסוג הדיווח הרצוי וללחוץ על שמור
5. יש לוודא שנפתח חלון פופאפ עם הודעת שגיאה "ניתן להזין תאריכים עד 3 חודשים קדימה"</t>
  </si>
  <si>
    <t>חלון פופאפ יופיע בצורה תקינה ולא ניתן יהיה לבצע שמירה של הדיווח</t>
  </si>
  <si>
    <t>מסך טפסי 106- GUI</t>
  </si>
  <si>
    <t>1. במסך דף הבית, לחץ על התפריט (2 שורות מצד ימין למעלה) ובחר ב"טפסי 106" 
2. וודא כי הינך מועבר למסך בו מופיעה הכותרת "טפסי 106" עם פס כחול, תחת זאת שם העובד עמו נכנסת למערכת, שם החברה ומספר העובד 
3. וודא כי מופיעה רשימת טפסים, כאשר הטופס הראשון הינו הטופס האחרון שנוצר
4. וודא כי מופיעים חלונות שאר הטפסים וחלון ברירת המחדל שהמוםיע הינו הטופס האחרון שהופק</t>
  </si>
  <si>
    <t>מסך טפסי 106 יופיע בעיצוב הנדרש לפי האפיון</t>
  </si>
  <si>
    <t>מסך טפסי 106- רשימת הטפסים- פונקציונליות</t>
  </si>
  <si>
    <t>1. במסך דף הבית, לחץ על התפריט (2 שורות מצד ימין למעלה) ובחר ב"טפסי 106"
2. לחץ על החץ לצד הטופס האחרון שהופק ו-וודא כי נפתחת רשימת כלל הטפסים
3. לחץ על אחד מהטפסים ו-וודא כי בחלון מטה מופיע הטופס של השנה שנבחרה עם כפתור "צפה בטופס"
4 לחץ על הכפתור "צפה בטופס" ו-וודא כי נפתח חלון של המכשיר לבחירת האפשרות המתאימה לצפייה בקובץ
5. בחר את האפשרות הרצויה ו-וודא כי הטופס נפתח ומוצג באופן תקין</t>
  </si>
  <si>
    <t>במסך יופיעו כלל טפסי 106 שהופקו לעובד וניתן יהיה לצפות בהם באופן תקין</t>
  </si>
  <si>
    <t>מסך טפסי 106- חלון לכל טופס- פונקציונליות</t>
  </si>
  <si>
    <t xml:space="preserve">1. במסך דף הבית, לחץ על התפריט (2 שורות מצד ימין למעלה) ובחר ב"טפסי 106"
2. יש וודא כי ניתן לגלול את המסך ימינה ושמאלה ובגלילה יופיע בכל חלון טופס 106 עבור כל שנה
3. יש לוודא כי חלונות הטפסים תואמים את רשימת הטפסים שמעל כך שמספר החלונות יהיה שווה למספר הטפסים המופיעים ברשימה
4. יש ללחוץ על כפתור "צפה בטופס" עבור שנה אקראית ולוודא כי הטופס נפתח ומוצג באופן תקין </t>
  </si>
  <si>
    <t>ניתן יהיה לגלול את המסך ימינה ושמאלה באופ תקין להצגת כלל הטפסים המופיעים למשתמש</t>
  </si>
  <si>
    <t>מסך טפסי 106- חץ חזרה</t>
  </si>
  <si>
    <t>1. במסך דף הבית, לחץ על התפריט (2 שורות מצד ימין למעלה) ובחר ב"טפסי 106"
2. יש ללחוץ על החץ לחזרה ולוודא כי הנך מועבר בחזרה למסך דף הבית</t>
  </si>
  <si>
    <t>בלחיצה על החץ לחזרה תועבר לדף הבית</t>
  </si>
  <si>
    <t>מסך טפסי 106- שמירת הטופס על גבי המכשיר</t>
  </si>
  <si>
    <t>1. במסך דף הבית, לחץ על התפריט (2 שורות מצד ימין למעלה) ובחר ב"טפסי 106"
2. יש לבחור מהרשימה המוצגת את שנת הטופס הרצויה וללחוץ על "צפה בטופס"
3. יש לוודא כי הטופס מוצג באופן תקין
4. יש לוודא כי מופיע האייקון להורדת התלוש למכשיר
5. יש לוודא כי הקישור תקין וכי הנך מועבר לחלון לאישור הורדת הקובץ
6. יש לאשר את הורדת הקובץ ולוודא כי ההורדה מבוצעת
7. יש להיכנס למנהל הקבצים-&gt;הורדות-&gt;לקובץ המתאים ולוודא כי הוא נשמר באופן תקין וניתן לפתוח אותו במכשיר</t>
  </si>
  <si>
    <t>ניתן להוריד את הטופס למכשיר באופן תקין</t>
  </si>
  <si>
    <t>מסך טפסי 106- שיתוף הקובץ</t>
  </si>
  <si>
    <t>ניתן לשמור את הטופס במכשיר באופן תקין</t>
  </si>
  <si>
    <t>מסך טפסי 106- הדפסת טופס- בדיקת אינטגרציה</t>
  </si>
  <si>
    <t>1. במסך דף הבית, לחץ על התפריט (2 שורות מצד ימין למעלה) ובחר ב"טפסי 106" עם מכשיר המחובר למדפסת
2. יש לבחור מהרשימה המוצגת את שנת הטופס הרצויה וללחוץ על "צפה בטופס"
3. יש לוודא כי הטופס מוצג באופן תקין
4. יש לוודא כי מופיע האייקון להדפסת הקובץ וכי הוא לחיץ
5. יש ללחוץ עליו ולוודא כי נפתח חלון לבחירת המדפסת 
6. יש לבחור במדפסת הרצויה
7. יש לאשר את ההדפסה ולוודא כי הקובץ מודפס באופן תקין</t>
  </si>
  <si>
    <t>ניתן לבצע הדפסה של טפסי 106 באמצעות מדפסת המחוברת לרשת של המכשיר</t>
  </si>
  <si>
    <t>מסך הגדרות ומדיניות פרטיות- GUI</t>
  </si>
  <si>
    <t>1. במסך דף הבית, לחץ על התפריט (2 שורות מצד ימין למעלה) ובחר ב"הגדרות ומדיניות פרטיות"
2. וודא כי הנך מועבר למסך שכותרתו "הגדרות" ותחתיו מלל הכולל קישור למדיניות הפרטיות</t>
  </si>
  <si>
    <t>מסך הגדרות ומדיניות- כפתור "הצגת השכר שלי בדף הבית"- בדיקת מצב דלוק</t>
  </si>
  <si>
    <t>1. במסך דף הבית, לחץ על התפריט (2 שורות מצד ימין למעלה) ובחר ב"הגדרות ומדיניות פרטיות"
2. ב"הצגת השכר שלי בדף הבית" לחץ על המתג כך שיוצג בירוק- דלוק
3. יש לבצע התנתקות מהאפליקציה והתחברות מחדש
4. וודא כי במסך דף הבית מופיעים נתוני השכר למשתמש</t>
  </si>
  <si>
    <t>במצב דלוק יוצגו נתוני השכר למשתמש בדף הבית</t>
  </si>
  <si>
    <t>מסך הגדרות ומדיניות- כפתור "הצגת השכר שלי בדף הבית"- בדיקת מצב כבוי</t>
  </si>
  <si>
    <t>1. במסך דף הבית, לחץ על התפריט (2 שורות מצד ימין למעלה) ובחר ב"הגדרות ומדיניות פרטיות"
2. ב"הצגת השכר שלי בדף הבית" לחץ על המתג כך שיוצג באפור- כבוי
3. יש לבצע התנתקות מהאפליקציה והתחברות מחדש
4. וודא כי במסך דף הבית לא מופיעים נתוני השכר למשתמש</t>
  </si>
  <si>
    <t>במצב כבוי לא יווצגו נתוני השכר למשתמש בדף הבית</t>
  </si>
  <si>
    <t>מסך הגדרות ומדיניות- כפתור "הצגת תקציר נוכחות בדף הבית"- בדיקת מצב דלוק</t>
  </si>
  <si>
    <t>1. במסך דף הבית, לחץ על התפריט (2 שורות מצד ימין למעלה) ובחר ב"הגדרות ומדיניות פרטיות"
2. ב"הצגת תקציר נוכחות בדף הבית" לחץ על המתג כך שיוצג בירוק- דלוק
3. יש לבצע התנתקות מהאפליקציה והתחברות מחדש
4. וודא כי במסך דף הבית מופיעים נתוני הנוכחות לעובד- יתרת חופשה ומחלה</t>
  </si>
  <si>
    <t>במצב דלוק יוצגו נתוני הנוכחות למשתמש בדף הבית</t>
  </si>
  <si>
    <t>מסך הגדרות ומדיניות- כפתור "הצגת תקציר נוכחות בדף הבית"- בדיקת מצב כבוי</t>
  </si>
  <si>
    <t>1. במסך דף הבית, לחץ על התפריט (2 שורות מצד ימין למעלה) ובחר ב"הגדרות ומדיניות פרטיות"
2. ב""הצגת תקציר נוכחות בדף הבית" לחץ על המתג כך שיוצג באפור- כבוי
3. יש לבצע התנתקות מהאפליקציה והתחברות מחדש
4. וודא כי במסך דף הבית לא מופיעים נתוני הנוכחות למשתמש</t>
  </si>
  <si>
    <t>במצב כבוי לא יוצגו נתוני הנוכחות למשתמש בדף הבית</t>
  </si>
  <si>
    <t>מסך הגדרות ומדיניות- כפתור "אימות באמצעות זיהוי ביומטרי"- בדיקת מצב דלוק- זיהוי ביומטרי מוגדר למשתמש</t>
  </si>
  <si>
    <t>1. בצע לוגין עם משתמש בעל שיטת הזדהות ביומטרית
2. במסך דף הבית, לחץ על התפריט (2 שורות מצד ימין למעלה) ובחר ב"הגדרות ומדיניות פרטיות"
3. ב"אימות באמצעות זיהוי ביומטרי" וודא כי המתג ירוק- מצב דלוק</t>
  </si>
  <si>
    <t>למשתמש שהגדיר אימות באמצעות הזדהות ביומטרית- המתג יופיע כדלוק</t>
  </si>
  <si>
    <t>מסך הגדרות ומדיניות- כפתור "אימות באמצעות זיהוי ביומטרי"- בדיקת מצב כבוי</t>
  </si>
  <si>
    <t>1. בצע לוגין עם משתמש בעל שיטת הזדהות ביומטרית
2. במסך דף הבית, לחץ על התפריט (2 שורות מצד ימין למעלה) ובחר ב"הגדרות ומדיניות פרטיות"
3. ב"אימות באמצעות זיהוי ביומטרי" שנה את המתג לכבוי- אפור
4. בצע התנתקות ולוגין מחדש 
5. וודא כי שיטת ההזדהות הוחלפה לסיסמא</t>
  </si>
  <si>
    <t>בכיבוי שיטת הזדהות ביומטרית במסך הגדרות ומדיניות פרטיות- שיטת ההזדהות תוחף מביומטרי לסיסמא</t>
  </si>
  <si>
    <t>מסך הגדרות ומדיניות- מדיניות פרטיות- בדיקת קישור</t>
  </si>
  <si>
    <t>1. במסך דף הבית, לחץ על התפריט (2 שורות מצד ימין למעלה) ובחר ב"הגדרות ומדיניות פרטיות"
2. לחץ על קישור "מדיניות פרטיות"
3. וודא כי הנך מועבר לאתר חילן למסך אבטחת מידע</t>
  </si>
  <si>
    <t>קישור מדיניות פרטיות יעביר באופן תקין למסך אבטחת מידע באתר חילן</t>
  </si>
  <si>
    <t>מסך לוגין- GUI</t>
  </si>
  <si>
    <t>1. בצע כניסה לאפליקציה
2. יש לוודא כי מופיעים: תמונה, חילן+לוגו, מלל "שלום ___(שם פרטי של המשתמש)", סיסמא, כפתור כניסה, כפתור זיהוי ביומטרי, שכחתי סיסמא</t>
  </si>
  <si>
    <t>מסך לוגין יופיע בעיצוב הנדרש לפי האפיון</t>
  </si>
  <si>
    <t>מסך לוגין- ביצוע כניסה ראשונה באמצעות סיסמא ראשונית+ביצוע תהליך E2E</t>
  </si>
  <si>
    <t>1. יש להיכנס לאפליקציה
2. וודא כי מופיע מסך לוגין
3. יש להזין מספר עובד וסיסמא ראשונית 
4. וודא כי תועבר למסך סיסמא חדשה
5. יש לוודא כי TT נפתחים באופן תקין ליד שדות סיסמא + סיסמא בשנית
6. יש להזין סיסמא תקינה לפי הכללים
7. יש ללחוץ על "שנה סיסמא"
8. וודא מופיע חלון "הסיסמא הוחלפה בהצלחה"
9. וודא כי הנך מועבר למסך לוגין בו מספר העובד הוזן אוטומטית
10. יש להין את הסיסמא החדשה</t>
  </si>
  <si>
    <t>לאחר בחירת סיסמא חדשה- ניתן לבצע לוגין עם הסיסמא הקבועה באופן תקין</t>
  </si>
  <si>
    <t>תישלח סיסמא ראשונית למייל העובד</t>
  </si>
  <si>
    <t>מסך לוגין- הזנת סיסמא ראשונית שגויה- בדיקה 3 ניסיונות</t>
  </si>
  <si>
    <t>1. יש להיכנס לאפליקציה 
2. וודא כי מופיע מסך לוגין 
3. יש להזין מספר עובד וסיסמא ראשונית שגויה
4. יש לוודא כי מופיעה הודעת שגיאה "הוזנו נתונים שגויים"
5. יש לבצע את הפעולה פעמיים נוספות
6. וודא כי בהקלדת סיסמא ראשונית שגויה 3 פעמים מתקבלת הודעת חסימה ולא ניתן לבצע התחברות נוספת 
7. שחרור המשתמש ייעשה ע"י אדמיניסטרטור המערכת</t>
  </si>
  <si>
    <t>לאחר 3 נסיונות כושלים להתחברות עם סיסמא ראשונית- המשתמש נחסם ויש לקבל סיסמא ראשונית נוספת בכדי לבצע התחברות</t>
  </si>
  <si>
    <t>מסך לוגין- בחירה בזיהוי ביומטרי</t>
  </si>
  <si>
    <t>1. במסך לוגין יש להזין מספר עובד וללחוץ על הכפתור "אימות באמצעות זיהוי ביומטרי"
2. יש להגדיר טביעת אצבע
3. יש לקבל הודעת הצלחה
4. וודא כי הנך מועבר לבמסך לוגין ובו אוטומטית מופיעה האפשרות של זיהוי ביומטרי
5. וודא כי ההתחברות באמצעות זיהוי ביומטרי הנה תקינה</t>
  </si>
  <si>
    <t>ניתן לשנות את שיטת ההזדהות לביומטרית</t>
  </si>
  <si>
    <t>מסך לוגין- משתמש בעל זיהוי ביומטרי- בחירה בלוגין באמצעות סיסמא</t>
  </si>
  <si>
    <t>1. במסך לוגין, סגור את חלון ההזדהות הביומטרית, בלחיצה על X
2 בחר באפשרות סיסמא
3. וודא כי הנך מועבר למסך לוגין ובו שיטת ההזדהות היא סיסמא</t>
  </si>
  <si>
    <t>ניתן לשנות את שיטת ההזדהות לסיסמא</t>
  </si>
  <si>
    <t>משתמש בעל שיטת הזדהות ביומטרית</t>
  </si>
  <si>
    <t>מסך לוגין- זיהוי ביומטרי- טביעת אצבע שגויה- בדיקת 3 ניסיונות</t>
  </si>
  <si>
    <t>1. במסך לוגין,בחלון ההזדהות הביומטרית, יש לנסות לבצע התחברות עם טביעת אצבע שגויה
2. יש לוודא כי מופיעה הודעת שגיאה "הוזנו נתונים שגויים"
5. יש לבצע את הפעולה פעמיים נוספות
6. וודא כי מתקבלת הודעת חסימה ולא ניתן לבצע התחברות נוספת
5. שחרור המשתמש ייעשה ע"י אדמיניסטרטור המערכת</t>
  </si>
  <si>
    <t xml:space="preserve">לאחר 3 נסיונות כושלים להתחברות - המשתמש נחסם </t>
  </si>
  <si>
    <t>מסך לוגין- הזנת סיסמא שגויה- בדיקת 3 ניסיונות</t>
  </si>
  <si>
    <t>1. במסך לוגין,יש להזין סיסמא שגויה
2. יש לוודא כי מופיעה הודעת שגיאה "הוזנו נתונים שגויים"
5. יש לבצע את הפעולה פעמיים נוספות
6. וודא כי מתקבלת הודעת חסימה ולא ניתן לבצע התחברות נוספת
5. שחרור המשתמש ייעשה ע"י אדמיניסטרטור המערכת</t>
  </si>
  <si>
    <t>מסך לוגין- שכחתי סיסמא- מענה שגוי על שאלות</t>
  </si>
  <si>
    <t>1. במסך לוגין יש ללחוץ על קישור שכחתי סיסמא
2. וודא כי הנך מועבר למסך שכחתי סיסמא
3. יש לענות באופן שגוי על השדות מספר עובד, תאריך לידה, מספרים שבתמונה
4. יש ללחוץ על המשך
5. וודא כי מתקבלת הודעת שגיאה "אחד מהנתונים שהוזנו שגוי"</t>
  </si>
  <si>
    <t>מענה שגוי על אחת מהשאלות- תופיע הודעת השגיאה הנל ולא ניתן להמשיך בתהליך</t>
  </si>
  <si>
    <t>מסך לוגין- שכחתי סיסמא- מענה תקין על שאלות וסיום תהליך</t>
  </si>
  <si>
    <t xml:space="preserve">1. במסך לוגין יש ללחוץ על קישור שכחתי סיסמא
2. וודא כי הנך מועבר למסך שכחתי סיסמא
3. יש לענות באופן תקין על השדות מספר עובד, תאריך לידה, מספרים שבתמונה
4. יש ללחוץ על המשך
5. וודא כי הנך מועבר למסך סיסמא חדשה
6. יש להזין סיסמא תקינה לפי הכללים בשדות סיסמא חדשה+סיסמא חדשה בשנית
7. יש לוודא כי מתקבלת הודעת הצלחה
8. יש לוודא כי הנך מועבר למסך לוגין </t>
  </si>
  <si>
    <t>ניתן לבצע לוגין תקין לאחר הגדרת סיסמא חדשה</t>
  </si>
  <si>
    <t>מסך לוגין- בחירה בזיהוי ביומטרי- מכשיר שאין בו הרשאות לזיהוי ביומטרי</t>
  </si>
  <si>
    <t>1. במסך לוגין יש להזין מספר עובד וללחוץ על הכפתור "אימות באמצעות זיהוי ביומטרי"
2. וודא כי מתקבלת הודעת שגיאה "במכשיר זה לא מוגדרת הזדהות ביומטרית" אנא בדוק הגדרות המכשיר. 
3. יש להיכנס להגדרות המכשיר ולהגדיר טביעת אצבע
4. יש להיכנס לאפליקציה למסך לוגין ולהגדיר טביעת אצבע. 
4. וודא כיי מתקבלת הודעת הצלחה
5. וודא כי הנך מועבר לבמסך לוגין ובו אוטומטית מופיעה האפשרות של זיהוי ביומטרי
6. וודא כי ההתחברות באמצעות זיהוי ביומטרי הנה תקינה</t>
  </si>
  <si>
    <t>במכשיר בו לא מוגדרת אפשרות לטביעת אצבע- שינוי ההגדרות יאפשר הגדרת התחברות באמצעות זיהוי ביומטרי באופן תקין</t>
  </si>
  <si>
    <t>מסך לוגין- ללא פעילות מעבר ל-30 שניות</t>
  </si>
  <si>
    <t>1. יש לבצע לוגין
2. יש להשאיר את האפליקציה ברקע למשך 31 שניות/לא לבצע פעילות באפליקציה
3. יש לחזור לאפליקציה
4. יש לוודא כי המשתמש נותק מהמערכת ויש לבצע לוגין מחדש</t>
  </si>
  <si>
    <t xml:space="preserve">לאחר 30 שניות ללא פעילות, המשתמש ינותק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</si>
</sst>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17">
    <font>
      <sz val="10.0"/>
      <color rgb="FF000000"/>
      <name val="Arial"/>
      <scheme val="minor"/>
    </font>
    <font>
      <b/>
      <sz val="36.0"/>
      <color rgb="FF1F497D"/>
      <name val="Cambria"/>
    </font>
    <font>
      <sz val="11.0"/>
      <color theme="1"/>
      <name val="Arial"/>
    </font>
    <font>
      <b/>
      <sz val="11.0"/>
      <color rgb="FF1F497D"/>
      <name val="Calibri"/>
    </font>
    <font>
      <sz val="14.0"/>
      <color theme="1"/>
      <name val="Calibri"/>
    </font>
    <font>
      <b/>
      <sz val="15.0"/>
      <color rgb="FFBFBFBF"/>
      <name val="Calibri"/>
    </font>
    <font>
      <sz val="11.0"/>
      <color rgb="FFBFBFBF"/>
      <name val="Calibri"/>
    </font>
    <font>
      <sz val="11.0"/>
      <color theme="1"/>
      <name val="Calibri"/>
    </font>
    <font>
      <b/>
      <sz val="15.0"/>
      <color rgb="FF1F497D"/>
      <name val="Calibri"/>
    </font>
    <font>
      <b/>
      <i/>
      <sz val="11.0"/>
      <color rgb="FF7F7F7F"/>
      <name val="Calibri"/>
    </font>
    <font>
      <b/>
      <sz val="11.0"/>
      <color rgb="FF0000FF"/>
      <name val="Calibri"/>
    </font>
    <font>
      <sz val="11.0"/>
      <color rgb="FF3F3F3F"/>
      <name val="Arial"/>
    </font>
    <font>
      <b/>
      <sz val="9.0"/>
      <color theme="1"/>
      <name val="Arial"/>
    </font>
    <font>
      <color theme="1"/>
      <name val="Arial"/>
      <scheme val="minor"/>
    </font>
    <font>
      <color theme="1"/>
      <name val="Arial"/>
    </font>
    <font>
      <sz val="9.0"/>
      <color theme="1"/>
      <name val="Arial"/>
    </font>
    <font>
      <color rgb="FF000000"/>
      <name val="Arial"/>
    </font>
  </fonts>
  <fills count="5">
    <fill>
      <patternFill patternType="none"/>
    </fill>
    <fill>
      <patternFill patternType="lightGray"/>
    </fill>
    <fill>
      <patternFill patternType="solid">
        <fgColor rgb="FFB8CCE4"/>
        <bgColor rgb="FFB8CCE4"/>
      </patternFill>
    </fill>
    <fill>
      <patternFill patternType="solid">
        <fgColor rgb="FFDBE5F1"/>
        <bgColor rgb="FFDBE5F1"/>
      </patternFill>
    </fill>
    <fill>
      <patternFill patternType="solid">
        <fgColor rgb="FFFFFFFF"/>
        <bgColor rgb="FFFFFFFF"/>
      </patternFill>
    </fill>
  </fills>
  <borders count="7">
    <border/>
    <border>
      <bottom style="thick">
        <color rgb="FF000000"/>
      </bottom>
    </border>
    <border>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164" xfId="0" applyAlignment="1" applyBorder="1" applyFont="1" applyNumberFormat="1">
      <alignment vertical="bottom"/>
    </xf>
    <xf borderId="0" fillId="0" fontId="2" numFmtId="164" xfId="0" applyAlignment="1" applyFont="1" applyNumberFormat="1">
      <alignment vertical="bottom"/>
    </xf>
    <xf borderId="0" fillId="0" fontId="3" numFmtId="164" xfId="0" applyAlignment="1" applyFont="1" applyNumberFormat="1">
      <alignment vertical="bottom"/>
    </xf>
    <xf borderId="0" fillId="0" fontId="4" numFmtId="164" xfId="0" applyAlignment="1" applyFont="1" applyNumberFormat="1">
      <alignment vertical="bottom"/>
    </xf>
    <xf borderId="0" fillId="0" fontId="2" numFmtId="164" xfId="0" applyAlignment="1" applyFont="1" applyNumberFormat="1">
      <alignment vertical="top"/>
    </xf>
    <xf borderId="0" fillId="2" fontId="4" numFmtId="164" xfId="0" applyAlignment="1" applyFill="1" applyFont="1" applyNumberFormat="1">
      <alignment vertical="bottom"/>
    </xf>
    <xf borderId="0" fillId="2" fontId="2" numFmtId="164" xfId="0" applyAlignment="1" applyFont="1" applyNumberFormat="1">
      <alignment vertical="bottom"/>
    </xf>
    <xf borderId="0" fillId="3" fontId="4" numFmtId="164" xfId="0" applyAlignment="1" applyFill="1" applyFont="1" applyNumberFormat="1">
      <alignment vertical="bottom"/>
    </xf>
    <xf borderId="0" fillId="3" fontId="2" numFmtId="164" xfId="0" applyAlignment="1" applyFont="1" applyNumberFormat="1">
      <alignment vertical="bottom"/>
    </xf>
    <xf borderId="0" fillId="2" fontId="4" numFmtId="15" xfId="0" applyAlignment="1" applyFont="1" applyNumberFormat="1">
      <alignment readingOrder="0" vertical="bottom"/>
    </xf>
    <xf borderId="1" fillId="0" fontId="5" numFmtId="164" xfId="0" applyAlignment="1" applyBorder="1" applyFont="1" applyNumberFormat="1">
      <alignment vertical="top"/>
    </xf>
    <xf borderId="0" fillId="2" fontId="4" numFmtId="3" xfId="0" applyAlignment="1" applyFont="1" applyNumberFormat="1">
      <alignment horizontal="center" vertical="bottom"/>
    </xf>
    <xf borderId="0" fillId="2" fontId="4" numFmtId="9" xfId="0" applyAlignment="1" applyFont="1" applyNumberFormat="1">
      <alignment horizontal="center" vertical="bottom"/>
    </xf>
    <xf borderId="0" fillId="0" fontId="6" numFmtId="164" xfId="0" applyAlignment="1" applyFont="1" applyNumberFormat="1">
      <alignment vertical="top"/>
    </xf>
    <xf borderId="0" fillId="3" fontId="4" numFmtId="9" xfId="0" applyAlignment="1" applyFont="1" applyNumberFormat="1">
      <alignment horizontal="center" vertical="bottom"/>
    </xf>
    <xf borderId="0" fillId="0" fontId="7" numFmtId="164" xfId="0" applyAlignment="1" applyFont="1" applyNumberFormat="1">
      <alignment shrinkToFit="0" vertical="bottom" wrapText="0"/>
    </xf>
    <xf borderId="1" fillId="0" fontId="8" numFmtId="164" xfId="0" applyAlignment="1" applyBorder="1" applyFont="1" applyNumberFormat="1">
      <alignment vertical="bottom"/>
    </xf>
    <xf borderId="0" fillId="0" fontId="7" numFmtId="164" xfId="0" applyAlignment="1" applyFont="1" applyNumberFormat="1">
      <alignment vertical="bottom"/>
    </xf>
    <xf borderId="0" fillId="0" fontId="3" numFmtId="3" xfId="0" applyAlignment="1" applyFont="1" applyNumberFormat="1">
      <alignment vertical="bottom"/>
    </xf>
    <xf borderId="0" fillId="0" fontId="2" numFmtId="3" xfId="0" applyAlignment="1" applyFont="1" applyNumberFormat="1">
      <alignment vertical="bottom"/>
    </xf>
    <xf borderId="0" fillId="0" fontId="9" numFmtId="164" xfId="0" applyAlignment="1" applyFont="1" applyNumberFormat="1">
      <alignment vertical="top"/>
    </xf>
    <xf borderId="2" fillId="0" fontId="2" numFmtId="164" xfId="0" applyAlignment="1" applyBorder="1" applyFont="1" applyNumberFormat="1">
      <alignment vertical="top"/>
    </xf>
    <xf borderId="2" fillId="0" fontId="2" numFmtId="164" xfId="0" applyAlignment="1" applyBorder="1" applyFont="1" applyNumberFormat="1">
      <alignment vertical="bottom"/>
    </xf>
    <xf borderId="3" fillId="4" fontId="10" numFmtId="164" xfId="0" applyAlignment="1" applyBorder="1" applyFill="1" applyFont="1" applyNumberFormat="1">
      <alignment vertical="top"/>
    </xf>
    <xf borderId="4" fillId="4" fontId="10" numFmtId="164" xfId="0" applyAlignment="1" applyBorder="1" applyFont="1" applyNumberFormat="1">
      <alignment vertical="bottom"/>
    </xf>
    <xf borderId="4" fillId="4" fontId="10" numFmtId="164" xfId="0" applyAlignment="1" applyBorder="1" applyFont="1" applyNumberFormat="1">
      <alignment vertical="top"/>
    </xf>
    <xf borderId="5" fillId="4" fontId="2" numFmtId="0" xfId="0" applyAlignment="1" applyBorder="1" applyFont="1">
      <alignment horizontal="right" readingOrder="0" shrinkToFit="0" vertical="top" wrapText="1"/>
    </xf>
    <xf borderId="5" fillId="4" fontId="11" numFmtId="0" xfId="0" applyAlignment="1" applyBorder="1" applyFont="1">
      <alignment horizontal="right" readingOrder="0" vertical="bottom"/>
    </xf>
    <xf borderId="5" fillId="4" fontId="11" numFmtId="0" xfId="0" applyAlignment="1" applyBorder="1" applyFont="1">
      <alignment horizontal="right" readingOrder="0" shrinkToFit="0" vertical="top" wrapText="1"/>
    </xf>
    <xf borderId="5" fillId="4" fontId="12" numFmtId="0" xfId="0" applyAlignment="1" applyBorder="1" applyFont="1">
      <alignment horizontal="right" readingOrder="0" vertical="top"/>
    </xf>
    <xf borderId="5" fillId="4" fontId="7" numFmtId="0" xfId="0" applyAlignment="1" applyBorder="1" applyFont="1">
      <alignment readingOrder="0" shrinkToFit="0" vertical="top" wrapText="1"/>
    </xf>
    <xf borderId="5" fillId="4" fontId="10" numFmtId="164" xfId="0" applyAlignment="1" applyBorder="1" applyFont="1" applyNumberFormat="1">
      <alignment vertical="top"/>
    </xf>
    <xf borderId="5" fillId="4" fontId="7" numFmtId="164" xfId="0" applyAlignment="1" applyBorder="1" applyFont="1" applyNumberFormat="1">
      <alignment shrinkToFit="0" vertical="bottom" wrapText="1"/>
    </xf>
    <xf borderId="5" fillId="4" fontId="7" numFmtId="164" xfId="0" applyAlignment="1" applyBorder="1" applyFont="1" applyNumberFormat="1">
      <alignment horizontal="right" shrinkToFit="0" vertical="bottom" wrapText="1"/>
    </xf>
    <xf borderId="5" fillId="0" fontId="13" numFmtId="0" xfId="0" applyAlignment="1" applyBorder="1" applyFont="1">
      <alignment readingOrder="0"/>
    </xf>
    <xf borderId="5" fillId="0" fontId="13" numFmtId="0" xfId="0" applyBorder="1" applyFont="1"/>
    <xf borderId="5" fillId="0" fontId="14" numFmtId="0" xfId="0" applyAlignment="1" applyBorder="1" applyFont="1">
      <alignment horizontal="right" readingOrder="0" vertical="bottom"/>
    </xf>
    <xf borderId="6" fillId="0" fontId="14" numFmtId="0" xfId="0" applyAlignment="1" applyBorder="1" applyFont="1">
      <alignment horizontal="right" readingOrder="0" vertical="bottom"/>
    </xf>
    <xf borderId="5" fillId="0" fontId="14" numFmtId="0" xfId="0" applyAlignment="1" applyBorder="1" applyFont="1">
      <alignment horizontal="right" readingOrder="2" vertical="bottom"/>
    </xf>
    <xf borderId="5" fillId="0" fontId="14" numFmtId="0" xfId="0" applyAlignment="1" applyBorder="1" applyFont="1">
      <alignment horizontal="right" readingOrder="2" vertical="bottom"/>
    </xf>
    <xf borderId="5" fillId="0" fontId="14" numFmtId="0" xfId="0" applyAlignment="1" applyBorder="1" applyFont="1">
      <alignment readingOrder="0" vertical="bottom"/>
    </xf>
    <xf borderId="5" fillId="4" fontId="11" numFmtId="0" xfId="0" applyAlignment="1" applyBorder="1" applyFont="1">
      <alignment horizontal="right" readingOrder="0" shrinkToFit="0" vertical="bottom" wrapText="1"/>
    </xf>
    <xf borderId="5" fillId="4" fontId="15" numFmtId="0" xfId="0" applyAlignment="1" applyBorder="1" applyFont="1">
      <alignment horizontal="right" readingOrder="0" vertical="top"/>
    </xf>
    <xf borderId="5" fillId="4" fontId="7" numFmtId="164" xfId="0" applyAlignment="1" applyBorder="1" applyFont="1" applyNumberFormat="1">
      <alignment horizontal="right" shrinkToFit="0" vertical="top" wrapText="1"/>
    </xf>
    <xf borderId="5" fillId="4" fontId="11" numFmtId="0" xfId="0" applyAlignment="1" applyBorder="1" applyFont="1">
      <alignment horizontal="right" readingOrder="0" shrinkToFit="0" wrapText="1"/>
    </xf>
    <xf borderId="5" fillId="4" fontId="11" numFmtId="0" xfId="0" applyAlignment="1" applyBorder="1" applyFont="1">
      <alignment horizontal="right" readingOrder="0"/>
    </xf>
    <xf borderId="5" fillId="0" fontId="13" numFmtId="0" xfId="0" applyAlignment="1" applyBorder="1" applyFont="1">
      <alignment readingOrder="0"/>
    </xf>
    <xf borderId="5" fillId="4" fontId="16" numFmtId="0" xfId="0" applyAlignment="1" applyBorder="1" applyFont="1">
      <alignment horizontal="right" readingOrder="0" shrinkToFit="0" wrapText="1"/>
    </xf>
    <xf borderId="5" fillId="0" fontId="13" numFmtId="0" xfId="0" applyAlignment="1" applyBorder="1" applyFont="1">
      <alignment readingOrder="0" shrinkToFit="0" wrapText="1"/>
    </xf>
    <xf borderId="5" fillId="4" fontId="12" numFmtId="0" xfId="0" applyAlignment="1" applyBorder="1" applyFont="1">
      <alignment horizontal="right" readingOrder="0" shrinkToFit="0" vertical="top" wrapText="1"/>
    </xf>
    <xf borderId="5" fillId="4" fontId="11" numFmtId="0" xfId="0" applyAlignment="1" applyBorder="1" applyFont="1">
      <alignment horizontal="right" readingOrder="0" vertical="top"/>
    </xf>
    <xf borderId="5" fillId="4" fontId="16" numFmtId="0" xfId="0" applyAlignment="1" applyBorder="1" applyFont="1">
      <alignment horizontal="right" readingOrder="0"/>
    </xf>
    <xf borderId="0" fillId="4" fontId="11" numFmtId="0" xfId="0" applyAlignment="1" applyFont="1">
      <alignment horizontal="right" readingOrder="0"/>
    </xf>
    <xf borderId="0" fillId="4" fontId="16" numFmtId="0" xfId="0" applyAlignment="1" applyFont="1">
      <alignment horizontal="right" readingOrder="0" shrinkToFit="0" wrapText="1"/>
    </xf>
    <xf borderId="0" fillId="4" fontId="11" numFmtId="0" xfId="0" applyAlignment="1" applyFont="1">
      <alignment horizontal="right" readingOrder="0" shrinkToFit="0" wrapText="1"/>
    </xf>
    <xf borderId="0" fillId="0" fontId="13" numFmtId="0" xfId="0" applyAlignment="1" applyFont="1">
      <alignment shrinkToFit="0" wrapText="1"/>
    </xf>
    <xf borderId="0" fillId="4" fontId="16"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30.75"/>
  </cols>
  <sheetData>
    <row r="1">
      <c r="A1" s="1" t="s">
        <v>0</v>
      </c>
      <c r="B1" s="2"/>
      <c r="C1" s="2"/>
      <c r="D1" s="2"/>
      <c r="E1" s="2"/>
      <c r="F1" s="2"/>
      <c r="G1" s="2"/>
      <c r="H1" s="2"/>
      <c r="I1" s="2"/>
      <c r="J1" s="2"/>
      <c r="K1" s="2"/>
      <c r="L1" s="2"/>
    </row>
    <row r="2">
      <c r="A2" s="2"/>
      <c r="B2" s="2"/>
      <c r="C2" s="2"/>
      <c r="D2" s="2"/>
      <c r="E2" s="3" t="s">
        <v>1</v>
      </c>
      <c r="F2" s="2"/>
      <c r="G2" s="2"/>
      <c r="H2" s="2"/>
      <c r="I2" s="2"/>
      <c r="J2" s="2"/>
      <c r="K2" s="2"/>
      <c r="L2" s="2"/>
    </row>
    <row r="3">
      <c r="A3" s="4" t="s">
        <v>2</v>
      </c>
      <c r="B3" s="4" t="s">
        <v>3</v>
      </c>
      <c r="C3" s="4" t="s">
        <v>4</v>
      </c>
      <c r="D3" s="2"/>
      <c r="E3" s="5"/>
    </row>
    <row r="4">
      <c r="A4" s="6" t="s">
        <v>5</v>
      </c>
      <c r="B4" s="6" t="s">
        <v>6</v>
      </c>
      <c r="C4" s="7"/>
      <c r="D4" s="2"/>
    </row>
    <row r="5">
      <c r="A5" s="8" t="s">
        <v>7</v>
      </c>
      <c r="B5" s="8" t="s">
        <v>6</v>
      </c>
      <c r="C5" s="9"/>
      <c r="D5" s="2"/>
    </row>
    <row r="6">
      <c r="A6" s="6" t="s">
        <v>8</v>
      </c>
      <c r="B6" s="6" t="s">
        <v>6</v>
      </c>
      <c r="C6" s="7"/>
      <c r="D6" s="2"/>
    </row>
    <row r="7">
      <c r="A7" s="8" t="s">
        <v>9</v>
      </c>
      <c r="B7" s="8" t="s">
        <v>6</v>
      </c>
      <c r="C7" s="9"/>
      <c r="D7" s="2"/>
    </row>
    <row r="8">
      <c r="A8" s="6" t="s">
        <v>10</v>
      </c>
      <c r="B8" s="6" t="s">
        <v>6</v>
      </c>
      <c r="C8" s="7"/>
      <c r="D8" s="2"/>
    </row>
    <row r="9">
      <c r="A9" s="2"/>
      <c r="B9" s="2"/>
      <c r="C9" s="2"/>
      <c r="D9" s="2"/>
      <c r="E9" s="2"/>
      <c r="F9" s="2"/>
      <c r="G9" s="2"/>
      <c r="H9" s="2"/>
      <c r="I9" s="2"/>
      <c r="J9" s="2"/>
      <c r="K9" s="2"/>
      <c r="L9" s="2"/>
    </row>
    <row r="10">
      <c r="A10" s="4" t="s">
        <v>11</v>
      </c>
      <c r="B10" s="4" t="s">
        <v>12</v>
      </c>
      <c r="C10" s="4" t="s">
        <v>13</v>
      </c>
      <c r="D10" s="2"/>
      <c r="E10" s="3" t="s">
        <v>14</v>
      </c>
      <c r="F10" s="2"/>
      <c r="G10" s="2"/>
      <c r="H10" s="2"/>
      <c r="I10" s="2"/>
      <c r="J10" s="2"/>
      <c r="K10" s="2"/>
      <c r="L10" s="2"/>
    </row>
    <row r="11">
      <c r="A11" s="6" t="s">
        <v>15</v>
      </c>
      <c r="B11" s="6" t="s">
        <v>16</v>
      </c>
      <c r="C11" s="10">
        <v>45413.0</v>
      </c>
      <c r="D11" s="2"/>
      <c r="E11" s="5"/>
    </row>
    <row r="12">
      <c r="A12" s="9"/>
      <c r="B12" s="9"/>
      <c r="C12" s="9"/>
      <c r="D12" s="2"/>
    </row>
    <row r="13">
      <c r="A13" s="7"/>
      <c r="B13" s="7"/>
      <c r="C13" s="7"/>
      <c r="D13" s="2"/>
    </row>
    <row r="14">
      <c r="A14" s="9"/>
      <c r="B14" s="9"/>
      <c r="C14" s="9"/>
      <c r="D14" s="2"/>
    </row>
    <row r="15">
      <c r="A15" s="7"/>
      <c r="B15" s="7"/>
      <c r="C15" s="7"/>
      <c r="D15" s="2"/>
    </row>
    <row r="16">
      <c r="A16" s="9"/>
      <c r="B16" s="9"/>
      <c r="C16" s="9"/>
      <c r="D16" s="2"/>
    </row>
    <row r="17">
      <c r="A17" s="7"/>
      <c r="B17" s="7"/>
      <c r="C17" s="7"/>
      <c r="D17" s="2"/>
    </row>
    <row r="18">
      <c r="A18" s="2"/>
      <c r="B18" s="2"/>
      <c r="C18" s="2"/>
      <c r="D18" s="2"/>
      <c r="E18" s="2"/>
      <c r="F18" s="2"/>
      <c r="G18" s="2"/>
      <c r="H18" s="2"/>
      <c r="I18" s="2"/>
      <c r="J18" s="2"/>
      <c r="K18" s="2"/>
      <c r="L18" s="2"/>
    </row>
    <row r="19">
      <c r="A19" s="2"/>
      <c r="B19" s="2"/>
      <c r="C19" s="2"/>
      <c r="D19" s="2"/>
      <c r="E19" s="2"/>
      <c r="F19" s="2"/>
      <c r="G19" s="2"/>
      <c r="H19" s="2"/>
      <c r="I19" s="2"/>
      <c r="J19" s="2"/>
      <c r="K19" s="2"/>
      <c r="L19" s="2"/>
    </row>
    <row r="20">
      <c r="A20" s="4" t="s">
        <v>17</v>
      </c>
      <c r="B20" s="4" t="s">
        <v>18</v>
      </c>
      <c r="C20" s="4" t="s">
        <v>19</v>
      </c>
      <c r="D20" s="2"/>
      <c r="E20" s="11" t="s">
        <v>20</v>
      </c>
      <c r="F20" s="2"/>
      <c r="G20" s="2"/>
      <c r="H20" s="2"/>
      <c r="I20" s="2"/>
      <c r="J20" s="2"/>
      <c r="K20" s="2"/>
      <c r="L20" s="2"/>
    </row>
    <row r="21">
      <c r="A21" s="6" t="s">
        <v>21</v>
      </c>
      <c r="B21" s="12">
        <f>SUM(HOMEPAGE!B2,'ABSENCE BALANCES'!B2,'ATTENDANCE DATA'!B2,'SALARY DATA'!B2,'PERSONAL FILE'!B2,'ATTENDANCE UPDATE'!B2,'PERIODIC REPORTS'!B2,'106 FORMS'!B2,'SPECIFICATION&amp;PRIVACY POLICY'!B2,LOGIN!B2)</f>
        <v>116</v>
      </c>
      <c r="C21" s="13">
        <f>B21/SUM(B21:B24)</f>
        <v>0.9666666667</v>
      </c>
      <c r="D21" s="2"/>
      <c r="E21" s="14" t="s">
        <v>22</v>
      </c>
      <c r="F21" s="2"/>
      <c r="G21" s="2"/>
      <c r="H21" s="2"/>
      <c r="I21" s="2"/>
      <c r="J21" s="2"/>
      <c r="K21" s="2"/>
      <c r="L21" s="2"/>
    </row>
    <row r="22">
      <c r="A22" s="8" t="s">
        <v>23</v>
      </c>
      <c r="B22" s="12">
        <f>SUM(HOMEPAGE!B3,'ABSENCE BALANCES'!B3,'ATTENDANCE DATA'!B3,'SALARY DATA'!B3,'PERSONAL FILE'!B3,'ATTENDANCE UPDATE'!B3,'PERIODIC REPORTS'!B3,'106 FORMS'!B3,'SPECIFICATION&amp;PRIVACY POLICY'!B3,LOGIN!B3)</f>
        <v>4</v>
      </c>
      <c r="C22" s="15">
        <f>B22/SUM(B21:B24)</f>
        <v>0.03333333333</v>
      </c>
      <c r="D22" s="2"/>
      <c r="E22" s="14" t="s">
        <v>24</v>
      </c>
      <c r="F22" s="2"/>
      <c r="G22" s="2"/>
      <c r="H22" s="2"/>
      <c r="I22" s="2"/>
      <c r="J22" s="2"/>
      <c r="K22" s="2"/>
      <c r="L22" s="2"/>
    </row>
    <row r="23">
      <c r="A23" s="6" t="s">
        <v>25</v>
      </c>
      <c r="B23" s="12">
        <f>SUM(HOMEPAGE!B4,'ABSENCE BALANCES'!B4,'ATTENDANCE DATA'!B4,'SALARY DATA'!B4,'PERSONAL FILE'!B4,'ATTENDANCE UPDATE'!B4,'PERIODIC REPORTS'!B4,'106 FORMS'!B4,'SPECIFICATION&amp;PRIVACY POLICY'!B4,LOGIN!B4)</f>
        <v>0</v>
      </c>
      <c r="C23" s="13">
        <f>B23/SUM(B21:B24)</f>
        <v>0</v>
      </c>
      <c r="D23" s="2"/>
      <c r="E23" s="2"/>
      <c r="F23" s="2"/>
      <c r="G23" s="2"/>
      <c r="H23" s="2"/>
      <c r="I23" s="2"/>
      <c r="J23" s="2"/>
      <c r="K23" s="2"/>
      <c r="L23" s="2"/>
    </row>
    <row r="24">
      <c r="A24" s="8" t="s">
        <v>26</v>
      </c>
      <c r="B24" s="12">
        <f>SUM(HOMEPAGE!B5,'ABSENCE BALANCES'!B5,'ATTENDANCE DATA'!B5,'SALARY DATA'!B5,'PERSONAL FILE'!B5,'ATTENDANCE UPDATE'!B5,'PERIODIC REPORTS'!B5,'106 FORMS'!B5,'SPECIFICATION&amp;PRIVACY POLICY'!B5,LOGIN!B5)</f>
        <v>0</v>
      </c>
      <c r="C24" s="15">
        <f>B24/SUM(B21:B24)</f>
        <v>0</v>
      </c>
      <c r="D24" s="2"/>
      <c r="E24" s="2"/>
      <c r="F24" s="2"/>
      <c r="G24" s="2"/>
      <c r="H24" s="2"/>
      <c r="I24" s="2"/>
      <c r="J24" s="2"/>
      <c r="K24" s="2"/>
      <c r="L24" s="2"/>
    </row>
    <row r="25">
      <c r="A25" s="2"/>
      <c r="B25" s="2"/>
      <c r="C25" s="2"/>
      <c r="D25" s="2"/>
      <c r="E25" s="2"/>
      <c r="F25" s="2"/>
      <c r="G25" s="2"/>
      <c r="H25" s="2"/>
      <c r="I25" s="2"/>
      <c r="J25" s="2"/>
      <c r="K25" s="2"/>
      <c r="L25" s="2"/>
    </row>
  </sheetData>
  <mergeCells count="2">
    <mergeCell ref="E3:L8"/>
    <mergeCell ref="E11:L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BD0D"/>
    <outlinePr summaryBelow="0" summaryRight="0"/>
  </sheetPr>
  <sheetViews>
    <sheetView rightToLeft="1" workbookViewId="0"/>
  </sheetViews>
  <sheetFormatPr customHeight="1" defaultColWidth="12.63" defaultRowHeight="15.75"/>
  <cols>
    <col customWidth="1" min="2" max="2" width="136.13"/>
    <col customWidth="1" min="4" max="4" width="14.75"/>
  </cols>
  <sheetData>
    <row r="1">
      <c r="K1" s="16" t="s">
        <v>27</v>
      </c>
    </row>
    <row r="2">
      <c r="A2" s="5"/>
      <c r="B2" s="2"/>
      <c r="C2" s="17" t="s">
        <v>28</v>
      </c>
      <c r="D2" s="2"/>
      <c r="E2" s="2"/>
      <c r="F2" s="2"/>
      <c r="K2" s="18" t="s">
        <v>29</v>
      </c>
    </row>
    <row r="3">
      <c r="A3" s="5"/>
      <c r="B3" s="19">
        <f>COUNTIF(F:F,"Pass")</f>
        <v>1</v>
      </c>
      <c r="C3" s="3" t="s">
        <v>30</v>
      </c>
      <c r="D3" s="20"/>
      <c r="E3" s="20"/>
      <c r="F3" s="2"/>
      <c r="K3" s="18" t="s">
        <v>31</v>
      </c>
    </row>
    <row r="4">
      <c r="A4" s="21" t="s">
        <v>32</v>
      </c>
      <c r="B4" s="19">
        <f>COUNTIF(F:F,"Fail")</f>
        <v>0</v>
      </c>
      <c r="C4" s="3" t="s">
        <v>33</v>
      </c>
      <c r="D4" s="20"/>
      <c r="E4" s="20"/>
      <c r="F4" s="2"/>
      <c r="K4" s="16" t="s">
        <v>34</v>
      </c>
    </row>
    <row r="5">
      <c r="A5" s="5"/>
      <c r="B5" s="19">
        <f t="array" ref="B5">SUM(COUNTIFS(D:D,{"Not Applicable","Not Relevant","Blocked"}))</f>
        <v>0</v>
      </c>
      <c r="C5" s="3" t="s">
        <v>35</v>
      </c>
      <c r="D5" s="20"/>
      <c r="E5" s="20"/>
      <c r="F5" s="5"/>
      <c r="K5" s="16" t="s">
        <v>36</v>
      </c>
    </row>
    <row r="6">
      <c r="A6" s="21" t="s">
        <v>37</v>
      </c>
      <c r="B6" s="19">
        <f>COUNTIF(F:F,"Not Started")</f>
        <v>0</v>
      </c>
      <c r="C6" s="3" t="s">
        <v>38</v>
      </c>
      <c r="D6" s="20"/>
      <c r="E6" s="20"/>
      <c r="F6" s="5"/>
      <c r="K6" s="18" t="s">
        <v>39</v>
      </c>
    </row>
    <row r="7">
      <c r="A7" s="5"/>
      <c r="B7" s="2"/>
      <c r="C7" s="2"/>
      <c r="D7" s="2"/>
      <c r="E7" s="2"/>
      <c r="F7" s="5"/>
    </row>
    <row r="8">
      <c r="A8" s="5"/>
      <c r="B8" s="2"/>
      <c r="C8" s="2"/>
      <c r="D8" s="2"/>
      <c r="E8" s="2"/>
      <c r="F8" s="5"/>
    </row>
    <row r="9">
      <c r="A9" s="22"/>
      <c r="B9" s="23"/>
      <c r="C9" s="23"/>
      <c r="D9" s="23"/>
      <c r="E9" s="23"/>
      <c r="F9" s="22"/>
    </row>
    <row r="10">
      <c r="A10" s="24" t="s">
        <v>40</v>
      </c>
      <c r="B10" s="25" t="s">
        <v>41</v>
      </c>
      <c r="C10" s="25" t="s">
        <v>42</v>
      </c>
      <c r="D10" s="25" t="s">
        <v>43</v>
      </c>
      <c r="E10" s="25" t="s">
        <v>44</v>
      </c>
      <c r="F10" s="26" t="s">
        <v>45</v>
      </c>
    </row>
    <row r="11">
      <c r="A11" s="27" t="s">
        <v>46</v>
      </c>
      <c r="B11" s="28" t="s">
        <v>47</v>
      </c>
      <c r="C11" s="29" t="s">
        <v>48</v>
      </c>
      <c r="D11" s="30" t="s">
        <v>49</v>
      </c>
      <c r="E11" s="30" t="s">
        <v>50</v>
      </c>
      <c r="F11" s="31" t="s">
        <v>29</v>
      </c>
    </row>
  </sheetData>
  <dataValidations>
    <dataValidation type="list" allowBlank="1" showErrorMessage="1" sqref="F11">
      <formula1>$K$1:$K$6</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140"/>
    <outlinePr summaryBelow="0" summaryRight="0"/>
  </sheetPr>
  <sheetViews>
    <sheetView rightToLeft="1" workbookViewId="0"/>
  </sheetViews>
  <sheetFormatPr customHeight="1" defaultColWidth="12.63" defaultRowHeight="15.75"/>
  <cols>
    <col customWidth="1" min="1" max="1" width="22.88"/>
    <col customWidth="1" min="2" max="2" width="136.13"/>
    <col customWidth="1" min="3" max="3" width="69.0"/>
    <col customWidth="1" min="4" max="4" width="14.75"/>
  </cols>
  <sheetData>
    <row r="1">
      <c r="A1" s="5"/>
      <c r="B1" s="2"/>
      <c r="C1" s="17" t="s">
        <v>28</v>
      </c>
      <c r="D1" s="2"/>
      <c r="E1" s="2"/>
      <c r="F1" s="2"/>
      <c r="G1" s="2"/>
      <c r="H1" s="2"/>
      <c r="I1" s="2"/>
      <c r="J1" s="2"/>
      <c r="K1" s="16" t="s">
        <v>27</v>
      </c>
    </row>
    <row r="2">
      <c r="A2" s="5"/>
      <c r="B2" s="19">
        <f>COUNTIF(F:F,"Pass")</f>
        <v>11</v>
      </c>
      <c r="C2" s="3" t="s">
        <v>30</v>
      </c>
      <c r="D2" s="20"/>
      <c r="E2" s="20"/>
      <c r="F2" s="2"/>
      <c r="G2" s="2"/>
      <c r="H2" s="2"/>
      <c r="I2" s="2"/>
      <c r="J2" s="2"/>
      <c r="K2" s="18" t="s">
        <v>29</v>
      </c>
    </row>
    <row r="3">
      <c r="A3" s="21" t="s">
        <v>32</v>
      </c>
      <c r="B3" s="19">
        <f>COUNTIF(F:F,"Fail")</f>
        <v>0</v>
      </c>
      <c r="C3" s="3" t="s">
        <v>33</v>
      </c>
      <c r="D3" s="20"/>
      <c r="E3" s="20"/>
      <c r="F3" s="2"/>
      <c r="G3" s="2"/>
      <c r="H3" s="2"/>
      <c r="I3" s="2"/>
      <c r="J3" s="2"/>
      <c r="K3" s="18" t="s">
        <v>31</v>
      </c>
    </row>
    <row r="4">
      <c r="A4" s="5"/>
      <c r="B4" s="19">
        <f t="array" ref="B4">SUM(COUNTIFS(D:D,{"Not Applicable","Not Relevant","Blocked"}))</f>
        <v>0</v>
      </c>
      <c r="C4" s="3" t="s">
        <v>35</v>
      </c>
      <c r="D4" s="20"/>
      <c r="E4" s="20"/>
      <c r="F4" s="5"/>
      <c r="G4" s="2"/>
      <c r="H4" s="2"/>
      <c r="I4" s="2"/>
      <c r="J4" s="2"/>
      <c r="K4" s="16" t="s">
        <v>34</v>
      </c>
    </row>
    <row r="5">
      <c r="A5" s="21" t="s">
        <v>37</v>
      </c>
      <c r="B5" s="19">
        <f>COUNTIF(F:F,"Not Started")</f>
        <v>0</v>
      </c>
      <c r="C5" s="3" t="s">
        <v>38</v>
      </c>
      <c r="D5" s="20"/>
      <c r="E5" s="20"/>
      <c r="F5" s="5"/>
      <c r="G5" s="2"/>
      <c r="H5" s="2"/>
      <c r="I5" s="2"/>
      <c r="J5" s="2"/>
      <c r="K5" s="16" t="s">
        <v>36</v>
      </c>
    </row>
    <row r="6">
      <c r="A6" s="5"/>
      <c r="B6" s="2"/>
      <c r="C6" s="2"/>
      <c r="D6" s="2"/>
      <c r="E6" s="2"/>
      <c r="F6" s="5"/>
      <c r="G6" s="2"/>
      <c r="H6" s="2"/>
      <c r="I6" s="2"/>
      <c r="J6" s="2"/>
      <c r="K6" s="18" t="s">
        <v>39</v>
      </c>
    </row>
    <row r="7">
      <c r="A7" s="5"/>
      <c r="B7" s="2"/>
      <c r="C7" s="2"/>
      <c r="D7" s="2"/>
      <c r="E7" s="2"/>
      <c r="F7" s="5"/>
      <c r="G7" s="2"/>
      <c r="H7" s="2"/>
      <c r="I7" s="2"/>
      <c r="J7" s="2"/>
      <c r="K7" s="2"/>
    </row>
    <row r="8">
      <c r="A8" s="22"/>
      <c r="B8" s="23"/>
      <c r="C8" s="23"/>
      <c r="D8" s="23"/>
      <c r="E8" s="23"/>
      <c r="F8" s="22"/>
      <c r="G8" s="23"/>
      <c r="H8" s="23"/>
      <c r="I8" s="2"/>
      <c r="J8" s="2"/>
      <c r="K8" s="2"/>
    </row>
    <row r="9">
      <c r="A9" s="24" t="s">
        <v>40</v>
      </c>
      <c r="B9" s="25" t="s">
        <v>41</v>
      </c>
      <c r="C9" s="25" t="s">
        <v>42</v>
      </c>
      <c r="D9" s="25" t="s">
        <v>43</v>
      </c>
      <c r="E9" s="25" t="s">
        <v>44</v>
      </c>
      <c r="F9" s="26" t="s">
        <v>45</v>
      </c>
      <c r="G9" s="26" t="s">
        <v>51</v>
      </c>
      <c r="H9" s="32" t="s">
        <v>4</v>
      </c>
      <c r="I9" s="2"/>
      <c r="J9" s="2"/>
      <c r="K9" s="2"/>
    </row>
    <row r="10">
      <c r="A10" s="27" t="s">
        <v>52</v>
      </c>
      <c r="B10" s="28" t="s">
        <v>53</v>
      </c>
      <c r="C10" s="29" t="s">
        <v>54</v>
      </c>
      <c r="D10" s="30" t="s">
        <v>49</v>
      </c>
      <c r="E10" s="30" t="s">
        <v>50</v>
      </c>
      <c r="F10" s="31" t="s">
        <v>29</v>
      </c>
      <c r="G10" s="33"/>
      <c r="H10" s="34"/>
      <c r="I10" s="2"/>
      <c r="J10" s="2"/>
      <c r="K10" s="2"/>
    </row>
    <row r="11">
      <c r="A11" s="35" t="s">
        <v>55</v>
      </c>
      <c r="B11" s="35" t="s">
        <v>56</v>
      </c>
      <c r="C11" s="35" t="s">
        <v>57</v>
      </c>
      <c r="D11" s="30" t="s">
        <v>49</v>
      </c>
      <c r="E11" s="30" t="s">
        <v>50</v>
      </c>
      <c r="F11" s="31" t="s">
        <v>29</v>
      </c>
      <c r="G11" s="36"/>
      <c r="H11" s="36"/>
    </row>
    <row r="12">
      <c r="A12" s="35" t="s">
        <v>58</v>
      </c>
      <c r="B12" s="35" t="s">
        <v>59</v>
      </c>
      <c r="C12" s="35" t="s">
        <v>60</v>
      </c>
      <c r="D12" s="30" t="s">
        <v>49</v>
      </c>
      <c r="E12" s="30" t="s">
        <v>50</v>
      </c>
      <c r="F12" s="31" t="s">
        <v>29</v>
      </c>
      <c r="G12" s="36"/>
      <c r="H12" s="36"/>
    </row>
    <row r="13">
      <c r="A13" s="35" t="s">
        <v>61</v>
      </c>
      <c r="B13" s="35" t="s">
        <v>62</v>
      </c>
      <c r="C13" s="35" t="s">
        <v>63</v>
      </c>
      <c r="D13" s="30" t="s">
        <v>49</v>
      </c>
      <c r="E13" s="30" t="s">
        <v>50</v>
      </c>
      <c r="F13" s="31" t="s">
        <v>29</v>
      </c>
      <c r="G13" s="36"/>
      <c r="H13" s="36"/>
    </row>
    <row r="14">
      <c r="A14" s="35" t="s">
        <v>64</v>
      </c>
      <c r="B14" s="35" t="s">
        <v>65</v>
      </c>
      <c r="C14" s="35" t="s">
        <v>66</v>
      </c>
      <c r="D14" s="30" t="s">
        <v>49</v>
      </c>
      <c r="E14" s="30" t="s">
        <v>50</v>
      </c>
      <c r="F14" s="31" t="s">
        <v>29</v>
      </c>
      <c r="G14" s="36"/>
      <c r="H14" s="36"/>
    </row>
    <row r="15">
      <c r="A15" s="35" t="s">
        <v>67</v>
      </c>
      <c r="B15" s="37" t="s">
        <v>68</v>
      </c>
      <c r="C15" s="38" t="s">
        <v>69</v>
      </c>
      <c r="D15" s="30" t="s">
        <v>49</v>
      </c>
      <c r="E15" s="30" t="s">
        <v>50</v>
      </c>
      <c r="F15" s="31" t="s">
        <v>29</v>
      </c>
      <c r="G15" s="36"/>
      <c r="H15" s="36"/>
    </row>
    <row r="16">
      <c r="A16" s="35" t="s">
        <v>70</v>
      </c>
      <c r="B16" s="37" t="s">
        <v>71</v>
      </c>
      <c r="C16" s="38" t="s">
        <v>72</v>
      </c>
      <c r="D16" s="30" t="s">
        <v>49</v>
      </c>
      <c r="E16" s="30" t="s">
        <v>50</v>
      </c>
      <c r="F16" s="31" t="s">
        <v>29</v>
      </c>
      <c r="G16" s="36"/>
      <c r="H16" s="36"/>
    </row>
    <row r="17">
      <c r="A17" s="35" t="s">
        <v>73</v>
      </c>
      <c r="B17" s="39" t="s">
        <v>74</v>
      </c>
      <c r="C17" s="38" t="s">
        <v>75</v>
      </c>
      <c r="D17" s="30" t="s">
        <v>49</v>
      </c>
      <c r="E17" s="30" t="s">
        <v>50</v>
      </c>
      <c r="F17" s="31" t="s">
        <v>29</v>
      </c>
      <c r="G17" s="36"/>
      <c r="H17" s="36"/>
    </row>
    <row r="18">
      <c r="A18" s="35" t="s">
        <v>64</v>
      </c>
      <c r="B18" s="39" t="s">
        <v>62</v>
      </c>
      <c r="C18" s="37" t="s">
        <v>63</v>
      </c>
      <c r="D18" s="30" t="s">
        <v>49</v>
      </c>
      <c r="E18" s="30" t="s">
        <v>50</v>
      </c>
      <c r="F18" s="31" t="s">
        <v>29</v>
      </c>
      <c r="G18" s="36"/>
      <c r="H18" s="36"/>
    </row>
    <row r="19">
      <c r="A19" s="35" t="s">
        <v>76</v>
      </c>
      <c r="B19" s="39" t="s">
        <v>77</v>
      </c>
      <c r="C19" s="37" t="s">
        <v>78</v>
      </c>
      <c r="D19" s="30" t="s">
        <v>49</v>
      </c>
      <c r="E19" s="30" t="s">
        <v>50</v>
      </c>
      <c r="F19" s="31" t="s">
        <v>29</v>
      </c>
      <c r="G19" s="36"/>
      <c r="H19" s="36"/>
    </row>
    <row r="20">
      <c r="A20" s="35" t="s">
        <v>79</v>
      </c>
      <c r="B20" s="40" t="s">
        <v>80</v>
      </c>
      <c r="C20" s="41" t="s">
        <v>81</v>
      </c>
      <c r="D20" s="30" t="s">
        <v>49</v>
      </c>
      <c r="E20" s="30" t="s">
        <v>50</v>
      </c>
      <c r="F20" s="31" t="s">
        <v>29</v>
      </c>
      <c r="G20" s="36"/>
      <c r="H20" s="36"/>
    </row>
  </sheetData>
  <dataValidations>
    <dataValidation type="list" allowBlank="1" showErrorMessage="1" sqref="F10:F20">
      <formula1>$K$1:$K$6</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EC6DF"/>
    <outlinePr summaryBelow="0" summaryRight="0"/>
  </sheetPr>
  <sheetViews>
    <sheetView rightToLeft="1" workbookViewId="0">
      <pane ySplit="9.0" topLeftCell="A10" activePane="bottomLeft" state="frozen"/>
      <selection activeCell="B11" sqref="B11" pane="bottomLeft"/>
    </sheetView>
  </sheetViews>
  <sheetFormatPr customHeight="1" defaultColWidth="12.63" defaultRowHeight="15.75"/>
  <cols>
    <col customWidth="1" min="1" max="1" width="31.25"/>
    <col customWidth="1" min="2" max="2" width="95.0"/>
    <col customWidth="1" min="3" max="3" width="49.88"/>
    <col customWidth="1" min="4" max="4" width="14.75"/>
  </cols>
  <sheetData>
    <row r="1">
      <c r="A1" s="5"/>
      <c r="B1" s="2"/>
      <c r="C1" s="17" t="s">
        <v>28</v>
      </c>
      <c r="D1" s="2"/>
      <c r="E1" s="2"/>
      <c r="F1" s="2"/>
      <c r="G1" s="2"/>
      <c r="H1" s="2"/>
      <c r="K1" s="16" t="s">
        <v>27</v>
      </c>
    </row>
    <row r="2">
      <c r="A2" s="5"/>
      <c r="B2" s="19">
        <f>COUNTIF(F:F,"Pass")</f>
        <v>4</v>
      </c>
      <c r="C2" s="3" t="s">
        <v>30</v>
      </c>
      <c r="D2" s="20"/>
      <c r="E2" s="20"/>
      <c r="F2" s="2"/>
      <c r="G2" s="2"/>
      <c r="H2" s="2"/>
      <c r="K2" s="18" t="s">
        <v>29</v>
      </c>
    </row>
    <row r="3">
      <c r="A3" s="21" t="s">
        <v>32</v>
      </c>
      <c r="B3" s="19">
        <f>COUNTIF(F:F,"Fail")</f>
        <v>1</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82</v>
      </c>
      <c r="B10" s="42" t="s">
        <v>83</v>
      </c>
      <c r="C10" s="29" t="s">
        <v>84</v>
      </c>
      <c r="D10" s="30" t="s">
        <v>49</v>
      </c>
      <c r="E10" s="43" t="s">
        <v>50</v>
      </c>
      <c r="F10" s="31" t="s">
        <v>29</v>
      </c>
      <c r="G10" s="31"/>
      <c r="H10" s="44"/>
    </row>
    <row r="11">
      <c r="A11" s="35" t="s">
        <v>85</v>
      </c>
      <c r="B11" s="45" t="s">
        <v>86</v>
      </c>
      <c r="C11" s="35" t="s">
        <v>87</v>
      </c>
      <c r="D11" s="35" t="s">
        <v>88</v>
      </c>
      <c r="E11" s="43" t="s">
        <v>50</v>
      </c>
      <c r="F11" s="31" t="s">
        <v>29</v>
      </c>
      <c r="G11" s="36"/>
      <c r="H11" s="36"/>
    </row>
    <row r="12">
      <c r="A12" s="35" t="s">
        <v>89</v>
      </c>
      <c r="B12" s="46" t="s">
        <v>90</v>
      </c>
      <c r="C12" s="35" t="s">
        <v>91</v>
      </c>
      <c r="D12" s="30" t="s">
        <v>49</v>
      </c>
      <c r="E12" s="43" t="s">
        <v>50</v>
      </c>
      <c r="F12" s="31" t="s">
        <v>31</v>
      </c>
      <c r="G12" s="47" t="s">
        <v>92</v>
      </c>
      <c r="H12" s="36"/>
    </row>
    <row r="13">
      <c r="A13" s="35" t="s">
        <v>93</v>
      </c>
      <c r="B13" s="46" t="s">
        <v>94</v>
      </c>
      <c r="C13" s="35" t="s">
        <v>95</v>
      </c>
      <c r="D13" s="35" t="s">
        <v>96</v>
      </c>
      <c r="E13" s="43" t="s">
        <v>50</v>
      </c>
      <c r="F13" s="31" t="s">
        <v>29</v>
      </c>
      <c r="G13" s="36"/>
      <c r="H13" s="36"/>
    </row>
    <row r="14">
      <c r="A14" s="35" t="s">
        <v>97</v>
      </c>
      <c r="B14" s="35" t="s">
        <v>98</v>
      </c>
      <c r="C14" s="48" t="s">
        <v>99</v>
      </c>
      <c r="D14" s="30" t="s">
        <v>49</v>
      </c>
      <c r="E14" s="43" t="s">
        <v>50</v>
      </c>
      <c r="F14" s="31" t="s">
        <v>29</v>
      </c>
      <c r="G14" s="36"/>
      <c r="H14" s="36"/>
    </row>
  </sheetData>
  <dataValidations>
    <dataValidation type="list" allowBlank="1" showErrorMessage="1" sqref="F10:F14">
      <formula1>$K$1:$K$6</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rightToLeft="1" workbookViewId="0">
      <pane ySplit="9.0" topLeftCell="A10" activePane="bottomLeft" state="frozen"/>
      <selection activeCell="B11" sqref="B11" pane="bottomLeft"/>
    </sheetView>
  </sheetViews>
  <sheetFormatPr customHeight="1" defaultColWidth="12.63" defaultRowHeight="15.75"/>
  <cols>
    <col customWidth="1" min="1" max="1" width="45.75"/>
    <col customWidth="1" min="2" max="2" width="64.75"/>
    <col customWidth="1" min="4" max="4" width="29.75"/>
  </cols>
  <sheetData>
    <row r="1">
      <c r="A1" s="5"/>
      <c r="B1" s="2"/>
      <c r="C1" s="17" t="s">
        <v>28</v>
      </c>
      <c r="D1" s="2"/>
      <c r="E1" s="2"/>
      <c r="F1" s="2"/>
      <c r="G1" s="2"/>
      <c r="H1" s="2"/>
      <c r="K1" s="16" t="s">
        <v>27</v>
      </c>
    </row>
    <row r="2">
      <c r="A2" s="5"/>
      <c r="B2" s="19">
        <f>COUNTIF(F:F,"Pass")</f>
        <v>8</v>
      </c>
      <c r="C2" s="3" t="s">
        <v>30</v>
      </c>
      <c r="D2" s="20"/>
      <c r="E2" s="20"/>
      <c r="F2" s="2"/>
      <c r="G2" s="2"/>
      <c r="H2" s="2"/>
      <c r="K2" s="18" t="s">
        <v>29</v>
      </c>
    </row>
    <row r="3">
      <c r="A3" s="21" t="s">
        <v>32</v>
      </c>
      <c r="B3" s="19">
        <f>COUNTIF(F:F,"Fail")</f>
        <v>0</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100</v>
      </c>
      <c r="B10" s="42" t="s">
        <v>101</v>
      </c>
      <c r="C10" s="29" t="s">
        <v>102</v>
      </c>
      <c r="D10" s="30" t="s">
        <v>49</v>
      </c>
      <c r="E10" s="30" t="s">
        <v>50</v>
      </c>
      <c r="F10" s="31" t="s">
        <v>29</v>
      </c>
      <c r="G10" s="31"/>
      <c r="H10" s="44"/>
    </row>
    <row r="11">
      <c r="A11" s="35" t="s">
        <v>103</v>
      </c>
      <c r="B11" s="45" t="s">
        <v>104</v>
      </c>
      <c r="C11" s="49" t="s">
        <v>105</v>
      </c>
      <c r="D11" s="30" t="s">
        <v>49</v>
      </c>
      <c r="E11" s="35" t="s">
        <v>50</v>
      </c>
      <c r="F11" s="31" t="s">
        <v>29</v>
      </c>
      <c r="G11" s="36"/>
      <c r="H11" s="36"/>
    </row>
    <row r="12">
      <c r="A12" s="49" t="s">
        <v>106</v>
      </c>
      <c r="B12" s="46" t="s">
        <v>107</v>
      </c>
      <c r="C12" s="49" t="s">
        <v>108</v>
      </c>
      <c r="D12" s="50" t="s">
        <v>109</v>
      </c>
      <c r="E12" s="35" t="s">
        <v>50</v>
      </c>
      <c r="F12" s="31" t="s">
        <v>29</v>
      </c>
      <c r="G12" s="47"/>
      <c r="H12" s="36"/>
    </row>
    <row r="13">
      <c r="A13" s="35" t="s">
        <v>110</v>
      </c>
      <c r="B13" s="51" t="s">
        <v>111</v>
      </c>
      <c r="C13" s="49" t="s">
        <v>112</v>
      </c>
      <c r="D13" s="30" t="s">
        <v>49</v>
      </c>
      <c r="E13" s="35" t="s">
        <v>50</v>
      </c>
      <c r="F13" s="31" t="s">
        <v>29</v>
      </c>
      <c r="G13" s="36"/>
      <c r="H13" s="36"/>
    </row>
    <row r="14">
      <c r="A14" s="35" t="s">
        <v>113</v>
      </c>
      <c r="B14" s="42" t="s">
        <v>114</v>
      </c>
      <c r="C14" s="48" t="s">
        <v>115</v>
      </c>
      <c r="D14" s="30" t="s">
        <v>49</v>
      </c>
      <c r="E14" s="35" t="s">
        <v>50</v>
      </c>
      <c r="F14" s="31" t="s">
        <v>29</v>
      </c>
      <c r="G14" s="36"/>
      <c r="H14" s="36"/>
    </row>
    <row r="15">
      <c r="A15" s="35" t="s">
        <v>116</v>
      </c>
      <c r="B15" s="42" t="s">
        <v>117</v>
      </c>
      <c r="C15" s="49" t="s">
        <v>118</v>
      </c>
      <c r="D15" s="30" t="s">
        <v>49</v>
      </c>
      <c r="E15" s="35" t="s">
        <v>50</v>
      </c>
      <c r="F15" s="31" t="s">
        <v>29</v>
      </c>
      <c r="G15" s="36"/>
      <c r="H15" s="36"/>
    </row>
    <row r="16">
      <c r="A16" s="35" t="s">
        <v>119</v>
      </c>
      <c r="B16" s="42" t="s">
        <v>120</v>
      </c>
      <c r="C16" s="49" t="s">
        <v>121</v>
      </c>
      <c r="D16" s="30" t="s">
        <v>49</v>
      </c>
      <c r="E16" s="35" t="s">
        <v>50</v>
      </c>
      <c r="F16" s="31" t="s">
        <v>29</v>
      </c>
      <c r="G16" s="36"/>
      <c r="H16" s="36"/>
    </row>
    <row r="17">
      <c r="A17" s="35" t="s">
        <v>122</v>
      </c>
      <c r="B17" s="42" t="s">
        <v>123</v>
      </c>
      <c r="C17" s="49" t="s">
        <v>124</v>
      </c>
      <c r="D17" s="30" t="s">
        <v>49</v>
      </c>
      <c r="E17" s="35" t="s">
        <v>50</v>
      </c>
      <c r="F17" s="31" t="s">
        <v>29</v>
      </c>
      <c r="G17" s="36"/>
      <c r="H17" s="36"/>
    </row>
  </sheetData>
  <dataValidations>
    <dataValidation type="list" allowBlank="1" showErrorMessage="1" sqref="F10:F17">
      <formula1>$K$1:$K$6</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BD0D"/>
    <outlinePr summaryBelow="0" summaryRight="0"/>
  </sheetPr>
  <sheetViews>
    <sheetView rightToLeft="1" workbookViewId="0"/>
  </sheetViews>
  <sheetFormatPr customHeight="1" defaultColWidth="12.63" defaultRowHeight="15.75"/>
  <cols>
    <col customWidth="1" min="1" max="1" width="30.25"/>
    <col customWidth="1" min="2" max="2" width="59.13"/>
    <col customWidth="1" min="3" max="3" width="54.25"/>
    <col customWidth="1" min="4" max="4" width="17.5"/>
  </cols>
  <sheetData>
    <row r="1">
      <c r="A1" s="5"/>
      <c r="B1" s="2"/>
      <c r="C1" s="17" t="s">
        <v>28</v>
      </c>
      <c r="D1" s="2"/>
      <c r="E1" s="2"/>
      <c r="F1" s="2"/>
      <c r="G1" s="2"/>
      <c r="H1" s="2"/>
      <c r="K1" s="16" t="s">
        <v>27</v>
      </c>
    </row>
    <row r="2">
      <c r="A2" s="5"/>
      <c r="B2" s="19">
        <f>COUNTIF(F:F,"Pass")</f>
        <v>12</v>
      </c>
      <c r="C2" s="3" t="s">
        <v>30</v>
      </c>
      <c r="D2" s="20"/>
      <c r="E2" s="20"/>
      <c r="F2" s="2"/>
      <c r="G2" s="2"/>
      <c r="H2" s="2"/>
      <c r="K2" s="18" t="s">
        <v>29</v>
      </c>
    </row>
    <row r="3">
      <c r="A3" s="21" t="s">
        <v>32</v>
      </c>
      <c r="B3" s="19">
        <f>COUNTIF(F:F,"Fail")</f>
        <v>0</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125</v>
      </c>
      <c r="B10" s="42" t="s">
        <v>126</v>
      </c>
      <c r="C10" s="29" t="s">
        <v>127</v>
      </c>
      <c r="D10" s="30" t="s">
        <v>49</v>
      </c>
      <c r="E10" s="30" t="s">
        <v>50</v>
      </c>
      <c r="F10" s="31" t="s">
        <v>29</v>
      </c>
      <c r="G10" s="31"/>
      <c r="H10" s="44"/>
    </row>
    <row r="11">
      <c r="A11" s="35" t="s">
        <v>128</v>
      </c>
      <c r="B11" s="46" t="s">
        <v>129</v>
      </c>
      <c r="C11" s="35" t="s">
        <v>130</v>
      </c>
      <c r="D11" s="30" t="s">
        <v>49</v>
      </c>
      <c r="E11" s="30" t="s">
        <v>50</v>
      </c>
      <c r="F11" s="31" t="s">
        <v>29</v>
      </c>
      <c r="G11" s="36"/>
      <c r="H11" s="36"/>
    </row>
    <row r="12">
      <c r="A12" s="52" t="s">
        <v>131</v>
      </c>
      <c r="B12" s="46" t="s">
        <v>132</v>
      </c>
      <c r="C12" s="35" t="s">
        <v>133</v>
      </c>
      <c r="D12" s="30" t="s">
        <v>49</v>
      </c>
      <c r="E12" s="30" t="s">
        <v>50</v>
      </c>
      <c r="F12" s="31" t="s">
        <v>29</v>
      </c>
      <c r="G12" s="36"/>
      <c r="H12" s="36"/>
    </row>
    <row r="13">
      <c r="A13" s="35" t="s">
        <v>134</v>
      </c>
      <c r="B13" s="46" t="s">
        <v>135</v>
      </c>
      <c r="C13" s="35" t="s">
        <v>136</v>
      </c>
      <c r="D13" s="30" t="s">
        <v>49</v>
      </c>
      <c r="E13" s="30" t="s">
        <v>50</v>
      </c>
      <c r="F13" s="31" t="s">
        <v>29</v>
      </c>
      <c r="G13" s="36"/>
      <c r="H13" s="36"/>
    </row>
    <row r="14">
      <c r="A14" s="35" t="s">
        <v>137</v>
      </c>
      <c r="B14" s="46" t="s">
        <v>138</v>
      </c>
      <c r="C14" s="35" t="s">
        <v>139</v>
      </c>
      <c r="D14" s="30" t="s">
        <v>49</v>
      </c>
      <c r="E14" s="30" t="s">
        <v>50</v>
      </c>
      <c r="F14" s="31" t="s">
        <v>29</v>
      </c>
      <c r="G14" s="36"/>
      <c r="H14" s="36"/>
    </row>
    <row r="15">
      <c r="A15" s="35" t="s">
        <v>140</v>
      </c>
      <c r="B15" s="46" t="s">
        <v>141</v>
      </c>
      <c r="C15" s="35" t="s">
        <v>142</v>
      </c>
      <c r="D15" s="30" t="s">
        <v>49</v>
      </c>
      <c r="E15" s="30" t="s">
        <v>50</v>
      </c>
      <c r="F15" s="31" t="s">
        <v>29</v>
      </c>
      <c r="G15" s="36"/>
      <c r="H15" s="36"/>
    </row>
    <row r="16">
      <c r="A16" s="35" t="s">
        <v>143</v>
      </c>
      <c r="B16" s="42" t="s">
        <v>144</v>
      </c>
      <c r="C16" s="48" t="s">
        <v>145</v>
      </c>
      <c r="D16" s="30" t="s">
        <v>49</v>
      </c>
      <c r="E16" s="35" t="s">
        <v>50</v>
      </c>
      <c r="F16" s="31" t="s">
        <v>29</v>
      </c>
      <c r="G16" s="36"/>
      <c r="H16" s="36"/>
    </row>
    <row r="17">
      <c r="A17" s="35" t="s">
        <v>146</v>
      </c>
      <c r="B17" s="42" t="s">
        <v>147</v>
      </c>
      <c r="C17" s="49" t="s">
        <v>121</v>
      </c>
      <c r="D17" s="30" t="s">
        <v>49</v>
      </c>
      <c r="E17" s="35" t="s">
        <v>50</v>
      </c>
      <c r="F17" s="31" t="s">
        <v>29</v>
      </c>
      <c r="G17" s="36"/>
      <c r="H17" s="36"/>
    </row>
    <row r="18">
      <c r="A18" s="35" t="s">
        <v>148</v>
      </c>
      <c r="B18" s="42" t="s">
        <v>149</v>
      </c>
      <c r="C18" s="49" t="s">
        <v>124</v>
      </c>
      <c r="D18" s="30" t="s">
        <v>49</v>
      </c>
      <c r="E18" s="35" t="s">
        <v>50</v>
      </c>
      <c r="F18" s="31" t="s">
        <v>29</v>
      </c>
      <c r="G18" s="36"/>
      <c r="H18" s="36"/>
    </row>
    <row r="19">
      <c r="A19" s="35" t="s">
        <v>150</v>
      </c>
      <c r="B19" s="42" t="s">
        <v>151</v>
      </c>
      <c r="C19" s="49" t="s">
        <v>152</v>
      </c>
      <c r="D19" s="30" t="s">
        <v>49</v>
      </c>
      <c r="E19" s="35" t="s">
        <v>50</v>
      </c>
      <c r="F19" s="31" t="s">
        <v>29</v>
      </c>
      <c r="G19" s="36"/>
      <c r="H19" s="36"/>
    </row>
    <row r="20">
      <c r="A20" s="49" t="s">
        <v>153</v>
      </c>
      <c r="B20" s="46" t="s">
        <v>154</v>
      </c>
      <c r="C20" s="49" t="s">
        <v>155</v>
      </c>
      <c r="D20" s="50" t="s">
        <v>109</v>
      </c>
      <c r="E20" s="35" t="s">
        <v>50</v>
      </c>
      <c r="F20" s="31" t="s">
        <v>29</v>
      </c>
      <c r="G20" s="47"/>
      <c r="H20" s="36"/>
    </row>
    <row r="21">
      <c r="A21" s="35" t="s">
        <v>156</v>
      </c>
      <c r="B21" s="51" t="s">
        <v>111</v>
      </c>
      <c r="C21" s="49" t="s">
        <v>157</v>
      </c>
      <c r="D21" s="30" t="s">
        <v>49</v>
      </c>
      <c r="E21" s="35" t="s">
        <v>50</v>
      </c>
      <c r="F21" s="31" t="s">
        <v>29</v>
      </c>
      <c r="G21" s="36"/>
      <c r="H21" s="36"/>
    </row>
  </sheetData>
  <dataValidations>
    <dataValidation type="list" allowBlank="1" showErrorMessage="1" sqref="F10:F21">
      <formula1>$K$1:$K$6</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140"/>
    <outlinePr summaryBelow="0" summaryRight="0"/>
  </sheetPr>
  <sheetViews>
    <sheetView rightToLeft="1" workbookViewId="0"/>
  </sheetViews>
  <sheetFormatPr customHeight="1" defaultColWidth="12.63" defaultRowHeight="15.75"/>
  <cols>
    <col customWidth="1" min="1" max="1" width="58.38"/>
    <col customWidth="1" min="2" max="2" width="83.0"/>
    <col customWidth="1" min="3" max="3" width="28.5"/>
    <col customWidth="1" min="4" max="4" width="26.88"/>
  </cols>
  <sheetData>
    <row r="1">
      <c r="A1" s="5"/>
      <c r="B1" s="2"/>
      <c r="C1" s="17" t="s">
        <v>28</v>
      </c>
      <c r="D1" s="2"/>
      <c r="E1" s="2"/>
      <c r="F1" s="2"/>
      <c r="G1" s="2"/>
      <c r="H1" s="2"/>
      <c r="K1" s="16" t="s">
        <v>27</v>
      </c>
    </row>
    <row r="2">
      <c r="A2" s="5"/>
      <c r="B2" s="19">
        <f>COUNTIF(F:F,"Pass")</f>
        <v>11</v>
      </c>
      <c r="C2" s="3" t="s">
        <v>30</v>
      </c>
      <c r="D2" s="20"/>
      <c r="E2" s="20"/>
      <c r="F2" s="2"/>
      <c r="G2" s="2"/>
      <c r="H2" s="2"/>
      <c r="K2" s="18" t="s">
        <v>29</v>
      </c>
    </row>
    <row r="3">
      <c r="A3" s="21" t="s">
        <v>32</v>
      </c>
      <c r="B3" s="19">
        <f>COUNTIF(F:F,"Fail")</f>
        <v>1</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158</v>
      </c>
      <c r="B10" s="42" t="s">
        <v>159</v>
      </c>
      <c r="C10" s="29" t="s">
        <v>160</v>
      </c>
      <c r="D10" s="30" t="s">
        <v>49</v>
      </c>
      <c r="E10" s="30" t="s">
        <v>50</v>
      </c>
      <c r="F10" s="31" t="s">
        <v>31</v>
      </c>
      <c r="G10" s="31" t="s">
        <v>161</v>
      </c>
      <c r="H10" s="44"/>
    </row>
    <row r="11">
      <c r="A11" s="35" t="s">
        <v>162</v>
      </c>
      <c r="B11" s="35" t="s">
        <v>163</v>
      </c>
      <c r="C11" s="48" t="s">
        <v>99</v>
      </c>
      <c r="D11" s="30" t="s">
        <v>49</v>
      </c>
      <c r="E11" s="36"/>
      <c r="F11" s="31" t="s">
        <v>29</v>
      </c>
      <c r="G11" s="36"/>
      <c r="H11" s="36"/>
    </row>
    <row r="12">
      <c r="A12" s="35" t="s">
        <v>164</v>
      </c>
      <c r="B12" s="53" t="s">
        <v>165</v>
      </c>
      <c r="C12" s="49" t="s">
        <v>166</v>
      </c>
      <c r="D12" s="30" t="s">
        <v>49</v>
      </c>
      <c r="E12" s="36"/>
      <c r="F12" s="31" t="s">
        <v>29</v>
      </c>
      <c r="G12" s="36"/>
      <c r="H12" s="36"/>
    </row>
    <row r="13">
      <c r="A13" s="35" t="s">
        <v>167</v>
      </c>
      <c r="B13" s="35" t="s">
        <v>168</v>
      </c>
      <c r="C13" s="49" t="s">
        <v>169</v>
      </c>
      <c r="D13" s="35" t="s">
        <v>170</v>
      </c>
      <c r="E13" s="36"/>
      <c r="F13" s="31" t="s">
        <v>29</v>
      </c>
      <c r="G13" s="36"/>
      <c r="H13" s="36"/>
    </row>
    <row r="14">
      <c r="A14" s="35" t="s">
        <v>171</v>
      </c>
      <c r="B14" s="53" t="s">
        <v>172</v>
      </c>
      <c r="C14" s="49" t="s">
        <v>173</v>
      </c>
      <c r="D14" s="30" t="s">
        <v>49</v>
      </c>
      <c r="E14" s="36"/>
      <c r="F14" s="31" t="s">
        <v>29</v>
      </c>
      <c r="G14" s="36"/>
      <c r="H14" s="36"/>
    </row>
    <row r="15">
      <c r="A15" s="35" t="s">
        <v>174</v>
      </c>
      <c r="B15" s="35" t="s">
        <v>175</v>
      </c>
      <c r="C15" s="49" t="s">
        <v>176</v>
      </c>
      <c r="D15" s="35" t="s">
        <v>170</v>
      </c>
      <c r="E15" s="36"/>
      <c r="F15" s="31" t="s">
        <v>29</v>
      </c>
      <c r="G15" s="36"/>
      <c r="H15" s="36"/>
    </row>
    <row r="16">
      <c r="A16" s="35" t="s">
        <v>177</v>
      </c>
      <c r="B16" s="35" t="s">
        <v>178</v>
      </c>
      <c r="C16" s="49" t="s">
        <v>179</v>
      </c>
      <c r="D16" s="30" t="s">
        <v>49</v>
      </c>
      <c r="E16" s="36"/>
      <c r="F16" s="31" t="s">
        <v>29</v>
      </c>
      <c r="G16" s="36"/>
      <c r="H16" s="36"/>
    </row>
    <row r="17">
      <c r="A17" s="35" t="s">
        <v>180</v>
      </c>
      <c r="B17" s="35" t="s">
        <v>181</v>
      </c>
      <c r="C17" s="49" t="s">
        <v>169</v>
      </c>
      <c r="D17" s="35" t="s">
        <v>170</v>
      </c>
      <c r="E17" s="36"/>
      <c r="F17" s="31" t="s">
        <v>29</v>
      </c>
      <c r="G17" s="36"/>
      <c r="H17" s="36"/>
    </row>
    <row r="18">
      <c r="A18" s="35" t="s">
        <v>182</v>
      </c>
      <c r="B18" s="52" t="s">
        <v>183</v>
      </c>
      <c r="C18" s="49" t="s">
        <v>184</v>
      </c>
      <c r="D18" s="30" t="s">
        <v>49</v>
      </c>
      <c r="E18" s="36"/>
      <c r="F18" s="31" t="s">
        <v>29</v>
      </c>
      <c r="G18" s="36"/>
      <c r="H18" s="36"/>
    </row>
    <row r="19">
      <c r="A19" s="35" t="s">
        <v>185</v>
      </c>
      <c r="B19" s="52" t="s">
        <v>186</v>
      </c>
      <c r="C19" s="49" t="s">
        <v>187</v>
      </c>
      <c r="D19" s="30" t="s">
        <v>49</v>
      </c>
      <c r="E19" s="36"/>
      <c r="F19" s="31" t="s">
        <v>29</v>
      </c>
      <c r="G19" s="36"/>
      <c r="H19" s="36"/>
    </row>
    <row r="20">
      <c r="A20" s="35" t="s">
        <v>188</v>
      </c>
      <c r="B20" s="52" t="s">
        <v>189</v>
      </c>
      <c r="C20" s="49" t="s">
        <v>190</v>
      </c>
      <c r="D20" s="36"/>
      <c r="E20" s="36"/>
      <c r="F20" s="31" t="s">
        <v>29</v>
      </c>
      <c r="G20" s="36"/>
      <c r="H20" s="36"/>
    </row>
    <row r="21">
      <c r="A21" s="52" t="s">
        <v>191</v>
      </c>
      <c r="B21" s="52" t="s">
        <v>192</v>
      </c>
      <c r="C21" s="49" t="s">
        <v>193</v>
      </c>
      <c r="D21" s="30" t="s">
        <v>49</v>
      </c>
      <c r="E21" s="36"/>
      <c r="F21" s="31" t="s">
        <v>29</v>
      </c>
      <c r="G21" s="36"/>
      <c r="H21" s="36"/>
    </row>
  </sheetData>
  <dataValidations>
    <dataValidation type="list" allowBlank="1" showErrorMessage="1" sqref="F10:F21">
      <formula1>$K$1:$K$6</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EC6DF"/>
    <outlinePr summaryBelow="0" summaryRight="0"/>
  </sheetPr>
  <sheetViews>
    <sheetView rightToLeft="1" workbookViewId="0"/>
  </sheetViews>
  <sheetFormatPr customHeight="1" defaultColWidth="12.63" defaultRowHeight="15.75"/>
  <cols>
    <col customWidth="1" min="1" max="1" width="64.0"/>
    <col customWidth="1" min="2" max="2" width="93.88"/>
    <col customWidth="1" min="3" max="3" width="22.5"/>
  </cols>
  <sheetData>
    <row r="1">
      <c r="A1" s="5"/>
      <c r="B1" s="2"/>
      <c r="C1" s="17" t="s">
        <v>28</v>
      </c>
      <c r="D1" s="2"/>
      <c r="E1" s="2"/>
      <c r="F1" s="2"/>
      <c r="G1" s="2"/>
      <c r="H1" s="2"/>
      <c r="K1" s="16" t="s">
        <v>27</v>
      </c>
    </row>
    <row r="2">
      <c r="A2" s="5"/>
      <c r="B2" s="19">
        <f>COUNTIF(F:F,"Pass")</f>
        <v>31</v>
      </c>
      <c r="C2" s="3" t="s">
        <v>30</v>
      </c>
      <c r="D2" s="20"/>
      <c r="E2" s="20"/>
      <c r="F2" s="2"/>
      <c r="G2" s="2"/>
      <c r="H2" s="2"/>
      <c r="K2" s="18" t="s">
        <v>29</v>
      </c>
    </row>
    <row r="3">
      <c r="A3" s="21" t="s">
        <v>32</v>
      </c>
      <c r="B3" s="19">
        <f>COUNTIF(F:F,"Fail")</f>
        <v>1</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194</v>
      </c>
      <c r="B10" s="52" t="s">
        <v>195</v>
      </c>
      <c r="C10" s="29" t="s">
        <v>196</v>
      </c>
      <c r="D10" s="30" t="s">
        <v>49</v>
      </c>
      <c r="E10" s="30" t="s">
        <v>50</v>
      </c>
      <c r="F10" s="31" t="s">
        <v>29</v>
      </c>
      <c r="G10" s="31"/>
      <c r="H10" s="44"/>
    </row>
    <row r="11">
      <c r="A11" s="35" t="s">
        <v>197</v>
      </c>
      <c r="B11" s="52" t="s">
        <v>198</v>
      </c>
      <c r="C11" s="49" t="s">
        <v>199</v>
      </c>
      <c r="D11" s="30" t="s">
        <v>49</v>
      </c>
      <c r="E11" s="30" t="s">
        <v>50</v>
      </c>
      <c r="F11" s="31" t="s">
        <v>29</v>
      </c>
      <c r="G11" s="36"/>
      <c r="H11" s="36"/>
    </row>
    <row r="12">
      <c r="A12" s="52" t="s">
        <v>200</v>
      </c>
      <c r="B12" s="52" t="s">
        <v>201</v>
      </c>
      <c r="C12" s="49" t="s">
        <v>202</v>
      </c>
      <c r="D12" s="30" t="s">
        <v>49</v>
      </c>
      <c r="E12" s="30" t="s">
        <v>50</v>
      </c>
      <c r="F12" s="31" t="s">
        <v>29</v>
      </c>
      <c r="G12" s="36"/>
      <c r="H12" s="36"/>
    </row>
    <row r="13">
      <c r="A13" s="52" t="s">
        <v>203</v>
      </c>
      <c r="B13" s="52" t="s">
        <v>204</v>
      </c>
      <c r="C13" s="49" t="s">
        <v>205</v>
      </c>
      <c r="D13" s="30" t="s">
        <v>49</v>
      </c>
      <c r="E13" s="30" t="s">
        <v>50</v>
      </c>
      <c r="F13" s="31" t="s">
        <v>29</v>
      </c>
      <c r="G13" s="36"/>
      <c r="H13" s="36"/>
    </row>
    <row r="14">
      <c r="A14" s="52" t="s">
        <v>206</v>
      </c>
      <c r="B14" s="52" t="s">
        <v>207</v>
      </c>
      <c r="C14" s="49" t="s">
        <v>208</v>
      </c>
      <c r="D14" s="30" t="s">
        <v>49</v>
      </c>
      <c r="E14" s="30" t="s">
        <v>50</v>
      </c>
      <c r="F14" s="31" t="s">
        <v>29</v>
      </c>
      <c r="G14" s="36"/>
      <c r="H14" s="36"/>
    </row>
    <row r="15">
      <c r="A15" s="52" t="s">
        <v>209</v>
      </c>
      <c r="B15" s="52" t="s">
        <v>210</v>
      </c>
      <c r="C15" s="49" t="s">
        <v>211</v>
      </c>
      <c r="D15" s="30" t="s">
        <v>49</v>
      </c>
      <c r="E15" s="30" t="s">
        <v>50</v>
      </c>
      <c r="F15" s="31" t="s">
        <v>31</v>
      </c>
      <c r="G15" s="47" t="s">
        <v>161</v>
      </c>
      <c r="H15" s="36"/>
    </row>
    <row r="16">
      <c r="A16" s="52" t="s">
        <v>212</v>
      </c>
      <c r="B16" s="52" t="s">
        <v>213</v>
      </c>
      <c r="C16" s="49" t="s">
        <v>214</v>
      </c>
      <c r="D16" s="30" t="s">
        <v>49</v>
      </c>
      <c r="E16" s="30" t="s">
        <v>50</v>
      </c>
      <c r="F16" s="31" t="s">
        <v>29</v>
      </c>
      <c r="G16" s="36"/>
      <c r="H16" s="36"/>
    </row>
    <row r="17">
      <c r="A17" s="52" t="s">
        <v>215</v>
      </c>
      <c r="B17" s="52" t="s">
        <v>216</v>
      </c>
      <c r="C17" s="49" t="s">
        <v>217</v>
      </c>
      <c r="D17" s="30" t="s">
        <v>49</v>
      </c>
      <c r="E17" s="30" t="s">
        <v>50</v>
      </c>
      <c r="F17" s="31" t="s">
        <v>29</v>
      </c>
      <c r="G17" s="36"/>
      <c r="H17" s="36"/>
    </row>
    <row r="18">
      <c r="A18" s="52" t="s">
        <v>218</v>
      </c>
      <c r="B18" s="52" t="s">
        <v>219</v>
      </c>
      <c r="C18" s="49" t="s">
        <v>220</v>
      </c>
      <c r="D18" s="30" t="s">
        <v>49</v>
      </c>
      <c r="E18" s="30" t="s">
        <v>50</v>
      </c>
      <c r="F18" s="31" t="s">
        <v>29</v>
      </c>
      <c r="G18" s="36"/>
      <c r="H18" s="36"/>
    </row>
    <row r="19">
      <c r="A19" s="52" t="s">
        <v>221</v>
      </c>
      <c r="B19" s="35" t="s">
        <v>222</v>
      </c>
      <c r="C19" s="49" t="s">
        <v>223</v>
      </c>
      <c r="D19" s="30" t="s">
        <v>49</v>
      </c>
      <c r="E19" s="30" t="s">
        <v>50</v>
      </c>
      <c r="F19" s="31" t="s">
        <v>29</v>
      </c>
      <c r="G19" s="36"/>
      <c r="H19" s="36"/>
    </row>
    <row r="20">
      <c r="A20" s="52" t="s">
        <v>224</v>
      </c>
      <c r="B20" s="35" t="s">
        <v>225</v>
      </c>
      <c r="C20" s="49" t="s">
        <v>226</v>
      </c>
      <c r="D20" s="30" t="s">
        <v>49</v>
      </c>
      <c r="E20" s="30" t="s">
        <v>50</v>
      </c>
      <c r="F20" s="31" t="s">
        <v>29</v>
      </c>
      <c r="G20" s="36"/>
      <c r="H20" s="36"/>
    </row>
    <row r="21">
      <c r="A21" s="52" t="s">
        <v>227</v>
      </c>
      <c r="B21" s="35" t="s">
        <v>228</v>
      </c>
      <c r="C21" s="49" t="s">
        <v>217</v>
      </c>
      <c r="D21" s="30" t="s">
        <v>49</v>
      </c>
      <c r="E21" s="30" t="s">
        <v>50</v>
      </c>
      <c r="F21" s="31" t="s">
        <v>29</v>
      </c>
      <c r="G21" s="36"/>
      <c r="H21" s="36"/>
    </row>
    <row r="22">
      <c r="A22" s="52" t="s">
        <v>229</v>
      </c>
      <c r="B22" s="52" t="s">
        <v>230</v>
      </c>
      <c r="C22" s="49" t="s">
        <v>217</v>
      </c>
      <c r="D22" s="30" t="s">
        <v>49</v>
      </c>
      <c r="E22" s="30" t="s">
        <v>50</v>
      </c>
      <c r="F22" s="31" t="s">
        <v>29</v>
      </c>
      <c r="G22" s="36"/>
      <c r="H22" s="36"/>
    </row>
    <row r="23">
      <c r="A23" s="52" t="s">
        <v>231</v>
      </c>
      <c r="B23" s="52" t="s">
        <v>232</v>
      </c>
      <c r="C23" s="49" t="s">
        <v>233</v>
      </c>
      <c r="D23" s="30" t="s">
        <v>49</v>
      </c>
      <c r="E23" s="30" t="s">
        <v>50</v>
      </c>
      <c r="F23" s="31" t="s">
        <v>29</v>
      </c>
      <c r="G23" s="36"/>
      <c r="H23" s="36"/>
    </row>
    <row r="24">
      <c r="A24" s="52" t="s">
        <v>234</v>
      </c>
      <c r="B24" s="52" t="s">
        <v>235</v>
      </c>
      <c r="C24" s="49" t="s">
        <v>217</v>
      </c>
      <c r="D24" s="30" t="s">
        <v>49</v>
      </c>
      <c r="E24" s="30" t="s">
        <v>50</v>
      </c>
      <c r="F24" s="31" t="s">
        <v>29</v>
      </c>
      <c r="G24" s="36"/>
      <c r="H24" s="36"/>
    </row>
    <row r="25">
      <c r="A25" s="52" t="s">
        <v>236</v>
      </c>
      <c r="B25" s="52" t="s">
        <v>237</v>
      </c>
      <c r="C25" s="49" t="s">
        <v>238</v>
      </c>
      <c r="D25" s="30" t="s">
        <v>49</v>
      </c>
      <c r="E25" s="30" t="s">
        <v>50</v>
      </c>
      <c r="F25" s="31" t="s">
        <v>29</v>
      </c>
      <c r="G25" s="36"/>
      <c r="H25" s="36"/>
    </row>
    <row r="26">
      <c r="A26" s="52" t="s">
        <v>239</v>
      </c>
      <c r="B26" s="52" t="s">
        <v>240</v>
      </c>
      <c r="C26" s="49" t="s">
        <v>241</v>
      </c>
      <c r="D26" s="30" t="s">
        <v>49</v>
      </c>
      <c r="E26" s="30" t="s">
        <v>50</v>
      </c>
      <c r="F26" s="31" t="s">
        <v>29</v>
      </c>
      <c r="G26" s="36"/>
      <c r="H26" s="36"/>
    </row>
    <row r="27">
      <c r="A27" s="52" t="s">
        <v>242</v>
      </c>
      <c r="B27" s="52" t="s">
        <v>243</v>
      </c>
      <c r="C27" s="49" t="s">
        <v>244</v>
      </c>
      <c r="D27" s="30" t="s">
        <v>49</v>
      </c>
      <c r="E27" s="30" t="s">
        <v>50</v>
      </c>
      <c r="F27" s="31" t="s">
        <v>29</v>
      </c>
      <c r="G27" s="36"/>
      <c r="H27" s="36"/>
    </row>
    <row r="28">
      <c r="A28" s="52" t="s">
        <v>245</v>
      </c>
      <c r="B28" s="52" t="s">
        <v>246</v>
      </c>
      <c r="C28" s="49" t="s">
        <v>247</v>
      </c>
      <c r="D28" s="30" t="s">
        <v>49</v>
      </c>
      <c r="E28" s="30" t="s">
        <v>50</v>
      </c>
      <c r="F28" s="31" t="s">
        <v>29</v>
      </c>
      <c r="G28" s="36"/>
      <c r="H28" s="36"/>
    </row>
    <row r="29">
      <c r="A29" s="52" t="s">
        <v>248</v>
      </c>
      <c r="B29" s="52" t="s">
        <v>249</v>
      </c>
      <c r="C29" s="49" t="s">
        <v>250</v>
      </c>
      <c r="D29" s="30" t="s">
        <v>49</v>
      </c>
      <c r="E29" s="30" t="s">
        <v>50</v>
      </c>
      <c r="F29" s="31" t="s">
        <v>29</v>
      </c>
      <c r="G29" s="36"/>
      <c r="H29" s="36"/>
    </row>
    <row r="30">
      <c r="A30" s="52" t="s">
        <v>251</v>
      </c>
      <c r="B30" s="52" t="s">
        <v>252</v>
      </c>
      <c r="C30" s="49" t="s">
        <v>253</v>
      </c>
      <c r="D30" s="30" t="s">
        <v>49</v>
      </c>
      <c r="E30" s="30" t="s">
        <v>50</v>
      </c>
      <c r="F30" s="31" t="s">
        <v>29</v>
      </c>
      <c r="G30" s="36"/>
      <c r="H30" s="36"/>
    </row>
    <row r="31">
      <c r="A31" s="52" t="s">
        <v>254</v>
      </c>
      <c r="B31" s="35" t="s">
        <v>255</v>
      </c>
      <c r="C31" s="49" t="s">
        <v>256</v>
      </c>
      <c r="D31" s="30" t="s">
        <v>257</v>
      </c>
      <c r="E31" s="30" t="s">
        <v>50</v>
      </c>
      <c r="F31" s="31" t="s">
        <v>29</v>
      </c>
      <c r="G31" s="36"/>
      <c r="H31" s="36"/>
    </row>
    <row r="32">
      <c r="A32" s="52" t="s">
        <v>258</v>
      </c>
      <c r="B32" s="35" t="s">
        <v>259</v>
      </c>
      <c r="C32" s="49" t="s">
        <v>256</v>
      </c>
      <c r="D32" s="30" t="s">
        <v>257</v>
      </c>
      <c r="E32" s="30" t="s">
        <v>50</v>
      </c>
      <c r="F32" s="31" t="s">
        <v>29</v>
      </c>
      <c r="G32" s="36"/>
      <c r="H32" s="36"/>
    </row>
    <row r="33">
      <c r="A33" s="35" t="s">
        <v>260</v>
      </c>
      <c r="B33" s="52" t="s">
        <v>261</v>
      </c>
      <c r="C33" s="49" t="s">
        <v>262</v>
      </c>
      <c r="D33" s="30" t="s">
        <v>49</v>
      </c>
      <c r="E33" s="30" t="s">
        <v>50</v>
      </c>
      <c r="F33" s="31" t="s">
        <v>29</v>
      </c>
      <c r="G33" s="36"/>
      <c r="H33" s="36"/>
    </row>
    <row r="34">
      <c r="A34" s="35" t="s">
        <v>263</v>
      </c>
      <c r="B34" s="52" t="s">
        <v>264</v>
      </c>
      <c r="C34" s="49" t="s">
        <v>265</v>
      </c>
      <c r="D34" s="30" t="s">
        <v>49</v>
      </c>
      <c r="E34" s="30" t="s">
        <v>50</v>
      </c>
      <c r="F34" s="31" t="s">
        <v>29</v>
      </c>
      <c r="G34" s="36"/>
      <c r="H34" s="36"/>
    </row>
    <row r="35">
      <c r="A35" s="35" t="s">
        <v>266</v>
      </c>
      <c r="B35" s="35" t="s">
        <v>267</v>
      </c>
      <c r="C35" s="49" t="s">
        <v>268</v>
      </c>
      <c r="D35" s="30" t="s">
        <v>49</v>
      </c>
      <c r="E35" s="30" t="s">
        <v>50</v>
      </c>
      <c r="F35" s="31" t="s">
        <v>29</v>
      </c>
      <c r="G35" s="36"/>
      <c r="H35" s="36"/>
    </row>
    <row r="36">
      <c r="A36" s="35" t="s">
        <v>269</v>
      </c>
      <c r="B36" s="35" t="s">
        <v>270</v>
      </c>
      <c r="C36" s="49" t="s">
        <v>271</v>
      </c>
      <c r="D36" s="30" t="s">
        <v>49</v>
      </c>
      <c r="E36" s="30" t="s">
        <v>50</v>
      </c>
      <c r="F36" s="31" t="s">
        <v>29</v>
      </c>
      <c r="G36" s="36"/>
      <c r="H36" s="36"/>
    </row>
    <row r="37">
      <c r="A37" s="35" t="s">
        <v>272</v>
      </c>
      <c r="B37" s="35" t="s">
        <v>273</v>
      </c>
      <c r="C37" s="49" t="s">
        <v>271</v>
      </c>
      <c r="D37" s="30" t="s">
        <v>49</v>
      </c>
      <c r="E37" s="30" t="s">
        <v>50</v>
      </c>
      <c r="F37" s="31" t="s">
        <v>29</v>
      </c>
      <c r="G37" s="36"/>
      <c r="H37" s="36"/>
    </row>
    <row r="38">
      <c r="A38" s="35" t="s">
        <v>274</v>
      </c>
      <c r="B38" s="35" t="s">
        <v>275</v>
      </c>
      <c r="C38" s="49" t="s">
        <v>271</v>
      </c>
      <c r="D38" s="30" t="s">
        <v>49</v>
      </c>
      <c r="E38" s="30" t="s">
        <v>50</v>
      </c>
      <c r="F38" s="31" t="s">
        <v>29</v>
      </c>
      <c r="G38" s="36"/>
      <c r="H38" s="36"/>
    </row>
    <row r="39">
      <c r="A39" s="35" t="s">
        <v>276</v>
      </c>
      <c r="B39" s="52" t="s">
        <v>277</v>
      </c>
      <c r="C39" s="49" t="s">
        <v>278</v>
      </c>
      <c r="D39" s="30" t="s">
        <v>49</v>
      </c>
      <c r="E39" s="30" t="s">
        <v>50</v>
      </c>
      <c r="F39" s="31" t="s">
        <v>29</v>
      </c>
      <c r="G39" s="36"/>
      <c r="H39" s="36"/>
    </row>
    <row r="40">
      <c r="A40" s="35" t="s">
        <v>279</v>
      </c>
      <c r="B40" s="52" t="s">
        <v>280</v>
      </c>
      <c r="C40" s="49" t="s">
        <v>281</v>
      </c>
      <c r="D40" s="30" t="s">
        <v>49</v>
      </c>
      <c r="E40" s="30" t="s">
        <v>50</v>
      </c>
      <c r="F40" s="31" t="s">
        <v>29</v>
      </c>
      <c r="G40" s="36"/>
      <c r="H40" s="36"/>
    </row>
    <row r="41">
      <c r="A41" s="35" t="s">
        <v>282</v>
      </c>
      <c r="B41" s="35" t="s">
        <v>283</v>
      </c>
      <c r="C41" s="49" t="s">
        <v>284</v>
      </c>
      <c r="D41" s="30" t="s">
        <v>49</v>
      </c>
      <c r="E41" s="30" t="s">
        <v>50</v>
      </c>
      <c r="F41" s="31" t="s">
        <v>29</v>
      </c>
      <c r="G41" s="36"/>
      <c r="H41" s="36"/>
    </row>
  </sheetData>
  <dataValidations>
    <dataValidation type="list" allowBlank="1" showErrorMessage="1" sqref="F10:F41">
      <formula1>$K$1:$K$6</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rightToLeft="1" workbookViewId="0"/>
  </sheetViews>
  <sheetFormatPr customHeight="1" defaultColWidth="12.63" defaultRowHeight="15.75"/>
  <cols>
    <col customWidth="1" min="1" max="1" width="62.13"/>
    <col customWidth="1" min="2" max="2" width="106.63"/>
    <col customWidth="1" min="4" max="4" width="15.25"/>
  </cols>
  <sheetData>
    <row r="1">
      <c r="A1" s="5"/>
      <c r="B1" s="2"/>
      <c r="C1" s="17" t="s">
        <v>28</v>
      </c>
      <c r="D1" s="2"/>
      <c r="E1" s="2"/>
      <c r="F1" s="2"/>
      <c r="G1" s="2"/>
      <c r="H1" s="2"/>
      <c r="K1" s="16" t="s">
        <v>27</v>
      </c>
    </row>
    <row r="2">
      <c r="A2" s="5"/>
      <c r="B2" s="19">
        <f>COUNTIF(F:F,"Pass")</f>
        <v>13</v>
      </c>
      <c r="C2" s="3" t="s">
        <v>30</v>
      </c>
      <c r="D2" s="20"/>
      <c r="E2" s="20"/>
      <c r="F2" s="2"/>
      <c r="G2" s="2"/>
      <c r="H2" s="2"/>
      <c r="K2" s="18" t="s">
        <v>29</v>
      </c>
    </row>
    <row r="3">
      <c r="A3" s="21" t="s">
        <v>32</v>
      </c>
      <c r="B3" s="19">
        <f>COUNTIF(F:F,"Fail")</f>
        <v>1</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285</v>
      </c>
      <c r="B10" s="53" t="s">
        <v>286</v>
      </c>
      <c r="C10" s="29" t="s">
        <v>287</v>
      </c>
      <c r="D10" s="30" t="s">
        <v>49</v>
      </c>
      <c r="E10" s="30" t="s">
        <v>50</v>
      </c>
      <c r="F10" s="31" t="s">
        <v>29</v>
      </c>
      <c r="G10" s="31"/>
      <c r="H10" s="44"/>
    </row>
    <row r="11">
      <c r="A11" s="35" t="s">
        <v>288</v>
      </c>
      <c r="B11" s="46" t="s">
        <v>289</v>
      </c>
      <c r="C11" s="49" t="s">
        <v>91</v>
      </c>
      <c r="D11" s="30" t="s">
        <v>49</v>
      </c>
      <c r="E11" s="43" t="s">
        <v>50</v>
      </c>
      <c r="F11" s="31" t="s">
        <v>31</v>
      </c>
      <c r="G11" s="47" t="s">
        <v>92</v>
      </c>
      <c r="H11" s="36"/>
    </row>
    <row r="12">
      <c r="A12" s="35" t="s">
        <v>290</v>
      </c>
      <c r="B12" s="46" t="s">
        <v>291</v>
      </c>
      <c r="C12" s="49" t="s">
        <v>95</v>
      </c>
      <c r="D12" s="35" t="s">
        <v>96</v>
      </c>
      <c r="E12" s="43" t="s">
        <v>50</v>
      </c>
      <c r="F12" s="31" t="s">
        <v>29</v>
      </c>
      <c r="G12" s="36"/>
      <c r="H12" s="36"/>
    </row>
    <row r="13">
      <c r="A13" s="35" t="s">
        <v>292</v>
      </c>
      <c r="B13" s="46" t="s">
        <v>293</v>
      </c>
      <c r="C13" s="49" t="s">
        <v>294</v>
      </c>
      <c r="D13" s="30" t="s">
        <v>49</v>
      </c>
      <c r="E13" s="43" t="s">
        <v>50</v>
      </c>
      <c r="F13" s="31" t="s">
        <v>29</v>
      </c>
      <c r="G13" s="36"/>
      <c r="H13" s="36"/>
    </row>
    <row r="14">
      <c r="A14" s="35" t="s">
        <v>295</v>
      </c>
      <c r="B14" s="46" t="s">
        <v>296</v>
      </c>
      <c r="C14" s="49" t="s">
        <v>297</v>
      </c>
      <c r="D14" s="30" t="s">
        <v>49</v>
      </c>
      <c r="E14" s="43" t="s">
        <v>50</v>
      </c>
      <c r="F14" s="31" t="s">
        <v>29</v>
      </c>
      <c r="G14" s="36"/>
      <c r="H14" s="36"/>
    </row>
    <row r="15">
      <c r="A15" s="35" t="s">
        <v>298</v>
      </c>
      <c r="B15" s="46" t="s">
        <v>299</v>
      </c>
      <c r="C15" s="49" t="s">
        <v>300</v>
      </c>
      <c r="D15" s="30" t="s">
        <v>49</v>
      </c>
      <c r="E15" s="43" t="s">
        <v>50</v>
      </c>
      <c r="F15" s="31" t="s">
        <v>29</v>
      </c>
      <c r="G15" s="36"/>
      <c r="H15" s="36"/>
    </row>
    <row r="16">
      <c r="A16" s="35" t="s">
        <v>301</v>
      </c>
      <c r="B16" s="46" t="s">
        <v>302</v>
      </c>
      <c r="C16" s="49" t="s">
        <v>303</v>
      </c>
      <c r="D16" s="30" t="s">
        <v>49</v>
      </c>
      <c r="E16" s="43" t="s">
        <v>50</v>
      </c>
      <c r="F16" s="31" t="s">
        <v>29</v>
      </c>
      <c r="G16" s="36"/>
      <c r="H16" s="36"/>
    </row>
    <row r="17">
      <c r="A17" s="35" t="s">
        <v>304</v>
      </c>
      <c r="B17" s="46" t="s">
        <v>305</v>
      </c>
      <c r="C17" s="49" t="s">
        <v>306</v>
      </c>
      <c r="D17" s="30" t="s">
        <v>49</v>
      </c>
      <c r="E17" s="43" t="s">
        <v>50</v>
      </c>
      <c r="F17" s="31" t="s">
        <v>29</v>
      </c>
      <c r="G17" s="36"/>
      <c r="H17" s="36"/>
    </row>
    <row r="18">
      <c r="A18" s="35" t="s">
        <v>307</v>
      </c>
      <c r="B18" s="46" t="s">
        <v>308</v>
      </c>
      <c r="C18" s="49" t="s">
        <v>309</v>
      </c>
      <c r="D18" s="30" t="s">
        <v>49</v>
      </c>
      <c r="E18" s="43" t="s">
        <v>50</v>
      </c>
      <c r="F18" s="31" t="s">
        <v>29</v>
      </c>
      <c r="G18" s="36"/>
      <c r="H18" s="36"/>
    </row>
    <row r="19">
      <c r="A19" s="35" t="s">
        <v>310</v>
      </c>
      <c r="B19" s="46" t="s">
        <v>311</v>
      </c>
      <c r="C19" s="49" t="s">
        <v>312</v>
      </c>
      <c r="D19" s="30" t="s">
        <v>49</v>
      </c>
      <c r="E19" s="43" t="s">
        <v>50</v>
      </c>
      <c r="F19" s="31" t="s">
        <v>29</v>
      </c>
      <c r="G19" s="36"/>
      <c r="H19" s="36"/>
    </row>
    <row r="20">
      <c r="A20" s="35" t="s">
        <v>313</v>
      </c>
      <c r="B20" s="46" t="s">
        <v>314</v>
      </c>
      <c r="C20" s="54" t="s">
        <v>315</v>
      </c>
      <c r="D20" s="30" t="s">
        <v>49</v>
      </c>
      <c r="E20" s="43" t="s">
        <v>50</v>
      </c>
      <c r="F20" s="31" t="s">
        <v>29</v>
      </c>
      <c r="G20" s="36"/>
      <c r="H20" s="36"/>
    </row>
    <row r="21">
      <c r="A21" s="35" t="s">
        <v>316</v>
      </c>
      <c r="B21" s="46" t="s">
        <v>317</v>
      </c>
      <c r="C21" s="49" t="s">
        <v>318</v>
      </c>
      <c r="D21" s="30" t="s">
        <v>49</v>
      </c>
      <c r="E21" s="43" t="s">
        <v>50</v>
      </c>
      <c r="F21" s="31" t="s">
        <v>29</v>
      </c>
      <c r="G21" s="36"/>
      <c r="H21" s="36"/>
    </row>
    <row r="22">
      <c r="A22" s="35" t="s">
        <v>319</v>
      </c>
      <c r="B22" s="46" t="s">
        <v>320</v>
      </c>
      <c r="C22" s="49" t="s">
        <v>321</v>
      </c>
      <c r="D22" s="30" t="s">
        <v>49</v>
      </c>
      <c r="E22" s="43" t="s">
        <v>50</v>
      </c>
      <c r="F22" s="31" t="s">
        <v>29</v>
      </c>
      <c r="G22" s="36"/>
      <c r="H22" s="36"/>
    </row>
    <row r="23">
      <c r="A23" s="35" t="s">
        <v>322</v>
      </c>
      <c r="B23" s="46" t="s">
        <v>323</v>
      </c>
      <c r="C23" s="49" t="s">
        <v>324</v>
      </c>
      <c r="D23" s="30" t="s">
        <v>49</v>
      </c>
      <c r="E23" s="43" t="s">
        <v>50</v>
      </c>
      <c r="F23" s="31" t="s">
        <v>29</v>
      </c>
      <c r="G23" s="36"/>
      <c r="H23" s="36"/>
    </row>
  </sheetData>
  <dataValidations>
    <dataValidation type="list" allowBlank="1" showErrorMessage="1" sqref="F10:F23">
      <formula1>$K$1:$K$6</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140"/>
    <outlinePr summaryBelow="0" summaryRight="0"/>
  </sheetPr>
  <sheetViews>
    <sheetView rightToLeft="1" workbookViewId="0"/>
  </sheetViews>
  <sheetFormatPr customHeight="1" defaultColWidth="12.63" defaultRowHeight="15.75"/>
  <cols>
    <col customWidth="1" min="2" max="2" width="76.63"/>
  </cols>
  <sheetData>
    <row r="1">
      <c r="A1" s="5"/>
      <c r="B1" s="2"/>
      <c r="C1" s="17" t="s">
        <v>28</v>
      </c>
      <c r="D1" s="2"/>
      <c r="E1" s="2"/>
      <c r="F1" s="2"/>
      <c r="G1" s="2"/>
      <c r="H1" s="2"/>
      <c r="K1" s="16" t="s">
        <v>27</v>
      </c>
    </row>
    <row r="2">
      <c r="A2" s="5"/>
      <c r="B2" s="19">
        <f>COUNTIF(F:F,"Pass")</f>
        <v>7</v>
      </c>
      <c r="C2" s="3" t="s">
        <v>30</v>
      </c>
      <c r="D2" s="20"/>
      <c r="E2" s="20"/>
      <c r="F2" s="2"/>
      <c r="G2" s="2"/>
      <c r="H2" s="2"/>
      <c r="K2" s="18" t="s">
        <v>29</v>
      </c>
    </row>
    <row r="3">
      <c r="A3" s="21" t="s">
        <v>32</v>
      </c>
      <c r="B3" s="19">
        <f>COUNTIF(F:F,"Fail")</f>
        <v>0</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325</v>
      </c>
      <c r="B10" s="55" t="s">
        <v>326</v>
      </c>
      <c r="C10" s="29" t="s">
        <v>327</v>
      </c>
      <c r="D10" s="30" t="s">
        <v>49</v>
      </c>
      <c r="E10" s="30" t="s">
        <v>50</v>
      </c>
      <c r="F10" s="31" t="s">
        <v>29</v>
      </c>
      <c r="G10" s="31"/>
      <c r="H10" s="44"/>
    </row>
    <row r="11">
      <c r="A11" s="49" t="s">
        <v>328</v>
      </c>
      <c r="B11" s="46" t="s">
        <v>329</v>
      </c>
      <c r="C11" s="49" t="s">
        <v>330</v>
      </c>
      <c r="D11" s="30" t="s">
        <v>49</v>
      </c>
      <c r="E11" s="30" t="s">
        <v>50</v>
      </c>
      <c r="F11" s="31" t="s">
        <v>29</v>
      </c>
      <c r="G11" s="36"/>
      <c r="H11" s="36"/>
    </row>
    <row r="12">
      <c r="A12" s="49" t="s">
        <v>331</v>
      </c>
      <c r="B12" s="46" t="s">
        <v>332</v>
      </c>
      <c r="C12" s="49" t="s">
        <v>333</v>
      </c>
      <c r="D12" s="30" t="s">
        <v>49</v>
      </c>
      <c r="E12" s="30" t="s">
        <v>50</v>
      </c>
      <c r="F12" s="31" t="s">
        <v>29</v>
      </c>
      <c r="G12" s="36"/>
      <c r="H12" s="36"/>
    </row>
    <row r="13">
      <c r="A13" s="49" t="s">
        <v>334</v>
      </c>
      <c r="B13" s="46" t="s">
        <v>335</v>
      </c>
      <c r="C13" s="49" t="s">
        <v>336</v>
      </c>
      <c r="D13" s="30" t="s">
        <v>49</v>
      </c>
      <c r="E13" s="30" t="s">
        <v>50</v>
      </c>
      <c r="F13" s="31" t="s">
        <v>29</v>
      </c>
      <c r="G13" s="36"/>
      <c r="H13" s="36"/>
    </row>
    <row r="14">
      <c r="A14" s="49" t="s">
        <v>337</v>
      </c>
      <c r="B14" s="42" t="s">
        <v>338</v>
      </c>
      <c r="C14" s="48" t="s">
        <v>339</v>
      </c>
      <c r="D14" s="30" t="s">
        <v>49</v>
      </c>
      <c r="E14" s="35" t="s">
        <v>50</v>
      </c>
      <c r="F14" s="31" t="s">
        <v>29</v>
      </c>
      <c r="G14" s="36"/>
      <c r="H14" s="36"/>
    </row>
    <row r="15">
      <c r="A15" s="49" t="s">
        <v>340</v>
      </c>
      <c r="B15" s="42" t="s">
        <v>147</v>
      </c>
      <c r="C15" s="49" t="s">
        <v>341</v>
      </c>
      <c r="D15" s="30" t="s">
        <v>49</v>
      </c>
      <c r="E15" s="30" t="s">
        <v>50</v>
      </c>
      <c r="F15" s="31" t="s">
        <v>29</v>
      </c>
      <c r="G15" s="36"/>
      <c r="H15" s="36"/>
    </row>
    <row r="16">
      <c r="A16" s="49" t="s">
        <v>342</v>
      </c>
      <c r="B16" s="42" t="s">
        <v>343</v>
      </c>
      <c r="C16" s="49" t="s">
        <v>344</v>
      </c>
      <c r="D16" s="30" t="s">
        <v>49</v>
      </c>
      <c r="E16" s="30" t="s">
        <v>50</v>
      </c>
      <c r="F16" s="31" t="s">
        <v>29</v>
      </c>
      <c r="G16" s="36"/>
      <c r="H16" s="36"/>
    </row>
    <row r="17">
      <c r="C17" s="56"/>
    </row>
  </sheetData>
  <dataValidations>
    <dataValidation type="list" allowBlank="1" showErrorMessage="1" sqref="F10:F16">
      <formula1>$K$1:$K$6</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EC6DF"/>
    <outlinePr summaryBelow="0" summaryRight="0"/>
  </sheetPr>
  <sheetViews>
    <sheetView rightToLeft="1" workbookViewId="0"/>
  </sheetViews>
  <sheetFormatPr customHeight="1" defaultColWidth="12.63" defaultRowHeight="15.75"/>
  <cols>
    <col customWidth="1" min="1" max="1" width="72.38"/>
    <col customWidth="1" min="2" max="2" width="69.38"/>
  </cols>
  <sheetData>
    <row r="1">
      <c r="A1" s="5"/>
      <c r="B1" s="2"/>
      <c r="C1" s="17" t="s">
        <v>28</v>
      </c>
      <c r="D1" s="2"/>
      <c r="E1" s="2"/>
      <c r="F1" s="2"/>
      <c r="G1" s="2"/>
      <c r="H1" s="2"/>
      <c r="K1" s="16" t="s">
        <v>27</v>
      </c>
    </row>
    <row r="2">
      <c r="A2" s="5"/>
      <c r="B2" s="19">
        <f>COUNTIF(F:F,"Pass")</f>
        <v>8</v>
      </c>
      <c r="C2" s="3" t="s">
        <v>30</v>
      </c>
      <c r="D2" s="20"/>
      <c r="E2" s="20"/>
      <c r="F2" s="2"/>
      <c r="G2" s="2"/>
      <c r="H2" s="2"/>
      <c r="K2" s="18" t="s">
        <v>29</v>
      </c>
    </row>
    <row r="3">
      <c r="A3" s="21" t="s">
        <v>32</v>
      </c>
      <c r="B3" s="19">
        <f>COUNTIF(F:F,"Fail")</f>
        <v>0</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345</v>
      </c>
      <c r="B10" s="46" t="s">
        <v>346</v>
      </c>
      <c r="C10" s="29" t="s">
        <v>287</v>
      </c>
      <c r="D10" s="30" t="s">
        <v>49</v>
      </c>
      <c r="E10" s="30" t="s">
        <v>50</v>
      </c>
      <c r="F10" s="31" t="s">
        <v>29</v>
      </c>
      <c r="G10" s="31"/>
      <c r="H10" s="44"/>
    </row>
    <row r="11">
      <c r="A11" s="35" t="s">
        <v>347</v>
      </c>
      <c r="B11" s="46" t="s">
        <v>348</v>
      </c>
      <c r="C11" s="49" t="s">
        <v>349</v>
      </c>
      <c r="D11" s="30" t="s">
        <v>49</v>
      </c>
      <c r="E11" s="30" t="s">
        <v>50</v>
      </c>
      <c r="F11" s="31" t="s">
        <v>29</v>
      </c>
      <c r="G11" s="36"/>
      <c r="H11" s="36"/>
    </row>
    <row r="12">
      <c r="A12" s="35" t="s">
        <v>350</v>
      </c>
      <c r="B12" s="46" t="s">
        <v>351</v>
      </c>
      <c r="C12" s="49" t="s">
        <v>352</v>
      </c>
      <c r="D12" s="30" t="s">
        <v>49</v>
      </c>
      <c r="E12" s="30" t="s">
        <v>50</v>
      </c>
      <c r="F12" s="31" t="s">
        <v>29</v>
      </c>
      <c r="G12" s="36"/>
      <c r="H12" s="36"/>
    </row>
    <row r="13">
      <c r="A13" s="35" t="s">
        <v>353</v>
      </c>
      <c r="B13" s="46" t="s">
        <v>354</v>
      </c>
      <c r="C13" s="49" t="s">
        <v>355</v>
      </c>
      <c r="D13" s="30" t="s">
        <v>49</v>
      </c>
      <c r="E13" s="30" t="s">
        <v>50</v>
      </c>
      <c r="F13" s="31" t="s">
        <v>29</v>
      </c>
      <c r="G13" s="36"/>
      <c r="H13" s="36"/>
    </row>
    <row r="14">
      <c r="A14" s="35" t="s">
        <v>356</v>
      </c>
      <c r="B14" s="46" t="s">
        <v>357</v>
      </c>
      <c r="C14" s="49" t="s">
        <v>358</v>
      </c>
      <c r="D14" s="30" t="s">
        <v>49</v>
      </c>
      <c r="E14" s="30" t="s">
        <v>50</v>
      </c>
      <c r="F14" s="31" t="s">
        <v>29</v>
      </c>
      <c r="G14" s="36"/>
      <c r="H14" s="36"/>
    </row>
    <row r="15">
      <c r="A15" s="35" t="s">
        <v>359</v>
      </c>
      <c r="B15" s="35" t="s">
        <v>360</v>
      </c>
      <c r="C15" s="49" t="s">
        <v>361</v>
      </c>
      <c r="D15" s="30" t="s">
        <v>49</v>
      </c>
      <c r="E15" s="30" t="s">
        <v>50</v>
      </c>
      <c r="F15" s="31" t="s">
        <v>29</v>
      </c>
      <c r="G15" s="36"/>
      <c r="H15" s="36"/>
    </row>
    <row r="16">
      <c r="A16" s="35" t="s">
        <v>362</v>
      </c>
      <c r="B16" s="35" t="s">
        <v>363</v>
      </c>
      <c r="C16" s="49" t="s">
        <v>364</v>
      </c>
      <c r="D16" s="30" t="s">
        <v>49</v>
      </c>
      <c r="E16" s="30" t="s">
        <v>50</v>
      </c>
      <c r="F16" s="31" t="s">
        <v>29</v>
      </c>
      <c r="G16" s="36"/>
      <c r="H16" s="36"/>
    </row>
    <row r="17">
      <c r="A17" s="35" t="s">
        <v>365</v>
      </c>
      <c r="B17" s="52" t="s">
        <v>366</v>
      </c>
      <c r="C17" s="49" t="s">
        <v>367</v>
      </c>
      <c r="D17" s="30" t="s">
        <v>49</v>
      </c>
      <c r="E17" s="30" t="s">
        <v>50</v>
      </c>
      <c r="F17" s="31" t="s">
        <v>29</v>
      </c>
      <c r="G17" s="36"/>
      <c r="H17" s="36"/>
    </row>
  </sheetData>
  <dataValidations>
    <dataValidation type="list" allowBlank="1" showErrorMessage="1" sqref="F10:F17">
      <formula1>$K$1:$K$6</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rightToLeft="1" workbookViewId="0"/>
  </sheetViews>
  <sheetFormatPr customHeight="1" defaultColWidth="12.63" defaultRowHeight="15.75"/>
  <cols>
    <col customWidth="1" min="1" max="1" width="47.63"/>
    <col customWidth="1" min="2" max="2" width="92.13"/>
    <col customWidth="1" min="3" max="3" width="22.13"/>
    <col customWidth="1" min="4" max="4" width="24.38"/>
  </cols>
  <sheetData>
    <row r="1">
      <c r="A1" s="5"/>
      <c r="B1" s="2"/>
      <c r="C1" s="17" t="s">
        <v>28</v>
      </c>
      <c r="D1" s="2"/>
      <c r="E1" s="2"/>
      <c r="F1" s="2"/>
      <c r="G1" s="2"/>
      <c r="H1" s="2"/>
      <c r="K1" s="16" t="s">
        <v>27</v>
      </c>
    </row>
    <row r="2">
      <c r="A2" s="5"/>
      <c r="B2" s="19">
        <f>COUNTIF(F:F,"Pass")</f>
        <v>11</v>
      </c>
      <c r="C2" s="3" t="s">
        <v>30</v>
      </c>
      <c r="D2" s="20"/>
      <c r="E2" s="20"/>
      <c r="F2" s="2"/>
      <c r="G2" s="2"/>
      <c r="H2" s="2"/>
      <c r="K2" s="18" t="s">
        <v>29</v>
      </c>
    </row>
    <row r="3">
      <c r="A3" s="21" t="s">
        <v>32</v>
      </c>
      <c r="B3" s="19">
        <f>COUNTIF(F:F,"Fail")</f>
        <v>0</v>
      </c>
      <c r="C3" s="3" t="s">
        <v>33</v>
      </c>
      <c r="D3" s="20"/>
      <c r="E3" s="20"/>
      <c r="F3" s="2"/>
      <c r="G3" s="2"/>
      <c r="H3" s="2"/>
      <c r="K3" s="18" t="s">
        <v>31</v>
      </c>
    </row>
    <row r="4">
      <c r="A4" s="5"/>
      <c r="B4" s="19">
        <f t="array" ref="B4">SUM(COUNTIFS(D:D,{"Not Applicable","Not Relevant","Blocked"}))</f>
        <v>0</v>
      </c>
      <c r="C4" s="3" t="s">
        <v>35</v>
      </c>
      <c r="D4" s="20"/>
      <c r="E4" s="20"/>
      <c r="F4" s="5"/>
      <c r="G4" s="2"/>
      <c r="H4" s="2"/>
      <c r="K4" s="16" t="s">
        <v>34</v>
      </c>
    </row>
    <row r="5">
      <c r="A5" s="21" t="s">
        <v>37</v>
      </c>
      <c r="B5" s="19">
        <f>COUNTIF(F:F,"Not Started")</f>
        <v>0</v>
      </c>
      <c r="C5" s="3" t="s">
        <v>38</v>
      </c>
      <c r="D5" s="20"/>
      <c r="E5" s="20"/>
      <c r="F5" s="5"/>
      <c r="G5" s="2"/>
      <c r="H5" s="2"/>
      <c r="K5" s="16" t="s">
        <v>36</v>
      </c>
    </row>
    <row r="6">
      <c r="A6" s="5"/>
      <c r="B6" s="2"/>
      <c r="C6" s="2"/>
      <c r="D6" s="2"/>
      <c r="E6" s="2"/>
      <c r="F6" s="5"/>
      <c r="G6" s="2"/>
      <c r="H6" s="2"/>
      <c r="K6" s="18" t="s">
        <v>39</v>
      </c>
    </row>
    <row r="7">
      <c r="A7" s="5"/>
      <c r="B7" s="2"/>
      <c r="C7" s="2"/>
      <c r="D7" s="2"/>
      <c r="E7" s="2"/>
      <c r="F7" s="5"/>
      <c r="G7" s="2"/>
      <c r="H7" s="2"/>
    </row>
    <row r="8">
      <c r="A8" s="22"/>
      <c r="B8" s="23"/>
      <c r="C8" s="23"/>
      <c r="D8" s="23"/>
      <c r="E8" s="23"/>
      <c r="F8" s="22"/>
      <c r="G8" s="23"/>
      <c r="H8" s="23"/>
    </row>
    <row r="9">
      <c r="A9" s="24" t="s">
        <v>40</v>
      </c>
      <c r="B9" s="25" t="s">
        <v>41</v>
      </c>
      <c r="C9" s="25" t="s">
        <v>42</v>
      </c>
      <c r="D9" s="25" t="s">
        <v>43</v>
      </c>
      <c r="E9" s="25" t="s">
        <v>44</v>
      </c>
      <c r="F9" s="26" t="s">
        <v>45</v>
      </c>
      <c r="G9" s="26" t="s">
        <v>51</v>
      </c>
      <c r="H9" s="32" t="s">
        <v>4</v>
      </c>
    </row>
    <row r="10">
      <c r="A10" s="27" t="s">
        <v>368</v>
      </c>
      <c r="B10" s="42" t="s">
        <v>369</v>
      </c>
      <c r="C10" s="29" t="s">
        <v>370</v>
      </c>
      <c r="D10" s="30" t="s">
        <v>49</v>
      </c>
      <c r="E10" s="30" t="s">
        <v>50</v>
      </c>
      <c r="F10" s="31" t="s">
        <v>29</v>
      </c>
      <c r="G10" s="31"/>
      <c r="H10" s="44"/>
    </row>
    <row r="11">
      <c r="A11" s="35" t="s">
        <v>371</v>
      </c>
      <c r="B11" s="35" t="s">
        <v>372</v>
      </c>
      <c r="C11" s="49" t="s">
        <v>373</v>
      </c>
      <c r="D11" s="35" t="s">
        <v>374</v>
      </c>
      <c r="E11" s="30" t="s">
        <v>50</v>
      </c>
      <c r="F11" s="31" t="s">
        <v>29</v>
      </c>
      <c r="G11" s="36"/>
      <c r="H11" s="36"/>
    </row>
    <row r="12">
      <c r="A12" s="35" t="s">
        <v>375</v>
      </c>
      <c r="B12" s="57" t="s">
        <v>376</v>
      </c>
      <c r="C12" s="49" t="s">
        <v>377</v>
      </c>
      <c r="D12" s="30" t="s">
        <v>49</v>
      </c>
      <c r="E12" s="30" t="s">
        <v>50</v>
      </c>
      <c r="F12" s="31" t="s">
        <v>29</v>
      </c>
      <c r="G12" s="36"/>
      <c r="H12" s="36"/>
    </row>
    <row r="13">
      <c r="A13" s="35" t="s">
        <v>378</v>
      </c>
      <c r="B13" s="35" t="s">
        <v>379</v>
      </c>
      <c r="C13" s="49" t="s">
        <v>380</v>
      </c>
      <c r="D13" s="30" t="s">
        <v>49</v>
      </c>
      <c r="E13" s="30" t="s">
        <v>50</v>
      </c>
      <c r="F13" s="31" t="s">
        <v>29</v>
      </c>
      <c r="G13" s="36"/>
      <c r="H13" s="36"/>
    </row>
    <row r="14">
      <c r="A14" s="35" t="s">
        <v>381</v>
      </c>
      <c r="B14" s="35" t="s">
        <v>382</v>
      </c>
      <c r="C14" s="49" t="s">
        <v>383</v>
      </c>
      <c r="D14" s="30" t="s">
        <v>384</v>
      </c>
      <c r="E14" s="30" t="s">
        <v>50</v>
      </c>
      <c r="F14" s="31" t="s">
        <v>29</v>
      </c>
      <c r="G14" s="36"/>
      <c r="H14" s="36"/>
    </row>
    <row r="15">
      <c r="A15" s="35" t="s">
        <v>385</v>
      </c>
      <c r="B15" s="35" t="s">
        <v>386</v>
      </c>
      <c r="C15" s="49" t="s">
        <v>387</v>
      </c>
      <c r="D15" s="30" t="s">
        <v>384</v>
      </c>
      <c r="E15" s="30" t="s">
        <v>50</v>
      </c>
      <c r="F15" s="31" t="s">
        <v>29</v>
      </c>
      <c r="G15" s="36"/>
      <c r="H15" s="36"/>
    </row>
    <row r="16">
      <c r="A16" s="35" t="s">
        <v>388</v>
      </c>
      <c r="B16" s="35" t="s">
        <v>389</v>
      </c>
      <c r="C16" s="49" t="s">
        <v>387</v>
      </c>
      <c r="D16" s="30" t="s">
        <v>49</v>
      </c>
      <c r="E16" s="30" t="s">
        <v>50</v>
      </c>
      <c r="F16" s="31" t="s">
        <v>29</v>
      </c>
      <c r="G16" s="36"/>
      <c r="H16" s="36"/>
    </row>
    <row r="17">
      <c r="A17" s="35" t="s">
        <v>390</v>
      </c>
      <c r="B17" s="35" t="s">
        <v>391</v>
      </c>
      <c r="C17" s="49" t="s">
        <v>392</v>
      </c>
      <c r="D17" s="30" t="s">
        <v>49</v>
      </c>
      <c r="E17" s="30" t="s">
        <v>50</v>
      </c>
      <c r="F17" s="31" t="s">
        <v>29</v>
      </c>
      <c r="G17" s="36"/>
      <c r="H17" s="36"/>
    </row>
    <row r="18">
      <c r="A18" s="35" t="s">
        <v>393</v>
      </c>
      <c r="B18" s="35" t="s">
        <v>394</v>
      </c>
      <c r="C18" s="49" t="s">
        <v>395</v>
      </c>
      <c r="D18" s="30" t="s">
        <v>49</v>
      </c>
      <c r="E18" s="30" t="s">
        <v>50</v>
      </c>
      <c r="F18" s="31" t="s">
        <v>29</v>
      </c>
      <c r="G18" s="36"/>
      <c r="H18" s="36"/>
    </row>
    <row r="19">
      <c r="A19" s="35" t="s">
        <v>396</v>
      </c>
      <c r="B19" s="35" t="s">
        <v>397</v>
      </c>
      <c r="C19" s="49" t="s">
        <v>398</v>
      </c>
      <c r="D19" s="30" t="s">
        <v>49</v>
      </c>
      <c r="E19" s="30" t="s">
        <v>50</v>
      </c>
      <c r="F19" s="31" t="s">
        <v>29</v>
      </c>
      <c r="G19" s="36"/>
      <c r="H19" s="36"/>
    </row>
    <row r="20">
      <c r="A20" s="35" t="s">
        <v>399</v>
      </c>
      <c r="B20" s="35" t="s">
        <v>400</v>
      </c>
      <c r="C20" s="49" t="s">
        <v>401</v>
      </c>
      <c r="D20" s="30" t="s">
        <v>49</v>
      </c>
      <c r="E20" s="30" t="s">
        <v>50</v>
      </c>
      <c r="F20" s="31" t="s">
        <v>29</v>
      </c>
      <c r="G20" s="36"/>
      <c r="H20" s="36"/>
    </row>
    <row r="21">
      <c r="C21" s="56"/>
    </row>
  </sheetData>
  <dataValidations>
    <dataValidation type="list" allowBlank="1" showErrorMessage="1" sqref="F10:F20">
      <formula1>$K$1:$K$6</formula1>
    </dataValidation>
  </dataValidations>
  <drawing r:id="rId1"/>
</worksheet>
</file>