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92174070019\Desktop\"/>
    </mc:Choice>
  </mc:AlternateContent>
  <bookViews>
    <workbookView xWindow="0" yWindow="0" windowWidth="24000" windowHeight="96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6" i="1"/>
  <c r="P7" i="1"/>
  <c r="P8" i="1"/>
  <c r="P9" i="1"/>
  <c r="P10" i="1"/>
  <c r="P11" i="1"/>
  <c r="P12" i="1"/>
  <c r="P13" i="1"/>
  <c r="P6" i="1"/>
  <c r="O7" i="1"/>
  <c r="O8" i="1"/>
  <c r="O9" i="1"/>
  <c r="O10" i="1"/>
  <c r="O11" i="1"/>
  <c r="O12" i="1"/>
  <c r="O13" i="1"/>
  <c r="O6" i="1"/>
  <c r="H18" i="1"/>
  <c r="G18" i="1"/>
  <c r="F18" i="1"/>
  <c r="E18" i="1"/>
  <c r="D18" i="1"/>
  <c r="C18" i="1"/>
  <c r="H16" i="1"/>
  <c r="G16" i="1"/>
  <c r="F16" i="1"/>
  <c r="E16" i="1"/>
  <c r="D16" i="1"/>
  <c r="C16" i="1"/>
</calcChain>
</file>

<file path=xl/sharedStrings.xml><?xml version="1.0" encoding="utf-8"?>
<sst xmlns="http://schemas.openxmlformats.org/spreadsheetml/2006/main" count="35" uniqueCount="35">
  <si>
    <t>CONTAS A PAGAR</t>
  </si>
  <si>
    <t xml:space="preserve">SALARIO </t>
  </si>
  <si>
    <t>JANEIRO</t>
  </si>
  <si>
    <t>FEVEREIRO</t>
  </si>
  <si>
    <t>MARÇO</t>
  </si>
  <si>
    <t>ABRIL</t>
  </si>
  <si>
    <t>MAIO</t>
  </si>
  <si>
    <t>JUNHO</t>
  </si>
  <si>
    <t>CONTAS</t>
  </si>
  <si>
    <t>AGUA</t>
  </si>
  <si>
    <t>LUZ</t>
  </si>
  <si>
    <t>ESCOLA</t>
  </si>
  <si>
    <t>IPTU</t>
  </si>
  <si>
    <t>SHOPPING</t>
  </si>
  <si>
    <t>COMBUSTIVEL</t>
  </si>
  <si>
    <t>ACADEMIA</t>
  </si>
  <si>
    <t>TOTAL DE 
CONTAS</t>
  </si>
  <si>
    <t>SALDO</t>
  </si>
  <si>
    <t>Araras Informática - Hardware e Software                                                                               Rua São Francisco de Assis, 123 - Araras SP</t>
  </si>
  <si>
    <t>Nº</t>
  </si>
  <si>
    <t xml:space="preserve">NOME </t>
  </si>
  <si>
    <t>Salario Bruto</t>
  </si>
  <si>
    <t>INSS</t>
  </si>
  <si>
    <t>Gratificação</t>
  </si>
  <si>
    <t>INSS R$</t>
  </si>
  <si>
    <t>Gratificação R$</t>
  </si>
  <si>
    <t>Salario Liquido</t>
  </si>
  <si>
    <t>Eduardo</t>
  </si>
  <si>
    <t xml:space="preserve">Maria </t>
  </si>
  <si>
    <t>Helena</t>
  </si>
  <si>
    <t>Gabriela</t>
  </si>
  <si>
    <t xml:space="preserve">Edson </t>
  </si>
  <si>
    <t>Elisangela</t>
  </si>
  <si>
    <t>Regina</t>
  </si>
  <si>
    <t>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</si>
</sst>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9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0" xfId="0" applyNumberFormat="1"/>
    <xf numFmtId="0" fontId="0" fillId="0" borderId="0" xfId="0" applyBorder="1" applyAlignment="1">
      <alignment horizontal="center"/>
    </xf>
    <xf numFmtId="0" fontId="0" fillId="0" borderId="4" xfId="0" applyBorder="1"/>
    <xf numFmtId="44" fontId="0" fillId="0" borderId="4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44" fontId="0" fillId="0" borderId="5" xfId="0" applyNumberFormat="1" applyBorder="1"/>
    <xf numFmtId="44" fontId="0" fillId="0" borderId="18" xfId="0" applyNumberFormat="1" applyBorder="1"/>
    <xf numFmtId="44" fontId="0" fillId="0" borderId="0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6" xfId="0" applyBorder="1"/>
    <xf numFmtId="44" fontId="0" fillId="0" borderId="7" xfId="0" applyNumberFormat="1" applyBorder="1"/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5" xfId="0" applyBorder="1"/>
    <xf numFmtId="10" fontId="0" fillId="0" borderId="4" xfId="1" applyNumberFormat="1" applyFont="1" applyBorder="1"/>
    <xf numFmtId="10" fontId="0" fillId="0" borderId="5" xfId="1" applyNumberFormat="1" applyFont="1" applyBorder="1"/>
    <xf numFmtId="0" fontId="0" fillId="0" borderId="4" xfId="0" applyBorder="1" applyAlignment="1">
      <alignment vertical="center" wrapText="1"/>
    </xf>
    <xf numFmtId="169" fontId="0" fillId="0" borderId="4" xfId="0" applyNumberFormat="1" applyBorder="1"/>
    <xf numFmtId="169" fontId="0" fillId="0" borderId="7" xfId="0" applyNumberFormat="1" applyBorder="1"/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"/>
  <sheetViews>
    <sheetView tabSelected="1" workbookViewId="0">
      <selection activeCell="O11" sqref="O11"/>
    </sheetView>
  </sheetViews>
  <sheetFormatPr defaultRowHeight="15" x14ac:dyDescent="0.25"/>
  <cols>
    <col min="1" max="1" width="9.140625" customWidth="1"/>
    <col min="2" max="2" width="18.140625" customWidth="1"/>
    <col min="3" max="3" width="11.5703125" customWidth="1"/>
    <col min="4" max="4" width="11.42578125" customWidth="1"/>
    <col min="5" max="5" width="10.85546875" customWidth="1"/>
    <col min="6" max="6" width="10.5703125" customWidth="1"/>
    <col min="7" max="7" width="10.7109375" customWidth="1"/>
    <col min="8" max="8" width="10.5703125" customWidth="1"/>
    <col min="9" max="9" width="14.85546875" customWidth="1"/>
    <col min="10" max="10" width="4.5703125" customWidth="1"/>
    <col min="11" max="11" width="13" customWidth="1"/>
    <col min="12" max="12" width="13.5703125" customWidth="1"/>
    <col min="13" max="13" width="10.140625" bestFit="1" customWidth="1"/>
    <col min="14" max="14" width="11.140625" customWidth="1"/>
    <col min="15" max="15" width="11" customWidth="1"/>
    <col min="16" max="16" width="14.140625" customWidth="1"/>
    <col min="17" max="17" width="13.85546875" customWidth="1"/>
  </cols>
  <sheetData>
    <row r="1" spans="2:17" ht="15.75" thickBot="1" x14ac:dyDescent="0.3"/>
    <row r="2" spans="2:17" ht="15.75" thickBot="1" x14ac:dyDescent="0.3">
      <c r="B2" s="1" t="s">
        <v>0</v>
      </c>
      <c r="C2" s="2"/>
      <c r="D2" s="2"/>
      <c r="E2" s="2"/>
      <c r="F2" s="2"/>
      <c r="G2" s="2"/>
      <c r="H2" s="3"/>
      <c r="J2" s="19" t="s">
        <v>18</v>
      </c>
      <c r="K2" s="20"/>
      <c r="L2" s="20"/>
      <c r="M2" s="20"/>
      <c r="N2" s="20"/>
      <c r="O2" s="20"/>
      <c r="P2" s="20"/>
      <c r="Q2" s="21"/>
    </row>
    <row r="3" spans="2:17" ht="15.75" thickBot="1" x14ac:dyDescent="0.3">
      <c r="B3" s="5"/>
      <c r="C3" s="5"/>
      <c r="D3" s="5"/>
      <c r="E3" s="5"/>
      <c r="F3" s="5"/>
      <c r="G3" s="5"/>
      <c r="H3" s="5"/>
      <c r="J3" s="22"/>
      <c r="K3" s="23"/>
      <c r="L3" s="23"/>
      <c r="M3" s="23"/>
      <c r="N3" s="23"/>
      <c r="O3" s="23"/>
      <c r="P3" s="23"/>
      <c r="Q3" s="24"/>
    </row>
    <row r="4" spans="2:17" ht="15.75" thickBot="1" x14ac:dyDescent="0.3">
      <c r="B4" s="8"/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10" t="s">
        <v>7</v>
      </c>
    </row>
    <row r="5" spans="2:17" ht="15.75" thickBot="1" x14ac:dyDescent="0.3">
      <c r="B5" s="11" t="s">
        <v>1</v>
      </c>
      <c r="C5" s="12">
        <v>500</v>
      </c>
      <c r="D5" s="12">
        <v>750</v>
      </c>
      <c r="E5" s="12">
        <v>800</v>
      </c>
      <c r="F5" s="12">
        <v>700</v>
      </c>
      <c r="G5" s="12">
        <v>654</v>
      </c>
      <c r="H5" s="13">
        <v>700</v>
      </c>
      <c r="J5" s="8" t="s">
        <v>19</v>
      </c>
      <c r="K5" s="9" t="s">
        <v>20</v>
      </c>
      <c r="L5" s="9" t="s">
        <v>21</v>
      </c>
      <c r="M5" s="9" t="s">
        <v>22</v>
      </c>
      <c r="N5" s="9" t="s">
        <v>23</v>
      </c>
      <c r="O5" s="9" t="s">
        <v>24</v>
      </c>
      <c r="P5" s="9" t="s">
        <v>25</v>
      </c>
      <c r="Q5" s="10" t="s">
        <v>26</v>
      </c>
    </row>
    <row r="6" spans="2:17" ht="15.75" thickBot="1" x14ac:dyDescent="0.3">
      <c r="C6" s="14"/>
      <c r="J6" s="17">
        <v>1</v>
      </c>
      <c r="K6" s="6" t="s">
        <v>27</v>
      </c>
      <c r="L6" s="7">
        <v>853</v>
      </c>
      <c r="M6" s="26">
        <v>0.1</v>
      </c>
      <c r="N6" s="26">
        <v>0.09</v>
      </c>
      <c r="O6" s="29">
        <f>PRODUCT(L6,M6)</f>
        <v>85.300000000000011</v>
      </c>
      <c r="P6" s="29">
        <f>PRODUCT(L6,N6)</f>
        <v>76.77</v>
      </c>
      <c r="Q6" s="30">
        <f>SUM(L6,N6)-O6</f>
        <v>767.79</v>
      </c>
    </row>
    <row r="7" spans="2:17" x14ac:dyDescent="0.25">
      <c r="B7" s="8" t="s">
        <v>8</v>
      </c>
      <c r="C7" s="15">
        <v>10</v>
      </c>
      <c r="D7" s="15">
        <v>15</v>
      </c>
      <c r="E7" s="15">
        <v>15</v>
      </c>
      <c r="F7" s="15">
        <v>12</v>
      </c>
      <c r="G7" s="15">
        <v>12</v>
      </c>
      <c r="H7" s="16">
        <v>11</v>
      </c>
      <c r="J7" s="17">
        <v>2</v>
      </c>
      <c r="K7" s="6" t="s">
        <v>28</v>
      </c>
      <c r="L7" s="7">
        <v>951</v>
      </c>
      <c r="M7" s="26">
        <v>9.9900000000000003E-2</v>
      </c>
      <c r="N7" s="26">
        <v>0.08</v>
      </c>
      <c r="O7" s="29">
        <f t="shared" ref="O7:O13" si="0">PRODUCT(L7,M7)</f>
        <v>95.004900000000006</v>
      </c>
      <c r="P7" s="29">
        <f t="shared" ref="P7:P13" si="1">PRODUCT(L7,N7)</f>
        <v>76.08</v>
      </c>
      <c r="Q7" s="30">
        <f t="shared" ref="Q7:Q13" si="2">SUM(L7,N7)-O7</f>
        <v>856.07510000000002</v>
      </c>
    </row>
    <row r="8" spans="2:17" x14ac:dyDescent="0.25">
      <c r="B8" s="17" t="s">
        <v>9</v>
      </c>
      <c r="C8" s="7">
        <v>50</v>
      </c>
      <c r="D8" s="7">
        <v>60</v>
      </c>
      <c r="E8" s="7">
        <v>54</v>
      </c>
      <c r="F8" s="7">
        <v>55</v>
      </c>
      <c r="G8" s="7">
        <v>54</v>
      </c>
      <c r="H8" s="18">
        <v>56</v>
      </c>
      <c r="J8" s="17">
        <v>3</v>
      </c>
      <c r="K8" s="6" t="s">
        <v>29</v>
      </c>
      <c r="L8" s="7">
        <v>456</v>
      </c>
      <c r="M8" s="26">
        <v>8.6400000000000005E-2</v>
      </c>
      <c r="N8" s="26">
        <v>0.06</v>
      </c>
      <c r="O8" s="29">
        <f t="shared" si="0"/>
        <v>39.398400000000002</v>
      </c>
      <c r="P8" s="29">
        <f t="shared" si="1"/>
        <v>27.36</v>
      </c>
      <c r="Q8" s="30">
        <f t="shared" si="2"/>
        <v>416.66160000000002</v>
      </c>
    </row>
    <row r="9" spans="2:17" x14ac:dyDescent="0.25">
      <c r="B9" s="17" t="s">
        <v>10</v>
      </c>
      <c r="C9" s="7">
        <v>300</v>
      </c>
      <c r="D9" s="7">
        <v>250</v>
      </c>
      <c r="E9" s="7">
        <v>300</v>
      </c>
      <c r="F9" s="7">
        <v>300</v>
      </c>
      <c r="G9" s="7">
        <v>200</v>
      </c>
      <c r="H9" s="18">
        <v>200</v>
      </c>
      <c r="J9" s="17">
        <v>4</v>
      </c>
      <c r="K9" s="6" t="s">
        <v>30</v>
      </c>
      <c r="L9" s="7">
        <v>500</v>
      </c>
      <c r="M9" s="26">
        <v>8.5000000000000006E-2</v>
      </c>
      <c r="N9" s="26">
        <v>0.06</v>
      </c>
      <c r="O9" s="29">
        <f t="shared" si="0"/>
        <v>42.5</v>
      </c>
      <c r="P9" s="29">
        <f t="shared" si="1"/>
        <v>30</v>
      </c>
      <c r="Q9" s="30">
        <f t="shared" si="2"/>
        <v>457.56</v>
      </c>
    </row>
    <row r="10" spans="2:17" x14ac:dyDescent="0.25">
      <c r="B10" s="17" t="s">
        <v>11</v>
      </c>
      <c r="C10" s="7">
        <v>40</v>
      </c>
      <c r="D10" s="7">
        <v>40</v>
      </c>
      <c r="E10" s="7">
        <v>40</v>
      </c>
      <c r="F10" s="7">
        <v>40</v>
      </c>
      <c r="G10" s="7">
        <v>40</v>
      </c>
      <c r="H10" s="18">
        <v>40</v>
      </c>
      <c r="J10" s="17">
        <v>5</v>
      </c>
      <c r="K10" s="6" t="s">
        <v>31</v>
      </c>
      <c r="L10" s="7">
        <v>850</v>
      </c>
      <c r="M10" s="26">
        <v>8.9899999999999994E-2</v>
      </c>
      <c r="N10" s="26">
        <v>7.0000000000000007E-2</v>
      </c>
      <c r="O10" s="29">
        <f t="shared" si="0"/>
        <v>76.414999999999992</v>
      </c>
      <c r="P10" s="29">
        <f t="shared" si="1"/>
        <v>59.500000000000007</v>
      </c>
      <c r="Q10" s="30">
        <f t="shared" si="2"/>
        <v>773.65500000000009</v>
      </c>
    </row>
    <row r="11" spans="2:17" x14ac:dyDescent="0.25">
      <c r="B11" s="17" t="s">
        <v>12</v>
      </c>
      <c r="C11" s="7">
        <v>10</v>
      </c>
      <c r="D11" s="7">
        <v>15</v>
      </c>
      <c r="E11" s="7">
        <v>14</v>
      </c>
      <c r="F11" s="7">
        <v>15</v>
      </c>
      <c r="G11" s="7">
        <v>20</v>
      </c>
      <c r="H11" s="18">
        <v>31</v>
      </c>
      <c r="J11" s="17">
        <v>6</v>
      </c>
      <c r="K11" s="6" t="s">
        <v>32</v>
      </c>
      <c r="L11" s="7">
        <v>459</v>
      </c>
      <c r="M11" s="26">
        <v>6.25E-2</v>
      </c>
      <c r="N11" s="26">
        <v>0.05</v>
      </c>
      <c r="O11" s="29">
        <f t="shared" si="0"/>
        <v>28.6875</v>
      </c>
      <c r="P11" s="29">
        <f t="shared" si="1"/>
        <v>22.950000000000003</v>
      </c>
      <c r="Q11" s="30">
        <f t="shared" si="2"/>
        <v>430.36250000000001</v>
      </c>
    </row>
    <row r="12" spans="2:17" x14ac:dyDescent="0.25">
      <c r="B12" s="17" t="s">
        <v>13</v>
      </c>
      <c r="C12" s="7">
        <v>120</v>
      </c>
      <c r="D12" s="7">
        <v>150</v>
      </c>
      <c r="E12" s="7">
        <v>130</v>
      </c>
      <c r="F12" s="7">
        <v>200</v>
      </c>
      <c r="G12" s="7">
        <v>150</v>
      </c>
      <c r="H12" s="18">
        <v>190</v>
      </c>
      <c r="J12" s="17">
        <v>7</v>
      </c>
      <c r="K12" s="6" t="s">
        <v>33</v>
      </c>
      <c r="L12" s="7">
        <v>478</v>
      </c>
      <c r="M12" s="26">
        <v>7.1199999999999999E-2</v>
      </c>
      <c r="N12" s="26">
        <v>0.05</v>
      </c>
      <c r="O12" s="29">
        <f t="shared" si="0"/>
        <v>34.0336</v>
      </c>
      <c r="P12" s="29">
        <f t="shared" si="1"/>
        <v>23.900000000000002</v>
      </c>
      <c r="Q12" s="30">
        <f t="shared" si="2"/>
        <v>444.01640000000003</v>
      </c>
    </row>
    <row r="13" spans="2:17" ht="15.75" thickBot="1" x14ac:dyDescent="0.3">
      <c r="B13" s="17" t="s">
        <v>14</v>
      </c>
      <c r="C13" s="7">
        <v>50</v>
      </c>
      <c r="D13" s="7">
        <v>60</v>
      </c>
      <c r="E13" s="7">
        <v>65</v>
      </c>
      <c r="F13" s="7">
        <v>70</v>
      </c>
      <c r="G13" s="7">
        <v>65</v>
      </c>
      <c r="H13" s="18">
        <v>85</v>
      </c>
      <c r="J13" s="11">
        <v>8</v>
      </c>
      <c r="K13" s="25" t="s">
        <v>34</v>
      </c>
      <c r="L13" s="12">
        <v>658</v>
      </c>
      <c r="M13" s="27">
        <v>5.9900000000000002E-2</v>
      </c>
      <c r="N13" s="27">
        <v>0.04</v>
      </c>
      <c r="O13" s="29">
        <f t="shared" si="0"/>
        <v>39.414200000000001</v>
      </c>
      <c r="P13" s="29">
        <f t="shared" si="1"/>
        <v>26.32</v>
      </c>
      <c r="Q13" s="30">
        <f t="shared" si="2"/>
        <v>618.62579999999991</v>
      </c>
    </row>
    <row r="14" spans="2:17" ht="15.75" thickBot="1" x14ac:dyDescent="0.3">
      <c r="B14" s="11" t="s">
        <v>15</v>
      </c>
      <c r="C14" s="12">
        <v>145</v>
      </c>
      <c r="D14" s="12">
        <v>145</v>
      </c>
      <c r="E14" s="12">
        <v>145</v>
      </c>
      <c r="F14" s="12">
        <v>145</v>
      </c>
      <c r="G14" s="12">
        <v>100</v>
      </c>
      <c r="H14" s="13">
        <v>145</v>
      </c>
    </row>
    <row r="15" spans="2:17" x14ac:dyDescent="0.25">
      <c r="C15" s="4"/>
    </row>
    <row r="16" spans="2:17" ht="29.25" customHeight="1" x14ac:dyDescent="0.25">
      <c r="B16" s="28" t="s">
        <v>16</v>
      </c>
      <c r="C16" s="7">
        <f>SUM(C7:C14)</f>
        <v>725</v>
      </c>
      <c r="D16" s="7">
        <f>SUM(D7:D14)</f>
        <v>735</v>
      </c>
      <c r="E16" s="7">
        <f>SUM(E7:E14)</f>
        <v>763</v>
      </c>
      <c r="F16" s="7">
        <f>SUM(F7:F14)</f>
        <v>837</v>
      </c>
      <c r="G16" s="7">
        <f>SUM(G7:G14)</f>
        <v>641</v>
      </c>
      <c r="H16" s="7">
        <f>SUM(H7:H14)</f>
        <v>758</v>
      </c>
    </row>
    <row r="18" spans="2:8" x14ac:dyDescent="0.25">
      <c r="B18" s="6" t="s">
        <v>17</v>
      </c>
      <c r="C18" s="7">
        <f>C5-C16</f>
        <v>-225</v>
      </c>
      <c r="D18" s="7">
        <f>D5-D16</f>
        <v>15</v>
      </c>
      <c r="E18" s="7">
        <f>E5-E16</f>
        <v>37</v>
      </c>
      <c r="F18" s="7">
        <f>F5-F16</f>
        <v>-137</v>
      </c>
      <c r="G18" s="7">
        <f>G5-G16</f>
        <v>13</v>
      </c>
      <c r="H18" s="7">
        <f>H5-H16</f>
        <v>-58</v>
      </c>
    </row>
  </sheetData>
  <mergeCells count="2">
    <mergeCell ref="B2:H2"/>
    <mergeCell ref="J2:Q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Jadson Salviano Araújo de Lima</dc:creator>
  <cp:lastModifiedBy>Jadson Salviano Araújo de Lima</cp:lastModifiedBy>
  <dcterms:created xsi:type="dcterms:W3CDTF">2019-09-19T21:24:16Z</dcterms:created>
  <dcterms:modified xsi:type="dcterms:W3CDTF">2019-09-19T22:15:11Z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6efbffc5-b298-4ad9-a15b-1899a11fd541</vt:lpwstr>
  </property>
</Properties>
</file>