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case data general" sheetId="1" r:id="rId1"/>
    <sheet name="drugs&amp;med" sheetId="2" r:id="rId2"/>
    <sheet name="supplies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J17" i="2"/>
  <c r="J16" i="2"/>
  <c r="J15" i="2"/>
  <c r="J14" i="2"/>
  <c r="J13" i="2"/>
  <c r="J12" i="2"/>
  <c r="J11" i="2"/>
  <c r="F76" i="1"/>
  <c r="E76" i="1"/>
  <c r="D76" i="1"/>
  <c r="T30" i="4" l="1"/>
</calcChain>
</file>

<file path=xl/sharedStrings.xml><?xml version="1.0" encoding="utf-8"?>
<sst xmlns="http://schemas.openxmlformats.org/spreadsheetml/2006/main" count="154" uniqueCount="142">
  <si>
    <t>General information on the Case</t>
  </si>
  <si>
    <t>BPNMR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</si>
  <si>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</si>
  <si>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</si>
  <si>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</si>
  <si>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</si>
  <si>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</si>
  <si>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</si>
  <si>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</si>
  <si>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</si>
  <si>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</si>
  <si>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</si>
  <si>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</si>
  <si>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</si>
  <si>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</si>
  <si>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</si>
  <si>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</si>
  <si>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</si>
  <si>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</si>
  <si>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J18.02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</si>
  <si>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</si>
  <si>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</si>
  <si>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</si>
  <si>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</si>
  <si>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</si>
  <si>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</si>
  <si>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</si>
  <si>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</si>
  <si>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</si>
  <si>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</si>
  <si>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CBC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</si>
  <si>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</si>
  <si>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</si>
  <si>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</si>
  <si>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</si>
  <si>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</si>
  <si>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</si>
  <si>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</si>
  <si>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</si>
  <si>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</si>
  <si>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</si>
  <si>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</si>
  <si>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</si>
  <si>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</si>
  <si>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</si>
  <si>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</si>
  <si>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</si>
  <si>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</si>
  <si>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</si>
  <si>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</si>
  <si>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</si>
  <si>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Credit Memo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</si>
  <si>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</si>
  <si>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</si>
  <si>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</si>
  <si>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</si>
  <si>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</si>
  <si>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</si>
  <si>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</si>
  <si>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</si>
  <si>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</si>
  <si>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</si>
  <si>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</si>
  <si>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</si>
  <si>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</si>
  <si>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</si>
  <si>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</si>
  <si>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</si>
  <si>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0.3 NaCl 1L</t>
  </si>
  <si>
    <t>IV</t>
  </si>
  <si>
    <t>1000ml</t>
  </si>
  <si>
    <t>Elixime (Cefuroxime) 750mg</t>
  </si>
  <si>
    <t>Vial</t>
  </si>
  <si>
    <t>750mg</t>
  </si>
  <si>
    <t>Ventolin (Salbutamol) 2.5mg</t>
  </si>
  <si>
    <t>nebule</t>
  </si>
  <si>
    <t>2.5mg</t>
  </si>
  <si>
    <t>Biogesic (Paracetamol)</t>
  </si>
  <si>
    <t>CAPSULE/ORAL</t>
  </si>
  <si>
    <t>500mg</t>
  </si>
  <si>
    <t>c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</si>
  <si>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</si>
  <si>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</si>
  <si>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</si>
  <si>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</si>
  <si>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</si>
  <si>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</si>
  <si>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</si>
  <si>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</si>
  <si>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</si>
  <si>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</si>
  <si>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</si>
  <si>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</si>
  <si>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</si>
  <si>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</si>
  <si>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</si>
  <si>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</si>
  <si>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SYRINGE 10CC</t>
  </si>
  <si>
    <t>pc</t>
  </si>
  <si>
    <t>SYRINGE 1CC</t>
  </si>
  <si>
    <t>SYRINGE 3CC</t>
  </si>
  <si>
    <t>SYRINGE 5CC</t>
  </si>
  <si>
    <t>microset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</si>
  <si>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</si>
  <si>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</si>
  <si>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</si>
  <si>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</si>
  <si>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</si>
  <si>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</si>
  <si>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</si>
  <si>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</si>
  <si>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</si>
  <si>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</si>
  <si>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</si>
  <si>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</si>
  <si>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</si>
  <si>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</si>
  <si>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</si>
  <si>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</si>
  <si>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</si>
  <si>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</si>
  <si>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</si>
  <si>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</si>
  <si>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</si>
  <si>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</si>
  <si>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</si>
  <si>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u/a</t>
  </si>
  <si>
    <t>f/a</t>
  </si>
  <si>
    <t>Aeknil (Paracetamol) 300mg/2ml</t>
  </si>
  <si>
    <t>Vatacil (Ampicillin) 500mg</t>
  </si>
  <si>
    <t>Elin Sterile water</t>
  </si>
  <si>
    <t>Wrist splint Pedia medium w/ strap</t>
  </si>
  <si>
    <t>bpnmr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</si>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</sst>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15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9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10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11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12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18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20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21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28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29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30</v>
      </c>
      <c r="D34" s="26"/>
      <c r="E34" s="27">
        <v>4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126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127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31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32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33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34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35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36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37</v>
      </c>
      <c r="C62" s="34" t="s">
        <v>38</v>
      </c>
      <c r="D62" s="34" t="s">
        <v>39</v>
      </c>
      <c r="E62" s="35" t="s">
        <v>40</v>
      </c>
      <c r="F62" s="36" t="s">
        <v>41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42</v>
      </c>
      <c r="D63" s="17">
        <v>2800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43</v>
      </c>
      <c r="D64" s="17">
        <v>385</v>
      </c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44</v>
      </c>
      <c r="D65" s="17">
        <v>4765</v>
      </c>
      <c r="E65" s="17"/>
      <c r="F65" s="17">
        <v>234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45</v>
      </c>
      <c r="D66" s="17">
        <v>4500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46</v>
      </c>
      <c r="D67" s="17">
        <v>105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47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48</v>
      </c>
      <c r="D69" s="17">
        <v>1430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49</v>
      </c>
      <c r="D70" s="17">
        <v>1015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50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51</v>
      </c>
      <c r="D73" s="17">
        <v>826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52</v>
      </c>
      <c r="D76" s="42">
        <f>SUM(D63:D75)</f>
        <v>15826</v>
      </c>
      <c r="E76" s="42">
        <f>SUM(E63:E75)</f>
        <v>0</v>
      </c>
      <c r="F76" s="42">
        <f>SUM(F63:F75)</f>
        <v>4234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53</v>
      </c>
      <c r="C2" s="47"/>
      <c r="D2" s="48" t="s">
        <v>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54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55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56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57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58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59</v>
      </c>
      <c r="C10" s="59" t="s">
        <v>60</v>
      </c>
      <c r="D10" s="59" t="s">
        <v>61</v>
      </c>
      <c r="E10" s="59" t="s">
        <v>62</v>
      </c>
      <c r="F10" s="59" t="s">
        <v>63</v>
      </c>
      <c r="G10" s="59" t="s">
        <v>64</v>
      </c>
      <c r="H10" s="59" t="s">
        <v>65</v>
      </c>
      <c r="I10" s="59" t="s">
        <v>66</v>
      </c>
      <c r="J10" s="59" t="s">
        <v>67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68</v>
      </c>
      <c r="D11" s="15" t="s">
        <v>69</v>
      </c>
      <c r="E11" s="15" t="s">
        <v>70</v>
      </c>
      <c r="F11" s="17">
        <v>1</v>
      </c>
      <c r="G11" s="17">
        <v>4</v>
      </c>
      <c r="H11" s="17">
        <v>5</v>
      </c>
      <c r="I11" s="17">
        <v>223</v>
      </c>
      <c r="J11" s="17">
        <f t="shared" ref="J11:J17" si="0">H11*I11</f>
        <v>1115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71</v>
      </c>
      <c r="D12" s="15" t="s">
        <v>72</v>
      </c>
      <c r="E12" s="15" t="s">
        <v>73</v>
      </c>
      <c r="F12" s="17">
        <v>2</v>
      </c>
      <c r="G12" s="17">
        <v>2</v>
      </c>
      <c r="H12" s="17">
        <v>4</v>
      </c>
      <c r="I12" s="17">
        <v>420</v>
      </c>
      <c r="J12" s="17">
        <f t="shared" si="0"/>
        <v>1680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74</v>
      </c>
      <c r="D13" s="15" t="s">
        <v>75</v>
      </c>
      <c r="E13" s="15" t="s">
        <v>76</v>
      </c>
      <c r="F13" s="17">
        <v>3</v>
      </c>
      <c r="G13" s="17">
        <v>4</v>
      </c>
      <c r="H13" s="17">
        <v>14</v>
      </c>
      <c r="I13" s="17">
        <v>57</v>
      </c>
      <c r="J13" s="17">
        <f t="shared" si="0"/>
        <v>798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128</v>
      </c>
      <c r="D14" s="15" t="s">
        <v>69</v>
      </c>
      <c r="E14" s="15"/>
      <c r="F14" s="17">
        <v>1</v>
      </c>
      <c r="G14" s="17">
        <v>1</v>
      </c>
      <c r="H14" s="17">
        <v>1</v>
      </c>
      <c r="I14" s="17">
        <v>190</v>
      </c>
      <c r="J14" s="17">
        <f t="shared" si="0"/>
        <v>190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 t="s">
        <v>77</v>
      </c>
      <c r="D15" s="15" t="s">
        <v>78</v>
      </c>
      <c r="E15" s="15" t="s">
        <v>79</v>
      </c>
      <c r="F15" s="17">
        <v>1</v>
      </c>
      <c r="G15" s="17">
        <v>1</v>
      </c>
      <c r="H15" s="17">
        <v>1</v>
      </c>
      <c r="I15" s="17">
        <v>5</v>
      </c>
      <c r="J15" s="17">
        <f t="shared" si="0"/>
        <v>5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8</v>
      </c>
      <c r="C16" s="15" t="s">
        <v>129</v>
      </c>
      <c r="D16" s="15"/>
      <c r="E16" s="15"/>
      <c r="F16" s="17">
        <v>2</v>
      </c>
      <c r="G16" s="17">
        <v>3</v>
      </c>
      <c r="H16" s="17">
        <v>5</v>
      </c>
      <c r="I16" s="17">
        <v>165</v>
      </c>
      <c r="J16" s="17">
        <f t="shared" si="0"/>
        <v>825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9</v>
      </c>
      <c r="C17" s="15" t="s">
        <v>130</v>
      </c>
      <c r="D17" s="15"/>
      <c r="E17" s="15"/>
      <c r="F17" s="17">
        <v>1</v>
      </c>
      <c r="G17" s="17">
        <v>1</v>
      </c>
      <c r="H17" s="17">
        <v>1</v>
      </c>
      <c r="I17" s="17">
        <v>60</v>
      </c>
      <c r="J17" s="17">
        <f t="shared" si="0"/>
        <v>60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60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60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7" workbookViewId="0">
      <selection activeCell="A7" sqref="A1:XFD1048576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81</v>
      </c>
      <c r="C2" s="46"/>
      <c r="D2" s="62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82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83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84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85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86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87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88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89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90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59</v>
      </c>
      <c r="C14" s="65" t="s">
        <v>91</v>
      </c>
      <c r="D14" s="66" t="s">
        <v>92</v>
      </c>
      <c r="E14" s="66" t="s">
        <v>93</v>
      </c>
      <c r="F14" s="66" t="s">
        <v>66</v>
      </c>
      <c r="G14" s="66" t="s">
        <v>67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94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95</v>
      </c>
      <c r="D16" s="70" t="s">
        <v>96</v>
      </c>
      <c r="E16" s="17">
        <v>1</v>
      </c>
      <c r="F16" s="17">
        <v>130</v>
      </c>
      <c r="G16" s="17"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97</v>
      </c>
      <c r="D17" s="70" t="s">
        <v>98</v>
      </c>
      <c r="E17" s="17">
        <v>6</v>
      </c>
      <c r="F17" s="17">
        <v>20</v>
      </c>
      <c r="G17" s="17"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99</v>
      </c>
      <c r="D18" s="70" t="s">
        <v>96</v>
      </c>
      <c r="E18" s="17">
        <v>2</v>
      </c>
      <c r="F18" s="17">
        <v>12</v>
      </c>
      <c r="G18" s="17">
        <v>24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100</v>
      </c>
      <c r="D19" s="70" t="s">
        <v>98</v>
      </c>
      <c r="E19" s="17">
        <v>4</v>
      </c>
      <c r="F19" s="17">
        <v>9</v>
      </c>
      <c r="G19" s="17">
        <v>36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 t="s">
        <v>101</v>
      </c>
      <c r="D20" s="70" t="s">
        <v>98</v>
      </c>
      <c r="E20" s="17">
        <v>16</v>
      </c>
      <c r="F20" s="17">
        <v>12</v>
      </c>
      <c r="G20" s="17">
        <v>192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 t="s">
        <v>102</v>
      </c>
      <c r="D21" s="70" t="s">
        <v>98</v>
      </c>
      <c r="E21" s="17">
        <v>1</v>
      </c>
      <c r="F21" s="17">
        <v>130</v>
      </c>
      <c r="G21" s="17">
        <v>130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 t="s">
        <v>131</v>
      </c>
      <c r="D22" s="70" t="s">
        <v>98</v>
      </c>
      <c r="E22" s="17">
        <v>1</v>
      </c>
      <c r="F22" s="17">
        <v>105</v>
      </c>
      <c r="G22" s="17">
        <v>60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103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104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topLeftCell="A2" workbookViewId="0">
      <selection activeCell="A2" sqref="A2"/>
    </sheetView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105</v>
      </c>
      <c r="C2" s="72"/>
      <c r="D2" s="95" t="s">
        <v>132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106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107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108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109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110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111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112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113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59</v>
      </c>
      <c r="C12" s="86" t="s">
        <v>114</v>
      </c>
      <c r="D12" s="86" t="s">
        <v>115</v>
      </c>
      <c r="E12" s="86" t="s">
        <v>116</v>
      </c>
      <c r="F12" s="86" t="s">
        <v>117</v>
      </c>
      <c r="G12" s="86" t="s">
        <v>118</v>
      </c>
      <c r="H12" s="87" t="s">
        <v>119</v>
      </c>
      <c r="I12" s="88" t="s">
        <v>120</v>
      </c>
      <c r="J12" s="88" t="s">
        <v>121</v>
      </c>
      <c r="K12" s="87" t="s">
        <v>122</v>
      </c>
      <c r="L12" s="87" t="s">
        <v>123</v>
      </c>
      <c r="M12" s="87" t="s">
        <v>133</v>
      </c>
      <c r="N12" s="87" t="s">
        <v>134</v>
      </c>
      <c r="O12" s="87" t="s">
        <v>135</v>
      </c>
      <c r="P12" s="87" t="s">
        <v>136</v>
      </c>
      <c r="Q12" s="89" t="s">
        <v>137</v>
      </c>
      <c r="R12" s="89" t="s">
        <v>138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139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140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141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124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125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</vt:lpstr>
      <vt:lpstr>supplies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2018-09-03T08:18:42Z</dcterms:modified>
</cp:coreProperties>
</file>