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85" i="1"/>
  <c r="D85" i="1"/>
  <c r="G22" i="3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<sst xmlns="http://schemas.openxmlformats.org/spreadsheetml/2006/main" count="161" uniqueCount="150">
  <si>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</si>
  <si>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</si>
  <si>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</si>
  <si>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</si>
  <si>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</si>
  <si>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</si>
  <si>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</si>
  <si>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</si>
  <si>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</si>
  <si>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</si>
  <si>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</si>
  <si>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</si>
  <si>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</si>
  <si>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</si>
  <si>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</si>
  <si>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</si>
  <si>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</si>
  <si>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</si>
  <si>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</si>
  <si>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</si>
  <si>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</si>
  <si>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</si>
  <si>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</si>
  <si>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</si>
  <si>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</si>
  <si>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</si>
  <si>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</si>
  <si>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</si>
  <si>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</si>
  <si>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</si>
  <si>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</si>
  <si>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</si>
  <si>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</si>
  <si>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</si>
  <si>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</si>
  <si>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</si>
  <si>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</si>
  <si>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</si>
  <si>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</si>
  <si>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</si>
  <si>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</si>
  <si>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</si>
  <si>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</si>
  <si>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</si>
  <si>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</si>
  <si>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</si>
  <si>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</si>
  <si>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</si>
  <si>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</si>
  <si>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</si>
  <si>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</si>
  <si>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</si>
  <si>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</si>
  <si>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</si>
  <si>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</si>
  <si>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</si>
  <si>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</si>
  <si>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</si>
  <si>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</si>
  <si>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</si>
  <si>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</si>
  <si>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</si>
  <si>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1000ml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</si>
  <si>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</si>
  <si>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</si>
  <si>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</si>
  <si>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</si>
  <si>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</si>
  <si>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</si>
  <si>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</si>
  <si>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</si>
  <si>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</si>
  <si>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</si>
  <si>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</si>
  <si>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</si>
  <si>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</si>
  <si>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</si>
  <si>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</si>
  <si>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</si>
  <si>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</si>
  <si>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</si>
  <si>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</si>
  <si>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</si>
  <si>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</si>
  <si>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</si>
  <si>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</si>
  <si>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</si>
  <si>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</si>
  <si>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</si>
  <si>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</si>
  <si>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</si>
  <si>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</si>
  <si>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</si>
  <si>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</si>
  <si>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</si>
  <si>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</si>
  <si>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</si>
  <si>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</si>
  <si>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</si>
  <si>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</si>
  <si>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</si>
  <si>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</si>
  <si>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</si>
  <si>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</si>
  <si>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Elixime (Cefuroxime)</t>
  </si>
  <si>
    <t>vial</t>
  </si>
  <si>
    <t>Venoclysis Fee</t>
  </si>
  <si>
    <t>Remote Control</t>
  </si>
  <si>
    <t>ER Fee</t>
  </si>
  <si>
    <t>ER fee</t>
  </si>
  <si>
    <t>Remote Control Refund = 300</t>
  </si>
  <si>
    <t>CBC</t>
  </si>
  <si>
    <t>Sodium</t>
  </si>
  <si>
    <t>Potassium</t>
  </si>
  <si>
    <t>Creatinine</t>
  </si>
  <si>
    <t>Urinalysis</t>
  </si>
  <si>
    <t>Elin (sterile water for injection)</t>
  </si>
  <si>
    <t>50ml</t>
  </si>
  <si>
    <t>pc</t>
  </si>
  <si>
    <t>500mcg/2.5mg/2ml</t>
  </si>
  <si>
    <t>Macroset</t>
  </si>
  <si>
    <t>1CC</t>
  </si>
  <si>
    <t>3CC</t>
  </si>
  <si>
    <t>Water Fee</t>
  </si>
  <si>
    <t>Combivent (Ipratropium+Salbutamol0</t>
  </si>
  <si>
    <t>Services</t>
  </si>
  <si>
    <t>Lab</t>
  </si>
  <si>
    <t>BUN</t>
  </si>
  <si>
    <t>Ventoline (Salbutamol)</t>
  </si>
  <si>
    <t>2.5mg</t>
  </si>
  <si>
    <t>Diphenhydramine</t>
  </si>
  <si>
    <t>50mg/ml</t>
  </si>
  <si>
    <t>D5 LRS</t>
  </si>
  <si>
    <t>Insyte G24</t>
  </si>
  <si>
    <t>10CC</t>
  </si>
  <si>
    <t>5CC</t>
  </si>
  <si>
    <t>Heplock</t>
  </si>
  <si>
    <t>CHEST PA/child</t>
  </si>
  <si>
    <t xml:space="preserve">SC Discount </t>
  </si>
  <si>
    <t>Credit Memo = 2376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</si>
  <si>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</si>
  <si>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</si>
  <si>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</si>
  <si>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</si>
  <si>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</si>
  <si>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</si>
  <si>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</si>
  <si>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</si>
  <si>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</si>
  <si>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capmr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</si>
</sst>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165" fontId="2" fillId="0" borderId="0" xfId="0" applyNumberFormat="1" applyFont="1"/>
    <xf numFmtId="0" fontId="9" fillId="5" borderId="29" xfId="0" applyFont="1" applyFill="1" applyBorder="1" applyAlignment="1" applyProtection="1">
      <alignment wrapText="1"/>
      <protection locked="0"/>
    </xf>
    <xf numFmtId="0" fontId="0" fillId="0" borderId="30" xfId="0" applyFont="1" applyBorder="1" applyAlignment="1" applyProtection="1"/>
    <xf numFmtId="0" fontId="0" fillId="0" borderId="31" xfId="0" applyFont="1" applyBorder="1" applyAlignment="1" applyProtection="1"/>
    <xf numFmtId="0" fontId="9" fillId="5" borderId="33" xfId="0" applyFont="1" applyFill="1" applyBorder="1" applyAlignment="1" applyProtection="1">
      <alignment wrapText="1"/>
      <protection locked="0"/>
    </xf>
    <xf numFmtId="0" fontId="9" fillId="5" borderId="34" xfId="0" applyFont="1" applyFill="1" applyBorder="1" applyAlignment="1" applyProtection="1">
      <alignment wrapText="1"/>
      <protection locked="0"/>
    </xf>
    <xf numFmtId="0" fontId="9" fillId="5" borderId="35" xfId="0" applyFont="1" applyFill="1" applyBorder="1" applyAlignment="1" applyProtection="1">
      <alignment wrapText="1"/>
      <protection locked="0"/>
    </xf>
    <xf numFmtId="0" fontId="9" fillId="5" borderId="36" xfId="0" applyFont="1" applyFill="1" applyBorder="1" applyAlignment="1" applyProtection="1">
      <alignment wrapText="1"/>
      <protection locked="0"/>
    </xf>
    <xf numFmtId="0" fontId="9" fillId="5" borderId="37" xfId="0" applyFont="1" applyFill="1" applyBorder="1" applyAlignment="1" applyProtection="1">
      <alignment wrapText="1"/>
      <protection locked="0"/>
    </xf>
    <xf numFmtId="0" fontId="9" fillId="5" borderId="31" xfId="0" applyFont="1" applyFill="1" applyBorder="1" applyAlignment="1" applyProtection="1">
      <alignment wrapText="1"/>
      <protection locked="0"/>
    </xf>
    <xf numFmtId="0" fontId="9" fillId="5" borderId="38" xfId="0" applyFont="1" applyFill="1" applyBorder="1" applyAlignment="1" applyProtection="1">
      <alignment wrapText="1"/>
      <protection locked="0"/>
    </xf>
    <xf numFmtId="0" fontId="9" fillId="5" borderId="39" xfId="0" applyFont="1" applyFill="1" applyBorder="1" applyAlignment="1" applyProtection="1">
      <alignment wrapText="1"/>
      <protection locked="0"/>
    </xf>
    <xf numFmtId="0" fontId="9" fillId="5" borderId="40" xfId="0" applyFont="1" applyFill="1" applyBorder="1" applyAlignment="1" applyProtection="1">
      <alignment wrapText="1"/>
      <protection locked="0"/>
    </xf>
    <xf numFmtId="0" fontId="9" fillId="5" borderId="42" xfId="0" applyFont="1" applyFill="1" applyBorder="1" applyAlignment="1" applyProtection="1">
      <alignment wrapText="1"/>
      <protection locked="0"/>
    </xf>
    <xf numFmtId="0" fontId="0" fillId="0" borderId="41" xfId="0" applyFont="1" applyBorder="1" applyAlignment="1" applyProtection="1"/>
    <xf numFmtId="0" fontId="9" fillId="5" borderId="41" xfId="0" applyFont="1" applyFill="1" applyBorder="1" applyAlignment="1" applyProtection="1">
      <alignment wrapText="1"/>
      <protection locked="0"/>
    </xf>
    <xf numFmtId="0" fontId="9" fillId="5" borderId="32" xfId="0" applyFont="1" applyFill="1" applyBorder="1" applyAlignment="1" applyProtection="1">
      <alignment wrapText="1"/>
      <protection locked="0"/>
    </xf>
    <xf numFmtId="164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1" workbookViewId="0">
      <selection activeCell="E32" sqref="E32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116" t="s">
        <v>8</v>
      </c>
      <c r="C12" s="117"/>
      <c r="D12" s="117"/>
      <c r="E12" s="117"/>
      <c r="F12" s="1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19" t="s">
        <v>9</v>
      </c>
      <c r="C13" s="120"/>
      <c r="D13" s="120"/>
      <c r="E13" s="120"/>
      <c r="F13" s="1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19" t="s">
        <v>10</v>
      </c>
      <c r="C14" s="120"/>
      <c r="D14" s="120"/>
      <c r="E14" s="120"/>
      <c r="F14" s="1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22" t="s">
        <v>11</v>
      </c>
      <c r="C15" s="123"/>
      <c r="D15" s="123"/>
      <c r="E15" s="123"/>
      <c r="F15" s="1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113" t="s">
        <v>17</v>
      </c>
      <c r="C18" s="114"/>
      <c r="D18" s="114"/>
      <c r="E18" s="114"/>
      <c r="F18" s="1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113" t="s">
        <v>18</v>
      </c>
      <c r="C22" s="114"/>
      <c r="D22" s="114"/>
      <c r="E22" s="114"/>
      <c r="F22" s="1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25" t="s">
        <v>19</v>
      </c>
      <c r="C28" s="126"/>
      <c r="D28" s="126"/>
      <c r="E28" s="126"/>
      <c r="F28" s="1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26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113" t="s">
        <v>27</v>
      </c>
      <c r="C33" s="114"/>
      <c r="D33" s="114"/>
      <c r="E33" s="114"/>
      <c r="F33" s="1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111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127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114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112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113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115</v>
      </c>
      <c r="D39" s="26"/>
      <c r="E39" s="17">
        <v>2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25" t="s">
        <v>28</v>
      </c>
      <c r="C46" s="126"/>
      <c r="D46" s="114"/>
      <c r="E46" s="126"/>
      <c r="F46" s="11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137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25" t="s">
        <v>29</v>
      </c>
      <c r="C51" s="126"/>
      <c r="D51" s="114"/>
      <c r="E51" s="126"/>
      <c r="F51" s="1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30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113" t="s">
        <v>31</v>
      </c>
      <c r="C53" s="114"/>
      <c r="D53" s="114"/>
      <c r="E53" s="114"/>
      <c r="F53" s="11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113" t="s">
        <v>32</v>
      </c>
      <c r="C58" s="114"/>
      <c r="D58" s="114"/>
      <c r="E58" s="114"/>
      <c r="F58" s="11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108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106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107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123</v>
      </c>
      <c r="D62" s="32"/>
      <c r="E62" s="17">
        <v>4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/>
      <c r="D63" s="32"/>
      <c r="E63" s="17">
        <v>0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/>
      <c r="D64" s="32"/>
      <c r="E64" s="17">
        <v>0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33</v>
      </c>
      <c r="C68" s="34" t="s">
        <v>34</v>
      </c>
      <c r="D68" s="34" t="s">
        <v>35</v>
      </c>
      <c r="E68" s="35" t="s">
        <v>36</v>
      </c>
      <c r="F68" s="36" t="s">
        <v>37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38</v>
      </c>
      <c r="D69" s="17">
        <v>752</v>
      </c>
      <c r="E69" s="17">
        <v>0</v>
      </c>
      <c r="F69" s="17">
        <v>3648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39</v>
      </c>
      <c r="D70" s="17">
        <v>385</v>
      </c>
      <c r="E70" s="17">
        <v>0</v>
      </c>
      <c r="F70" s="17"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40</v>
      </c>
      <c r="D71" s="17">
        <v>5162</v>
      </c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41</v>
      </c>
      <c r="D72" s="17">
        <v>4500</v>
      </c>
      <c r="E72" s="17"/>
      <c r="F72" s="17">
        <v>5000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42</v>
      </c>
      <c r="D73" s="17">
        <v>1031</v>
      </c>
      <c r="E73" s="17"/>
      <c r="F73" s="17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43</v>
      </c>
      <c r="D74" s="17"/>
      <c r="E74" s="17"/>
      <c r="F74" s="17"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109</v>
      </c>
      <c r="D75" s="17">
        <v>580</v>
      </c>
      <c r="E75" s="17"/>
      <c r="F75" s="17">
        <v>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126</v>
      </c>
      <c r="D76" s="17">
        <v>1785</v>
      </c>
      <c r="E76" s="17"/>
      <c r="F76" s="17"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44</v>
      </c>
      <c r="D77" s="17">
        <v>805</v>
      </c>
      <c r="E77" s="17"/>
      <c r="F77" s="17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125</v>
      </c>
      <c r="D78" s="17"/>
      <c r="E78" s="17"/>
      <c r="F78" s="17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110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138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139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45</v>
      </c>
      <c r="D85" s="42">
        <f>SUM(D69:D78)</f>
        <v>15000</v>
      </c>
      <c r="E85" s="42">
        <f>SUM(E69:E84)</f>
        <v>0</v>
      </c>
      <c r="F85" s="42">
        <f>(SUM(F69:F84))-300</f>
        <v>8348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9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1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I17" sqref="I1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47</v>
      </c>
      <c r="C2" s="47"/>
      <c r="D2" s="5" t="s">
        <v>102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48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49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50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51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28" t="s">
        <v>52</v>
      </c>
      <c r="C8" s="129"/>
      <c r="D8" s="129"/>
      <c r="E8" s="129"/>
      <c r="F8" s="129"/>
      <c r="G8" s="129"/>
      <c r="H8" s="129"/>
      <c r="I8" s="129"/>
      <c r="J8" s="130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53</v>
      </c>
      <c r="C10" s="58" t="s">
        <v>54</v>
      </c>
      <c r="D10" s="58" t="s">
        <v>55</v>
      </c>
      <c r="E10" s="58" t="s">
        <v>56</v>
      </c>
      <c r="F10" s="58" t="s">
        <v>57</v>
      </c>
      <c r="G10" s="58" t="s">
        <v>58</v>
      </c>
      <c r="H10" s="58" t="s">
        <v>59</v>
      </c>
      <c r="I10" s="58" t="s">
        <v>60</v>
      </c>
      <c r="J10" s="58" t="s">
        <v>61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104</v>
      </c>
      <c r="D11" s="15"/>
      <c r="E11" s="15" t="s">
        <v>63</v>
      </c>
      <c r="F11" s="17">
        <v>2</v>
      </c>
      <c r="G11" s="17">
        <v>3</v>
      </c>
      <c r="H11" s="17">
        <v>7</v>
      </c>
      <c r="I11" s="17">
        <v>420</v>
      </c>
      <c r="J11" s="17">
        <f t="shared" ref="J11:J27" si="0">H11*I11</f>
        <v>2940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116</v>
      </c>
      <c r="D12" s="15" t="s">
        <v>105</v>
      </c>
      <c r="E12" s="15" t="s">
        <v>117</v>
      </c>
      <c r="F12" s="17">
        <v>1</v>
      </c>
      <c r="G12" s="17">
        <v>1</v>
      </c>
      <c r="H12" s="17">
        <v>1</v>
      </c>
      <c r="I12" s="17">
        <v>60</v>
      </c>
      <c r="J12" s="17">
        <f t="shared" si="0"/>
        <v>60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128</v>
      </c>
      <c r="D13" s="15"/>
      <c r="E13" s="15" t="s">
        <v>129</v>
      </c>
      <c r="F13" s="17">
        <v>2</v>
      </c>
      <c r="G13" s="17">
        <v>4</v>
      </c>
      <c r="H13" s="17">
        <v>11</v>
      </c>
      <c r="I13" s="17">
        <v>57</v>
      </c>
      <c r="J13" s="17">
        <f t="shared" si="0"/>
        <v>627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130</v>
      </c>
      <c r="D14" s="15"/>
      <c r="E14" s="15" t="s">
        <v>131</v>
      </c>
      <c r="F14" s="17">
        <v>2</v>
      </c>
      <c r="G14" s="17">
        <v>3</v>
      </c>
      <c r="H14" s="17">
        <v>6</v>
      </c>
      <c r="I14" s="17">
        <v>240</v>
      </c>
      <c r="J14" s="17">
        <f t="shared" si="0"/>
        <v>1440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124</v>
      </c>
      <c r="D15" s="15"/>
      <c r="E15" s="15" t="s">
        <v>119</v>
      </c>
      <c r="F15" s="17">
        <v>2</v>
      </c>
      <c r="G15" s="17">
        <v>3</v>
      </c>
      <c r="H15" s="17">
        <v>5</v>
      </c>
      <c r="I15" s="17">
        <v>75</v>
      </c>
      <c r="J15" s="17">
        <f t="shared" si="0"/>
        <v>375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 t="s">
        <v>132</v>
      </c>
      <c r="D16" s="15"/>
      <c r="E16" s="15" t="s">
        <v>62</v>
      </c>
      <c r="F16" s="17">
        <v>2</v>
      </c>
      <c r="G16" s="17">
        <v>3</v>
      </c>
      <c r="H16" s="17">
        <v>5</v>
      </c>
      <c r="I16" s="17">
        <v>210</v>
      </c>
      <c r="J16" s="17">
        <f t="shared" si="0"/>
        <v>1050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17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18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>
        <v>19</v>
      </c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3">
      <c r="C31" s="96"/>
      <c r="D31" s="103"/>
      <c r="E31" s="100"/>
      <c r="F31" s="97"/>
    </row>
    <row r="32" spans="1:20" ht="15.75" customHeight="1" x14ac:dyDescent="0.3">
      <c r="C32" s="99"/>
      <c r="D32" s="99"/>
      <c r="E32" s="96"/>
      <c r="F32" s="98"/>
    </row>
    <row r="33" spans="3:6" ht="15.75" customHeight="1" x14ac:dyDescent="0.3">
      <c r="C33" s="99"/>
      <c r="D33" s="100"/>
      <c r="E33" s="104"/>
      <c r="F33" s="98"/>
    </row>
    <row r="34" spans="3:6" ht="16.5" x14ac:dyDescent="0.3">
      <c r="C34" s="101"/>
      <c r="D34" s="96"/>
      <c r="E34" s="102"/>
      <c r="F34" s="98"/>
    </row>
    <row r="35" spans="3:6" ht="16.5" x14ac:dyDescent="0.3">
      <c r="C35" s="105"/>
      <c r="D35" s="106"/>
      <c r="E35" s="104"/>
      <c r="F35" s="98"/>
    </row>
    <row r="36" spans="3:6" ht="16.5" x14ac:dyDescent="0.3">
      <c r="C36" s="101"/>
      <c r="D36" s="96"/>
      <c r="E36" s="96"/>
      <c r="F36" s="98"/>
    </row>
    <row r="37" spans="3:6" ht="16.5" x14ac:dyDescent="0.3">
      <c r="C37" s="101"/>
      <c r="D37" s="96"/>
      <c r="E37" s="102"/>
      <c r="F37" s="98"/>
    </row>
    <row r="38" spans="3:6" ht="16.5" x14ac:dyDescent="0.3">
      <c r="C38" s="105"/>
      <c r="D38" s="106"/>
      <c r="E38" s="104"/>
      <c r="F38" s="98"/>
    </row>
    <row r="39" spans="3:6" ht="16.5" x14ac:dyDescent="0.3">
      <c r="C39" s="96"/>
      <c r="D39" s="96"/>
      <c r="E39" s="102"/>
      <c r="F39" s="98"/>
    </row>
    <row r="40" spans="3:6" ht="16.5" x14ac:dyDescent="0.3">
      <c r="C40" s="105"/>
      <c r="D40" s="96"/>
      <c r="E40" s="102"/>
      <c r="F40" s="98"/>
    </row>
    <row r="41" spans="3:6" ht="16.5" x14ac:dyDescent="0.3">
      <c r="C41" s="96"/>
      <c r="D41" s="106"/>
      <c r="E41" s="104"/>
      <c r="F41" s="98"/>
    </row>
    <row r="42" spans="3:6" ht="16.5" x14ac:dyDescent="0.3">
      <c r="C42" s="105"/>
      <c r="D42" s="96"/>
      <c r="E42" s="102"/>
      <c r="F42" s="98"/>
    </row>
    <row r="43" spans="3:6" ht="16.5" x14ac:dyDescent="0.3">
      <c r="C43" s="96"/>
      <c r="D43" s="106"/>
      <c r="E43" s="104"/>
      <c r="F43" s="98"/>
    </row>
    <row r="44" spans="3:6" ht="16.5" x14ac:dyDescent="0.3">
      <c r="C44" s="105"/>
      <c r="D44" s="96"/>
      <c r="E44" s="102"/>
      <c r="F44" s="98"/>
    </row>
    <row r="45" spans="3:6" ht="16.5" x14ac:dyDescent="0.3">
      <c r="C45" s="96"/>
      <c r="D45" s="110"/>
      <c r="E45" s="111"/>
      <c r="F45" s="98"/>
    </row>
    <row r="46" spans="3:6" ht="16.5" x14ac:dyDescent="0.3">
      <c r="C46" s="110"/>
      <c r="D46" s="110"/>
      <c r="E46" s="111"/>
      <c r="F46" s="98"/>
    </row>
    <row r="47" spans="3:6" ht="16.5" x14ac:dyDescent="0.3">
      <c r="C47" s="107"/>
      <c r="D47" s="96"/>
      <c r="E47" s="108"/>
      <c r="F47" s="109"/>
    </row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2" sqref="F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64</v>
      </c>
      <c r="C2" s="46"/>
      <c r="D2" s="93" t="s">
        <v>102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65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66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67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34" t="s">
        <v>68</v>
      </c>
      <c r="C7" s="135"/>
      <c r="D7" s="135"/>
      <c r="E7" s="135"/>
      <c r="F7" s="135"/>
      <c r="G7" s="136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37" t="s">
        <v>69</v>
      </c>
      <c r="C8" s="138"/>
      <c r="D8" s="138"/>
      <c r="E8" s="138"/>
      <c r="F8" s="138"/>
      <c r="G8" s="139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37" t="s">
        <v>70</v>
      </c>
      <c r="C9" s="138"/>
      <c r="D9" s="138"/>
      <c r="E9" s="138"/>
      <c r="F9" s="138"/>
      <c r="G9" s="139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37" t="s">
        <v>71</v>
      </c>
      <c r="C10" s="138"/>
      <c r="D10" s="138"/>
      <c r="E10" s="138"/>
      <c r="F10" s="138"/>
      <c r="G10" s="139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37" t="s">
        <v>72</v>
      </c>
      <c r="C11" s="138"/>
      <c r="D11" s="138"/>
      <c r="E11" s="138"/>
      <c r="F11" s="138"/>
      <c r="G11" s="139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40" t="s">
        <v>73</v>
      </c>
      <c r="C12" s="141"/>
      <c r="D12" s="141"/>
      <c r="E12" s="141"/>
      <c r="F12" s="141"/>
      <c r="G12" s="142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53</v>
      </c>
      <c r="C14" s="63" t="s">
        <v>74</v>
      </c>
      <c r="D14" s="64" t="s">
        <v>75</v>
      </c>
      <c r="E14" s="64" t="s">
        <v>76</v>
      </c>
      <c r="F14" s="64" t="s">
        <v>60</v>
      </c>
      <c r="G14" s="64" t="s">
        <v>61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31" t="s">
        <v>77</v>
      </c>
      <c r="C15" s="132"/>
      <c r="D15" s="132"/>
      <c r="E15" s="132"/>
      <c r="F15" s="132"/>
      <c r="G15" s="133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120</v>
      </c>
      <c r="D16" s="68" t="s">
        <v>78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133</v>
      </c>
      <c r="D17" s="68" t="s">
        <v>78</v>
      </c>
      <c r="E17" s="17">
        <v>4</v>
      </c>
      <c r="F17" s="17">
        <v>120</v>
      </c>
      <c r="G17" s="17">
        <f t="shared" ref="G17:G22" si="0">PRODUCT(E17:F17)</f>
        <v>480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121</v>
      </c>
      <c r="D18" s="68" t="s">
        <v>78</v>
      </c>
      <c r="E18" s="17">
        <v>9</v>
      </c>
      <c r="F18" s="17">
        <v>12</v>
      </c>
      <c r="G18" s="17">
        <f t="shared" si="0"/>
        <v>108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134</v>
      </c>
      <c r="D19" s="68" t="s">
        <v>78</v>
      </c>
      <c r="E19" s="17">
        <v>8</v>
      </c>
      <c r="F19" s="17">
        <v>20</v>
      </c>
      <c r="G19" s="17">
        <f t="shared" si="0"/>
        <v>160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122</v>
      </c>
      <c r="D20" s="68" t="s">
        <v>78</v>
      </c>
      <c r="E20" s="17">
        <v>6</v>
      </c>
      <c r="F20" s="17">
        <v>9</v>
      </c>
      <c r="G20" s="17">
        <f t="shared" si="0"/>
        <v>54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135</v>
      </c>
      <c r="D21" s="68" t="s">
        <v>78</v>
      </c>
      <c r="E21" s="17">
        <v>3</v>
      </c>
      <c r="F21" s="17">
        <v>12</v>
      </c>
      <c r="G21" s="17">
        <f t="shared" si="0"/>
        <v>36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 t="s">
        <v>136</v>
      </c>
      <c r="D22" s="68" t="s">
        <v>118</v>
      </c>
      <c r="E22" s="17">
        <v>1</v>
      </c>
      <c r="F22" s="17">
        <v>60</v>
      </c>
      <c r="G22" s="17">
        <f t="shared" si="0"/>
        <v>60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31" t="s">
        <v>79</v>
      </c>
      <c r="C30" s="132"/>
      <c r="D30" s="132"/>
      <c r="E30" s="132"/>
      <c r="F30" s="132"/>
      <c r="G30" s="133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31" t="s">
        <v>80</v>
      </c>
      <c r="C41" s="132"/>
      <c r="D41" s="132"/>
      <c r="E41" s="132"/>
      <c r="F41" s="132"/>
      <c r="G41" s="133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D3" sqref="D3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81</v>
      </c>
      <c r="C2" s="70"/>
      <c r="D2" s="93" t="s">
        <v>149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82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83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84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85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86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87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43" t="s">
        <v>88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T11" s="146" t="s">
        <v>89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53</v>
      </c>
      <c r="C12" s="84" t="s">
        <v>90</v>
      </c>
      <c r="D12" s="84" t="s">
        <v>91</v>
      </c>
      <c r="E12" s="84" t="s">
        <v>92</v>
      </c>
      <c r="F12" s="84" t="s">
        <v>93</v>
      </c>
      <c r="G12" s="84" t="s">
        <v>94</v>
      </c>
      <c r="H12" s="85" t="s">
        <v>95</v>
      </c>
      <c r="I12" s="86" t="s">
        <v>96</v>
      </c>
      <c r="J12" s="86" t="s">
        <v>97</v>
      </c>
      <c r="K12" s="85" t="s">
        <v>98</v>
      </c>
      <c r="L12" s="85" t="s">
        <v>99</v>
      </c>
      <c r="M12" s="85" t="s">
        <v>140</v>
      </c>
      <c r="N12" s="85" t="s">
        <v>141</v>
      </c>
      <c r="O12" s="85" t="s">
        <v>142</v>
      </c>
      <c r="P12" s="85" t="s">
        <v>143</v>
      </c>
      <c r="Q12" s="87" t="s">
        <v>144</v>
      </c>
      <c r="R12" s="87" t="s">
        <v>145</v>
      </c>
      <c r="T12" s="147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146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147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148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100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101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2018-09-03T08:07:32Z</dcterms:modified>
</cp:coreProperties>
</file>