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76" i="1"/>
  <c r="D83" i="1" s="1"/>
  <c r="F83" i="1"/>
  <c r="D70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3" i="1"/>
  <c r="T30" i="4" l="1"/>
</calcChain>
</file>

<file path=xl/sharedStrings.xml><?xml version="1.0" encoding="utf-8"?>
<sst xmlns="http://schemas.openxmlformats.org/spreadsheetml/2006/main" count="155" uniqueCount="143">
  <si>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</si>
  <si>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</si>
  <si>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</si>
  <si>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</si>
  <si>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</si>
  <si>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</si>
  <si>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</si>
  <si>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</si>
  <si>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</si>
  <si>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</si>
  <si>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</si>
  <si>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</si>
  <si>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</si>
  <si>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</si>
  <si>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</si>
  <si>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</si>
  <si>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</si>
  <si>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</si>
  <si>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</si>
  <si>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</si>
  <si>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</si>
  <si>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</si>
  <si>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</si>
  <si>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</si>
  <si>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</si>
  <si>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</si>
  <si>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</si>
  <si>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</si>
  <si>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</si>
  <si>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</si>
  <si>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</si>
  <si>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</si>
  <si>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</si>
  <si>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</si>
  <si>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</si>
  <si>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</si>
  <si>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</si>
  <si>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</si>
  <si>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</si>
  <si>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</si>
  <si>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</si>
  <si>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</si>
  <si>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</si>
  <si>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</si>
  <si>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</si>
  <si>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</si>
  <si>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</si>
  <si>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</si>
  <si>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</si>
  <si>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</si>
  <si>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</si>
  <si>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</si>
  <si>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</si>
  <si>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</si>
  <si>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</si>
  <si>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</si>
  <si>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</si>
  <si>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</si>
  <si>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</si>
  <si>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</si>
  <si>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</si>
  <si>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</si>
  <si>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750mg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</si>
  <si>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</si>
  <si>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</si>
  <si>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</si>
  <si>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</si>
  <si>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</si>
  <si>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</si>
  <si>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</si>
  <si>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</si>
  <si>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</si>
  <si>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</si>
  <si>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</si>
  <si>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</si>
  <si>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</si>
  <si>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</si>
  <si>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</si>
  <si>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</si>
  <si>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</si>
  <si>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</si>
  <si>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</si>
  <si>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</si>
  <si>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</si>
  <si>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</si>
  <si>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</si>
  <si>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</si>
  <si>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</si>
  <si>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</si>
  <si>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</si>
  <si>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</si>
  <si>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</si>
  <si>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</si>
  <si>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</si>
  <si>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</si>
  <si>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</si>
  <si>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</si>
  <si>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</si>
  <si>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</si>
  <si>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</si>
  <si>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</si>
  <si>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</si>
  <si>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</si>
  <si>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Elixime (Cefuroxime)</t>
  </si>
  <si>
    <t>Venoclysis Fee</t>
  </si>
  <si>
    <t>Remote Control</t>
  </si>
  <si>
    <t>Water fee</t>
  </si>
  <si>
    <t>ER Fee</t>
  </si>
  <si>
    <t>ER fee</t>
  </si>
  <si>
    <t>Remote Control Refund = 300</t>
  </si>
  <si>
    <t>CBC</t>
  </si>
  <si>
    <t>500ml</t>
  </si>
  <si>
    <t>Microset</t>
  </si>
  <si>
    <t>1CC</t>
  </si>
  <si>
    <t>3CC</t>
  </si>
  <si>
    <t>URINALYSIS</t>
  </si>
  <si>
    <t>Fecalysis</t>
  </si>
  <si>
    <t>CHEST PA/ child</t>
  </si>
  <si>
    <t>Leukoplast</t>
  </si>
  <si>
    <t>Ventolin (Salbutamol)</t>
  </si>
  <si>
    <t>2.5mg</t>
  </si>
  <si>
    <t>Biozinc (Zinc Sulfate)</t>
  </si>
  <si>
    <t>27.5mg/ml</t>
  </si>
  <si>
    <t>D5 0.3 NaCL</t>
  </si>
  <si>
    <t>D5 IMB</t>
  </si>
  <si>
    <t>PNSS</t>
  </si>
  <si>
    <t>50 ml</t>
  </si>
  <si>
    <t>Insyte G24</t>
  </si>
  <si>
    <t>10CC</t>
  </si>
  <si>
    <t>5CC</t>
  </si>
  <si>
    <t>SC Discount</t>
  </si>
  <si>
    <t>Credit Memo = 770</t>
  </si>
  <si>
    <t>Lab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</si>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</sst>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0"/>
  <sheetViews>
    <sheetView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8" t="s">
        <v>8</v>
      </c>
      <c r="C12" s="99"/>
      <c r="D12" s="99"/>
      <c r="E12" s="99"/>
      <c r="F12" s="10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1" t="s">
        <v>9</v>
      </c>
      <c r="C13" s="102"/>
      <c r="D13" s="102"/>
      <c r="E13" s="102"/>
      <c r="F13" s="10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1" t="s">
        <v>10</v>
      </c>
      <c r="C14" s="102"/>
      <c r="D14" s="102"/>
      <c r="E14" s="102"/>
      <c r="F14" s="10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4" t="s">
        <v>11</v>
      </c>
      <c r="C15" s="105"/>
      <c r="D15" s="105"/>
      <c r="E15" s="105"/>
      <c r="F15" s="10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5" t="s">
        <v>17</v>
      </c>
      <c r="C18" s="96"/>
      <c r="D18" s="96"/>
      <c r="E18" s="96"/>
      <c r="F18" s="9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5" t="s">
        <v>18</v>
      </c>
      <c r="C22" s="96"/>
      <c r="D22" s="96"/>
      <c r="E22" s="96"/>
      <c r="F22" s="9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7" t="s">
        <v>19</v>
      </c>
      <c r="C28" s="108"/>
      <c r="D28" s="108"/>
      <c r="E28" s="108"/>
      <c r="F28" s="10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25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26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5" t="s">
        <v>27</v>
      </c>
      <c r="C33" s="96"/>
      <c r="D33" s="96"/>
      <c r="E33" s="96"/>
      <c r="F33" s="9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110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115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116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7" t="s">
        <v>28</v>
      </c>
      <c r="C46" s="108"/>
      <c r="D46" s="96"/>
      <c r="E46" s="108"/>
      <c r="F46" s="9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117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7" t="s">
        <v>29</v>
      </c>
      <c r="C51" s="108"/>
      <c r="D51" s="96"/>
      <c r="E51" s="108"/>
      <c r="F51" s="9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30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5" t="s">
        <v>31</v>
      </c>
      <c r="C53" s="96"/>
      <c r="D53" s="96"/>
      <c r="E53" s="96"/>
      <c r="F53" s="9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5" t="s">
        <v>32</v>
      </c>
      <c r="C58" s="96"/>
      <c r="D58" s="96"/>
      <c r="E58" s="96"/>
      <c r="F58" s="9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104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118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105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106</v>
      </c>
      <c r="D62" s="32"/>
      <c r="E62" s="17">
        <v>4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107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/>
      <c r="D64" s="32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3"/>
      <c r="C65" s="33"/>
      <c r="D65" s="33"/>
      <c r="E65" s="33"/>
      <c r="F65" s="3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57.75" customHeight="1" thickBot="1" x14ac:dyDescent="0.35">
      <c r="A67" s="1"/>
      <c r="B67" s="34" t="s">
        <v>33</v>
      </c>
      <c r="C67" s="34" t="s">
        <v>34</v>
      </c>
      <c r="D67" s="34" t="s">
        <v>35</v>
      </c>
      <c r="E67" s="35" t="s">
        <v>36</v>
      </c>
      <c r="F67" s="36" t="s">
        <v>37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7">
        <v>1</v>
      </c>
      <c r="C68" s="15" t="s">
        <v>38</v>
      </c>
      <c r="D68" s="17">
        <v>4400</v>
      </c>
      <c r="E68" s="17">
        <v>0</v>
      </c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2</v>
      </c>
      <c r="C69" s="15" t="s">
        <v>39</v>
      </c>
      <c r="D69" s="17">
        <v>400</v>
      </c>
      <c r="E69" s="17">
        <v>0</v>
      </c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3</v>
      </c>
      <c r="C70" s="15" t="s">
        <v>40</v>
      </c>
      <c r="D70" s="17">
        <f>4551-770</f>
        <v>3781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4</v>
      </c>
      <c r="C71" s="15" t="s">
        <v>41</v>
      </c>
      <c r="D71" s="17">
        <v>4500</v>
      </c>
      <c r="E71" s="17"/>
      <c r="F71" s="17">
        <v>4450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5</v>
      </c>
      <c r="C72" s="15" t="s">
        <v>42</v>
      </c>
      <c r="D72" s="17">
        <v>346</v>
      </c>
      <c r="E72" s="17"/>
      <c r="F72" s="17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6</v>
      </c>
      <c r="C73" s="15" t="s">
        <v>43</v>
      </c>
      <c r="D73" s="17">
        <v>0</v>
      </c>
      <c r="E73" s="17"/>
      <c r="F73" s="17"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7</v>
      </c>
      <c r="C74" s="15" t="s">
        <v>108</v>
      </c>
      <c r="D74" s="17">
        <v>580</v>
      </c>
      <c r="E74" s="17"/>
      <c r="F74" s="17"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8</v>
      </c>
      <c r="C75" s="15" t="s">
        <v>132</v>
      </c>
      <c r="D75" s="17">
        <v>560</v>
      </c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9</v>
      </c>
      <c r="C76" s="15" t="s">
        <v>44</v>
      </c>
      <c r="D76" s="17">
        <f>855-300-122</f>
        <v>433</v>
      </c>
      <c r="E76" s="17"/>
      <c r="F76" s="17">
        <v>122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10</v>
      </c>
      <c r="C77" s="15"/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11</v>
      </c>
      <c r="C78" s="15" t="s">
        <v>109</v>
      </c>
      <c r="D78" s="17"/>
      <c r="E78" s="17"/>
      <c r="F78" s="1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12</v>
      </c>
      <c r="C79" s="15" t="s">
        <v>130</v>
      </c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13</v>
      </c>
      <c r="C80" s="15" t="s">
        <v>131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14</v>
      </c>
      <c r="C81" s="15"/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4.9000000000000004" customHeight="1" thickBot="1" x14ac:dyDescent="0.35">
      <c r="A82" s="1"/>
      <c r="B82" s="1"/>
      <c r="C82" s="1"/>
      <c r="D82" s="39"/>
      <c r="E82" s="39"/>
      <c r="F82" s="3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thickTop="1" x14ac:dyDescent="0.3">
      <c r="A83" s="1"/>
      <c r="B83" s="40"/>
      <c r="C83" s="41" t="s">
        <v>45</v>
      </c>
      <c r="D83" s="42">
        <f>SUM(D68:D76)</f>
        <v>15000</v>
      </c>
      <c r="E83" s="42">
        <f>SUM(E68:E82)</f>
        <v>0</v>
      </c>
      <c r="F83" s="42">
        <f>(SUM(F68:F82))</f>
        <v>4572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4 E34:E45 D68:F81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I17" sqref="I17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47</v>
      </c>
      <c r="C2" s="47"/>
      <c r="D2" s="5" t="s">
        <v>101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48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49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50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51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0" t="s">
        <v>52</v>
      </c>
      <c r="C8" s="111"/>
      <c r="D8" s="111"/>
      <c r="E8" s="111"/>
      <c r="F8" s="111"/>
      <c r="G8" s="111"/>
      <c r="H8" s="111"/>
      <c r="I8" s="111"/>
      <c r="J8" s="112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53</v>
      </c>
      <c r="C10" s="58" t="s">
        <v>54</v>
      </c>
      <c r="D10" s="58" t="s">
        <v>55</v>
      </c>
      <c r="E10" s="58" t="s">
        <v>56</v>
      </c>
      <c r="F10" s="58" t="s">
        <v>57</v>
      </c>
      <c r="G10" s="58" t="s">
        <v>58</v>
      </c>
      <c r="H10" s="58" t="s">
        <v>59</v>
      </c>
      <c r="I10" s="58" t="s">
        <v>60</v>
      </c>
      <c r="J10" s="58" t="s">
        <v>61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103</v>
      </c>
      <c r="D11" s="15"/>
      <c r="E11" s="15" t="s">
        <v>62</v>
      </c>
      <c r="F11" s="17">
        <v>2</v>
      </c>
      <c r="G11" s="17">
        <v>3</v>
      </c>
      <c r="H11" s="17">
        <v>4</v>
      </c>
      <c r="I11" s="17">
        <v>420</v>
      </c>
      <c r="J11" s="17">
        <f t="shared" ref="J11:J27" si="0">H11*I11</f>
        <v>1680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119</v>
      </c>
      <c r="D12" s="15"/>
      <c r="E12" s="15" t="s">
        <v>120</v>
      </c>
      <c r="F12" s="17">
        <v>1</v>
      </c>
      <c r="G12" s="17">
        <v>1</v>
      </c>
      <c r="H12" s="17">
        <v>1</v>
      </c>
      <c r="I12" s="17">
        <v>57</v>
      </c>
      <c r="J12" s="17">
        <f t="shared" si="0"/>
        <v>57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121</v>
      </c>
      <c r="D13" s="15"/>
      <c r="E13" s="15" t="s">
        <v>122</v>
      </c>
      <c r="F13" s="17">
        <v>1</v>
      </c>
      <c r="G13" s="17">
        <v>1</v>
      </c>
      <c r="H13" s="17">
        <v>1</v>
      </c>
      <c r="I13" s="17">
        <v>183</v>
      </c>
      <c r="J13" s="17">
        <f t="shared" si="0"/>
        <v>183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123</v>
      </c>
      <c r="D14" s="15"/>
      <c r="E14" s="15" t="s">
        <v>111</v>
      </c>
      <c r="F14" s="17">
        <v>1</v>
      </c>
      <c r="G14" s="17">
        <v>1</v>
      </c>
      <c r="H14" s="17">
        <v>1</v>
      </c>
      <c r="I14" s="17">
        <v>190</v>
      </c>
      <c r="J14" s="17">
        <f t="shared" si="0"/>
        <v>190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124</v>
      </c>
      <c r="D15" s="15"/>
      <c r="E15" s="15" t="s">
        <v>111</v>
      </c>
      <c r="F15" s="17">
        <v>2</v>
      </c>
      <c r="G15" s="17">
        <v>4</v>
      </c>
      <c r="H15" s="17">
        <v>8</v>
      </c>
      <c r="I15" s="17">
        <v>183</v>
      </c>
      <c r="J15" s="17">
        <f t="shared" si="0"/>
        <v>1464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8</v>
      </c>
      <c r="C16" s="15" t="s">
        <v>125</v>
      </c>
      <c r="D16" s="15"/>
      <c r="E16" s="15" t="s">
        <v>126</v>
      </c>
      <c r="F16" s="17">
        <v>1</v>
      </c>
      <c r="G16" s="17">
        <v>1</v>
      </c>
      <c r="H16" s="17">
        <v>1</v>
      </c>
      <c r="I16" s="17">
        <v>100</v>
      </c>
      <c r="J16" s="17">
        <f t="shared" si="0"/>
        <v>100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9</v>
      </c>
      <c r="C17" s="1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10</v>
      </c>
      <c r="C18" s="1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11</v>
      </c>
      <c r="C19" s="1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12</v>
      </c>
      <c r="C20" s="1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13</v>
      </c>
      <c r="C21" s="1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14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15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16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17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18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>
        <v>19</v>
      </c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2" sqref="F2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63</v>
      </c>
      <c r="C2" s="46"/>
      <c r="D2" s="93" t="s">
        <v>101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64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65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66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6" t="s">
        <v>67</v>
      </c>
      <c r="C7" s="117"/>
      <c r="D7" s="117"/>
      <c r="E7" s="117"/>
      <c r="F7" s="117"/>
      <c r="G7" s="118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19" t="s">
        <v>68</v>
      </c>
      <c r="C8" s="120"/>
      <c r="D8" s="120"/>
      <c r="E8" s="120"/>
      <c r="F8" s="120"/>
      <c r="G8" s="121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19" t="s">
        <v>69</v>
      </c>
      <c r="C9" s="120"/>
      <c r="D9" s="120"/>
      <c r="E9" s="120"/>
      <c r="F9" s="120"/>
      <c r="G9" s="121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19" t="s">
        <v>70</v>
      </c>
      <c r="C10" s="120"/>
      <c r="D10" s="120"/>
      <c r="E10" s="120"/>
      <c r="F10" s="120"/>
      <c r="G10" s="121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19" t="s">
        <v>71</v>
      </c>
      <c r="C11" s="120"/>
      <c r="D11" s="120"/>
      <c r="E11" s="120"/>
      <c r="F11" s="120"/>
      <c r="G11" s="121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2" t="s">
        <v>72</v>
      </c>
      <c r="C12" s="123"/>
      <c r="D12" s="123"/>
      <c r="E12" s="123"/>
      <c r="F12" s="123"/>
      <c r="G12" s="124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53</v>
      </c>
      <c r="C14" s="63" t="s">
        <v>73</v>
      </c>
      <c r="D14" s="64" t="s">
        <v>74</v>
      </c>
      <c r="E14" s="64" t="s">
        <v>75</v>
      </c>
      <c r="F14" s="64" t="s">
        <v>60</v>
      </c>
      <c r="G14" s="64" t="s">
        <v>61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3" t="s">
        <v>76</v>
      </c>
      <c r="C15" s="114"/>
      <c r="D15" s="114"/>
      <c r="E15" s="114"/>
      <c r="F15" s="114"/>
      <c r="G15" s="115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112</v>
      </c>
      <c r="D16" s="68" t="s">
        <v>77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127</v>
      </c>
      <c r="D17" s="68" t="s">
        <v>77</v>
      </c>
      <c r="E17" s="17">
        <v>4</v>
      </c>
      <c r="F17" s="17">
        <v>120</v>
      </c>
      <c r="G17" s="17">
        <f t="shared" ref="G17:G21" si="0">PRODUCT(E17:F17)</f>
        <v>480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128</v>
      </c>
      <c r="D18" s="68" t="s">
        <v>77</v>
      </c>
      <c r="E18" s="17">
        <v>6</v>
      </c>
      <c r="F18" s="17">
        <v>20</v>
      </c>
      <c r="G18" s="17">
        <f t="shared" si="0"/>
        <v>120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113</v>
      </c>
      <c r="D19" s="68" t="s">
        <v>77</v>
      </c>
      <c r="E19" s="17">
        <v>1</v>
      </c>
      <c r="F19" s="17">
        <v>12</v>
      </c>
      <c r="G19" s="17">
        <f t="shared" si="0"/>
        <v>12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114</v>
      </c>
      <c r="D20" s="68" t="s">
        <v>77</v>
      </c>
      <c r="E20" s="17">
        <v>10</v>
      </c>
      <c r="F20" s="17">
        <v>9</v>
      </c>
      <c r="G20" s="17">
        <f t="shared" si="0"/>
        <v>90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129</v>
      </c>
      <c r="D21" s="68" t="s">
        <v>77</v>
      </c>
      <c r="E21" s="17">
        <v>7</v>
      </c>
      <c r="F21" s="17">
        <v>12</v>
      </c>
      <c r="G21" s="17">
        <f t="shared" si="0"/>
        <v>84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3" t="s">
        <v>78</v>
      </c>
      <c r="C30" s="114"/>
      <c r="D30" s="114"/>
      <c r="E30" s="114"/>
      <c r="F30" s="114"/>
      <c r="G30" s="115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3" t="s">
        <v>79</v>
      </c>
      <c r="C41" s="114"/>
      <c r="D41" s="114"/>
      <c r="E41" s="114"/>
      <c r="F41" s="114"/>
      <c r="G41" s="115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E12" sqref="E12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80</v>
      </c>
      <c r="C2" s="70"/>
      <c r="D2" s="93" t="s">
        <v>133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81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82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83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84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85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86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5" t="s">
        <v>87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  <c r="T11" s="128" t="s">
        <v>88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53</v>
      </c>
      <c r="C12" s="84" t="s">
        <v>89</v>
      </c>
      <c r="D12" s="84" t="s">
        <v>90</v>
      </c>
      <c r="E12" s="84" t="s">
        <v>91</v>
      </c>
      <c r="F12" s="84" t="s">
        <v>92</v>
      </c>
      <c r="G12" s="84" t="s">
        <v>93</v>
      </c>
      <c r="H12" s="85" t="s">
        <v>94</v>
      </c>
      <c r="I12" s="86" t="s">
        <v>95</v>
      </c>
      <c r="J12" s="86" t="s">
        <v>96</v>
      </c>
      <c r="K12" s="85" t="s">
        <v>97</v>
      </c>
      <c r="L12" s="85" t="s">
        <v>98</v>
      </c>
      <c r="M12" s="85" t="s">
        <v>134</v>
      </c>
      <c r="N12" s="85" t="s">
        <v>135</v>
      </c>
      <c r="O12" s="85" t="s">
        <v>136</v>
      </c>
      <c r="P12" s="85" t="s">
        <v>137</v>
      </c>
      <c r="Q12" s="87" t="s">
        <v>138</v>
      </c>
      <c r="R12" s="87" t="s">
        <v>139</v>
      </c>
      <c r="T12" s="129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140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141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142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100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2018-09-03T08:09:58Z</dcterms:modified>
</cp:coreProperties>
</file>