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T30" i="4" s="1"/>
  <c r="F88" i="1"/>
  <c r="F71" i="1"/>
  <c r="F85" i="1"/>
  <c r="J27" i="2"/>
  <c r="J26" i="2"/>
  <c r="D85" i="1"/>
  <c r="G22" i="3"/>
  <c r="J29" i="2"/>
  <c r="J28" i="2"/>
  <c r="J25" i="2"/>
  <c r="J24" i="2"/>
  <c r="J23" i="2"/>
  <c r="J22" i="2"/>
  <c r="J21" i="2"/>
  <c r="J20" i="2"/>
  <c r="J19" i="2"/>
  <c r="J18" i="2"/>
  <c r="G17" i="3"/>
  <c r="G18" i="3"/>
  <c r="G19" i="3"/>
  <c r="G20" i="3"/>
  <c r="G21" i="3"/>
  <c r="G16" i="3"/>
  <c r="J17" i="2"/>
  <c r="J16" i="2"/>
  <c r="J15" i="2"/>
  <c r="J14" i="2"/>
  <c r="J13" i="2"/>
  <c r="J12" i="2"/>
  <c r="J11" i="2"/>
  <c r="E85" i="1"/>
</calcChain>
</file>

<file path=xl/sharedStrings.xml><?xml version="1.0" encoding="utf-8"?>
<sst xmlns="http://schemas.openxmlformats.org/spreadsheetml/2006/main" count="187" uniqueCount="168">
  <si>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</si>
  <si>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</si>
  <si>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</si>
  <si>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</si>
  <si>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</si>
  <si>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</si>
  <si>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</si>
  <si>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</si>
  <si>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</si>
  <si>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</si>
  <si>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</si>
  <si>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</si>
  <si>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</si>
  <si>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</si>
  <si>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</si>
  <si>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</si>
  <si>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</si>
  <si>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</si>
  <si>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</si>
  <si>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</si>
  <si>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</si>
  <si>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</si>
  <si>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</si>
  <si>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</si>
  <si>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</si>
  <si>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</si>
  <si>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</si>
  <si>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</si>
  <si>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</si>
  <si>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</si>
  <si>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</si>
  <si>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</si>
  <si>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</si>
  <si>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</si>
  <si>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</si>
  <si>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</si>
  <si>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</si>
  <si>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</si>
  <si>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</si>
  <si>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</si>
  <si>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</si>
  <si>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</si>
  <si>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</si>
  <si>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Miscellaneous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</si>
  <si>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</si>
  <si>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</si>
  <si>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</si>
  <si>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</si>
  <si>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</si>
  <si>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</si>
  <si>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</si>
  <si>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</si>
  <si>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</si>
  <si>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</si>
  <si>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</si>
  <si>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</si>
  <si>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</si>
  <si>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</si>
  <si>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</si>
  <si>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</si>
  <si>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</si>
  <si>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1000ml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</si>
  <si>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</si>
  <si>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</si>
  <si>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</si>
  <si>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</si>
  <si>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</si>
  <si>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</si>
  <si>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</si>
  <si>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</si>
  <si>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</si>
  <si>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</si>
  <si>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</si>
  <si>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</si>
  <si>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</si>
  <si>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</si>
  <si>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</si>
  <si>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</si>
  <si>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</si>
  <si>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</si>
  <si>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</si>
  <si>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</si>
  <si>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</si>
  <si>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</si>
  <si>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</si>
  <si>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</si>
  <si>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</si>
  <si>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</si>
  <si>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</si>
  <si>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</si>
  <si>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</si>
  <si>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</si>
  <si>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</si>
  <si>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</si>
  <si>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</si>
  <si>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</si>
  <si>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</si>
  <si>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</si>
  <si>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</si>
  <si>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</si>
  <si>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CAPMR</t>
  </si>
  <si>
    <t>J18.92</t>
  </si>
  <si>
    <t>Venoclysis Fee</t>
  </si>
  <si>
    <t>Remote Control</t>
  </si>
  <si>
    <t>ER Fee</t>
  </si>
  <si>
    <t>ER fee</t>
  </si>
  <si>
    <t>Remote Control Refund = 300</t>
  </si>
  <si>
    <t>CBC</t>
  </si>
  <si>
    <t>Sodium</t>
  </si>
  <si>
    <t>Potassium</t>
  </si>
  <si>
    <t>Urinalysis</t>
  </si>
  <si>
    <t>pc</t>
  </si>
  <si>
    <t>Macroset</t>
  </si>
  <si>
    <t>3CC</t>
  </si>
  <si>
    <t>Water Fee</t>
  </si>
  <si>
    <t>Services</t>
  </si>
  <si>
    <t>Lab</t>
  </si>
  <si>
    <t>10CC</t>
  </si>
  <si>
    <t>Oxygen</t>
  </si>
  <si>
    <t>1g</t>
  </si>
  <si>
    <t>500mcg</t>
  </si>
  <si>
    <t>Pneumosolv (ceftriaxone)</t>
  </si>
  <si>
    <t>tablet</t>
  </si>
  <si>
    <t>600mg</t>
  </si>
  <si>
    <t>Fluimucil (Acetylcysteine)</t>
  </si>
  <si>
    <t>granules</t>
  </si>
  <si>
    <t>200mg</t>
  </si>
  <si>
    <t>PNSS</t>
  </si>
  <si>
    <t>Insyte G22</t>
  </si>
  <si>
    <t>Cardio Package</t>
  </si>
  <si>
    <t xml:space="preserve">Contour Plus </t>
  </si>
  <si>
    <t>Gastridin (ranitidine)</t>
  </si>
  <si>
    <t>ampule</t>
  </si>
  <si>
    <t>generic (metoclopramide)</t>
  </si>
  <si>
    <t>5mg/ml</t>
  </si>
  <si>
    <t>Transderm-nitro (nitroglycerin)</t>
  </si>
  <si>
    <t>Furoscan (furosemide)</t>
  </si>
  <si>
    <t>20mg/ml</t>
  </si>
  <si>
    <t>tab</t>
  </si>
  <si>
    <t>Platexan (Clopidogrel)</t>
  </si>
  <si>
    <t>75mg</t>
  </si>
  <si>
    <t>Imdur (Isosorbide-5-mononitrate)</t>
  </si>
  <si>
    <t>30mg</t>
  </si>
  <si>
    <t>Combivent</t>
  </si>
  <si>
    <t>Xpas (hyoscine-N-Butylbromide)</t>
  </si>
  <si>
    <t>Insulin</t>
  </si>
  <si>
    <t>Serc (Betahistine HCI)</t>
  </si>
  <si>
    <t>16mg</t>
  </si>
  <si>
    <t>Multivent</t>
  </si>
  <si>
    <t>Lumipet (Glimepiride+metformin HCI)</t>
  </si>
  <si>
    <t>2mg/500mg</t>
  </si>
  <si>
    <t>Lanoxin (Digoxin)</t>
  </si>
  <si>
    <t>250mcg</t>
  </si>
  <si>
    <t>Insyte G24</t>
  </si>
  <si>
    <t>5CC</t>
  </si>
  <si>
    <t>SC Discount = 4630.20</t>
  </si>
  <si>
    <t>Credit Memo = 1556</t>
  </si>
  <si>
    <t>Internal Medicine Ward</t>
  </si>
  <si>
    <t>capmr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</si>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</sst>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164" fontId="9" fillId="5" borderId="0" xfId="1" applyNumberFormat="1" applyFont="1" applyFill="1" applyBorder="1" applyAlignment="1" applyProtection="1">
      <protection locked="0"/>
    </xf>
    <xf numFmtId="165" fontId="2" fillId="0" borderId="0" xfId="0" applyNumberFormat="1" applyFont="1"/>
    <xf numFmtId="0" fontId="9" fillId="5" borderId="29" xfId="0" applyFont="1" applyFill="1" applyBorder="1" applyAlignment="1" applyProtection="1">
      <alignment wrapText="1"/>
      <protection locked="0"/>
    </xf>
    <xf numFmtId="0" fontId="0" fillId="0" borderId="30" xfId="0" applyFont="1" applyBorder="1" applyAlignment="1" applyProtection="1"/>
    <xf numFmtId="0" fontId="0" fillId="0" borderId="31" xfId="0" applyFont="1" applyBorder="1" applyAlignment="1" applyProtection="1"/>
    <xf numFmtId="0" fontId="9" fillId="5" borderId="33" xfId="0" applyFont="1" applyFill="1" applyBorder="1" applyAlignment="1" applyProtection="1">
      <alignment wrapText="1"/>
      <protection locked="0"/>
    </xf>
    <xf numFmtId="0" fontId="9" fillId="5" borderId="34" xfId="0" applyFont="1" applyFill="1" applyBorder="1" applyAlignment="1" applyProtection="1">
      <alignment wrapText="1"/>
      <protection locked="0"/>
    </xf>
    <xf numFmtId="0" fontId="9" fillId="5" borderId="35" xfId="0" applyFont="1" applyFill="1" applyBorder="1" applyAlignment="1" applyProtection="1">
      <alignment wrapText="1"/>
      <protection locked="0"/>
    </xf>
    <xf numFmtId="0" fontId="9" fillId="5" borderId="36" xfId="0" applyFont="1" applyFill="1" applyBorder="1" applyAlignment="1" applyProtection="1">
      <alignment wrapText="1"/>
      <protection locked="0"/>
    </xf>
    <xf numFmtId="0" fontId="9" fillId="5" borderId="37" xfId="0" applyFont="1" applyFill="1" applyBorder="1" applyAlignment="1" applyProtection="1">
      <alignment wrapText="1"/>
      <protection locked="0"/>
    </xf>
    <xf numFmtId="0" fontId="9" fillId="5" borderId="31" xfId="0" applyFont="1" applyFill="1" applyBorder="1" applyAlignment="1" applyProtection="1">
      <alignment wrapText="1"/>
      <protection locked="0"/>
    </xf>
    <xf numFmtId="0" fontId="9" fillId="5" borderId="38" xfId="0" applyFont="1" applyFill="1" applyBorder="1" applyAlignment="1" applyProtection="1">
      <alignment wrapText="1"/>
      <protection locked="0"/>
    </xf>
    <xf numFmtId="0" fontId="9" fillId="5" borderId="39" xfId="0" applyFont="1" applyFill="1" applyBorder="1" applyAlignment="1" applyProtection="1">
      <alignment wrapText="1"/>
      <protection locked="0"/>
    </xf>
    <xf numFmtId="0" fontId="9" fillId="5" borderId="40" xfId="0" applyFont="1" applyFill="1" applyBorder="1" applyAlignment="1" applyProtection="1">
      <alignment wrapText="1"/>
      <protection locked="0"/>
    </xf>
    <xf numFmtId="0" fontId="9" fillId="5" borderId="42" xfId="0" applyFont="1" applyFill="1" applyBorder="1" applyAlignment="1" applyProtection="1">
      <alignment wrapText="1"/>
      <protection locked="0"/>
    </xf>
    <xf numFmtId="0" fontId="0" fillId="0" borderId="41" xfId="0" applyFont="1" applyBorder="1" applyAlignment="1" applyProtection="1"/>
    <xf numFmtId="0" fontId="9" fillId="5" borderId="41" xfId="0" applyFont="1" applyFill="1" applyBorder="1" applyAlignment="1" applyProtection="1">
      <alignment wrapText="1"/>
      <protection locked="0"/>
    </xf>
    <xf numFmtId="0" fontId="9" fillId="5" borderId="32" xfId="0" applyFont="1" applyFill="1" applyBorder="1" applyAlignment="1" applyProtection="1">
      <alignment wrapText="1"/>
      <protection locked="0"/>
    </xf>
    <xf numFmtId="164" fontId="2" fillId="0" borderId="0" xfId="0" applyNumberFormat="1" applyFont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2"/>
  <sheetViews>
    <sheetView topLeftCell="A23"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100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116" t="s">
        <v>8</v>
      </c>
      <c r="C12" s="117"/>
      <c r="D12" s="117"/>
      <c r="E12" s="117"/>
      <c r="F12" s="11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19" t="s">
        <v>9</v>
      </c>
      <c r="C13" s="120"/>
      <c r="D13" s="120"/>
      <c r="E13" s="120"/>
      <c r="F13" s="1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19" t="s">
        <v>10</v>
      </c>
      <c r="C14" s="120"/>
      <c r="D14" s="120"/>
      <c r="E14" s="120"/>
      <c r="F14" s="1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22" t="s">
        <v>11</v>
      </c>
      <c r="C15" s="123"/>
      <c r="D15" s="123"/>
      <c r="E15" s="123"/>
      <c r="F15" s="12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113" t="s">
        <v>17</v>
      </c>
      <c r="C18" s="114"/>
      <c r="D18" s="114"/>
      <c r="E18" s="114"/>
      <c r="F18" s="11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101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113" t="s">
        <v>18</v>
      </c>
      <c r="C22" s="114"/>
      <c r="D22" s="114"/>
      <c r="E22" s="114"/>
      <c r="F22" s="11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25" t="s">
        <v>19</v>
      </c>
      <c r="C28" s="126"/>
      <c r="D28" s="126"/>
      <c r="E28" s="126"/>
      <c r="F28" s="12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24</v>
      </c>
      <c r="C31" s="21" t="s">
        <v>157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25</v>
      </c>
      <c r="C32" s="24"/>
      <c r="D32" s="24"/>
      <c r="E32" s="25">
        <v>4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113" t="s">
        <v>26</v>
      </c>
      <c r="C33" s="114"/>
      <c r="D33" s="114"/>
      <c r="E33" s="114"/>
      <c r="F33" s="11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107</v>
      </c>
      <c r="D34" s="26"/>
      <c r="E34" s="27"/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 t="s">
        <v>108</v>
      </c>
      <c r="D35" s="26"/>
      <c r="E35" s="17"/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 t="s">
        <v>109</v>
      </c>
      <c r="D36" s="26"/>
      <c r="E36" s="17"/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 t="s">
        <v>129</v>
      </c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 t="s">
        <v>110</v>
      </c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3">
      <c r="A41" s="1"/>
      <c r="B41" s="14">
        <v>8</v>
      </c>
      <c r="C41" s="15"/>
      <c r="D41" s="26"/>
      <c r="E41" s="17"/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9</v>
      </c>
      <c r="C42" s="15"/>
      <c r="D42" s="26"/>
      <c r="E42" s="17"/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10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11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12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25" t="s">
        <v>27</v>
      </c>
      <c r="C46" s="126"/>
      <c r="D46" s="114"/>
      <c r="E46" s="126"/>
      <c r="F46" s="11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14">
        <v>1</v>
      </c>
      <c r="C47" s="15"/>
      <c r="D47" s="26"/>
      <c r="E47" s="17">
        <v>1</v>
      </c>
      <c r="F47" s="2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3">
      <c r="A48" s="1"/>
      <c r="B48" s="14">
        <v>2</v>
      </c>
      <c r="C48" s="15"/>
      <c r="D48" s="26"/>
      <c r="E48" s="17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1"/>
      <c r="B49" s="14">
        <v>3</v>
      </c>
      <c r="C49" s="15"/>
      <c r="D49" s="26"/>
      <c r="E49" s="17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1"/>
      <c r="B50" s="14">
        <v>4</v>
      </c>
      <c r="C50" s="15"/>
      <c r="D50" s="26"/>
      <c r="E50" s="17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thickBot="1" x14ac:dyDescent="0.35">
      <c r="A51" s="1"/>
      <c r="B51" s="125" t="s">
        <v>28</v>
      </c>
      <c r="C51" s="126"/>
      <c r="D51" s="114"/>
      <c r="E51" s="126"/>
      <c r="F51" s="11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1"/>
      <c r="B52" s="22" t="s">
        <v>29</v>
      </c>
      <c r="C52" s="20"/>
      <c r="D52" s="20"/>
      <c r="E52" s="29"/>
      <c r="F52" s="2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113" t="s">
        <v>30</v>
      </c>
      <c r="C53" s="114"/>
      <c r="D53" s="114"/>
      <c r="E53" s="114"/>
      <c r="F53" s="11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30"/>
      <c r="B54" s="10">
        <v>1</v>
      </c>
      <c r="C54" s="11"/>
      <c r="D54" s="31"/>
      <c r="E54" s="27"/>
      <c r="F54" s="2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30"/>
      <c r="B55" s="10">
        <v>2</v>
      </c>
      <c r="C55" s="11"/>
      <c r="D55" s="31"/>
      <c r="E55" s="27"/>
      <c r="F55" s="2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30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30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thickBot="1" x14ac:dyDescent="0.35">
      <c r="A58" s="1"/>
      <c r="B58" s="113" t="s">
        <v>31</v>
      </c>
      <c r="C58" s="114"/>
      <c r="D58" s="114"/>
      <c r="E58" s="114"/>
      <c r="F58" s="11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1</v>
      </c>
      <c r="C59" s="15" t="s">
        <v>42</v>
      </c>
      <c r="D59" s="32"/>
      <c r="E59" s="17">
        <v>1</v>
      </c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14">
        <v>2</v>
      </c>
      <c r="C60" s="15" t="s">
        <v>104</v>
      </c>
      <c r="D60" s="32"/>
      <c r="E60" s="17">
        <v>1</v>
      </c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4">
        <v>3</v>
      </c>
      <c r="C61" s="15" t="s">
        <v>102</v>
      </c>
      <c r="D61" s="32"/>
      <c r="E61" s="17">
        <v>1</v>
      </c>
      <c r="F61" s="1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3">
      <c r="A62" s="1"/>
      <c r="B62" s="14">
        <v>4</v>
      </c>
      <c r="C62" s="15" t="s">
        <v>103</v>
      </c>
      <c r="D62" s="32"/>
      <c r="E62" s="17">
        <v>1</v>
      </c>
      <c r="F62" s="1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14">
        <v>5</v>
      </c>
      <c r="C63" s="15" t="s">
        <v>114</v>
      </c>
      <c r="D63" s="32"/>
      <c r="E63" s="17">
        <v>4</v>
      </c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14">
        <v>6</v>
      </c>
      <c r="C64" s="15" t="s">
        <v>118</v>
      </c>
      <c r="D64" s="32"/>
      <c r="E64" s="17"/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14">
        <v>7</v>
      </c>
      <c r="C65" s="15"/>
      <c r="D65" s="32"/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3"/>
      <c r="C66" s="33"/>
      <c r="D66" s="33"/>
      <c r="E66" s="33"/>
      <c r="F66" s="3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57.75" customHeight="1" thickBot="1" x14ac:dyDescent="0.35">
      <c r="A68" s="1"/>
      <c r="B68" s="34" t="s">
        <v>32</v>
      </c>
      <c r="C68" s="34" t="s">
        <v>33</v>
      </c>
      <c r="D68" s="34" t="s">
        <v>34</v>
      </c>
      <c r="E68" s="35" t="s">
        <v>35</v>
      </c>
      <c r="F68" s="36" t="s">
        <v>36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7">
        <v>1</v>
      </c>
      <c r="C69" s="15" t="s">
        <v>37</v>
      </c>
      <c r="D69" s="17"/>
      <c r="E69" s="17">
        <v>0</v>
      </c>
      <c r="F69" s="17">
        <v>4400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2</v>
      </c>
      <c r="C70" s="15" t="s">
        <v>38</v>
      </c>
      <c r="D70" s="17"/>
      <c r="E70" s="17">
        <v>0</v>
      </c>
      <c r="F70" s="17">
        <v>260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>
        <v>3</v>
      </c>
      <c r="C71" s="15" t="s">
        <v>39</v>
      </c>
      <c r="D71" s="17">
        <v>10500</v>
      </c>
      <c r="E71" s="17"/>
      <c r="F71" s="17">
        <f>8007-1556</f>
        <v>6451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4</v>
      </c>
      <c r="C72" s="15" t="s">
        <v>40</v>
      </c>
      <c r="D72" s="17">
        <v>4500</v>
      </c>
      <c r="E72" s="17"/>
      <c r="F72" s="17">
        <v>5500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5</v>
      </c>
      <c r="C73" s="15" t="s">
        <v>41</v>
      </c>
      <c r="D73" s="17"/>
      <c r="E73" s="17"/>
      <c r="F73" s="17">
        <v>715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6</v>
      </c>
      <c r="C74" s="15" t="s">
        <v>42</v>
      </c>
      <c r="D74" s="17"/>
      <c r="E74" s="17"/>
      <c r="F74" s="17">
        <v>385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8">
        <v>7</v>
      </c>
      <c r="C75" s="15" t="s">
        <v>105</v>
      </c>
      <c r="D75" s="17"/>
      <c r="E75" s="17"/>
      <c r="F75" s="17">
        <v>580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38">
        <v>8</v>
      </c>
      <c r="C76" s="15" t="s">
        <v>116</v>
      </c>
      <c r="D76" s="17"/>
      <c r="E76" s="17"/>
      <c r="F76" s="17">
        <v>2585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38">
        <v>9</v>
      </c>
      <c r="C77" s="15" t="s">
        <v>43</v>
      </c>
      <c r="D77" s="17"/>
      <c r="E77" s="17"/>
      <c r="F77" s="17">
        <v>805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38">
        <v>10</v>
      </c>
      <c r="C78" s="15" t="s">
        <v>115</v>
      </c>
      <c r="D78" s="17"/>
      <c r="E78" s="17"/>
      <c r="F78" s="17">
        <v>115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38">
        <v>11</v>
      </c>
      <c r="C79" s="15"/>
      <c r="D79" s="17"/>
      <c r="E79" s="17"/>
      <c r="F79" s="1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38">
        <v>12</v>
      </c>
      <c r="C80" s="15" t="s">
        <v>106</v>
      </c>
      <c r="D80" s="17"/>
      <c r="E80" s="17"/>
      <c r="F80" s="1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38">
        <v>13</v>
      </c>
      <c r="C81" s="15" t="s">
        <v>155</v>
      </c>
      <c r="D81" s="17"/>
      <c r="E81" s="17"/>
      <c r="F81" s="1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38">
        <v>14</v>
      </c>
      <c r="C82" s="15" t="s">
        <v>156</v>
      </c>
      <c r="D82" s="17"/>
      <c r="E82" s="17"/>
      <c r="F82" s="1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38">
        <v>15</v>
      </c>
      <c r="C83" s="15"/>
      <c r="D83" s="17"/>
      <c r="E83" s="17"/>
      <c r="F83" s="1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4.9000000000000004" customHeight="1" thickBot="1" x14ac:dyDescent="0.35">
      <c r="A84" s="1"/>
      <c r="B84" s="1"/>
      <c r="C84" s="1"/>
      <c r="D84" s="39"/>
      <c r="E84" s="39"/>
      <c r="F84" s="3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thickTop="1" x14ac:dyDescent="0.3">
      <c r="A85" s="1"/>
      <c r="B85" s="40"/>
      <c r="C85" s="41" t="s">
        <v>44</v>
      </c>
      <c r="D85" s="42">
        <f>SUM(D69:D78)</f>
        <v>15000</v>
      </c>
      <c r="E85" s="42">
        <f>SUM(E69:E84)</f>
        <v>0</v>
      </c>
      <c r="F85" s="42">
        <f>(SUM(F69:F84))-(300+4630.2)</f>
        <v>16865.8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9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12"/>
      <c r="E88" s="1"/>
      <c r="F88" s="1">
        <f>5500+11365.8</f>
        <v>16865.8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3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3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3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3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3.5" customHeigh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</sheetData>
  <mergeCells count="12">
    <mergeCell ref="B58:F58"/>
    <mergeCell ref="B12:F12"/>
    <mergeCell ref="B13:F13"/>
    <mergeCell ref="B14:F14"/>
    <mergeCell ref="B15:F15"/>
    <mergeCell ref="B18:F18"/>
    <mergeCell ref="B22:F22"/>
    <mergeCell ref="B28:F28"/>
    <mergeCell ref="B33:F33"/>
    <mergeCell ref="B46:F46"/>
    <mergeCell ref="B51:F51"/>
    <mergeCell ref="B53:F53"/>
  </mergeCells>
  <dataValidations count="1">
    <dataValidation type="decimal" operator="greaterThanOrEqual" allowBlank="1" showInputMessage="1" showErrorMessage="1" sqref="E32 E47:E50 E52 E23:F27 E54:F57 E59:F65 E34:E45 D69:F83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8" workbookViewId="0">
      <selection activeCell="I30" sqref="I30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46</v>
      </c>
      <c r="C2" s="47"/>
      <c r="D2" s="5" t="s">
        <v>100</v>
      </c>
      <c r="E2" s="48"/>
      <c r="F2" s="48"/>
      <c r="G2" s="48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49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49" t="s">
        <v>47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0" t="s">
        <v>48</v>
      </c>
      <c r="C5" s="51"/>
      <c r="D5" s="51"/>
      <c r="E5" s="51"/>
      <c r="F5" s="51"/>
      <c r="G5" s="51"/>
      <c r="H5" s="51"/>
      <c r="I5" s="51"/>
      <c r="J5" s="52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3" t="s">
        <v>49</v>
      </c>
      <c r="C6" s="54"/>
      <c r="D6" s="54"/>
      <c r="E6" s="54"/>
      <c r="F6" s="54"/>
      <c r="G6" s="54"/>
      <c r="H6" s="54"/>
      <c r="I6" s="54"/>
      <c r="J6" s="55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6" t="s">
        <v>50</v>
      </c>
      <c r="C7" s="54"/>
      <c r="D7" s="54"/>
      <c r="E7" s="54"/>
      <c r="F7" s="54"/>
      <c r="G7" s="54"/>
      <c r="H7" s="54"/>
      <c r="I7" s="54"/>
      <c r="J7" s="55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28" t="s">
        <v>51</v>
      </c>
      <c r="C8" s="129"/>
      <c r="D8" s="129"/>
      <c r="E8" s="129"/>
      <c r="F8" s="129"/>
      <c r="G8" s="129"/>
      <c r="H8" s="129"/>
      <c r="I8" s="129"/>
      <c r="J8" s="130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7" t="s">
        <v>52</v>
      </c>
      <c r="C10" s="58" t="s">
        <v>53</v>
      </c>
      <c r="D10" s="58" t="s">
        <v>54</v>
      </c>
      <c r="E10" s="58" t="s">
        <v>55</v>
      </c>
      <c r="F10" s="58" t="s">
        <v>56</v>
      </c>
      <c r="G10" s="58" t="s">
        <v>57</v>
      </c>
      <c r="H10" s="58" t="s">
        <v>58</v>
      </c>
      <c r="I10" s="58" t="s">
        <v>59</v>
      </c>
      <c r="J10" s="58" t="s">
        <v>60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59">
        <v>1</v>
      </c>
      <c r="C11" s="15" t="s">
        <v>130</v>
      </c>
      <c r="D11" s="15"/>
      <c r="E11" s="15" t="s">
        <v>111</v>
      </c>
      <c r="F11" s="17">
        <v>2</v>
      </c>
      <c r="G11" s="17">
        <v>4</v>
      </c>
      <c r="H11" s="17">
        <v>15</v>
      </c>
      <c r="I11" s="17">
        <v>100</v>
      </c>
      <c r="J11" s="17">
        <f t="shared" ref="J11:J29" si="0">H11*I11</f>
        <v>1500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59">
        <v>2</v>
      </c>
      <c r="C12" s="15" t="s">
        <v>131</v>
      </c>
      <c r="D12" s="15" t="s">
        <v>132</v>
      </c>
      <c r="E12" s="15"/>
      <c r="F12" s="17">
        <v>2</v>
      </c>
      <c r="G12" s="17">
        <v>4</v>
      </c>
      <c r="H12" s="17">
        <v>16</v>
      </c>
      <c r="I12" s="17">
        <v>120</v>
      </c>
      <c r="J12" s="17">
        <f t="shared" si="0"/>
        <v>1920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59">
        <v>3</v>
      </c>
      <c r="C13" s="15" t="s">
        <v>133</v>
      </c>
      <c r="D13" s="15"/>
      <c r="E13" s="15" t="s">
        <v>134</v>
      </c>
      <c r="F13" s="17">
        <v>4</v>
      </c>
      <c r="G13" s="17">
        <v>4</v>
      </c>
      <c r="H13" s="17">
        <v>18</v>
      </c>
      <c r="I13" s="17">
        <v>50</v>
      </c>
      <c r="J13" s="17">
        <f t="shared" si="0"/>
        <v>900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59">
        <v>4</v>
      </c>
      <c r="C14" s="15" t="s">
        <v>135</v>
      </c>
      <c r="D14" s="15"/>
      <c r="E14" s="15" t="s">
        <v>134</v>
      </c>
      <c r="F14" s="17">
        <v>1</v>
      </c>
      <c r="G14" s="17">
        <v>4</v>
      </c>
      <c r="H14" s="17">
        <v>4</v>
      </c>
      <c r="I14" s="17">
        <v>160</v>
      </c>
      <c r="J14" s="17">
        <f t="shared" si="0"/>
        <v>640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59">
        <v>5</v>
      </c>
      <c r="C15" s="15" t="s">
        <v>136</v>
      </c>
      <c r="D15" s="15"/>
      <c r="E15" s="15" t="s">
        <v>137</v>
      </c>
      <c r="F15" s="17">
        <v>6</v>
      </c>
      <c r="G15" s="17">
        <v>2</v>
      </c>
      <c r="H15" s="17">
        <v>14</v>
      </c>
      <c r="I15" s="17">
        <v>100</v>
      </c>
      <c r="J15" s="17">
        <f t="shared" si="0"/>
        <v>1400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59">
        <v>6</v>
      </c>
      <c r="C16" s="15" t="s">
        <v>121</v>
      </c>
      <c r="D16" s="15"/>
      <c r="E16" s="15" t="s">
        <v>119</v>
      </c>
      <c r="F16" s="17">
        <v>3</v>
      </c>
      <c r="G16" s="17">
        <v>3</v>
      </c>
      <c r="H16" s="17">
        <v>10</v>
      </c>
      <c r="I16" s="17">
        <v>712</v>
      </c>
      <c r="J16" s="17">
        <f t="shared" si="0"/>
        <v>7120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59">
        <v>7</v>
      </c>
      <c r="C17" s="15" t="s">
        <v>124</v>
      </c>
      <c r="D17" s="15" t="s">
        <v>138</v>
      </c>
      <c r="E17" s="15" t="s">
        <v>123</v>
      </c>
      <c r="F17" s="17">
        <v>1</v>
      </c>
      <c r="G17" s="17">
        <v>2</v>
      </c>
      <c r="H17" s="17">
        <v>3</v>
      </c>
      <c r="I17" s="17">
        <v>60</v>
      </c>
      <c r="J17" s="17">
        <f t="shared" si="0"/>
        <v>180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59">
        <v>8</v>
      </c>
      <c r="C18" s="15" t="s">
        <v>139</v>
      </c>
      <c r="D18" s="15" t="s">
        <v>138</v>
      </c>
      <c r="E18" s="15" t="s">
        <v>140</v>
      </c>
      <c r="F18" s="17">
        <v>1</v>
      </c>
      <c r="G18" s="17">
        <v>3</v>
      </c>
      <c r="H18" s="17">
        <v>3</v>
      </c>
      <c r="I18" s="17">
        <v>53</v>
      </c>
      <c r="J18" s="17">
        <f t="shared" si="0"/>
        <v>159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59">
        <v>9</v>
      </c>
      <c r="C19" s="15" t="s">
        <v>141</v>
      </c>
      <c r="D19" s="15" t="s">
        <v>138</v>
      </c>
      <c r="E19" s="15" t="s">
        <v>142</v>
      </c>
      <c r="F19" s="17">
        <v>2</v>
      </c>
      <c r="G19" s="17">
        <v>4</v>
      </c>
      <c r="H19" s="17">
        <v>11</v>
      </c>
      <c r="I19" s="17">
        <v>50</v>
      </c>
      <c r="J19" s="17">
        <f t="shared" si="0"/>
        <v>550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59">
        <v>10</v>
      </c>
      <c r="C20" s="15" t="s">
        <v>124</v>
      </c>
      <c r="D20" s="15" t="s">
        <v>125</v>
      </c>
      <c r="E20" s="15" t="s">
        <v>126</v>
      </c>
      <c r="F20" s="17">
        <v>2</v>
      </c>
      <c r="G20" s="17">
        <v>4</v>
      </c>
      <c r="H20" s="17">
        <v>9</v>
      </c>
      <c r="I20" s="17">
        <v>29</v>
      </c>
      <c r="J20" s="17">
        <f t="shared" si="0"/>
        <v>261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59">
        <v>11</v>
      </c>
      <c r="C21" s="15" t="s">
        <v>143</v>
      </c>
      <c r="D21" s="15"/>
      <c r="E21" s="15" t="s">
        <v>120</v>
      </c>
      <c r="F21" s="17">
        <v>2</v>
      </c>
      <c r="G21" s="17">
        <v>4</v>
      </c>
      <c r="H21" s="17">
        <v>12</v>
      </c>
      <c r="I21" s="17">
        <v>75</v>
      </c>
      <c r="J21" s="17">
        <f t="shared" si="0"/>
        <v>900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59">
        <v>12</v>
      </c>
      <c r="C22" s="15" t="s">
        <v>144</v>
      </c>
      <c r="D22" s="15"/>
      <c r="E22" s="15" t="s">
        <v>137</v>
      </c>
      <c r="F22" s="17">
        <v>1</v>
      </c>
      <c r="G22" s="17">
        <v>1</v>
      </c>
      <c r="H22" s="17">
        <v>1</v>
      </c>
      <c r="I22" s="17">
        <v>100</v>
      </c>
      <c r="J22" s="17">
        <f t="shared" si="0"/>
        <v>100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59">
        <v>13</v>
      </c>
      <c r="C23" s="15" t="s">
        <v>145</v>
      </c>
      <c r="D23" s="15"/>
      <c r="E23" s="15"/>
      <c r="F23" s="17">
        <v>1</v>
      </c>
      <c r="G23" s="17">
        <v>2</v>
      </c>
      <c r="H23" s="17">
        <v>2</v>
      </c>
      <c r="I23" s="17">
        <v>100</v>
      </c>
      <c r="J23" s="17">
        <f t="shared" si="0"/>
        <v>200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59">
        <v>14</v>
      </c>
      <c r="C24" s="15"/>
      <c r="D24" s="15"/>
      <c r="E24" s="15"/>
      <c r="F24" s="17">
        <v>1</v>
      </c>
      <c r="G24" s="17">
        <v>1</v>
      </c>
      <c r="H24" s="17">
        <v>2</v>
      </c>
      <c r="I24" s="17">
        <v>5</v>
      </c>
      <c r="J24" s="17">
        <f t="shared" si="0"/>
        <v>10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3">
      <c r="B25" s="59">
        <v>15</v>
      </c>
      <c r="C25" s="15" t="s">
        <v>146</v>
      </c>
      <c r="D25" s="15" t="s">
        <v>138</v>
      </c>
      <c r="E25" s="15" t="s">
        <v>147</v>
      </c>
      <c r="F25" s="17">
        <v>1</v>
      </c>
      <c r="G25" s="17">
        <v>4</v>
      </c>
      <c r="H25" s="17">
        <v>5</v>
      </c>
      <c r="I25" s="17">
        <v>65</v>
      </c>
      <c r="J25" s="17">
        <f t="shared" si="0"/>
        <v>325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2.75" customHeight="1" x14ac:dyDescent="0.3">
      <c r="B26" s="59">
        <v>16</v>
      </c>
      <c r="C26" s="15" t="s">
        <v>148</v>
      </c>
      <c r="D26" s="15"/>
      <c r="E26" s="15" t="s">
        <v>120</v>
      </c>
      <c r="F26" s="17">
        <v>1</v>
      </c>
      <c r="G26" s="17">
        <v>1</v>
      </c>
      <c r="H26" s="17">
        <v>1</v>
      </c>
      <c r="I26" s="17">
        <v>53</v>
      </c>
      <c r="J26" s="17">
        <f t="shared" si="0"/>
        <v>53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2.75" customHeight="1" x14ac:dyDescent="0.3">
      <c r="B27" s="59">
        <v>17</v>
      </c>
      <c r="C27" s="15" t="s">
        <v>149</v>
      </c>
      <c r="D27" s="15" t="s">
        <v>122</v>
      </c>
      <c r="E27" s="15" t="s">
        <v>150</v>
      </c>
      <c r="F27" s="17">
        <v>1</v>
      </c>
      <c r="G27" s="17">
        <v>1</v>
      </c>
      <c r="H27" s="17">
        <v>1</v>
      </c>
      <c r="I27" s="17">
        <v>25</v>
      </c>
      <c r="J27" s="17">
        <f t="shared" si="0"/>
        <v>25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1:20" ht="12.75" customHeight="1" x14ac:dyDescent="0.3">
      <c r="B28" s="59">
        <v>18</v>
      </c>
      <c r="C28" s="15" t="s">
        <v>151</v>
      </c>
      <c r="D28" s="15" t="s">
        <v>122</v>
      </c>
      <c r="E28" s="15" t="s">
        <v>152</v>
      </c>
      <c r="F28" s="17">
        <v>1</v>
      </c>
      <c r="G28" s="17">
        <v>2</v>
      </c>
      <c r="H28" s="17">
        <v>2</v>
      </c>
      <c r="I28" s="17">
        <v>10</v>
      </c>
      <c r="J28" s="17">
        <f t="shared" si="0"/>
        <v>20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spans="1:20" ht="12.75" customHeight="1" x14ac:dyDescent="0.3">
      <c r="B29" s="59">
        <v>19</v>
      </c>
      <c r="C29" s="15" t="s">
        <v>127</v>
      </c>
      <c r="D29" s="15"/>
      <c r="E29" s="15" t="s">
        <v>61</v>
      </c>
      <c r="F29" s="17">
        <v>1</v>
      </c>
      <c r="G29" s="17">
        <v>4</v>
      </c>
      <c r="H29" s="17">
        <v>6</v>
      </c>
      <c r="I29" s="17">
        <v>190</v>
      </c>
      <c r="J29" s="17">
        <f t="shared" si="0"/>
        <v>1140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</row>
    <row r="30" spans="1:20" ht="12.75" customHeight="1" x14ac:dyDescent="0.25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20" ht="15.75" customHeight="1" x14ac:dyDescent="0.3">
      <c r="G31" s="94"/>
    </row>
    <row r="32" spans="1:20" ht="15.75" customHeight="1" x14ac:dyDescent="0.25"/>
    <row r="33" spans="3:6" ht="15.75" customHeight="1" x14ac:dyDescent="0.3">
      <c r="C33" s="96"/>
      <c r="D33" s="103"/>
      <c r="E33" s="100"/>
      <c r="F33" s="97"/>
    </row>
    <row r="34" spans="3:6" ht="15.75" customHeight="1" x14ac:dyDescent="0.3">
      <c r="C34" s="99"/>
      <c r="D34" s="99"/>
      <c r="E34" s="96"/>
      <c r="F34" s="98"/>
    </row>
    <row r="35" spans="3:6" ht="15.75" customHeight="1" x14ac:dyDescent="0.3">
      <c r="C35" s="99"/>
      <c r="D35" s="100"/>
      <c r="E35" s="104"/>
      <c r="F35" s="98"/>
    </row>
    <row r="36" spans="3:6" ht="16.5" x14ac:dyDescent="0.3">
      <c r="C36" s="101"/>
      <c r="D36" s="96"/>
      <c r="E36" s="102"/>
      <c r="F36" s="98"/>
    </row>
    <row r="37" spans="3:6" ht="16.5" x14ac:dyDescent="0.3">
      <c r="C37" s="105"/>
      <c r="D37" s="106"/>
      <c r="E37" s="104"/>
      <c r="F37" s="98"/>
    </row>
    <row r="38" spans="3:6" ht="16.5" x14ac:dyDescent="0.3">
      <c r="C38" s="101"/>
      <c r="D38" s="96"/>
      <c r="E38" s="96"/>
      <c r="F38" s="98"/>
    </row>
    <row r="39" spans="3:6" ht="16.5" x14ac:dyDescent="0.3">
      <c r="C39" s="101"/>
      <c r="D39" s="96"/>
      <c r="E39" s="102"/>
      <c r="F39" s="98"/>
    </row>
    <row r="40" spans="3:6" ht="16.5" x14ac:dyDescent="0.3">
      <c r="C40" s="105"/>
      <c r="D40" s="106"/>
      <c r="E40" s="104"/>
      <c r="F40" s="98"/>
    </row>
    <row r="41" spans="3:6" ht="16.5" x14ac:dyDescent="0.3">
      <c r="C41" s="96"/>
      <c r="D41" s="96"/>
      <c r="E41" s="102"/>
      <c r="F41" s="98"/>
    </row>
    <row r="42" spans="3:6" ht="16.5" x14ac:dyDescent="0.3">
      <c r="C42" s="105"/>
      <c r="D42" s="96"/>
      <c r="E42" s="102"/>
      <c r="F42" s="98"/>
    </row>
    <row r="43" spans="3:6" ht="16.5" x14ac:dyDescent="0.3">
      <c r="C43" s="96"/>
      <c r="D43" s="106"/>
      <c r="E43" s="104"/>
      <c r="F43" s="98"/>
    </row>
    <row r="44" spans="3:6" ht="16.5" x14ac:dyDescent="0.3">
      <c r="C44" s="105"/>
      <c r="D44" s="96"/>
      <c r="E44" s="102"/>
      <c r="F44" s="98"/>
    </row>
    <row r="45" spans="3:6" ht="16.5" x14ac:dyDescent="0.3">
      <c r="C45" s="96"/>
      <c r="D45" s="106"/>
      <c r="E45" s="104"/>
      <c r="F45" s="98"/>
    </row>
    <row r="46" spans="3:6" ht="16.5" x14ac:dyDescent="0.3">
      <c r="C46" s="105"/>
      <c r="D46" s="96"/>
      <c r="E46" s="102"/>
      <c r="F46" s="98"/>
    </row>
    <row r="47" spans="3:6" ht="16.5" x14ac:dyDescent="0.3">
      <c r="C47" s="96"/>
      <c r="D47" s="110"/>
      <c r="E47" s="111"/>
      <c r="F47" s="98"/>
    </row>
    <row r="48" spans="3:6" ht="16.5" x14ac:dyDescent="0.3">
      <c r="C48" s="110"/>
      <c r="D48" s="110"/>
      <c r="E48" s="111"/>
      <c r="F48" s="98"/>
    </row>
    <row r="49" spans="3:6" ht="16.5" x14ac:dyDescent="0.3">
      <c r="C49" s="107"/>
      <c r="D49" s="96"/>
      <c r="E49" s="108"/>
      <c r="F49" s="109"/>
    </row>
  </sheetData>
  <mergeCells count="1">
    <mergeCell ref="B8:J8"/>
  </mergeCells>
  <dataValidations count="1">
    <dataValidation type="decimal" operator="greaterThanOrEqual" allowBlank="1" showInputMessage="1" showErrorMessage="1" sqref="F11:J29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F23" sqref="F23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0"/>
      <c r="B1" s="49"/>
      <c r="C1" s="60"/>
      <c r="D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4.25" customHeight="1" x14ac:dyDescent="0.3">
      <c r="A2" s="60"/>
      <c r="B2" s="46" t="s">
        <v>62</v>
      </c>
      <c r="C2" s="46"/>
      <c r="D2" s="93" t="s">
        <v>100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4.25" customHeight="1" collapsed="1" x14ac:dyDescent="0.3">
      <c r="A3" s="60"/>
      <c r="B3" s="49"/>
      <c r="C3" s="60"/>
      <c r="D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ht="14.25" hidden="1" customHeight="1" outlineLevel="1" x14ac:dyDescent="0.3">
      <c r="A4" s="60"/>
      <c r="B4" s="49" t="s">
        <v>63</v>
      </c>
      <c r="C4" s="60">
        <v>11</v>
      </c>
      <c r="D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ht="14.25" hidden="1" customHeight="1" outlineLevel="1" x14ac:dyDescent="0.3">
      <c r="A5" s="60"/>
      <c r="B5" s="49" t="s">
        <v>64</v>
      </c>
      <c r="C5" s="60">
        <v>10</v>
      </c>
      <c r="D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4.25" hidden="1" customHeight="1" outlineLevel="1" x14ac:dyDescent="0.3">
      <c r="A6" s="60"/>
      <c r="B6" s="49" t="s">
        <v>65</v>
      </c>
      <c r="C6" s="60">
        <v>10</v>
      </c>
      <c r="D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14.25" customHeight="1" collapsed="1" x14ac:dyDescent="0.3">
      <c r="A7" s="60"/>
      <c r="B7" s="134" t="s">
        <v>66</v>
      </c>
      <c r="C7" s="135"/>
      <c r="D7" s="135"/>
      <c r="E7" s="135"/>
      <c r="F7" s="135"/>
      <c r="G7" s="136"/>
      <c r="H7" s="49"/>
      <c r="I7" s="49"/>
      <c r="J7" s="49"/>
      <c r="K7" s="49"/>
      <c r="L7" s="49"/>
      <c r="M7" s="49"/>
      <c r="N7" s="49"/>
      <c r="O7" s="49"/>
      <c r="P7" s="49"/>
    </row>
    <row r="8" spans="1:16" ht="14.25" customHeight="1" x14ac:dyDescent="0.3">
      <c r="A8" s="60"/>
      <c r="B8" s="137" t="s">
        <v>67</v>
      </c>
      <c r="C8" s="138"/>
      <c r="D8" s="138"/>
      <c r="E8" s="138"/>
      <c r="F8" s="138"/>
      <c r="G8" s="139"/>
      <c r="H8" s="49"/>
      <c r="I8" s="49"/>
      <c r="J8" s="49"/>
      <c r="K8" s="49"/>
      <c r="L8" s="49"/>
      <c r="M8" s="49"/>
      <c r="N8" s="49"/>
      <c r="O8" s="49"/>
      <c r="P8" s="49"/>
    </row>
    <row r="9" spans="1:16" ht="14.25" customHeight="1" x14ac:dyDescent="0.3">
      <c r="A9" s="60"/>
      <c r="B9" s="137" t="s">
        <v>68</v>
      </c>
      <c r="C9" s="138"/>
      <c r="D9" s="138"/>
      <c r="E9" s="138"/>
      <c r="F9" s="138"/>
      <c r="G9" s="139"/>
      <c r="H9" s="49"/>
      <c r="I9" s="49"/>
      <c r="J9" s="49"/>
      <c r="K9" s="49"/>
      <c r="L9" s="49"/>
      <c r="M9" s="49"/>
      <c r="N9" s="49"/>
      <c r="O9" s="49"/>
      <c r="P9" s="49"/>
    </row>
    <row r="10" spans="1:16" ht="14.25" customHeight="1" x14ac:dyDescent="0.3">
      <c r="A10" s="60"/>
      <c r="B10" s="137" t="s">
        <v>69</v>
      </c>
      <c r="C10" s="138"/>
      <c r="D10" s="138"/>
      <c r="E10" s="138"/>
      <c r="F10" s="138"/>
      <c r="G10" s="139"/>
      <c r="H10" s="49"/>
      <c r="I10" s="49"/>
      <c r="J10" s="49"/>
      <c r="K10" s="49"/>
      <c r="L10" s="49"/>
      <c r="M10" s="49"/>
      <c r="N10" s="49"/>
      <c r="O10" s="49"/>
      <c r="P10" s="49"/>
    </row>
    <row r="11" spans="1:16" ht="13.5" customHeight="1" x14ac:dyDescent="0.3">
      <c r="A11" s="61"/>
      <c r="B11" s="137" t="s">
        <v>70</v>
      </c>
      <c r="C11" s="138"/>
      <c r="D11" s="138"/>
      <c r="E11" s="138"/>
      <c r="F11" s="138"/>
      <c r="G11" s="139"/>
      <c r="H11" s="49"/>
      <c r="I11" s="49"/>
      <c r="J11" s="49"/>
      <c r="K11" s="49"/>
      <c r="L11" s="49"/>
      <c r="M11" s="49"/>
      <c r="N11" s="49"/>
      <c r="O11" s="49"/>
      <c r="P11" s="49"/>
    </row>
    <row r="12" spans="1:16" ht="14.25" customHeight="1" x14ac:dyDescent="0.3">
      <c r="A12" s="60"/>
      <c r="B12" s="140" t="s">
        <v>71</v>
      </c>
      <c r="C12" s="141"/>
      <c r="D12" s="141"/>
      <c r="E12" s="141"/>
      <c r="F12" s="141"/>
      <c r="G12" s="142"/>
      <c r="H12" s="49"/>
      <c r="I12" s="49"/>
      <c r="J12" s="49"/>
      <c r="K12" s="49"/>
      <c r="L12" s="49"/>
      <c r="M12" s="49"/>
      <c r="N12" s="49"/>
      <c r="O12" s="49"/>
      <c r="P12" s="49"/>
    </row>
    <row r="13" spans="1:16" ht="14.25" customHeight="1" x14ac:dyDescent="0.3">
      <c r="A13" s="60"/>
      <c r="B13" s="49"/>
      <c r="C13" s="60"/>
      <c r="D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ht="14.25" customHeight="1" x14ac:dyDescent="0.3">
      <c r="B14" s="62" t="s">
        <v>52</v>
      </c>
      <c r="C14" s="63" t="s">
        <v>72</v>
      </c>
      <c r="D14" s="64" t="s">
        <v>73</v>
      </c>
      <c r="E14" s="64" t="s">
        <v>74</v>
      </c>
      <c r="F14" s="64" t="s">
        <v>59</v>
      </c>
      <c r="G14" s="64" t="s">
        <v>60</v>
      </c>
      <c r="H14" s="65"/>
      <c r="I14" s="49"/>
      <c r="J14" s="49"/>
      <c r="K14" s="49"/>
      <c r="L14" s="49"/>
      <c r="M14" s="49"/>
      <c r="N14" s="49"/>
      <c r="O14" s="49"/>
      <c r="P14" s="49"/>
    </row>
    <row r="15" spans="1:16" ht="14.25" customHeight="1" x14ac:dyDescent="0.3">
      <c r="B15" s="131" t="s">
        <v>75</v>
      </c>
      <c r="C15" s="132"/>
      <c r="D15" s="132"/>
      <c r="E15" s="132"/>
      <c r="F15" s="132"/>
      <c r="G15" s="133"/>
      <c r="H15" s="49"/>
      <c r="I15" s="49"/>
      <c r="J15" s="49"/>
      <c r="K15" s="49"/>
      <c r="L15" s="49"/>
      <c r="M15" s="49"/>
      <c r="N15" s="49"/>
      <c r="O15" s="49"/>
      <c r="P15" s="49"/>
    </row>
    <row r="16" spans="1:16" ht="14.25" customHeight="1" x14ac:dyDescent="0.3">
      <c r="B16" s="66">
        <v>1</v>
      </c>
      <c r="C16" s="67" t="s">
        <v>112</v>
      </c>
      <c r="D16" s="68" t="s">
        <v>76</v>
      </c>
      <c r="E16" s="17">
        <v>1</v>
      </c>
      <c r="F16" s="17">
        <v>130</v>
      </c>
      <c r="G16" s="17">
        <f>PRODUCT(E16:F16)</f>
        <v>130</v>
      </c>
      <c r="H16" s="49"/>
      <c r="I16" s="49"/>
      <c r="J16" s="49"/>
      <c r="K16" s="49"/>
      <c r="L16" s="49"/>
      <c r="M16" s="49"/>
      <c r="N16" s="49"/>
      <c r="O16" s="49"/>
      <c r="P16" s="49"/>
    </row>
    <row r="17" spans="2:16" ht="14.25" customHeight="1" x14ac:dyDescent="0.3">
      <c r="B17" s="66">
        <v>2</v>
      </c>
      <c r="C17" s="67" t="s">
        <v>153</v>
      </c>
      <c r="D17" s="68" t="s">
        <v>76</v>
      </c>
      <c r="E17" s="17">
        <v>1</v>
      </c>
      <c r="F17" s="17">
        <v>120</v>
      </c>
      <c r="G17" s="17">
        <f t="shared" ref="G17:G22" si="0">PRODUCT(E17:F17)</f>
        <v>120</v>
      </c>
      <c r="H17" s="49"/>
      <c r="I17" s="49"/>
      <c r="J17" s="49"/>
      <c r="K17" s="49"/>
      <c r="L17" s="49"/>
      <c r="M17" s="49"/>
      <c r="N17" s="49"/>
      <c r="O17" s="49"/>
      <c r="P17" s="49"/>
    </row>
    <row r="18" spans="2:16" ht="14.25" customHeight="1" x14ac:dyDescent="0.3">
      <c r="B18" s="66">
        <v>3</v>
      </c>
      <c r="C18" s="67" t="s">
        <v>113</v>
      </c>
      <c r="D18" s="68" t="s">
        <v>76</v>
      </c>
      <c r="E18" s="17">
        <v>33</v>
      </c>
      <c r="F18" s="17">
        <v>9</v>
      </c>
      <c r="G18" s="17">
        <f t="shared" si="0"/>
        <v>297</v>
      </c>
      <c r="H18" s="49"/>
      <c r="I18" s="49"/>
      <c r="J18" s="49"/>
      <c r="K18" s="49"/>
      <c r="L18" s="49"/>
      <c r="M18" s="49"/>
      <c r="N18" s="49"/>
      <c r="O18" s="49"/>
      <c r="P18" s="49"/>
    </row>
    <row r="19" spans="2:16" ht="14.25" customHeight="1" x14ac:dyDescent="0.3">
      <c r="B19" s="66">
        <v>4</v>
      </c>
      <c r="C19" s="67" t="s">
        <v>154</v>
      </c>
      <c r="D19" s="68" t="s">
        <v>76</v>
      </c>
      <c r="E19" s="17">
        <v>11</v>
      </c>
      <c r="F19" s="17">
        <v>12</v>
      </c>
      <c r="G19" s="17">
        <f t="shared" si="0"/>
        <v>132</v>
      </c>
      <c r="H19" s="49"/>
      <c r="I19" s="49"/>
      <c r="J19" s="49"/>
      <c r="K19" s="49"/>
      <c r="L19" s="49"/>
      <c r="M19" s="49"/>
      <c r="N19" s="49"/>
      <c r="O19" s="49"/>
      <c r="P19" s="49"/>
    </row>
    <row r="20" spans="2:16" ht="14.25" customHeight="1" x14ac:dyDescent="0.3">
      <c r="B20" s="66">
        <v>5</v>
      </c>
      <c r="C20" s="67" t="s">
        <v>117</v>
      </c>
      <c r="D20" s="68" t="s">
        <v>76</v>
      </c>
      <c r="E20" s="17">
        <v>1</v>
      </c>
      <c r="F20" s="17">
        <v>120</v>
      </c>
      <c r="G20" s="17">
        <f t="shared" si="0"/>
        <v>120</v>
      </c>
      <c r="H20" s="49"/>
      <c r="I20" s="49"/>
      <c r="J20" s="49"/>
      <c r="K20" s="49"/>
      <c r="L20" s="49"/>
      <c r="M20" s="49"/>
      <c r="N20" s="49"/>
      <c r="O20" s="49"/>
      <c r="P20" s="49"/>
    </row>
    <row r="21" spans="2:16" ht="14.25" customHeight="1" x14ac:dyDescent="0.3">
      <c r="B21" s="66">
        <v>6</v>
      </c>
      <c r="C21" s="67" t="s">
        <v>128</v>
      </c>
      <c r="D21" s="68"/>
      <c r="E21" s="17"/>
      <c r="F21" s="17"/>
      <c r="G21" s="17">
        <f t="shared" si="0"/>
        <v>0</v>
      </c>
      <c r="H21" s="49"/>
      <c r="I21" s="49"/>
      <c r="J21" s="49"/>
      <c r="K21" s="49"/>
      <c r="L21" s="49"/>
      <c r="M21" s="49"/>
      <c r="N21" s="49"/>
      <c r="O21" s="49"/>
      <c r="P21" s="49"/>
    </row>
    <row r="22" spans="2:16" ht="14.25" customHeight="1" x14ac:dyDescent="0.3">
      <c r="B22" s="66">
        <v>5</v>
      </c>
      <c r="C22" s="67"/>
      <c r="D22" s="68"/>
      <c r="E22" s="17"/>
      <c r="F22" s="17"/>
      <c r="G22" s="17">
        <f t="shared" si="0"/>
        <v>0</v>
      </c>
      <c r="H22" s="49"/>
      <c r="I22" s="49"/>
      <c r="J22" s="49"/>
      <c r="K22" s="49"/>
      <c r="L22" s="49"/>
      <c r="M22" s="49"/>
      <c r="N22" s="49"/>
      <c r="O22" s="49"/>
      <c r="P22" s="49"/>
    </row>
    <row r="23" spans="2:16" ht="14.25" customHeight="1" x14ac:dyDescent="0.3">
      <c r="B23" s="66">
        <v>6</v>
      </c>
      <c r="C23" s="67"/>
      <c r="D23" s="68"/>
      <c r="E23" s="17"/>
      <c r="F23" s="17"/>
      <c r="G23" s="17"/>
      <c r="H23" s="49"/>
      <c r="I23" s="49"/>
      <c r="J23" s="49"/>
      <c r="K23" s="49"/>
      <c r="L23" s="49"/>
      <c r="M23" s="49"/>
      <c r="N23" s="49"/>
      <c r="O23" s="49"/>
      <c r="P23" s="49"/>
    </row>
    <row r="24" spans="2:16" ht="14.25" customHeight="1" x14ac:dyDescent="0.3">
      <c r="B24" s="66">
        <v>7</v>
      </c>
      <c r="C24" s="67"/>
      <c r="D24" s="68"/>
      <c r="E24" s="17"/>
      <c r="F24" s="17"/>
      <c r="G24" s="17"/>
      <c r="H24" s="49"/>
      <c r="I24" s="49"/>
      <c r="J24" s="49"/>
      <c r="K24" s="49"/>
      <c r="L24" s="49"/>
      <c r="M24" s="49"/>
      <c r="N24" s="49"/>
      <c r="O24" s="49"/>
      <c r="P24" s="49"/>
    </row>
    <row r="25" spans="2:16" ht="14.25" customHeight="1" x14ac:dyDescent="0.3">
      <c r="B25" s="66">
        <v>8</v>
      </c>
      <c r="C25" s="67"/>
      <c r="D25" s="68"/>
      <c r="E25" s="17"/>
      <c r="F25" s="17"/>
      <c r="G25" s="17"/>
      <c r="H25" s="49"/>
      <c r="I25" s="49"/>
      <c r="J25" s="49"/>
      <c r="K25" s="49"/>
      <c r="L25" s="49"/>
      <c r="M25" s="49"/>
      <c r="N25" s="49"/>
      <c r="O25" s="49"/>
      <c r="P25" s="49"/>
    </row>
    <row r="26" spans="2:16" ht="14.25" customHeight="1" x14ac:dyDescent="0.3">
      <c r="B26" s="66">
        <v>9</v>
      </c>
      <c r="C26" s="67"/>
      <c r="D26" s="68"/>
      <c r="E26" s="17"/>
      <c r="F26" s="17"/>
      <c r="G26" s="17"/>
      <c r="H26" s="49"/>
      <c r="I26" s="49"/>
      <c r="J26" s="49"/>
      <c r="K26" s="49"/>
      <c r="L26" s="49"/>
      <c r="M26" s="49"/>
      <c r="N26" s="49"/>
      <c r="O26" s="49"/>
      <c r="P26" s="49"/>
    </row>
    <row r="27" spans="2:16" ht="14.25" customHeight="1" x14ac:dyDescent="0.3">
      <c r="B27" s="66">
        <v>10</v>
      </c>
      <c r="C27" s="67"/>
      <c r="D27" s="68"/>
      <c r="E27" s="17"/>
      <c r="F27" s="17"/>
      <c r="G27" s="17"/>
      <c r="H27" s="49"/>
      <c r="I27" s="49"/>
      <c r="J27" s="49"/>
      <c r="K27" s="49"/>
      <c r="L27" s="49"/>
      <c r="M27" s="49"/>
      <c r="N27" s="49"/>
      <c r="O27" s="49"/>
      <c r="P27" s="49"/>
    </row>
    <row r="28" spans="2:16" ht="14.25" customHeight="1" x14ac:dyDescent="0.3">
      <c r="B28" s="66">
        <v>11</v>
      </c>
      <c r="C28" s="67"/>
      <c r="D28" s="68"/>
      <c r="E28" s="17"/>
      <c r="F28" s="17"/>
      <c r="G28" s="17"/>
      <c r="H28" s="49"/>
      <c r="I28" s="49"/>
      <c r="J28" s="49"/>
      <c r="K28" s="49"/>
      <c r="L28" s="49"/>
      <c r="M28" s="49"/>
      <c r="N28" s="49"/>
      <c r="O28" s="49"/>
      <c r="P28" s="49"/>
    </row>
    <row r="29" spans="2:16" ht="14.25" customHeight="1" x14ac:dyDescent="0.3">
      <c r="B29" s="66">
        <v>12</v>
      </c>
      <c r="C29" s="67"/>
      <c r="D29" s="68"/>
      <c r="E29" s="17"/>
      <c r="F29" s="17"/>
      <c r="G29" s="17"/>
      <c r="H29" s="49"/>
      <c r="I29" s="49"/>
      <c r="J29" s="49"/>
      <c r="K29" s="49"/>
      <c r="L29" s="49"/>
      <c r="M29" s="49"/>
      <c r="N29" s="49"/>
      <c r="O29" s="49"/>
      <c r="P29" s="49"/>
    </row>
    <row r="30" spans="2:16" ht="14.25" customHeight="1" x14ac:dyDescent="0.3">
      <c r="B30" s="131" t="s">
        <v>77</v>
      </c>
      <c r="C30" s="132"/>
      <c r="D30" s="132"/>
      <c r="E30" s="132"/>
      <c r="F30" s="132"/>
      <c r="G30" s="133"/>
      <c r="H30" s="49"/>
      <c r="I30" s="49"/>
      <c r="J30" s="49"/>
      <c r="K30" s="49"/>
      <c r="L30" s="49"/>
      <c r="M30" s="49"/>
      <c r="N30" s="49"/>
      <c r="O30" s="49"/>
      <c r="P30" s="49"/>
    </row>
    <row r="31" spans="2:16" ht="14.25" customHeight="1" x14ac:dyDescent="0.3">
      <c r="B31" s="66">
        <v>1</v>
      </c>
      <c r="C31" s="67"/>
      <c r="D31" s="68"/>
      <c r="E31" s="17"/>
      <c r="F31" s="17"/>
      <c r="G31" s="17"/>
      <c r="H31" s="49"/>
      <c r="I31" s="49"/>
      <c r="J31" s="49"/>
      <c r="K31" s="49"/>
      <c r="L31" s="49"/>
      <c r="M31" s="49"/>
      <c r="N31" s="49"/>
      <c r="O31" s="49"/>
      <c r="P31" s="49"/>
    </row>
    <row r="32" spans="2:16" ht="14.25" customHeight="1" x14ac:dyDescent="0.3">
      <c r="B32" s="66">
        <v>2</v>
      </c>
      <c r="C32" s="67"/>
      <c r="D32" s="68"/>
      <c r="E32" s="17"/>
      <c r="F32" s="17"/>
      <c r="G32" s="17"/>
      <c r="H32" s="49"/>
      <c r="I32" s="49"/>
      <c r="J32" s="49"/>
      <c r="K32" s="49"/>
      <c r="L32" s="49"/>
      <c r="M32" s="49"/>
      <c r="N32" s="49"/>
      <c r="O32" s="49"/>
      <c r="P32" s="49"/>
    </row>
    <row r="33" spans="2:16" ht="14.25" customHeight="1" x14ac:dyDescent="0.3">
      <c r="B33" s="66">
        <v>3</v>
      </c>
      <c r="C33" s="67"/>
      <c r="D33" s="68"/>
      <c r="E33" s="17"/>
      <c r="F33" s="17"/>
      <c r="G33" s="17"/>
      <c r="H33" s="49"/>
      <c r="I33" s="49"/>
      <c r="J33" s="49"/>
      <c r="K33" s="49"/>
      <c r="L33" s="49"/>
      <c r="M33" s="49"/>
      <c r="N33" s="49"/>
      <c r="O33" s="49"/>
      <c r="P33" s="49"/>
    </row>
    <row r="34" spans="2:16" ht="14.25" customHeight="1" x14ac:dyDescent="0.3">
      <c r="B34" s="66">
        <v>4</v>
      </c>
      <c r="C34" s="67"/>
      <c r="D34" s="68"/>
      <c r="E34" s="17"/>
      <c r="F34" s="17"/>
      <c r="G34" s="17"/>
      <c r="H34" s="49"/>
      <c r="I34" s="49"/>
      <c r="J34" s="49"/>
      <c r="K34" s="49"/>
      <c r="L34" s="49"/>
      <c r="M34" s="49"/>
      <c r="N34" s="49"/>
      <c r="O34" s="49"/>
      <c r="P34" s="49"/>
    </row>
    <row r="35" spans="2:16" ht="14.25" customHeight="1" x14ac:dyDescent="0.3">
      <c r="B35" s="66">
        <v>5</v>
      </c>
      <c r="C35" s="67"/>
      <c r="D35" s="68"/>
      <c r="E35" s="17"/>
      <c r="F35" s="17"/>
      <c r="G35" s="17"/>
      <c r="H35" s="49"/>
      <c r="I35" s="49"/>
      <c r="J35" s="49"/>
      <c r="K35" s="49"/>
      <c r="L35" s="49"/>
      <c r="M35" s="49"/>
      <c r="N35" s="49"/>
      <c r="O35" s="49"/>
      <c r="P35" s="49"/>
    </row>
    <row r="36" spans="2:16" ht="14.25" customHeight="1" x14ac:dyDescent="0.3">
      <c r="B36" s="66">
        <v>6</v>
      </c>
      <c r="C36" s="67"/>
      <c r="D36" s="68"/>
      <c r="E36" s="17"/>
      <c r="F36" s="17"/>
      <c r="G36" s="17"/>
      <c r="H36" s="49"/>
      <c r="I36" s="49"/>
      <c r="J36" s="49"/>
      <c r="K36" s="49"/>
      <c r="L36" s="49"/>
      <c r="M36" s="49"/>
      <c r="N36" s="49"/>
      <c r="O36" s="49"/>
      <c r="P36" s="49"/>
    </row>
    <row r="37" spans="2:16" ht="14.25" customHeight="1" x14ac:dyDescent="0.3">
      <c r="B37" s="66">
        <v>7</v>
      </c>
      <c r="C37" s="67"/>
      <c r="D37" s="68"/>
      <c r="E37" s="17"/>
      <c r="F37" s="17"/>
      <c r="G37" s="17"/>
      <c r="H37" s="49"/>
      <c r="I37" s="49"/>
      <c r="J37" s="49"/>
      <c r="K37" s="49"/>
      <c r="L37" s="49"/>
      <c r="M37" s="49"/>
      <c r="N37" s="49"/>
      <c r="O37" s="49"/>
      <c r="P37" s="49"/>
    </row>
    <row r="38" spans="2:16" ht="14.25" customHeight="1" x14ac:dyDescent="0.3">
      <c r="B38" s="66">
        <v>8</v>
      </c>
      <c r="C38" s="67"/>
      <c r="D38" s="68"/>
      <c r="E38" s="17"/>
      <c r="F38" s="17"/>
      <c r="G38" s="17"/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14.25" customHeight="1" x14ac:dyDescent="0.3">
      <c r="B39" s="66">
        <v>9</v>
      </c>
      <c r="C39" s="67"/>
      <c r="D39" s="68"/>
      <c r="E39" s="17"/>
      <c r="F39" s="17"/>
      <c r="G39" s="17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4.25" customHeight="1" x14ac:dyDescent="0.3">
      <c r="B40" s="66">
        <v>10</v>
      </c>
      <c r="C40" s="67"/>
      <c r="D40" s="68"/>
      <c r="E40" s="17"/>
      <c r="F40" s="17"/>
      <c r="G40" s="17"/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14.25" customHeight="1" x14ac:dyDescent="0.3">
      <c r="B41" s="131" t="s">
        <v>78</v>
      </c>
      <c r="C41" s="132"/>
      <c r="D41" s="132"/>
      <c r="E41" s="132"/>
      <c r="F41" s="132"/>
      <c r="G41" s="133"/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14.25" customHeight="1" x14ac:dyDescent="0.3">
      <c r="B42" s="66">
        <v>1</v>
      </c>
      <c r="C42" s="67"/>
      <c r="D42" s="68"/>
      <c r="E42" s="17"/>
      <c r="F42" s="17"/>
      <c r="G42" s="17"/>
      <c r="H42" s="49"/>
      <c r="I42" s="49"/>
      <c r="J42" s="49"/>
      <c r="K42" s="49"/>
      <c r="L42" s="49"/>
      <c r="M42" s="49"/>
      <c r="N42" s="49"/>
      <c r="O42" s="49"/>
      <c r="P42" s="49"/>
    </row>
    <row r="43" spans="2:16" ht="14.25" customHeight="1" x14ac:dyDescent="0.3">
      <c r="B43" s="66">
        <v>2</v>
      </c>
      <c r="C43" s="67"/>
      <c r="D43" s="68"/>
      <c r="E43" s="17"/>
      <c r="F43" s="17"/>
      <c r="G43" s="17"/>
      <c r="H43" s="49"/>
      <c r="I43" s="49"/>
      <c r="J43" s="49"/>
      <c r="K43" s="49"/>
      <c r="L43" s="49"/>
      <c r="M43" s="49"/>
      <c r="N43" s="49"/>
      <c r="O43" s="49"/>
      <c r="P43" s="49"/>
    </row>
    <row r="44" spans="2:16" ht="14.25" customHeight="1" x14ac:dyDescent="0.3">
      <c r="B44" s="66">
        <v>3</v>
      </c>
      <c r="C44" s="67"/>
      <c r="D44" s="68"/>
      <c r="E44" s="17"/>
      <c r="F44" s="17"/>
      <c r="G44" s="17"/>
      <c r="H44" s="49"/>
      <c r="I44" s="49"/>
      <c r="J44" s="49"/>
      <c r="K44" s="49"/>
      <c r="L44" s="49"/>
      <c r="M44" s="49"/>
      <c r="N44" s="49"/>
      <c r="O44" s="49"/>
      <c r="P44" s="49"/>
    </row>
    <row r="45" spans="2:16" ht="14.25" customHeight="1" x14ac:dyDescent="0.3">
      <c r="B45" s="66">
        <v>4</v>
      </c>
      <c r="C45" s="67"/>
      <c r="D45" s="68"/>
      <c r="E45" s="17"/>
      <c r="F45" s="17"/>
      <c r="G45" s="17"/>
      <c r="H45" s="49"/>
      <c r="I45" s="49"/>
      <c r="J45" s="49"/>
      <c r="K45" s="49"/>
      <c r="L45" s="49"/>
      <c r="M45" s="49"/>
      <c r="N45" s="49"/>
      <c r="O45" s="49"/>
      <c r="P45" s="49"/>
    </row>
    <row r="46" spans="2:16" ht="14.25" customHeight="1" x14ac:dyDescent="0.3">
      <c r="B46" s="66">
        <v>5</v>
      </c>
      <c r="C46" s="67"/>
      <c r="D46" s="68"/>
      <c r="E46" s="17"/>
      <c r="F46" s="17"/>
      <c r="G46" s="17"/>
      <c r="H46" s="49"/>
      <c r="I46" s="49"/>
      <c r="J46" s="49"/>
      <c r="K46" s="49"/>
      <c r="L46" s="49"/>
      <c r="M46" s="49"/>
      <c r="N46" s="49"/>
      <c r="O46" s="49"/>
      <c r="P46" s="49"/>
    </row>
    <row r="47" spans="2:16" ht="14.25" customHeight="1" x14ac:dyDescent="0.3">
      <c r="B47" s="66">
        <v>6</v>
      </c>
      <c r="C47" s="67"/>
      <c r="D47" s="68"/>
      <c r="E47" s="17"/>
      <c r="F47" s="17"/>
      <c r="G47" s="17"/>
      <c r="H47" s="49"/>
      <c r="I47" s="49"/>
      <c r="J47" s="49"/>
      <c r="K47" s="49"/>
      <c r="L47" s="49"/>
      <c r="M47" s="49"/>
      <c r="N47" s="49"/>
      <c r="O47" s="49"/>
      <c r="P47" s="49"/>
    </row>
    <row r="48" spans="2:16" ht="14.25" customHeight="1" x14ac:dyDescent="0.3">
      <c r="B48" s="66">
        <v>7</v>
      </c>
      <c r="C48" s="67"/>
      <c r="D48" s="68"/>
      <c r="E48" s="17"/>
      <c r="F48" s="17"/>
      <c r="G48" s="17"/>
      <c r="H48" s="49"/>
      <c r="I48" s="49"/>
      <c r="J48" s="49"/>
      <c r="K48" s="49"/>
      <c r="L48" s="49"/>
      <c r="M48" s="49"/>
      <c r="N48" s="49"/>
      <c r="O48" s="49"/>
      <c r="P48" s="49"/>
    </row>
    <row r="49" spans="1:16" ht="14.25" customHeight="1" x14ac:dyDescent="0.3">
      <c r="B49" s="66">
        <v>8</v>
      </c>
      <c r="C49" s="67"/>
      <c r="D49" s="68"/>
      <c r="E49" s="17"/>
      <c r="F49" s="17"/>
      <c r="G49" s="17"/>
      <c r="H49" s="49"/>
      <c r="I49" s="49"/>
      <c r="J49" s="49"/>
      <c r="K49" s="49"/>
      <c r="L49" s="49"/>
      <c r="M49" s="49"/>
      <c r="N49" s="49"/>
      <c r="O49" s="49"/>
      <c r="P49" s="49"/>
    </row>
    <row r="50" spans="1:16" ht="14.25" customHeight="1" x14ac:dyDescent="0.3">
      <c r="B50" s="66">
        <v>9</v>
      </c>
      <c r="C50" s="67"/>
      <c r="D50" s="68"/>
      <c r="E50" s="17"/>
      <c r="F50" s="17"/>
      <c r="G50" s="17"/>
      <c r="H50" s="49"/>
      <c r="I50" s="49"/>
      <c r="J50" s="49"/>
      <c r="K50" s="49"/>
      <c r="L50" s="49"/>
      <c r="M50" s="49"/>
      <c r="N50" s="49"/>
      <c r="O50" s="49"/>
      <c r="P50" s="49"/>
    </row>
    <row r="51" spans="1:16" ht="14.25" customHeight="1" x14ac:dyDescent="0.3">
      <c r="B51" s="66">
        <v>10</v>
      </c>
      <c r="C51" s="67"/>
      <c r="D51" s="68"/>
      <c r="E51" s="17"/>
      <c r="F51" s="17"/>
      <c r="G51" s="17"/>
      <c r="H51" s="49"/>
      <c r="I51" s="49"/>
      <c r="J51" s="49"/>
      <c r="K51" s="49"/>
      <c r="L51" s="49"/>
      <c r="M51" s="49"/>
      <c r="N51" s="49"/>
      <c r="O51" s="49"/>
      <c r="P51" s="49"/>
    </row>
    <row r="52" spans="1:16" ht="14.25" customHeight="1" x14ac:dyDescent="0.3">
      <c r="A52" s="60"/>
      <c r="B52" s="49"/>
      <c r="C52" s="6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1:16" ht="14.25" customHeight="1" x14ac:dyDescent="0.3">
      <c r="A53" s="60"/>
      <c r="B53" s="49"/>
      <c r="C53" s="60"/>
      <c r="D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workbookViewId="0">
      <selection activeCell="D14" sqref="D14"/>
    </sheetView>
  </sheetViews>
  <sheetFormatPr defaultColWidth="14.42578125" defaultRowHeight="15" customHeight="1" outlineLevelRow="1" x14ac:dyDescent="0.3"/>
  <cols>
    <col min="1" max="1" width="2.85546875" style="69" customWidth="1"/>
    <col min="2" max="2" width="26" style="69" customWidth="1"/>
    <col min="3" max="3" width="26.42578125" style="69" customWidth="1"/>
    <col min="4" max="7" width="12.140625" style="69" customWidth="1"/>
    <col min="8" max="8" width="13.42578125" style="69" customWidth="1"/>
    <col min="9" max="18" width="12.140625" style="69" customWidth="1"/>
    <col min="19" max="19" width="1.140625" style="69" customWidth="1"/>
    <col min="20" max="20" width="12.140625" style="69" customWidth="1"/>
    <col min="21" max="30" width="8.7109375" style="69" customWidth="1"/>
    <col min="31" max="16384" width="14.42578125" style="69"/>
  </cols>
  <sheetData>
    <row r="1" spans="2:30" ht="12.75" customHeight="1" x14ac:dyDescent="0.3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2:30" ht="12.75" customHeight="1" x14ac:dyDescent="0.3">
      <c r="B2" s="70" t="s">
        <v>79</v>
      </c>
      <c r="C2" s="70"/>
      <c r="D2" s="93" t="s">
        <v>158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spans="2:30" ht="12.75" customHeight="1" collapsed="1" x14ac:dyDescent="0.3">
      <c r="B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</row>
    <row r="4" spans="2:30" ht="12.75" hidden="1" customHeight="1" outlineLevel="1" x14ac:dyDescent="0.3">
      <c r="B4" s="49" t="s">
        <v>80</v>
      </c>
      <c r="C4" s="49">
        <v>16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2:30" ht="12.75" customHeight="1" collapsed="1" x14ac:dyDescent="0.3">
      <c r="B5" s="71" t="s">
        <v>81</v>
      </c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2:30" ht="12.75" customHeight="1" x14ac:dyDescent="0.3">
      <c r="B6" s="53" t="s">
        <v>82</v>
      </c>
      <c r="C6" s="75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2:30" ht="12.75" customHeight="1" x14ac:dyDescent="0.3">
      <c r="B7" s="53" t="s">
        <v>83</v>
      </c>
      <c r="C7" s="75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2:30" ht="12.75" customHeight="1" x14ac:dyDescent="0.3">
      <c r="B8" s="53" t="s">
        <v>84</v>
      </c>
      <c r="C8" s="75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2:30" ht="12.75" customHeight="1" x14ac:dyDescent="0.3">
      <c r="B9" s="79" t="s">
        <v>85</v>
      </c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2"/>
      <c r="U9" s="49"/>
      <c r="V9" s="49"/>
      <c r="W9" s="49"/>
      <c r="X9" s="49"/>
      <c r="Y9" s="49"/>
      <c r="Z9" s="49"/>
      <c r="AA9" s="49"/>
      <c r="AB9" s="49"/>
      <c r="AC9" s="49"/>
      <c r="AD9" s="49"/>
    </row>
    <row r="10" spans="2:30" ht="12.75" customHeight="1" x14ac:dyDescent="0.3">
      <c r="B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2:30" ht="23.25" customHeight="1" x14ac:dyDescent="0.3">
      <c r="B11" s="83"/>
      <c r="C11" s="83"/>
      <c r="D11" s="143" t="s">
        <v>86</v>
      </c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5"/>
      <c r="T11" s="146" t="s">
        <v>87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2:30" ht="53.25" customHeight="1" x14ac:dyDescent="0.3">
      <c r="B12" s="84" t="s">
        <v>52</v>
      </c>
      <c r="C12" s="84" t="s">
        <v>88</v>
      </c>
      <c r="D12" s="84" t="s">
        <v>89</v>
      </c>
      <c r="E12" s="84" t="s">
        <v>90</v>
      </c>
      <c r="F12" s="84" t="s">
        <v>91</v>
      </c>
      <c r="G12" s="84" t="s">
        <v>92</v>
      </c>
      <c r="H12" s="85" t="s">
        <v>93</v>
      </c>
      <c r="I12" s="86" t="s">
        <v>94</v>
      </c>
      <c r="J12" s="86" t="s">
        <v>95</v>
      </c>
      <c r="K12" s="85" t="s">
        <v>96</v>
      </c>
      <c r="L12" s="85" t="s">
        <v>97</v>
      </c>
      <c r="M12" s="85" t="s">
        <v>159</v>
      </c>
      <c r="N12" s="85" t="s">
        <v>160</v>
      </c>
      <c r="O12" s="85" t="s">
        <v>161</v>
      </c>
      <c r="P12" s="85" t="s">
        <v>162</v>
      </c>
      <c r="Q12" s="87" t="s">
        <v>163</v>
      </c>
      <c r="R12" s="87" t="s">
        <v>164</v>
      </c>
      <c r="T12" s="147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spans="2:30" ht="12.75" customHeight="1" x14ac:dyDescent="0.3">
      <c r="B13" s="89">
        <v>1</v>
      </c>
      <c r="C13" s="67" t="s">
        <v>165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0">
        <f>SUM(D13:R13)</f>
        <v>35</v>
      </c>
      <c r="U13" s="49"/>
      <c r="V13" s="49"/>
      <c r="W13" s="49"/>
      <c r="X13" s="49"/>
      <c r="Y13" s="49"/>
      <c r="Z13" s="49"/>
      <c r="AA13" s="49"/>
      <c r="AB13" s="49"/>
      <c r="AC13" s="49"/>
      <c r="AD13" s="49"/>
    </row>
    <row r="14" spans="2:30" ht="12.75" customHeight="1" x14ac:dyDescent="0.3">
      <c r="B14" s="89">
        <v>2</v>
      </c>
      <c r="C14" s="67" t="s">
        <v>166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0">
        <f t="shared" ref="T14:T22" si="0">SUM(D14:R14)</f>
        <v>10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</row>
    <row r="15" spans="2:30" ht="12.75" customHeight="1" x14ac:dyDescent="0.3">
      <c r="B15" s="89">
        <v>3</v>
      </c>
      <c r="C15" s="67" t="s">
        <v>167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0">
        <f t="shared" si="0"/>
        <v>10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</row>
    <row r="16" spans="2:30" ht="12.75" customHeight="1" x14ac:dyDescent="0.3">
      <c r="B16" s="89">
        <v>4</v>
      </c>
      <c r="C16" s="67" t="s">
        <v>98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0">
        <f t="shared" si="0"/>
        <v>45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</row>
    <row r="17" spans="2:30" ht="12.75" customHeight="1" x14ac:dyDescent="0.3">
      <c r="B17" s="89">
        <v>5</v>
      </c>
      <c r="C17" s="6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0">
        <f t="shared" si="0"/>
        <v>0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</row>
    <row r="18" spans="2:30" ht="12.75" customHeight="1" x14ac:dyDescent="0.3">
      <c r="B18" s="89">
        <v>6</v>
      </c>
      <c r="C18" s="6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0">
        <f t="shared" si="0"/>
        <v>0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</row>
    <row r="19" spans="2:30" ht="12.75" customHeight="1" x14ac:dyDescent="0.3">
      <c r="B19" s="89">
        <v>7</v>
      </c>
      <c r="C19" s="6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0">
        <f t="shared" si="0"/>
        <v>0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</row>
    <row r="20" spans="2:30" ht="12.75" customHeight="1" x14ac:dyDescent="0.3">
      <c r="B20" s="89">
        <v>8</v>
      </c>
      <c r="C20" s="6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0">
        <f t="shared" si="0"/>
        <v>0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</row>
    <row r="21" spans="2:30" ht="12.75" customHeight="1" x14ac:dyDescent="0.3">
      <c r="B21" s="89">
        <v>9</v>
      </c>
      <c r="C21" s="6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0">
        <f t="shared" si="0"/>
        <v>0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</row>
    <row r="22" spans="2:30" ht="12.75" customHeight="1" x14ac:dyDescent="0.3">
      <c r="B22" s="89">
        <v>10</v>
      </c>
      <c r="C22" s="6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0">
        <f t="shared" si="0"/>
        <v>0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spans="2:30" ht="12.75" customHeight="1" x14ac:dyDescent="0.3">
      <c r="B23" s="89">
        <v>11</v>
      </c>
      <c r="C23" s="6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0"/>
      <c r="U23" s="49"/>
      <c r="V23" s="49"/>
      <c r="W23" s="49"/>
      <c r="X23" s="49"/>
      <c r="Y23" s="49"/>
      <c r="Z23" s="49"/>
      <c r="AA23" s="49"/>
      <c r="AB23" s="49"/>
      <c r="AC23" s="49"/>
      <c r="AD23" s="49"/>
    </row>
    <row r="24" spans="2:30" ht="12.75" customHeight="1" x14ac:dyDescent="0.3">
      <c r="B24" s="89">
        <v>12</v>
      </c>
      <c r="C24" s="6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0"/>
      <c r="U24" s="49"/>
      <c r="V24" s="49"/>
      <c r="W24" s="49"/>
      <c r="X24" s="49"/>
      <c r="Y24" s="49"/>
      <c r="Z24" s="49"/>
      <c r="AA24" s="49"/>
      <c r="AB24" s="49"/>
      <c r="AC24" s="49"/>
      <c r="AD24" s="49"/>
    </row>
    <row r="25" spans="2:30" ht="12.75" customHeight="1" x14ac:dyDescent="0.3">
      <c r="B25" s="89">
        <v>13</v>
      </c>
      <c r="C25" s="6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0"/>
      <c r="U25" s="49"/>
      <c r="V25" s="49"/>
      <c r="W25" s="49"/>
      <c r="X25" s="49"/>
      <c r="Y25" s="49"/>
      <c r="Z25" s="49"/>
      <c r="AA25" s="49"/>
      <c r="AB25" s="49"/>
      <c r="AC25" s="49"/>
      <c r="AD25" s="49"/>
    </row>
    <row r="26" spans="2:30" ht="12.75" customHeight="1" x14ac:dyDescent="0.3">
      <c r="B26" s="89">
        <v>14</v>
      </c>
      <c r="C26" s="6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0"/>
      <c r="U26" s="49"/>
      <c r="V26" s="49"/>
      <c r="W26" s="49"/>
      <c r="X26" s="49"/>
      <c r="Y26" s="49"/>
      <c r="Z26" s="49"/>
      <c r="AA26" s="49"/>
      <c r="AB26" s="49"/>
      <c r="AC26" s="49"/>
      <c r="AD26" s="49"/>
    </row>
    <row r="27" spans="2:30" ht="12.75" customHeight="1" x14ac:dyDescent="0.3">
      <c r="B27" s="89">
        <v>15</v>
      </c>
      <c r="C27" s="6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0"/>
      <c r="U27" s="49"/>
      <c r="V27" s="49"/>
      <c r="W27" s="49"/>
      <c r="X27" s="49"/>
      <c r="Y27" s="49"/>
      <c r="Z27" s="49"/>
      <c r="AA27" s="49"/>
      <c r="AB27" s="49"/>
      <c r="AC27" s="49"/>
      <c r="AD27" s="49"/>
    </row>
    <row r="28" spans="2:30" ht="12.75" customHeight="1" x14ac:dyDescent="0.3">
      <c r="B28" s="89">
        <v>16</v>
      </c>
      <c r="C28" s="6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0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29" spans="2:30" ht="4.3499999999999996" customHeight="1" x14ac:dyDescent="0.3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</row>
    <row r="30" spans="2:30" ht="12.75" customHeight="1" x14ac:dyDescent="0.3">
      <c r="B30" s="89"/>
      <c r="C30" s="91" t="s">
        <v>99</v>
      </c>
      <c r="D30" s="90">
        <f t="shared" ref="D30:R30" si="1">SUM(D13:D22)</f>
        <v>10</v>
      </c>
      <c r="E30" s="90">
        <f t="shared" si="1"/>
        <v>10</v>
      </c>
      <c r="F30" s="90">
        <f t="shared" si="1"/>
        <v>0</v>
      </c>
      <c r="G30" s="90">
        <f t="shared" si="1"/>
        <v>15</v>
      </c>
      <c r="H30" s="90">
        <f t="shared" si="1"/>
        <v>0</v>
      </c>
      <c r="I30" s="90">
        <f t="shared" si="1"/>
        <v>5</v>
      </c>
      <c r="J30" s="90">
        <f t="shared" si="1"/>
        <v>5</v>
      </c>
      <c r="K30" s="90">
        <f t="shared" si="1"/>
        <v>0</v>
      </c>
      <c r="L30" s="90">
        <f t="shared" si="1"/>
        <v>0</v>
      </c>
      <c r="M30" s="90"/>
      <c r="N30" s="90"/>
      <c r="O30" s="90"/>
      <c r="P30" s="90"/>
      <c r="Q30" s="90">
        <f t="shared" si="1"/>
        <v>10</v>
      </c>
      <c r="R30" s="90">
        <f t="shared" si="1"/>
        <v>10</v>
      </c>
      <c r="T30" s="92">
        <f>SUM(T13:T22)</f>
        <v>100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2:30" ht="12.75" customHeight="1" x14ac:dyDescent="0.3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2018-09-03T08:10:20Z</dcterms:modified>
</cp:coreProperties>
</file>