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D77" i="1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F77" i="1"/>
  <c r="E77" i="1"/>
  <c r="T30" i="4" l="1"/>
</calcChain>
</file>

<file path=xl/sharedStrings.xml><?xml version="1.0" encoding="utf-8"?>
<sst xmlns="http://schemas.openxmlformats.org/spreadsheetml/2006/main" count="145" uniqueCount="134">
  <si>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</si>
  <si>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</si>
  <si>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</si>
  <si>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</si>
  <si>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</si>
  <si>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</si>
  <si>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</si>
  <si>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</si>
  <si>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</si>
  <si>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</si>
  <si>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</si>
  <si>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</si>
  <si>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</si>
  <si>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</si>
  <si>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</si>
  <si>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</si>
  <si>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</si>
  <si>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</si>
  <si>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</si>
  <si>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</si>
  <si>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</si>
  <si>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</si>
  <si>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</si>
  <si>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</si>
  <si>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</si>
  <si>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</si>
  <si>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</si>
  <si>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</si>
  <si>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Diagnostic imaging examinations (names and numbers):</t>
  </si>
  <si>
    <t>CHEST PA/child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</si>
  <si>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</si>
  <si>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</si>
  <si>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</si>
  <si>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</si>
  <si>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</si>
  <si>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</si>
  <si>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</si>
  <si>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</si>
  <si>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</si>
  <si>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</si>
  <si>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</si>
  <si>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</si>
  <si>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</si>
  <si>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</si>
  <si>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</si>
  <si>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</si>
  <si>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SC Discount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</si>
  <si>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</si>
  <si>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</si>
  <si>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</si>
  <si>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</si>
  <si>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</si>
  <si>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</si>
  <si>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</si>
  <si>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</si>
  <si>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</si>
  <si>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</si>
  <si>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</si>
  <si>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</si>
  <si>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</si>
  <si>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</si>
  <si>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</si>
  <si>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</si>
  <si>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</si>
  <si>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1000ml</t>
  </si>
  <si>
    <t>750mg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</si>
  <si>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</si>
  <si>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</si>
  <si>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</si>
  <si>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</si>
  <si>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</si>
  <si>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</si>
  <si>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</si>
  <si>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</si>
  <si>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</si>
  <si>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</si>
  <si>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</si>
  <si>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</si>
  <si>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</si>
  <si>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</si>
  <si>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</si>
  <si>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</si>
  <si>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</si>
  <si>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</si>
  <si>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</si>
  <si>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</si>
  <si>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</si>
  <si>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</si>
  <si>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</si>
  <si>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</si>
  <si>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</si>
  <si>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</si>
  <si>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</si>
  <si>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</si>
  <si>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</si>
  <si>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</si>
  <si>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</si>
  <si>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</si>
  <si>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</si>
  <si>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</si>
  <si>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</si>
  <si>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</si>
  <si>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</si>
  <si>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</si>
  <si>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</si>
  <si>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</si>
  <si>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Elixime (Cefuroxime)</t>
  </si>
  <si>
    <t>Elin (Sterile Water for injection)</t>
  </si>
  <si>
    <t>vial</t>
  </si>
  <si>
    <t>D5 IMB 1L</t>
  </si>
  <si>
    <t>Insyte G24</t>
  </si>
  <si>
    <t>B-Braun (Microset)</t>
  </si>
  <si>
    <t>TERUMO (1CC)</t>
  </si>
  <si>
    <t>TERUMO (10CC)</t>
  </si>
  <si>
    <t>TERUMO (5CC)</t>
  </si>
  <si>
    <t>TERUMO (3CC)</t>
  </si>
  <si>
    <t>Venoclysis Fee</t>
  </si>
  <si>
    <t>Nebulization Fee</t>
  </si>
  <si>
    <t>Remote Control</t>
  </si>
  <si>
    <t>Water fee</t>
  </si>
  <si>
    <t>ER Fee</t>
  </si>
  <si>
    <t>ER fee</t>
  </si>
  <si>
    <t>Remote Control Refund = 300</t>
  </si>
  <si>
    <t>Credit Memo = 629</t>
  </si>
  <si>
    <t>capmr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</si>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</sst>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4"/>
  <sheetViews>
    <sheetView topLeftCell="A18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104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7" t="s">
        <v>8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0" t="s">
        <v>9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0" t="s">
        <v>10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3" t="s">
        <v>11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4" t="s">
        <v>17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105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4" t="s">
        <v>18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6" t="s">
        <v>19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25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26</v>
      </c>
      <c r="C32" s="24"/>
      <c r="D32" s="24"/>
      <c r="E32" s="25">
        <v>3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4" t="s">
        <v>27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/>
      <c r="D34" s="26"/>
      <c r="E34" s="27"/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/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6" t="s">
        <v>28</v>
      </c>
      <c r="C41" s="107"/>
      <c r="D41" s="95"/>
      <c r="E41" s="107"/>
      <c r="F41" s="9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1</v>
      </c>
      <c r="C42" s="15" t="s">
        <v>29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6" t="s">
        <v>30</v>
      </c>
      <c r="C46" s="107"/>
      <c r="D46" s="95"/>
      <c r="E46" s="107"/>
      <c r="F46" s="9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2" t="s">
        <v>31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4" t="s">
        <v>32</v>
      </c>
      <c r="C48" s="95"/>
      <c r="D48" s="95"/>
      <c r="E48" s="95"/>
      <c r="F48" s="9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4" t="s">
        <v>33</v>
      </c>
      <c r="C53" s="95"/>
      <c r="D53" s="95"/>
      <c r="E53" s="95"/>
      <c r="F53" s="9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4">
        <v>1</v>
      </c>
      <c r="C54" s="15" t="s">
        <v>116</v>
      </c>
      <c r="D54" s="32"/>
      <c r="E54" s="17">
        <v>1</v>
      </c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4">
        <v>2</v>
      </c>
      <c r="C55" s="15" t="s">
        <v>117</v>
      </c>
      <c r="D55" s="32"/>
      <c r="E55" s="17">
        <v>1</v>
      </c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4">
        <v>3</v>
      </c>
      <c r="C56" s="15" t="s">
        <v>118</v>
      </c>
      <c r="D56" s="32"/>
      <c r="E56" s="17">
        <v>1</v>
      </c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4">
        <v>4</v>
      </c>
      <c r="C57" s="15" t="s">
        <v>119</v>
      </c>
      <c r="D57" s="32"/>
      <c r="E57" s="17">
        <v>2</v>
      </c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4">
        <v>5</v>
      </c>
      <c r="C58" s="15" t="s">
        <v>120</v>
      </c>
      <c r="D58" s="32"/>
      <c r="E58" s="17">
        <v>1</v>
      </c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4" t="s">
        <v>34</v>
      </c>
      <c r="C62" s="34" t="s">
        <v>35</v>
      </c>
      <c r="D62" s="34" t="s">
        <v>36</v>
      </c>
      <c r="E62" s="35" t="s">
        <v>37</v>
      </c>
      <c r="F62" s="36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7">
        <v>1</v>
      </c>
      <c r="C63" s="15" t="s">
        <v>39</v>
      </c>
      <c r="D63" s="17">
        <v>3300</v>
      </c>
      <c r="E63" s="17">
        <v>0</v>
      </c>
      <c r="F63" s="17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8">
        <v>2</v>
      </c>
      <c r="C64" s="15" t="s">
        <v>40</v>
      </c>
      <c r="D64" s="17">
        <v>400</v>
      </c>
      <c r="E64" s="17">
        <v>0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8">
        <v>3</v>
      </c>
      <c r="C65" s="15" t="s">
        <v>41</v>
      </c>
      <c r="D65" s="17">
        <v>3193</v>
      </c>
      <c r="E65" s="17"/>
      <c r="F65" s="17">
        <v>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8">
        <v>4</v>
      </c>
      <c r="C66" s="15" t="s">
        <v>42</v>
      </c>
      <c r="D66" s="17">
        <v>4500</v>
      </c>
      <c r="E66" s="17"/>
      <c r="F66" s="17">
        <v>3700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8">
        <v>5</v>
      </c>
      <c r="C67" s="15" t="s">
        <v>43</v>
      </c>
      <c r="D67" s="17">
        <v>481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8">
        <v>6</v>
      </c>
      <c r="C68" s="15" t="s">
        <v>44</v>
      </c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8">
        <v>7</v>
      </c>
      <c r="C69" s="15" t="s">
        <v>121</v>
      </c>
      <c r="D69" s="17">
        <v>580</v>
      </c>
      <c r="E69" s="17"/>
      <c r="F69" s="17">
        <v>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8</v>
      </c>
      <c r="C70" s="15" t="s">
        <v>45</v>
      </c>
      <c r="D70" s="17">
        <v>870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7">
        <v>9</v>
      </c>
      <c r="C71" s="15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10</v>
      </c>
      <c r="C72" s="15" t="s">
        <v>122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11</v>
      </c>
      <c r="C73" s="15" t="s">
        <v>46</v>
      </c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12</v>
      </c>
      <c r="C74" s="15" t="s">
        <v>123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13</v>
      </c>
      <c r="C75" s="15"/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4.9000000000000004" customHeight="1" thickBot="1" x14ac:dyDescent="0.35">
      <c r="A76" s="1"/>
      <c r="B76" s="1"/>
      <c r="C76" s="1"/>
      <c r="D76" s="39"/>
      <c r="E76" s="39"/>
      <c r="F76" s="3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thickTop="1" x14ac:dyDescent="0.3">
      <c r="A77" s="1"/>
      <c r="B77" s="40"/>
      <c r="C77" s="41" t="s">
        <v>47</v>
      </c>
      <c r="D77" s="42">
        <f>(SUM(D63:D76))-(300+629)</f>
        <v>12395</v>
      </c>
      <c r="E77" s="42">
        <f>SUM(E63:E76)</f>
        <v>0</v>
      </c>
      <c r="F77" s="42">
        <f>SUM(F63:F76)</f>
        <v>3700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5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14" sqref="I14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49</v>
      </c>
      <c r="C2" s="47"/>
      <c r="D2" s="5" t="s">
        <v>104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50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51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52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53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55</v>
      </c>
      <c r="C10" s="58" t="s">
        <v>56</v>
      </c>
      <c r="D10" s="58" t="s">
        <v>57</v>
      </c>
      <c r="E10" s="58" t="s">
        <v>58</v>
      </c>
      <c r="F10" s="58" t="s">
        <v>59</v>
      </c>
      <c r="G10" s="58" t="s">
        <v>60</v>
      </c>
      <c r="H10" s="58" t="s">
        <v>61</v>
      </c>
      <c r="I10" s="58" t="s">
        <v>62</v>
      </c>
      <c r="J10" s="58" t="s">
        <v>63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106</v>
      </c>
      <c r="D11" s="15"/>
      <c r="E11" s="15" t="s">
        <v>65</v>
      </c>
      <c r="F11" s="17">
        <v>2</v>
      </c>
      <c r="G11" s="17">
        <v>2</v>
      </c>
      <c r="H11" s="17">
        <v>4</v>
      </c>
      <c r="I11" s="17">
        <v>420</v>
      </c>
      <c r="J11" s="17">
        <f t="shared" ref="J11:J17" si="0">H11*I11</f>
        <v>1680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107</v>
      </c>
      <c r="D12" s="15" t="s">
        <v>108</v>
      </c>
      <c r="E12" s="15"/>
      <c r="F12" s="17">
        <v>1</v>
      </c>
      <c r="G12" s="17">
        <v>2</v>
      </c>
      <c r="H12" s="17">
        <v>2</v>
      </c>
      <c r="I12" s="17">
        <v>60</v>
      </c>
      <c r="J12" s="17">
        <f t="shared" si="0"/>
        <v>120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109</v>
      </c>
      <c r="D13" s="15"/>
      <c r="E13" s="15" t="s">
        <v>64</v>
      </c>
      <c r="F13" s="17">
        <v>4</v>
      </c>
      <c r="G13" s="17">
        <v>2</v>
      </c>
      <c r="H13" s="17">
        <v>8</v>
      </c>
      <c r="I13" s="17">
        <v>57</v>
      </c>
      <c r="J13" s="17">
        <f t="shared" si="0"/>
        <v>456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/>
      <c r="D14" s="15"/>
      <c r="E14" s="15"/>
      <c r="F14" s="17"/>
      <c r="G14" s="17"/>
      <c r="H14" s="17"/>
      <c r="I14" s="17"/>
      <c r="J14" s="17">
        <f t="shared" si="0"/>
        <v>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/>
      <c r="D15" s="15"/>
      <c r="E15" s="15"/>
      <c r="F15" s="17"/>
      <c r="G15" s="17"/>
      <c r="H15" s="17"/>
      <c r="I15" s="17"/>
      <c r="J15" s="17">
        <f t="shared" si="0"/>
        <v>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8</v>
      </c>
      <c r="C16" s="15"/>
      <c r="D16" s="15"/>
      <c r="E16" s="15"/>
      <c r="F16" s="17"/>
      <c r="G16" s="17"/>
      <c r="H16" s="17"/>
      <c r="I16" s="17"/>
      <c r="J16" s="17">
        <f t="shared" si="0"/>
        <v>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9</v>
      </c>
      <c r="C17" s="15"/>
      <c r="D17" s="15"/>
      <c r="E17" s="15"/>
      <c r="F17" s="17"/>
      <c r="G17" s="17"/>
      <c r="H17" s="17"/>
      <c r="I17" s="17"/>
      <c r="J17" s="17">
        <f t="shared" si="0"/>
        <v>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10</v>
      </c>
      <c r="C18" s="15"/>
      <c r="D18" s="15"/>
      <c r="E18" s="15"/>
      <c r="F18" s="17"/>
      <c r="G18" s="17"/>
      <c r="H18" s="17"/>
      <c r="I18" s="17"/>
      <c r="J18" s="1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11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12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13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14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15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16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 x14ac:dyDescent="0.25"/>
    <row r="27" spans="1:20" ht="15.75" customHeight="1" x14ac:dyDescent="0.25"/>
    <row r="28" spans="1:20" ht="15.75" customHeight="1" x14ac:dyDescent="0.25"/>
    <row r="29" spans="1:20" ht="15.75" customHeight="1" x14ac:dyDescent="0.25"/>
    <row r="30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H21" sqref="H21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66</v>
      </c>
      <c r="C2" s="46"/>
      <c r="D2" s="93" t="s">
        <v>104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67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68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69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5" t="s">
        <v>70</v>
      </c>
      <c r="C7" s="116"/>
      <c r="D7" s="116"/>
      <c r="E7" s="116"/>
      <c r="F7" s="116"/>
      <c r="G7" s="117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18" t="s">
        <v>71</v>
      </c>
      <c r="C8" s="119"/>
      <c r="D8" s="119"/>
      <c r="E8" s="119"/>
      <c r="F8" s="119"/>
      <c r="G8" s="120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18" t="s">
        <v>72</v>
      </c>
      <c r="C9" s="119"/>
      <c r="D9" s="119"/>
      <c r="E9" s="119"/>
      <c r="F9" s="119"/>
      <c r="G9" s="120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18" t="s">
        <v>73</v>
      </c>
      <c r="C10" s="119"/>
      <c r="D10" s="119"/>
      <c r="E10" s="119"/>
      <c r="F10" s="119"/>
      <c r="G10" s="120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18" t="s">
        <v>74</v>
      </c>
      <c r="C11" s="119"/>
      <c r="D11" s="119"/>
      <c r="E11" s="119"/>
      <c r="F11" s="119"/>
      <c r="G11" s="120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1" t="s">
        <v>75</v>
      </c>
      <c r="C12" s="122"/>
      <c r="D12" s="122"/>
      <c r="E12" s="122"/>
      <c r="F12" s="122"/>
      <c r="G12" s="123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55</v>
      </c>
      <c r="C14" s="63" t="s">
        <v>76</v>
      </c>
      <c r="D14" s="64" t="s">
        <v>77</v>
      </c>
      <c r="E14" s="64" t="s">
        <v>78</v>
      </c>
      <c r="F14" s="64" t="s">
        <v>62</v>
      </c>
      <c r="G14" s="64" t="s">
        <v>63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2" t="s">
        <v>79</v>
      </c>
      <c r="C15" s="113"/>
      <c r="D15" s="113"/>
      <c r="E15" s="113"/>
      <c r="F15" s="113"/>
      <c r="G15" s="114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110</v>
      </c>
      <c r="D16" s="68" t="s">
        <v>80</v>
      </c>
      <c r="E16" s="17">
        <v>2</v>
      </c>
      <c r="F16" s="17">
        <v>120</v>
      </c>
      <c r="G16" s="17">
        <f>PRODUCT(E16:F16)</f>
        <v>240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111</v>
      </c>
      <c r="D17" s="68" t="s">
        <v>80</v>
      </c>
      <c r="E17" s="17">
        <v>1</v>
      </c>
      <c r="F17" s="17">
        <v>130</v>
      </c>
      <c r="G17" s="17">
        <f t="shared" ref="G17:G21" si="0">PRODUCT(E17:F17)</f>
        <v>130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112</v>
      </c>
      <c r="D18" s="68" t="s">
        <v>80</v>
      </c>
      <c r="E18" s="17">
        <v>1</v>
      </c>
      <c r="F18" s="17">
        <v>12</v>
      </c>
      <c r="G18" s="17">
        <f t="shared" si="0"/>
        <v>12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113</v>
      </c>
      <c r="D19" s="68" t="s">
        <v>80</v>
      </c>
      <c r="E19" s="17">
        <v>5</v>
      </c>
      <c r="F19" s="17">
        <v>20</v>
      </c>
      <c r="G19" s="17">
        <f t="shared" si="0"/>
        <v>100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114</v>
      </c>
      <c r="D20" s="68" t="s">
        <v>80</v>
      </c>
      <c r="E20" s="17">
        <v>4</v>
      </c>
      <c r="F20" s="17">
        <v>12</v>
      </c>
      <c r="G20" s="17">
        <f t="shared" si="0"/>
        <v>48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 t="s">
        <v>115</v>
      </c>
      <c r="D21" s="68" t="s">
        <v>80</v>
      </c>
      <c r="E21" s="17">
        <v>3</v>
      </c>
      <c r="F21" s="17">
        <v>9</v>
      </c>
      <c r="G21" s="17">
        <f t="shared" si="0"/>
        <v>27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/>
      <c r="D22" s="68"/>
      <c r="E22" s="17"/>
      <c r="F22" s="17"/>
      <c r="G22" s="17"/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2" t="s">
        <v>81</v>
      </c>
      <c r="C30" s="113"/>
      <c r="D30" s="113"/>
      <c r="E30" s="113"/>
      <c r="F30" s="113"/>
      <c r="G30" s="114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2" t="s">
        <v>82</v>
      </c>
      <c r="C41" s="113"/>
      <c r="D41" s="113"/>
      <c r="E41" s="113"/>
      <c r="F41" s="113"/>
      <c r="G41" s="114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>
      <selection activeCell="E16" sqref="E16"/>
    </sheetView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83</v>
      </c>
      <c r="C2" s="70"/>
      <c r="D2" s="93" t="s">
        <v>124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84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85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86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87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88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89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4" t="s">
        <v>90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6"/>
      <c r="T11" s="127" t="s">
        <v>91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55</v>
      </c>
      <c r="C12" s="84" t="s">
        <v>92</v>
      </c>
      <c r="D12" s="84" t="s">
        <v>93</v>
      </c>
      <c r="E12" s="84" t="s">
        <v>94</v>
      </c>
      <c r="F12" s="84" t="s">
        <v>95</v>
      </c>
      <c r="G12" s="84" t="s">
        <v>96</v>
      </c>
      <c r="H12" s="85" t="s">
        <v>97</v>
      </c>
      <c r="I12" s="86" t="s">
        <v>98</v>
      </c>
      <c r="J12" s="86" t="s">
        <v>99</v>
      </c>
      <c r="K12" s="85" t="s">
        <v>100</v>
      </c>
      <c r="L12" s="85" t="s">
        <v>101</v>
      </c>
      <c r="M12" s="85" t="s">
        <v>125</v>
      </c>
      <c r="N12" s="85" t="s">
        <v>126</v>
      </c>
      <c r="O12" s="85" t="s">
        <v>127</v>
      </c>
      <c r="P12" s="85" t="s">
        <v>128</v>
      </c>
      <c r="Q12" s="87" t="s">
        <v>129</v>
      </c>
      <c r="R12" s="87" t="s">
        <v>130</v>
      </c>
      <c r="T12" s="128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131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132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133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102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103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2018-09-03T08:11:01Z</dcterms:modified>
</cp:coreProperties>
</file>