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78" i="1"/>
  <c r="D85" i="1" s="1"/>
  <c r="F85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<sst xmlns="http://schemas.openxmlformats.org/spreadsheetml/2006/main" count="158" uniqueCount="147">
  <si>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</si>
  <si>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</si>
  <si>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</si>
  <si>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</si>
  <si>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</si>
  <si>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</si>
  <si>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</si>
  <si>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</si>
  <si>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</si>
  <si>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</si>
  <si>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</si>
  <si>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</si>
  <si>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</si>
  <si>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</si>
  <si>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</si>
  <si>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</si>
  <si>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</si>
  <si>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</si>
  <si>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</si>
  <si>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</si>
  <si>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</si>
  <si>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</si>
  <si>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</si>
  <si>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</si>
  <si>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</si>
  <si>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</si>
  <si>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</si>
  <si>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</si>
  <si>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</si>
  <si>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</si>
  <si>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</si>
  <si>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</si>
  <si>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</si>
  <si>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</si>
  <si>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</si>
  <si>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</si>
  <si>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</si>
  <si>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</si>
  <si>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</si>
  <si>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</si>
  <si>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</si>
  <si>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</si>
  <si>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</si>
  <si>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</si>
  <si>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</si>
  <si>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</si>
  <si>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</si>
  <si>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</si>
  <si>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</si>
  <si>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</si>
  <si>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</si>
  <si>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</si>
  <si>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</si>
  <si>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</si>
  <si>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</si>
  <si>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</si>
  <si>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</si>
  <si>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</si>
  <si>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</si>
  <si>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</si>
  <si>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</si>
  <si>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</si>
  <si>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</si>
  <si>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</si>
  <si>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</si>
  <si>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</si>
  <si>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</si>
  <si>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</si>
  <si>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</si>
  <si>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</si>
  <si>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</si>
  <si>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</si>
  <si>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</si>
  <si>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</si>
  <si>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</si>
  <si>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</si>
  <si>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</si>
  <si>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</si>
  <si>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</si>
  <si>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</si>
  <si>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</si>
  <si>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</si>
  <si>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</si>
  <si>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</si>
  <si>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</si>
  <si>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</si>
  <si>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</si>
  <si>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</si>
  <si>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</si>
  <si>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</si>
  <si>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</si>
  <si>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</si>
  <si>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</si>
  <si>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</si>
  <si>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</si>
  <si>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</si>
  <si>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</si>
  <si>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</si>
  <si>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</si>
  <si>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</si>
  <si>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</si>
  <si>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</si>
  <si>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</si>
  <si>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</si>
  <si>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Water fee</t>
  </si>
  <si>
    <t>ER Fee</t>
  </si>
  <si>
    <t>ER fee</t>
  </si>
  <si>
    <t>Remote Control Refund = 300</t>
  </si>
  <si>
    <t>1CC</t>
  </si>
  <si>
    <t>3CC</t>
  </si>
  <si>
    <t>10CC</t>
  </si>
  <si>
    <t>Lab</t>
  </si>
  <si>
    <t>Urinalysis</t>
  </si>
  <si>
    <t>vial</t>
  </si>
  <si>
    <t>pc</t>
  </si>
  <si>
    <t>1000ml</t>
  </si>
  <si>
    <t>Macroset</t>
  </si>
  <si>
    <t>Services</t>
  </si>
  <si>
    <t>D5 LRS</t>
  </si>
  <si>
    <t>Sodium</t>
  </si>
  <si>
    <t>Potassium</t>
  </si>
  <si>
    <t>Creatinine</t>
  </si>
  <si>
    <t>BUN</t>
  </si>
  <si>
    <t>CHEST PA/child</t>
  </si>
  <si>
    <t>Leukoplast</t>
  </si>
  <si>
    <t>Elin (Sterile Water for injection)</t>
  </si>
  <si>
    <t xml:space="preserve">Contour Plus </t>
  </si>
  <si>
    <t>Elixime (Cefuroxime)</t>
  </si>
  <si>
    <t>750mg</t>
  </si>
  <si>
    <t>Aeknil (Paracetamol)</t>
  </si>
  <si>
    <t>300mg/2ml</t>
  </si>
  <si>
    <t>Diphenhydramine</t>
  </si>
  <si>
    <t>50mg/ml</t>
  </si>
  <si>
    <t>Insyte G24</t>
  </si>
  <si>
    <t>5CC</t>
  </si>
  <si>
    <t>SC Discount</t>
  </si>
  <si>
    <t>Credit Memo = 335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</si>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</sst>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18" workbookViewId="0">
      <selection activeCell="C44" sqref="C44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101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25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26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27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119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120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121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122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112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28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123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29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30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31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32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102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124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103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104</v>
      </c>
      <c r="D62" s="32"/>
      <c r="E62" s="17">
        <v>3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105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/>
      <c r="D64" s="32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33</v>
      </c>
      <c r="C68" s="34" t="s">
        <v>34</v>
      </c>
      <c r="D68" s="34" t="s">
        <v>35</v>
      </c>
      <c r="E68" s="35" t="s">
        <v>36</v>
      </c>
      <c r="F68" s="36" t="s">
        <v>37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38</v>
      </c>
      <c r="D69" s="17">
        <v>3300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39</v>
      </c>
      <c r="D70" s="17"/>
      <c r="E70" s="17"/>
      <c r="F70" s="17">
        <v>400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40</v>
      </c>
      <c r="D71" s="17">
        <v>4890</v>
      </c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41</v>
      </c>
      <c r="D72" s="17">
        <v>4500</v>
      </c>
      <c r="E72" s="17"/>
      <c r="F72" s="17">
        <v>3500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42</v>
      </c>
      <c r="D73" s="17">
        <v>585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43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106</v>
      </c>
      <c r="D75" s="17"/>
      <c r="E75" s="17"/>
      <c r="F75" s="17">
        <v>580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111</v>
      </c>
      <c r="D76" s="17">
        <v>1320</v>
      </c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117</v>
      </c>
      <c r="D77" s="17"/>
      <c r="E77" s="17"/>
      <c r="F77" s="17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44</v>
      </c>
      <c r="D78" s="17">
        <f>530-125</f>
        <v>405</v>
      </c>
      <c r="E78" s="17"/>
      <c r="F78" s="17">
        <v>125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107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135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136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45</v>
      </c>
      <c r="D85" s="42">
        <f>SUM(D69:D78)</f>
        <v>15000</v>
      </c>
      <c r="E85" s="42">
        <f>SUM(E69:E84)</f>
        <v>0</v>
      </c>
      <c r="F85" s="42">
        <f>(SUM(F69:F84))</f>
        <v>4605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I17" sqref="I17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47</v>
      </c>
      <c r="C2" s="47"/>
      <c r="D2" s="5" t="s">
        <v>100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48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49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50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51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52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53</v>
      </c>
      <c r="C10" s="58" t="s">
        <v>54</v>
      </c>
      <c r="D10" s="58" t="s">
        <v>55</v>
      </c>
      <c r="E10" s="58" t="s">
        <v>56</v>
      </c>
      <c r="F10" s="58" t="s">
        <v>57</v>
      </c>
      <c r="G10" s="58" t="s">
        <v>58</v>
      </c>
      <c r="H10" s="58" t="s">
        <v>59</v>
      </c>
      <c r="I10" s="58" t="s">
        <v>60</v>
      </c>
      <c r="J10" s="58" t="s">
        <v>61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125</v>
      </c>
      <c r="D11" s="15" t="s">
        <v>113</v>
      </c>
      <c r="E11" s="15"/>
      <c r="F11" s="17">
        <v>1</v>
      </c>
      <c r="G11" s="17">
        <v>1</v>
      </c>
      <c r="H11" s="17">
        <v>1</v>
      </c>
      <c r="I11" s="17">
        <v>60</v>
      </c>
      <c r="J11" s="17">
        <f t="shared" ref="J11:J27" si="0">H11*I11</f>
        <v>60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126</v>
      </c>
      <c r="D12" s="15"/>
      <c r="E12" s="15" t="s">
        <v>114</v>
      </c>
      <c r="F12" s="17">
        <v>1</v>
      </c>
      <c r="G12" s="17">
        <v>1</v>
      </c>
      <c r="H12" s="17">
        <v>1</v>
      </c>
      <c r="I12" s="17">
        <v>100</v>
      </c>
      <c r="J12" s="17">
        <f t="shared" si="0"/>
        <v>100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127</v>
      </c>
      <c r="D13" s="15"/>
      <c r="E13" s="15" t="s">
        <v>128</v>
      </c>
      <c r="F13" s="17">
        <v>2</v>
      </c>
      <c r="G13" s="17">
        <v>3</v>
      </c>
      <c r="H13" s="17">
        <v>5</v>
      </c>
      <c r="I13" s="17">
        <v>40</v>
      </c>
      <c r="J13" s="17">
        <f t="shared" si="0"/>
        <v>200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129</v>
      </c>
      <c r="D14" s="15"/>
      <c r="E14" s="15" t="s">
        <v>130</v>
      </c>
      <c r="F14" s="17">
        <v>1</v>
      </c>
      <c r="G14" s="17">
        <v>2</v>
      </c>
      <c r="H14" s="17">
        <v>3</v>
      </c>
      <c r="I14" s="17">
        <v>80</v>
      </c>
      <c r="J14" s="17">
        <f t="shared" si="0"/>
        <v>240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131</v>
      </c>
      <c r="D15" s="15"/>
      <c r="E15" s="15" t="s">
        <v>132</v>
      </c>
      <c r="F15" s="17">
        <v>1</v>
      </c>
      <c r="G15" s="17">
        <v>2</v>
      </c>
      <c r="H15" s="17">
        <v>2</v>
      </c>
      <c r="I15" s="17">
        <v>240</v>
      </c>
      <c r="J15" s="17">
        <f t="shared" si="0"/>
        <v>480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118</v>
      </c>
      <c r="D16" s="15"/>
      <c r="E16" s="15" t="s">
        <v>115</v>
      </c>
      <c r="F16" s="17">
        <v>2</v>
      </c>
      <c r="G16" s="17">
        <v>4</v>
      </c>
      <c r="H16" s="17">
        <v>6</v>
      </c>
      <c r="I16" s="17">
        <v>210</v>
      </c>
      <c r="J16" s="17">
        <f t="shared" si="0"/>
        <v>1260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2" sqref="F2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62</v>
      </c>
      <c r="C2" s="46"/>
      <c r="D2" s="93" t="s">
        <v>100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63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64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65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66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67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68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69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70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71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53</v>
      </c>
      <c r="C14" s="63" t="s">
        <v>72</v>
      </c>
      <c r="D14" s="64" t="s">
        <v>73</v>
      </c>
      <c r="E14" s="64" t="s">
        <v>74</v>
      </c>
      <c r="F14" s="64" t="s">
        <v>60</v>
      </c>
      <c r="G14" s="64" t="s">
        <v>61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75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116</v>
      </c>
      <c r="D16" s="68" t="s">
        <v>76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133</v>
      </c>
      <c r="D17" s="68" t="s">
        <v>76</v>
      </c>
      <c r="E17" s="17">
        <v>3</v>
      </c>
      <c r="F17" s="17">
        <v>120</v>
      </c>
      <c r="G17" s="17">
        <f t="shared" ref="G17:G21" si="0">PRODUCT(E17:F17)</f>
        <v>360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110</v>
      </c>
      <c r="D18" s="68" t="s">
        <v>76</v>
      </c>
      <c r="E18" s="17">
        <v>6</v>
      </c>
      <c r="F18" s="17">
        <v>20</v>
      </c>
      <c r="G18" s="17">
        <f t="shared" si="0"/>
        <v>120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108</v>
      </c>
      <c r="D19" s="68" t="s">
        <v>76</v>
      </c>
      <c r="E19" s="17">
        <v>6</v>
      </c>
      <c r="F19" s="17">
        <v>12</v>
      </c>
      <c r="G19" s="17">
        <f t="shared" si="0"/>
        <v>72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109</v>
      </c>
      <c r="D20" s="68" t="s">
        <v>76</v>
      </c>
      <c r="E20" s="17">
        <v>11</v>
      </c>
      <c r="F20" s="17">
        <v>9</v>
      </c>
      <c r="G20" s="17">
        <f t="shared" si="0"/>
        <v>99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134</v>
      </c>
      <c r="D21" s="68" t="s">
        <v>76</v>
      </c>
      <c r="E21" s="17">
        <v>7</v>
      </c>
      <c r="F21" s="17">
        <v>12</v>
      </c>
      <c r="G21" s="17">
        <f t="shared" si="0"/>
        <v>84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77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78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C17" sqref="C17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79</v>
      </c>
      <c r="C2" s="70"/>
      <c r="D2" s="93" t="s">
        <v>137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80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81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82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83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84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85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86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87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53</v>
      </c>
      <c r="C12" s="84" t="s">
        <v>88</v>
      </c>
      <c r="D12" s="84" t="s">
        <v>89</v>
      </c>
      <c r="E12" s="84" t="s">
        <v>90</v>
      </c>
      <c r="F12" s="84" t="s">
        <v>91</v>
      </c>
      <c r="G12" s="84" t="s">
        <v>92</v>
      </c>
      <c r="H12" s="85" t="s">
        <v>93</v>
      </c>
      <c r="I12" s="86" t="s">
        <v>94</v>
      </c>
      <c r="J12" s="86" t="s">
        <v>95</v>
      </c>
      <c r="K12" s="85" t="s">
        <v>96</v>
      </c>
      <c r="L12" s="85" t="s">
        <v>97</v>
      </c>
      <c r="M12" s="85" t="s">
        <v>138</v>
      </c>
      <c r="N12" s="85" t="s">
        <v>139</v>
      </c>
      <c r="O12" s="85" t="s">
        <v>140</v>
      </c>
      <c r="P12" s="85" t="s">
        <v>141</v>
      </c>
      <c r="Q12" s="87" t="s">
        <v>142</v>
      </c>
      <c r="R12" s="87" t="s">
        <v>143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144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145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146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98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99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2018-09-03T08:14:16Z</dcterms:modified>
</cp:coreProperties>
</file>