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R30" i="4"/>
  <c r="Q30"/>
  <c r="L30"/>
  <c r="K30"/>
  <c r="J30"/>
  <c r="I30"/>
  <c r="H30"/>
  <c r="G30"/>
  <c r="F30"/>
  <c r="E30"/>
  <c r="D30"/>
  <c r="T22"/>
  <c r="T21"/>
  <c r="T20"/>
  <c r="T19"/>
  <c r="T18"/>
  <c r="T17"/>
  <c r="T16"/>
  <c r="T15"/>
  <c r="T14"/>
  <c r="T13"/>
  <c r="T30" l="1"/>
  <c r="J26" i="2"/>
  <c r="J25"/>
  <c r="J24"/>
  <c r="J23"/>
  <c r="J22"/>
  <c r="J21"/>
  <c r="J20"/>
  <c r="J19"/>
  <c r="J18"/>
  <c r="J17"/>
  <c r="J16"/>
  <c r="J15"/>
  <c r="J14"/>
  <c r="J13"/>
  <c r="J12"/>
  <c r="J11"/>
  <c r="F77" i="1"/>
  <c r="E77"/>
  <c r="D77"/>
</calcChain>
</file>

<file path=xl/sharedStrings.xml><?xml version="1.0" encoding="utf-8"?>
<sst xmlns="http://schemas.openxmlformats.org/spreadsheetml/2006/main" count="213" uniqueCount="178">
  <si>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</si>
  <si>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</si>
  <si>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</si>
  <si>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</si>
  <si>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</si>
  <si>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</si>
  <si>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</si>
  <si>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</si>
  <si>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</si>
  <si>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</si>
  <si>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</si>
  <si>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</si>
  <si>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</si>
  <si>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</si>
  <si>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</si>
  <si>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</si>
  <si>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</si>
  <si>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</si>
  <si>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</si>
  <si>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</si>
  <si>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</si>
  <si>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</si>
  <si>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</si>
  <si>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</si>
  <si>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</si>
  <si>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</si>
  <si>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u/a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</si>
  <si>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</si>
  <si>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</si>
  <si>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</si>
  <si>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</si>
  <si>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</si>
  <si>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</si>
  <si>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</si>
  <si>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</si>
  <si>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</si>
  <si>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</si>
  <si>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</si>
  <si>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</si>
  <si>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</si>
  <si>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</si>
  <si>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</si>
  <si>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</si>
  <si>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Labs</t>
  </si>
  <si>
    <t>Miscellaneous</t>
  </si>
  <si>
    <t>SC Discount</t>
  </si>
  <si>
    <t>Total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</si>
  <si>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</si>
  <si>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</si>
  <si>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</si>
  <si>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</si>
  <si>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</si>
  <si>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</si>
  <si>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</si>
  <si>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</si>
  <si>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</si>
  <si>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</si>
  <si>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</si>
  <si>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</si>
  <si>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</si>
  <si>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</si>
  <si>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</si>
  <si>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</si>
  <si>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D5 LRS 1L</t>
  </si>
  <si>
    <t>IV</t>
  </si>
  <si>
    <t>1000ml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</si>
  <si>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</si>
  <si>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</si>
  <si>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</si>
  <si>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</si>
  <si>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</si>
  <si>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</si>
  <si>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</si>
  <si>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</si>
  <si>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</si>
  <si>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</si>
  <si>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</si>
  <si>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</si>
  <si>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</si>
  <si>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</si>
  <si>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</si>
  <si>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</si>
  <si>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</si>
  <si>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</si>
  <si>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</si>
  <si>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</si>
  <si>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Procedure</t>
  </si>
  <si>
    <t>Total time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</si>
  <si>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</si>
  <si>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</si>
  <si>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</si>
  <si>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</si>
  <si>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</si>
  <si>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</si>
  <si>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</si>
  <si>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</si>
  <si>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</si>
  <si>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</si>
  <si>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</si>
  <si>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</si>
  <si>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</si>
  <si>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</si>
  <si>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</si>
  <si>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SYRINGE 10CC</t>
  </si>
  <si>
    <t>pc</t>
  </si>
  <si>
    <t>SYRINGE 1CC</t>
  </si>
  <si>
    <t>SYRINGE 3CC</t>
  </si>
  <si>
    <t>SYRINGE 5CC</t>
  </si>
  <si>
    <t>macroset</t>
  </si>
  <si>
    <t>Operating room and Recovery room / Delivery Room</t>
  </si>
  <si>
    <t>ICU</t>
  </si>
  <si>
    <t>cs</t>
  </si>
  <si>
    <t>OB Ward</t>
  </si>
  <si>
    <t>cbc</t>
  </si>
  <si>
    <t>Vatacil (ampicillin)</t>
  </si>
  <si>
    <t>Tab</t>
  </si>
  <si>
    <t>500mg</t>
  </si>
  <si>
    <t>Sterile Water</t>
  </si>
  <si>
    <t>Sensorcain Heavy</t>
  </si>
  <si>
    <t>Dormicum (Midazolam)</t>
  </si>
  <si>
    <t>5mg/ml</t>
  </si>
  <si>
    <t>Methylergometrine maleate</t>
  </si>
  <si>
    <t>ampule</t>
  </si>
  <si>
    <t xml:space="preserve">Nubain (Nalbuphine HCl) </t>
  </si>
  <si>
    <t>10mg/ml</t>
  </si>
  <si>
    <t xml:space="preserve">Evatocin (Oxytocin) </t>
  </si>
  <si>
    <t>10 I.U/ml</t>
  </si>
  <si>
    <t>Tranexamic Acid</t>
  </si>
  <si>
    <t>500mg/ml</t>
  </si>
  <si>
    <t>Caress (Adult Diaper)</t>
  </si>
  <si>
    <t>D5 NM 1L</t>
  </si>
  <si>
    <t>Rheuflam (Diclofenac)</t>
  </si>
  <si>
    <t>25mg/ml</t>
  </si>
  <si>
    <t>Contour Plus</t>
  </si>
  <si>
    <t>Dulcolax (bisacodyl) Adult Suppusitory</t>
  </si>
  <si>
    <t>10mg</t>
  </si>
  <si>
    <t xml:space="preserve">TDL (Tramadol + Paracetamol ) </t>
  </si>
  <si>
    <t>tab</t>
  </si>
  <si>
    <t>325mg</t>
  </si>
  <si>
    <t>Natravox (Co-amoxiclav)</t>
  </si>
  <si>
    <t>Capsule</t>
  </si>
  <si>
    <t>500mg/125mg</t>
  </si>
  <si>
    <t>INSYTE 20</t>
  </si>
  <si>
    <t>insyte G22</t>
  </si>
  <si>
    <t>Wrist Splint adult</t>
  </si>
  <si>
    <t>Abdominal Binder</t>
  </si>
  <si>
    <t>Foley Catheter 14</t>
  </si>
  <si>
    <t>Urine Bag Adult</t>
  </si>
  <si>
    <t xml:space="preserve">Or Caps Spiral </t>
  </si>
  <si>
    <t>Surgical Gloves 6.5</t>
  </si>
  <si>
    <t>Surgical Gloves 7</t>
  </si>
  <si>
    <t>Poole Suction 24FG</t>
  </si>
  <si>
    <t>Blade 10 (Feathers)</t>
  </si>
  <si>
    <t>Blade 20(Feathers)</t>
  </si>
  <si>
    <t>Chromic 1 (N759)round (Ethicon)</t>
  </si>
  <si>
    <t>Chromic 2-0 w/ needle (N463) pcs</t>
  </si>
  <si>
    <t xml:space="preserve">Vicryl 1.0  90cm </t>
  </si>
  <si>
    <t>Vicryl 4.0 90cm pcs</t>
  </si>
  <si>
    <t>Abdominal Pack (Per roll)</t>
  </si>
  <si>
    <t>CB w/ Betadine</t>
  </si>
  <si>
    <t>Sterile water used</t>
  </si>
  <si>
    <t>Catheterization Fee</t>
  </si>
  <si>
    <t>OR FEE</t>
  </si>
  <si>
    <t>Perineal Care Fee</t>
  </si>
  <si>
    <t>Skin Prep Fee</t>
  </si>
  <si>
    <t>Spinal set Fee</t>
  </si>
  <si>
    <t xml:space="preserve">Oxygen </t>
  </si>
  <si>
    <t>Credit Memo =</t>
  </si>
  <si>
    <t>other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</si>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</sst>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/>
    <xf numFmtId="0" fontId="7" fillId="2" borderId="0" xfId="0" applyFont="1" applyFill="1" applyProtection="1"/>
    <xf numFmtId="0" fontId="7" fillId="0" borderId="0" xfId="0" applyFont="1" applyAlignment="1" applyProtection="1">
      <alignment horizontal="center"/>
    </xf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8" borderId="9" xfId="0" applyFont="1" applyFill="1" applyBorder="1" applyAlignment="1" applyProtection="1">
      <alignment horizontal="center" vertical="center" wrapText="1"/>
    </xf>
    <xf numFmtId="0" fontId="6" fillId="8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0" fontId="9" fillId="0" borderId="9" xfId="0" applyFont="1" applyBorder="1" applyAlignment="1" applyProtection="1">
      <alignment wrapText="1"/>
      <protection locked="0"/>
    </xf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2" fillId="0" borderId="0" xfId="0" applyFont="1" applyAlignment="1" applyProtection="1">
      <alignment horizontal="center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5" fillId="0" borderId="0" xfId="0" applyFont="1" applyProtection="1"/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9" borderId="0" xfId="0" applyFont="1" applyFill="1" applyBorder="1" applyProtection="1"/>
    <xf numFmtId="0" fontId="7" fillId="3" borderId="26" xfId="0" applyFont="1" applyFill="1" applyBorder="1" applyAlignment="1" applyProtection="1">
      <alignment horizontal="left"/>
    </xf>
    <xf numFmtId="0" fontId="7" fillId="3" borderId="27" xfId="0" applyFont="1" applyFill="1" applyBorder="1" applyAlignment="1" applyProtection="1">
      <alignment horizontal="left"/>
    </xf>
    <xf numFmtId="0" fontId="7" fillId="3" borderId="28" xfId="0" applyFont="1" applyFill="1" applyBorder="1" applyAlignment="1" applyProtection="1">
      <alignment horizontal="left"/>
    </xf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horizontal="center" wrapText="1"/>
      <protection locked="0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6" fillId="0" borderId="0" xfId="0" applyFont="1" applyAlignment="1" applyProtection="1">
      <alignment horizontal="center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5" fillId="4" borderId="23" xfId="0" applyFont="1" applyFill="1" applyBorder="1" applyProtection="1"/>
    <xf numFmtId="0" fontId="15" fillId="4" borderId="24" xfId="0" applyFont="1" applyFill="1" applyBorder="1" applyProtection="1"/>
    <xf numFmtId="0" fontId="7" fillId="4" borderId="25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4"/>
  <sheetViews>
    <sheetView tabSelected="1" workbookViewId="0">
      <selection activeCell="B33" sqref="B33:F33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111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11" t="s">
        <v>8</v>
      </c>
      <c r="C12" s="112"/>
      <c r="D12" s="112"/>
      <c r="E12" s="112"/>
      <c r="F12" s="11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14" t="s">
        <v>9</v>
      </c>
      <c r="C13" s="115"/>
      <c r="D13" s="115"/>
      <c r="E13" s="115"/>
      <c r="F13" s="11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14" t="s">
        <v>10</v>
      </c>
      <c r="C14" s="115"/>
      <c r="D14" s="115"/>
      <c r="E14" s="115"/>
      <c r="F14" s="11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17" t="s">
        <v>11</v>
      </c>
      <c r="C15" s="118"/>
      <c r="D15" s="118"/>
      <c r="E15" s="118"/>
      <c r="F15" s="11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108" t="s">
        <v>17</v>
      </c>
      <c r="C18" s="109"/>
      <c r="D18" s="109"/>
      <c r="E18" s="109"/>
      <c r="F18" s="11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07">
        <v>99432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108" t="s">
        <v>18</v>
      </c>
      <c r="C22" s="109"/>
      <c r="D22" s="109"/>
      <c r="E22" s="109"/>
      <c r="F22" s="11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120" t="s">
        <v>19</v>
      </c>
      <c r="C28" s="121"/>
      <c r="D28" s="121"/>
      <c r="E28" s="121"/>
      <c r="F28" s="12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8" t="s">
        <v>22</v>
      </c>
      <c r="C30" s="21"/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2" t="s">
        <v>23</v>
      </c>
      <c r="C31" s="21" t="s">
        <v>112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3" t="s">
        <v>24</v>
      </c>
      <c r="C32" s="24"/>
      <c r="D32" s="24"/>
      <c r="E32" s="25">
        <v>3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108" t="s">
        <v>25</v>
      </c>
      <c r="C33" s="109"/>
      <c r="D33" s="109"/>
      <c r="E33" s="109"/>
      <c r="F33" s="11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1" t="s">
        <v>113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4">
        <v>2</v>
      </c>
      <c r="C35" s="15" t="s">
        <v>26</v>
      </c>
      <c r="D35" s="26"/>
      <c r="E35" s="17">
        <v>1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4">
        <v>3</v>
      </c>
      <c r="C36" s="15"/>
      <c r="D36" s="26"/>
      <c r="E36" s="17"/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4">
        <v>4</v>
      </c>
      <c r="C37" s="15"/>
      <c r="D37" s="26"/>
      <c r="E37" s="17"/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4">
        <v>5</v>
      </c>
      <c r="C38" s="15"/>
      <c r="D38" s="26"/>
      <c r="E38" s="17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thickBot="1">
      <c r="A41" s="1"/>
      <c r="B41" s="120" t="s">
        <v>27</v>
      </c>
      <c r="C41" s="121"/>
      <c r="D41" s="109"/>
      <c r="E41" s="121"/>
      <c r="F41" s="11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>
      <c r="A42" s="1"/>
      <c r="B42" s="14">
        <v>1</v>
      </c>
      <c r="C42" s="15"/>
      <c r="D42" s="26"/>
      <c r="E42" s="17">
        <v>0</v>
      </c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4">
        <v>2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4">
        <v>3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4">
        <v>4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>
      <c r="A46" s="1"/>
      <c r="B46" s="120" t="s">
        <v>28</v>
      </c>
      <c r="C46" s="121"/>
      <c r="D46" s="109"/>
      <c r="E46" s="121"/>
      <c r="F46" s="11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>
      <c r="A47" s="1"/>
      <c r="B47" s="22" t="s">
        <v>29</v>
      </c>
      <c r="C47" s="20"/>
      <c r="D47" s="20"/>
      <c r="E47" s="29"/>
      <c r="F47" s="2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thickBot="1">
      <c r="A48" s="1"/>
      <c r="B48" s="108" t="s">
        <v>30</v>
      </c>
      <c r="C48" s="109"/>
      <c r="D48" s="109"/>
      <c r="E48" s="109"/>
      <c r="F48" s="11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>
      <c r="A49" s="30"/>
      <c r="B49" s="10">
        <v>1</v>
      </c>
      <c r="C49" s="11"/>
      <c r="D49" s="31"/>
      <c r="E49" s="27"/>
      <c r="F49" s="2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0"/>
      <c r="B50" s="10">
        <v>2</v>
      </c>
      <c r="C50" s="11"/>
      <c r="D50" s="31"/>
      <c r="E50" s="27"/>
      <c r="F50" s="2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0"/>
      <c r="B51" s="14">
        <v>3</v>
      </c>
      <c r="C51" s="15"/>
      <c r="D51" s="32"/>
      <c r="E51" s="17"/>
      <c r="F51" s="1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30"/>
      <c r="B52" s="14">
        <v>4</v>
      </c>
      <c r="C52" s="15"/>
      <c r="D52" s="32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>
      <c r="A53" s="1"/>
      <c r="B53" s="108" t="s">
        <v>31</v>
      </c>
      <c r="C53" s="109"/>
      <c r="D53" s="109"/>
      <c r="E53" s="109"/>
      <c r="F53" s="11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1"/>
      <c r="B54" s="14">
        <v>1</v>
      </c>
      <c r="C54" s="15"/>
      <c r="D54" s="32"/>
      <c r="E54" s="17"/>
      <c r="F54" s="1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4">
        <v>2</v>
      </c>
      <c r="C55" s="15"/>
      <c r="D55" s="32"/>
      <c r="E55" s="17"/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4">
        <v>5</v>
      </c>
      <c r="C58" s="15"/>
      <c r="D58" s="32"/>
      <c r="E58" s="17"/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4">
        <v>6</v>
      </c>
      <c r="C59" s="15"/>
      <c r="D59" s="32"/>
      <c r="E59" s="17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33"/>
      <c r="C60" s="33"/>
      <c r="D60" s="33"/>
      <c r="E60" s="33"/>
      <c r="F60" s="3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>
      <c r="A62" s="1"/>
      <c r="B62" s="34" t="s">
        <v>32</v>
      </c>
      <c r="C62" s="34" t="s">
        <v>33</v>
      </c>
      <c r="D62" s="34" t="s">
        <v>34</v>
      </c>
      <c r="E62" s="35" t="s">
        <v>35</v>
      </c>
      <c r="F62" s="36" t="s">
        <v>36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7">
        <v>1</v>
      </c>
      <c r="C63" s="15" t="s">
        <v>37</v>
      </c>
      <c r="D63" s="17">
        <v>0</v>
      </c>
      <c r="E63" s="17">
        <v>0</v>
      </c>
      <c r="F63" s="17">
        <v>2100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8">
        <v>2</v>
      </c>
      <c r="C64" s="15" t="s">
        <v>38</v>
      </c>
      <c r="D64" s="17">
        <v>0</v>
      </c>
      <c r="E64" s="17">
        <v>0</v>
      </c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8">
        <v>3</v>
      </c>
      <c r="C65" s="15" t="s">
        <v>39</v>
      </c>
      <c r="D65" s="17">
        <v>6717</v>
      </c>
      <c r="E65" s="17"/>
      <c r="F65" s="17">
        <v>648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8">
        <v>4</v>
      </c>
      <c r="C66" s="15" t="s">
        <v>40</v>
      </c>
      <c r="D66" s="17">
        <v>7600</v>
      </c>
      <c r="E66" s="17"/>
      <c r="F66" s="17">
        <v>27020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8">
        <v>5</v>
      </c>
      <c r="C67" s="15" t="s">
        <v>41</v>
      </c>
      <c r="D67" s="17">
        <v>43</v>
      </c>
      <c r="E67" s="17"/>
      <c r="F67" s="17">
        <v>5000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8">
        <v>6</v>
      </c>
      <c r="C68" s="15" t="s">
        <v>42</v>
      </c>
      <c r="D68" s="17"/>
      <c r="E68" s="17"/>
      <c r="F68" s="1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8">
        <v>7</v>
      </c>
      <c r="C69" s="15" t="s">
        <v>43</v>
      </c>
      <c r="D69" s="17"/>
      <c r="E69" s="17"/>
      <c r="F69" s="17">
        <v>385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8">
        <v>8</v>
      </c>
      <c r="C70" s="15" t="s">
        <v>44</v>
      </c>
      <c r="D70" s="17"/>
      <c r="E70" s="17"/>
      <c r="F70" s="17">
        <v>950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8">
        <v>9</v>
      </c>
      <c r="C71" s="15" t="s">
        <v>168</v>
      </c>
      <c r="D71" s="17">
        <v>4640</v>
      </c>
      <c r="E71" s="17"/>
      <c r="F71" s="1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8"/>
      <c r="C72" s="15"/>
      <c r="D72" s="17"/>
      <c r="E72" s="17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38">
        <v>10</v>
      </c>
      <c r="C73" s="15" t="s">
        <v>45</v>
      </c>
      <c r="D73" s="17"/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38">
        <v>11</v>
      </c>
      <c r="C74" s="15" t="s">
        <v>167</v>
      </c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38">
        <v>12</v>
      </c>
      <c r="C75" s="15"/>
      <c r="D75" s="17"/>
      <c r="E75" s="17"/>
      <c r="F75" s="1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4.9000000000000004" customHeight="1" thickBot="1">
      <c r="A76" s="1"/>
      <c r="B76" s="1"/>
      <c r="C76" s="1"/>
      <c r="D76" s="39"/>
      <c r="E76" s="39"/>
      <c r="F76" s="3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thickTop="1">
      <c r="A77" s="1"/>
      <c r="B77" s="40"/>
      <c r="C77" s="41" t="s">
        <v>46</v>
      </c>
      <c r="D77" s="42">
        <f>SUM(D63:D76)</f>
        <v>19000</v>
      </c>
      <c r="E77" s="42">
        <f>SUM(E63:E76)</f>
        <v>0</v>
      </c>
      <c r="F77" s="42">
        <f>SUM(F63:F76)</f>
        <v>36103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>
        <v>9083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</sheetData>
  <mergeCells count="12">
    <mergeCell ref="B53:F53"/>
    <mergeCell ref="B12:F12"/>
    <mergeCell ref="B13:F13"/>
    <mergeCell ref="B14:F14"/>
    <mergeCell ref="B15:F15"/>
    <mergeCell ref="B18:F18"/>
    <mergeCell ref="B22:F22"/>
    <mergeCell ref="B28:F28"/>
    <mergeCell ref="B33:F33"/>
    <mergeCell ref="B41:F41"/>
    <mergeCell ref="B46:F46"/>
    <mergeCell ref="B48:F48"/>
  </mergeCells>
  <dataValidations count="1">
    <dataValidation type="decimal" operator="greaterThanOrEqual" allowBlank="1" showInputMessage="1" showErrorMessage="1" sqref="E32 E42:E45 E47 E23:F27 E49:F52 E54:F59 D63:F75 E34:E4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2"/>
  <sheetViews>
    <sheetView topLeftCell="A14" workbookViewId="0">
      <selection activeCell="A14" sqref="A1:XFD1048576"/>
    </sheetView>
  </sheetViews>
  <sheetFormatPr defaultColWidth="14.42578125" defaultRowHeight="15" outlineLevelRow="1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>
      <c r="A1" s="43" t="s">
        <v>47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>
      <c r="A2" s="43"/>
      <c r="B2" s="46" t="s">
        <v>48</v>
      </c>
      <c r="C2" s="47"/>
      <c r="D2" s="48" t="s">
        <v>111</v>
      </c>
      <c r="E2" s="49"/>
      <c r="F2" s="49"/>
      <c r="G2" s="4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>
      <c r="A3" s="43"/>
      <c r="B3" s="50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>
      <c r="A4" s="43"/>
      <c r="B4" s="50" t="s">
        <v>49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>
      <c r="A5" s="43"/>
      <c r="B5" s="51" t="s">
        <v>50</v>
      </c>
      <c r="C5" s="52"/>
      <c r="D5" s="52"/>
      <c r="E5" s="52"/>
      <c r="F5" s="52"/>
      <c r="G5" s="52"/>
      <c r="H5" s="52"/>
      <c r="I5" s="52"/>
      <c r="J5" s="53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>
      <c r="A6" s="43"/>
      <c r="B6" s="54" t="s">
        <v>51</v>
      </c>
      <c r="C6" s="55"/>
      <c r="D6" s="55"/>
      <c r="E6" s="55"/>
      <c r="F6" s="55"/>
      <c r="G6" s="55"/>
      <c r="H6" s="55"/>
      <c r="I6" s="55"/>
      <c r="J6" s="56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>
      <c r="A7" s="43"/>
      <c r="B7" s="57" t="s">
        <v>52</v>
      </c>
      <c r="C7" s="55"/>
      <c r="D7" s="55"/>
      <c r="E7" s="55"/>
      <c r="F7" s="55"/>
      <c r="G7" s="55"/>
      <c r="H7" s="55"/>
      <c r="I7" s="55"/>
      <c r="J7" s="56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>
      <c r="A8" s="43"/>
      <c r="B8" s="123" t="s">
        <v>53</v>
      </c>
      <c r="C8" s="124"/>
      <c r="D8" s="124"/>
      <c r="E8" s="124"/>
      <c r="F8" s="124"/>
      <c r="G8" s="124"/>
      <c r="H8" s="124"/>
      <c r="I8" s="124"/>
      <c r="J8" s="125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>
      <c r="B10" s="58" t="s">
        <v>54</v>
      </c>
      <c r="C10" s="59" t="s">
        <v>55</v>
      </c>
      <c r="D10" s="59" t="s">
        <v>56</v>
      </c>
      <c r="E10" s="59" t="s">
        <v>57</v>
      </c>
      <c r="F10" s="59" t="s">
        <v>58</v>
      </c>
      <c r="G10" s="59" t="s">
        <v>59</v>
      </c>
      <c r="H10" s="59" t="s">
        <v>60</v>
      </c>
      <c r="I10" s="59" t="s">
        <v>61</v>
      </c>
      <c r="J10" s="59" t="s">
        <v>62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>
      <c r="B11" s="60">
        <v>1</v>
      </c>
      <c r="C11" s="15" t="s">
        <v>63</v>
      </c>
      <c r="D11" s="15" t="s">
        <v>64</v>
      </c>
      <c r="E11" s="15" t="s">
        <v>65</v>
      </c>
      <c r="F11" s="17">
        <v>3</v>
      </c>
      <c r="G11" s="17">
        <v>1</v>
      </c>
      <c r="H11" s="17">
        <v>3</v>
      </c>
      <c r="I11" s="17">
        <v>210</v>
      </c>
      <c r="J11" s="17">
        <f t="shared" ref="J11:J26" si="0">H11*I11</f>
        <v>630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>
      <c r="B12" s="60">
        <v>2</v>
      </c>
      <c r="C12" s="15" t="s">
        <v>114</v>
      </c>
      <c r="D12" s="15" t="s">
        <v>115</v>
      </c>
      <c r="E12" s="15" t="s">
        <v>116</v>
      </c>
      <c r="F12" s="17">
        <v>3</v>
      </c>
      <c r="G12" s="17">
        <v>3</v>
      </c>
      <c r="H12" s="17">
        <v>9</v>
      </c>
      <c r="I12" s="17">
        <v>165</v>
      </c>
      <c r="J12" s="17">
        <f t="shared" si="0"/>
        <v>1485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>
      <c r="B13" s="60">
        <v>3</v>
      </c>
      <c r="C13" s="15" t="s">
        <v>117</v>
      </c>
      <c r="D13" s="15"/>
      <c r="E13" s="15"/>
      <c r="F13" s="17">
        <v>1</v>
      </c>
      <c r="G13" s="17">
        <v>1</v>
      </c>
      <c r="H13" s="17">
        <v>1</v>
      </c>
      <c r="I13" s="17">
        <v>60</v>
      </c>
      <c r="J13" s="17">
        <f t="shared" si="0"/>
        <v>60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>
      <c r="B14" s="60">
        <v>4</v>
      </c>
      <c r="C14" s="15" t="s">
        <v>118</v>
      </c>
      <c r="D14" s="15"/>
      <c r="E14" s="15"/>
      <c r="F14" s="17">
        <v>1</v>
      </c>
      <c r="G14" s="17">
        <v>1</v>
      </c>
      <c r="H14" s="17">
        <v>1</v>
      </c>
      <c r="I14" s="17">
        <v>1200</v>
      </c>
      <c r="J14" s="17">
        <f t="shared" si="0"/>
        <v>1200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>
      <c r="B15" s="60">
        <v>5</v>
      </c>
      <c r="C15" s="15" t="s">
        <v>119</v>
      </c>
      <c r="D15" s="15">
        <v>0</v>
      </c>
      <c r="E15" s="15" t="s">
        <v>120</v>
      </c>
      <c r="F15" s="17">
        <v>2</v>
      </c>
      <c r="G15" s="17">
        <v>1</v>
      </c>
      <c r="H15" s="17">
        <v>2</v>
      </c>
      <c r="I15" s="17">
        <v>300</v>
      </c>
      <c r="J15" s="17">
        <f t="shared" si="0"/>
        <v>600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>
      <c r="B16" s="60">
        <v>8</v>
      </c>
      <c r="C16" s="15" t="s">
        <v>121</v>
      </c>
      <c r="D16" s="15" t="s">
        <v>122</v>
      </c>
      <c r="E16" s="15"/>
      <c r="F16" s="17">
        <v>1</v>
      </c>
      <c r="G16" s="17">
        <v>1</v>
      </c>
      <c r="H16" s="17">
        <v>1</v>
      </c>
      <c r="I16" s="17">
        <v>100</v>
      </c>
      <c r="J16" s="17">
        <f t="shared" si="0"/>
        <v>100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>
      <c r="B17" s="60">
        <v>9</v>
      </c>
      <c r="C17" s="15" t="s">
        <v>123</v>
      </c>
      <c r="D17" s="15"/>
      <c r="E17" s="15" t="s">
        <v>124</v>
      </c>
      <c r="F17" s="17">
        <v>1</v>
      </c>
      <c r="G17" s="17">
        <v>1</v>
      </c>
      <c r="H17" s="17">
        <v>1</v>
      </c>
      <c r="I17" s="17">
        <v>200</v>
      </c>
      <c r="J17" s="17">
        <f t="shared" si="0"/>
        <v>200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>
      <c r="B18" s="60">
        <v>10</v>
      </c>
      <c r="C18" s="15" t="s">
        <v>125</v>
      </c>
      <c r="D18" s="15" t="s">
        <v>122</v>
      </c>
      <c r="E18" s="15" t="s">
        <v>126</v>
      </c>
      <c r="F18" s="17">
        <v>2</v>
      </c>
      <c r="G18" s="17">
        <v>2</v>
      </c>
      <c r="H18" s="17">
        <v>4</v>
      </c>
      <c r="I18" s="17">
        <v>120</v>
      </c>
      <c r="J18" s="17">
        <f t="shared" si="0"/>
        <v>480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>
      <c r="B19" s="60">
        <v>11</v>
      </c>
      <c r="C19" s="15" t="s">
        <v>127</v>
      </c>
      <c r="D19" s="15"/>
      <c r="E19" s="15" t="s">
        <v>128</v>
      </c>
      <c r="F19" s="17">
        <v>1</v>
      </c>
      <c r="G19" s="17">
        <v>1</v>
      </c>
      <c r="H19" s="17">
        <v>1</v>
      </c>
      <c r="I19" s="17">
        <v>250</v>
      </c>
      <c r="J19" s="17">
        <f t="shared" si="0"/>
        <v>250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>
      <c r="B20" s="60">
        <v>12</v>
      </c>
      <c r="C20" s="15" t="s">
        <v>129</v>
      </c>
      <c r="D20" s="15" t="s">
        <v>104</v>
      </c>
      <c r="E20" s="15"/>
      <c r="F20" s="17">
        <v>1</v>
      </c>
      <c r="G20" s="17">
        <v>2</v>
      </c>
      <c r="H20" s="17">
        <v>2</v>
      </c>
      <c r="I20" s="17">
        <v>40</v>
      </c>
      <c r="J20" s="17">
        <f t="shared" si="0"/>
        <v>80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>
      <c r="B21" s="60">
        <v>13</v>
      </c>
      <c r="C21" s="15" t="s">
        <v>130</v>
      </c>
      <c r="D21" s="15" t="s">
        <v>64</v>
      </c>
      <c r="E21" s="15" t="s">
        <v>65</v>
      </c>
      <c r="F21" s="17">
        <v>1</v>
      </c>
      <c r="G21" s="17">
        <v>1</v>
      </c>
      <c r="H21" s="17">
        <v>1</v>
      </c>
      <c r="I21" s="17">
        <v>255</v>
      </c>
      <c r="J21" s="17">
        <f t="shared" si="0"/>
        <v>255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>
      <c r="B22" s="60">
        <v>14</v>
      </c>
      <c r="C22" s="15" t="s">
        <v>131</v>
      </c>
      <c r="D22" s="15"/>
      <c r="E22" s="15" t="s">
        <v>132</v>
      </c>
      <c r="F22" s="17">
        <v>1</v>
      </c>
      <c r="G22" s="17">
        <v>2</v>
      </c>
      <c r="H22" s="17">
        <v>2</v>
      </c>
      <c r="I22" s="17">
        <v>100</v>
      </c>
      <c r="J22" s="17">
        <f t="shared" si="0"/>
        <v>200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>
      <c r="B23" s="60">
        <v>15</v>
      </c>
      <c r="C23" s="15" t="s">
        <v>133</v>
      </c>
      <c r="D23" s="15" t="s">
        <v>104</v>
      </c>
      <c r="E23" s="15" t="s">
        <v>104</v>
      </c>
      <c r="F23" s="17">
        <v>1</v>
      </c>
      <c r="G23" s="17">
        <v>1</v>
      </c>
      <c r="H23" s="17">
        <v>1</v>
      </c>
      <c r="I23" s="17">
        <v>100</v>
      </c>
      <c r="J23" s="17">
        <f t="shared" si="0"/>
        <v>100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>
      <c r="B24" s="60">
        <v>16</v>
      </c>
      <c r="C24" s="15" t="s">
        <v>134</v>
      </c>
      <c r="D24" s="15"/>
      <c r="E24" s="15" t="s">
        <v>135</v>
      </c>
      <c r="F24" s="17">
        <v>1</v>
      </c>
      <c r="G24" s="17">
        <v>2</v>
      </c>
      <c r="H24" s="17">
        <v>2</v>
      </c>
      <c r="I24" s="17">
        <v>46</v>
      </c>
      <c r="J24" s="17">
        <f t="shared" si="0"/>
        <v>92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>
      <c r="B25" s="60">
        <v>17</v>
      </c>
      <c r="C25" s="15" t="s">
        <v>136</v>
      </c>
      <c r="D25" s="15" t="s">
        <v>137</v>
      </c>
      <c r="E25" s="15" t="s">
        <v>138</v>
      </c>
      <c r="F25" s="17">
        <v>2</v>
      </c>
      <c r="G25" s="17">
        <v>2</v>
      </c>
      <c r="H25" s="17">
        <v>4</v>
      </c>
      <c r="I25" s="17">
        <v>40</v>
      </c>
      <c r="J25" s="17">
        <f t="shared" si="0"/>
        <v>160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ht="12.75" customHeight="1">
      <c r="B26" s="60">
        <v>16</v>
      </c>
      <c r="C26" s="15" t="s">
        <v>139</v>
      </c>
      <c r="D26" s="15" t="s">
        <v>140</v>
      </c>
      <c r="E26" s="15" t="s">
        <v>141</v>
      </c>
      <c r="F26" s="17">
        <v>2</v>
      </c>
      <c r="G26" s="17">
        <v>2</v>
      </c>
      <c r="H26" s="17">
        <v>5</v>
      </c>
      <c r="I26" s="17">
        <v>70</v>
      </c>
      <c r="J26" s="17">
        <f t="shared" si="0"/>
        <v>350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0" ht="12.75" customHeight="1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</row>
    <row r="28" spans="1:20" ht="15.75" customHeight="1"/>
    <row r="29" spans="1:20" ht="15.75" customHeight="1"/>
    <row r="30" spans="1:20" ht="15.75" customHeight="1"/>
    <row r="31" spans="1:20" ht="15.75" customHeight="1"/>
    <row r="32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4"/>
  <sheetViews>
    <sheetView topLeftCell="A22" workbookViewId="0">
      <selection activeCell="A40" sqref="A40:XFD42"/>
    </sheetView>
  </sheetViews>
  <sheetFormatPr defaultColWidth="14.42578125" defaultRowHeight="15" outlineLevelRow="1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>
      <c r="A1" s="87"/>
      <c r="B1" s="50"/>
      <c r="C1" s="87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>
      <c r="A2" s="87"/>
      <c r="B2" s="46" t="s">
        <v>88</v>
      </c>
      <c r="C2" s="46"/>
      <c r="D2" s="63" t="s">
        <v>111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>
      <c r="A3" s="87"/>
      <c r="B3" s="50"/>
      <c r="C3" s="87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>
      <c r="A4" s="87"/>
      <c r="B4" s="50" t="s">
        <v>89</v>
      </c>
      <c r="C4" s="87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>
      <c r="A5" s="87"/>
      <c r="B5" s="50" t="s">
        <v>90</v>
      </c>
      <c r="C5" s="87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>
      <c r="A6" s="87"/>
      <c r="B6" s="50" t="s">
        <v>91</v>
      </c>
      <c r="C6" s="87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>
      <c r="A7" s="87"/>
      <c r="B7" s="88" t="s">
        <v>92</v>
      </c>
      <c r="C7" s="89"/>
      <c r="D7" s="89"/>
      <c r="E7" s="89"/>
      <c r="F7" s="89"/>
      <c r="G7" s="90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>
      <c r="A8" s="87"/>
      <c r="B8" s="91" t="s">
        <v>93</v>
      </c>
      <c r="C8" s="92"/>
      <c r="D8" s="92"/>
      <c r="E8" s="92"/>
      <c r="F8" s="92"/>
      <c r="G8" s="93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>
      <c r="A9" s="87"/>
      <c r="B9" s="91" t="s">
        <v>94</v>
      </c>
      <c r="C9" s="92"/>
      <c r="D9" s="92"/>
      <c r="E9" s="92"/>
      <c r="F9" s="92"/>
      <c r="G9" s="93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>
      <c r="A10" s="87"/>
      <c r="B10" s="91" t="s">
        <v>95</v>
      </c>
      <c r="C10" s="92"/>
      <c r="D10" s="92"/>
      <c r="E10" s="92"/>
      <c r="F10" s="92"/>
      <c r="G10" s="93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>
      <c r="A11" s="94"/>
      <c r="B11" s="91" t="s">
        <v>96</v>
      </c>
      <c r="C11" s="92"/>
      <c r="D11" s="92"/>
      <c r="E11" s="92"/>
      <c r="F11" s="92"/>
      <c r="G11" s="93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>
      <c r="A12" s="87"/>
      <c r="B12" s="95" t="s">
        <v>97</v>
      </c>
      <c r="C12" s="96"/>
      <c r="D12" s="96"/>
      <c r="E12" s="96"/>
      <c r="F12" s="96"/>
      <c r="G12" s="97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>
      <c r="A13" s="87"/>
      <c r="B13" s="50"/>
      <c r="C13" s="87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>
      <c r="B14" s="98" t="s">
        <v>54</v>
      </c>
      <c r="C14" s="99" t="s">
        <v>98</v>
      </c>
      <c r="D14" s="100" t="s">
        <v>99</v>
      </c>
      <c r="E14" s="100" t="s">
        <v>100</v>
      </c>
      <c r="F14" s="100" t="s">
        <v>61</v>
      </c>
      <c r="G14" s="100" t="s">
        <v>62</v>
      </c>
      <c r="H14" s="101"/>
      <c r="I14" s="50"/>
      <c r="J14" s="50"/>
      <c r="K14" s="50"/>
      <c r="L14" s="50"/>
      <c r="M14" s="50"/>
      <c r="N14" s="50"/>
      <c r="O14" s="50"/>
      <c r="P14" s="50"/>
    </row>
    <row r="15" spans="1:16" ht="14.25" customHeight="1">
      <c r="B15" s="102" t="s">
        <v>101</v>
      </c>
      <c r="C15" s="103"/>
      <c r="D15" s="103"/>
      <c r="E15" s="103"/>
      <c r="F15" s="103"/>
      <c r="G15" s="104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>
      <c r="B16" s="105">
        <v>1</v>
      </c>
      <c r="C16" s="83" t="s">
        <v>142</v>
      </c>
      <c r="D16" s="106" t="s">
        <v>102</v>
      </c>
      <c r="E16" s="17">
        <v>1</v>
      </c>
      <c r="F16" s="17">
        <v>144</v>
      </c>
      <c r="G16" s="17">
        <v>144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>
      <c r="B17" s="105">
        <v>2</v>
      </c>
      <c r="C17" s="83" t="s">
        <v>103</v>
      </c>
      <c r="D17" s="106" t="s">
        <v>104</v>
      </c>
      <c r="E17" s="17">
        <v>2</v>
      </c>
      <c r="F17" s="17">
        <v>20</v>
      </c>
      <c r="G17" s="17">
        <v>40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>
      <c r="B18" s="105">
        <v>3</v>
      </c>
      <c r="C18" s="83" t="s">
        <v>105</v>
      </c>
      <c r="D18" s="106" t="s">
        <v>102</v>
      </c>
      <c r="E18" s="17">
        <v>1</v>
      </c>
      <c r="F18" s="17">
        <v>12</v>
      </c>
      <c r="G18" s="17">
        <v>12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>
      <c r="B19" s="105">
        <v>4</v>
      </c>
      <c r="C19" s="83" t="s">
        <v>106</v>
      </c>
      <c r="D19" s="106" t="s">
        <v>104</v>
      </c>
      <c r="E19" s="17">
        <v>3</v>
      </c>
      <c r="F19" s="17">
        <v>9</v>
      </c>
      <c r="G19" s="17">
        <v>27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>
      <c r="B20" s="105">
        <v>5</v>
      </c>
      <c r="C20" s="83" t="s">
        <v>107</v>
      </c>
      <c r="D20" s="106" t="s">
        <v>104</v>
      </c>
      <c r="E20" s="17">
        <v>12</v>
      </c>
      <c r="F20" s="17">
        <v>12</v>
      </c>
      <c r="G20" s="17">
        <v>156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>
      <c r="B21" s="105">
        <v>6</v>
      </c>
      <c r="C21" s="83" t="s">
        <v>108</v>
      </c>
      <c r="D21" s="106" t="s">
        <v>104</v>
      </c>
      <c r="E21" s="17">
        <v>1</v>
      </c>
      <c r="F21" s="17">
        <v>130</v>
      </c>
      <c r="G21" s="17">
        <v>130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>
      <c r="B22" s="105">
        <v>5</v>
      </c>
      <c r="C22" s="83" t="s">
        <v>143</v>
      </c>
      <c r="D22" s="106" t="s">
        <v>104</v>
      </c>
      <c r="E22" s="17">
        <v>2</v>
      </c>
      <c r="F22" s="17">
        <v>120</v>
      </c>
      <c r="G22" s="17">
        <v>240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>
      <c r="B23" s="105">
        <v>6</v>
      </c>
      <c r="C23" s="83" t="s">
        <v>144</v>
      </c>
      <c r="D23" s="106" t="s">
        <v>104</v>
      </c>
      <c r="E23" s="17">
        <v>1</v>
      </c>
      <c r="F23" s="17">
        <v>105</v>
      </c>
      <c r="G23" s="17">
        <v>105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>
      <c r="B24" s="105">
        <v>7</v>
      </c>
      <c r="C24" s="83" t="s">
        <v>145</v>
      </c>
      <c r="D24" s="106" t="s">
        <v>104</v>
      </c>
      <c r="E24" s="17">
        <v>1</v>
      </c>
      <c r="F24" s="17">
        <v>370</v>
      </c>
      <c r="G24" s="17">
        <v>370</v>
      </c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>
      <c r="B25" s="105">
        <v>8</v>
      </c>
      <c r="C25" s="83" t="s">
        <v>146</v>
      </c>
      <c r="D25" s="106" t="s">
        <v>104</v>
      </c>
      <c r="E25" s="17">
        <v>1</v>
      </c>
      <c r="F25" s="17">
        <v>63</v>
      </c>
      <c r="G25" s="17">
        <v>63</v>
      </c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>
      <c r="B26" s="105">
        <v>9</v>
      </c>
      <c r="C26" s="83" t="s">
        <v>147</v>
      </c>
      <c r="D26" s="106" t="s">
        <v>104</v>
      </c>
      <c r="E26" s="17">
        <v>1</v>
      </c>
      <c r="F26" s="17">
        <v>35</v>
      </c>
      <c r="G26" s="17">
        <v>35</v>
      </c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>
      <c r="B27" s="105">
        <v>10</v>
      </c>
      <c r="C27" s="83" t="s">
        <v>148</v>
      </c>
      <c r="D27" s="106" t="s">
        <v>104</v>
      </c>
      <c r="E27" s="17">
        <v>4</v>
      </c>
      <c r="F27" s="17">
        <v>15</v>
      </c>
      <c r="G27" s="17">
        <v>60</v>
      </c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>
      <c r="B28" s="105">
        <v>11</v>
      </c>
      <c r="C28" s="83" t="s">
        <v>149</v>
      </c>
      <c r="D28" s="106" t="s">
        <v>104</v>
      </c>
      <c r="E28" s="17">
        <v>2</v>
      </c>
      <c r="F28" s="17">
        <v>60</v>
      </c>
      <c r="G28" s="17">
        <v>120</v>
      </c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>
      <c r="B29" s="105">
        <v>12</v>
      </c>
      <c r="C29" s="83" t="s">
        <v>150</v>
      </c>
      <c r="D29" s="106" t="s">
        <v>104</v>
      </c>
      <c r="E29" s="17">
        <v>1</v>
      </c>
      <c r="F29" s="17">
        <v>60</v>
      </c>
      <c r="G29" s="17">
        <v>60</v>
      </c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>
      <c r="B30" s="105">
        <v>13</v>
      </c>
      <c r="C30" s="83" t="s">
        <v>151</v>
      </c>
      <c r="D30" s="106" t="s">
        <v>104</v>
      </c>
      <c r="E30" s="17">
        <v>1</v>
      </c>
      <c r="F30" s="17">
        <v>585</v>
      </c>
      <c r="G30" s="17">
        <v>585</v>
      </c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>
      <c r="B31" s="105">
        <v>14</v>
      </c>
      <c r="C31" s="83" t="s">
        <v>152</v>
      </c>
      <c r="D31" s="106" t="s">
        <v>104</v>
      </c>
      <c r="E31" s="17">
        <v>1</v>
      </c>
      <c r="F31" s="17">
        <v>30</v>
      </c>
      <c r="G31" s="17">
        <v>30</v>
      </c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>
      <c r="B32" s="105">
        <v>15</v>
      </c>
      <c r="C32" s="83" t="s">
        <v>153</v>
      </c>
      <c r="D32" s="106" t="s">
        <v>104</v>
      </c>
      <c r="E32" s="17">
        <v>1</v>
      </c>
      <c r="F32" s="17">
        <v>30</v>
      </c>
      <c r="G32" s="17">
        <v>30</v>
      </c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>
      <c r="B33" s="105">
        <v>16</v>
      </c>
      <c r="C33" s="83" t="s">
        <v>154</v>
      </c>
      <c r="D33" s="106" t="s">
        <v>104</v>
      </c>
      <c r="E33" s="17">
        <v>5</v>
      </c>
      <c r="F33" s="17">
        <v>300</v>
      </c>
      <c r="G33" s="17">
        <v>1500</v>
      </c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>
      <c r="B34" s="105">
        <v>17</v>
      </c>
      <c r="C34" s="83" t="s">
        <v>155</v>
      </c>
      <c r="D34" s="106" t="s">
        <v>104</v>
      </c>
      <c r="E34" s="17">
        <v>2</v>
      </c>
      <c r="F34" s="17">
        <v>300</v>
      </c>
      <c r="G34" s="17">
        <v>600</v>
      </c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>
      <c r="B35" s="105">
        <v>18</v>
      </c>
      <c r="C35" s="83" t="s">
        <v>156</v>
      </c>
      <c r="D35" s="106" t="s">
        <v>104</v>
      </c>
      <c r="E35" s="17">
        <v>1</v>
      </c>
      <c r="F35" s="17">
        <v>540</v>
      </c>
      <c r="G35" s="17">
        <v>540</v>
      </c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>
      <c r="B36" s="105">
        <v>19</v>
      </c>
      <c r="C36" s="83" t="s">
        <v>157</v>
      </c>
      <c r="D36" s="106" t="s">
        <v>104</v>
      </c>
      <c r="E36" s="17">
        <v>1</v>
      </c>
      <c r="F36" s="17">
        <v>540</v>
      </c>
      <c r="G36" s="17">
        <v>540</v>
      </c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>
      <c r="B37" s="105">
        <v>20</v>
      </c>
      <c r="C37" s="83" t="s">
        <v>158</v>
      </c>
      <c r="D37" s="106" t="s">
        <v>104</v>
      </c>
      <c r="E37" s="17">
        <v>3</v>
      </c>
      <c r="F37" s="17">
        <v>100</v>
      </c>
      <c r="G37" s="17">
        <v>300</v>
      </c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>
      <c r="B38" s="105">
        <v>21</v>
      </c>
      <c r="C38" s="83" t="s">
        <v>159</v>
      </c>
      <c r="D38" s="106" t="s">
        <v>104</v>
      </c>
      <c r="E38" s="17">
        <v>3</v>
      </c>
      <c r="F38" s="17">
        <v>35</v>
      </c>
      <c r="G38" s="17">
        <v>105</v>
      </c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>
      <c r="B39" s="105">
        <v>22</v>
      </c>
      <c r="C39" s="83" t="s">
        <v>160</v>
      </c>
      <c r="D39" s="106" t="s">
        <v>104</v>
      </c>
      <c r="E39" s="17">
        <v>1</v>
      </c>
      <c r="F39" s="17">
        <v>60</v>
      </c>
      <c r="G39" s="17">
        <v>60</v>
      </c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>
      <c r="B40" s="102" t="s">
        <v>109</v>
      </c>
      <c r="C40" s="103"/>
      <c r="D40" s="103"/>
      <c r="E40" s="103"/>
      <c r="F40" s="103"/>
      <c r="G40" s="104"/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>
      <c r="B41" s="105">
        <v>1</v>
      </c>
      <c r="C41" s="83" t="s">
        <v>161</v>
      </c>
      <c r="D41" s="106"/>
      <c r="E41" s="17">
        <v>1</v>
      </c>
      <c r="F41" s="17">
        <v>290</v>
      </c>
      <c r="G41" s="17">
        <v>290</v>
      </c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>
      <c r="B42" s="105">
        <v>2</v>
      </c>
      <c r="C42" s="83" t="s">
        <v>162</v>
      </c>
      <c r="D42" s="106"/>
      <c r="E42" s="17">
        <v>1</v>
      </c>
      <c r="F42" s="17">
        <v>3465</v>
      </c>
      <c r="G42" s="17">
        <v>3465</v>
      </c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>
      <c r="B43" s="105">
        <v>3</v>
      </c>
      <c r="C43" s="83" t="s">
        <v>163</v>
      </c>
      <c r="D43" s="106"/>
      <c r="E43" s="17">
        <v>1</v>
      </c>
      <c r="F43" s="17">
        <v>235</v>
      </c>
      <c r="G43" s="17">
        <v>235</v>
      </c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>
      <c r="B44" s="105">
        <v>4</v>
      </c>
      <c r="C44" s="83" t="s">
        <v>164</v>
      </c>
      <c r="D44" s="106"/>
      <c r="E44" s="17">
        <v>1</v>
      </c>
      <c r="F44" s="17">
        <v>110</v>
      </c>
      <c r="G44" s="17">
        <v>110</v>
      </c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>
      <c r="B45" s="105">
        <v>5</v>
      </c>
      <c r="C45" s="83" t="s">
        <v>165</v>
      </c>
      <c r="D45" s="106"/>
      <c r="E45" s="17">
        <v>1</v>
      </c>
      <c r="F45" s="17">
        <v>210</v>
      </c>
      <c r="G45" s="17">
        <v>210</v>
      </c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>
      <c r="B46" s="105">
        <v>6</v>
      </c>
      <c r="C46" s="83" t="s">
        <v>166</v>
      </c>
      <c r="D46" s="106"/>
      <c r="E46" s="17">
        <v>1</v>
      </c>
      <c r="F46" s="17">
        <v>330</v>
      </c>
      <c r="G46" s="17">
        <v>330</v>
      </c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>
      <c r="B47" s="105">
        <v>7</v>
      </c>
      <c r="C47" s="83"/>
      <c r="D47" s="106"/>
      <c r="E47" s="17"/>
      <c r="F47" s="17"/>
      <c r="G47" s="17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>
      <c r="B48" s="105">
        <v>8</v>
      </c>
      <c r="C48" s="83"/>
      <c r="D48" s="106"/>
      <c r="E48" s="17"/>
      <c r="F48" s="17"/>
      <c r="G48" s="17"/>
      <c r="H48" s="50"/>
      <c r="I48" s="50"/>
      <c r="J48" s="50"/>
      <c r="K48" s="50"/>
      <c r="L48" s="50"/>
      <c r="M48" s="50"/>
      <c r="N48" s="50"/>
      <c r="O48" s="50"/>
      <c r="P48" s="50"/>
    </row>
    <row r="49" spans="1:16" ht="14.25" customHeight="1">
      <c r="B49" s="105">
        <v>9</v>
      </c>
      <c r="C49" s="83"/>
      <c r="D49" s="106"/>
      <c r="E49" s="17"/>
      <c r="F49" s="17"/>
      <c r="G49" s="17"/>
      <c r="H49" s="50"/>
      <c r="I49" s="50"/>
      <c r="J49" s="50"/>
      <c r="K49" s="50"/>
      <c r="L49" s="50"/>
      <c r="M49" s="50"/>
      <c r="N49" s="50"/>
      <c r="O49" s="50"/>
      <c r="P49" s="50"/>
    </row>
    <row r="50" spans="1:16" ht="14.25" customHeight="1">
      <c r="B50" s="105">
        <v>10</v>
      </c>
      <c r="C50" s="83"/>
      <c r="D50" s="106"/>
      <c r="E50" s="17"/>
      <c r="F50" s="17"/>
      <c r="G50" s="17"/>
      <c r="H50" s="50"/>
      <c r="I50" s="50"/>
      <c r="J50" s="50"/>
      <c r="K50" s="50"/>
      <c r="L50" s="50"/>
      <c r="M50" s="50"/>
      <c r="N50" s="50"/>
      <c r="O50" s="50"/>
      <c r="P50" s="50"/>
    </row>
    <row r="51" spans="1:16" ht="14.25" customHeight="1">
      <c r="B51" s="102" t="s">
        <v>110</v>
      </c>
      <c r="C51" s="103"/>
      <c r="D51" s="103"/>
      <c r="E51" s="103"/>
      <c r="F51" s="103"/>
      <c r="G51" s="104"/>
      <c r="H51" s="50"/>
      <c r="I51" s="50"/>
      <c r="J51" s="50"/>
      <c r="K51" s="50"/>
      <c r="L51" s="50"/>
      <c r="M51" s="50"/>
      <c r="N51" s="50"/>
      <c r="O51" s="50"/>
      <c r="P51" s="50"/>
    </row>
    <row r="52" spans="1:16" ht="14.25" customHeight="1">
      <c r="B52" s="105">
        <v>1</v>
      </c>
      <c r="C52" s="83"/>
      <c r="D52" s="106"/>
      <c r="E52" s="17"/>
      <c r="F52" s="17"/>
      <c r="G52" s="17"/>
      <c r="H52" s="50"/>
      <c r="I52" s="50"/>
      <c r="J52" s="50"/>
      <c r="K52" s="50"/>
      <c r="L52" s="50"/>
      <c r="M52" s="50"/>
      <c r="N52" s="50"/>
      <c r="O52" s="50"/>
      <c r="P52" s="50"/>
    </row>
    <row r="53" spans="1:16" ht="14.25" customHeight="1">
      <c r="B53" s="105">
        <v>2</v>
      </c>
      <c r="C53" s="83"/>
      <c r="D53" s="106"/>
      <c r="E53" s="17"/>
      <c r="F53" s="17"/>
      <c r="G53" s="17"/>
      <c r="H53" s="50"/>
      <c r="I53" s="50"/>
      <c r="J53" s="50"/>
      <c r="K53" s="50"/>
      <c r="L53" s="50"/>
      <c r="M53" s="50"/>
      <c r="N53" s="50"/>
      <c r="O53" s="50"/>
      <c r="P53" s="50"/>
    </row>
    <row r="54" spans="1:16" ht="14.25" customHeight="1">
      <c r="B54" s="105">
        <v>3</v>
      </c>
      <c r="C54" s="83"/>
      <c r="D54" s="106"/>
      <c r="E54" s="17"/>
      <c r="F54" s="17"/>
      <c r="G54" s="17"/>
      <c r="H54" s="50"/>
      <c r="I54" s="50"/>
      <c r="J54" s="50"/>
      <c r="K54" s="50"/>
      <c r="L54" s="50"/>
      <c r="M54" s="50"/>
      <c r="N54" s="50"/>
      <c r="O54" s="50"/>
      <c r="P54" s="50"/>
    </row>
    <row r="55" spans="1:16" ht="14.25" customHeight="1">
      <c r="B55" s="105">
        <v>4</v>
      </c>
      <c r="C55" s="83"/>
      <c r="D55" s="106"/>
      <c r="E55" s="17"/>
      <c r="F55" s="17"/>
      <c r="G55" s="17"/>
      <c r="H55" s="50"/>
      <c r="I55" s="50"/>
      <c r="J55" s="50"/>
      <c r="K55" s="50"/>
      <c r="L55" s="50"/>
      <c r="M55" s="50"/>
      <c r="N55" s="50"/>
      <c r="O55" s="50"/>
      <c r="P55" s="50"/>
    </row>
    <row r="56" spans="1:16" ht="14.25" customHeight="1">
      <c r="B56" s="105">
        <v>5</v>
      </c>
      <c r="C56" s="83"/>
      <c r="D56" s="106"/>
      <c r="E56" s="17"/>
      <c r="F56" s="17"/>
      <c r="G56" s="17"/>
      <c r="H56" s="50"/>
      <c r="I56" s="50"/>
      <c r="J56" s="50"/>
      <c r="K56" s="50"/>
      <c r="L56" s="50"/>
      <c r="M56" s="50"/>
      <c r="N56" s="50"/>
      <c r="O56" s="50"/>
      <c r="P56" s="50"/>
    </row>
    <row r="57" spans="1:16" ht="14.25" customHeight="1">
      <c r="B57" s="105">
        <v>6</v>
      </c>
      <c r="C57" s="83"/>
      <c r="D57" s="106"/>
      <c r="E57" s="17"/>
      <c r="F57" s="17"/>
      <c r="G57" s="17"/>
      <c r="H57" s="50"/>
      <c r="I57" s="50"/>
      <c r="J57" s="50"/>
      <c r="K57" s="50"/>
      <c r="L57" s="50"/>
      <c r="M57" s="50"/>
      <c r="N57" s="50"/>
      <c r="O57" s="50"/>
      <c r="P57" s="50"/>
    </row>
    <row r="58" spans="1:16" ht="14.25" customHeight="1">
      <c r="B58" s="105">
        <v>7</v>
      </c>
      <c r="C58" s="83"/>
      <c r="D58" s="106"/>
      <c r="E58" s="17"/>
      <c r="F58" s="17"/>
      <c r="G58" s="17"/>
      <c r="H58" s="50"/>
      <c r="I58" s="50"/>
      <c r="J58" s="50"/>
      <c r="K58" s="50"/>
      <c r="L58" s="50"/>
      <c r="M58" s="50"/>
      <c r="N58" s="50"/>
      <c r="O58" s="50"/>
      <c r="P58" s="50"/>
    </row>
    <row r="59" spans="1:16" ht="14.25" customHeight="1">
      <c r="B59" s="105">
        <v>8</v>
      </c>
      <c r="C59" s="83"/>
      <c r="D59" s="106"/>
      <c r="E59" s="17"/>
      <c r="F59" s="17"/>
      <c r="G59" s="17"/>
      <c r="H59" s="50"/>
      <c r="I59" s="50"/>
      <c r="J59" s="50"/>
      <c r="K59" s="50"/>
      <c r="L59" s="50"/>
      <c r="M59" s="50"/>
      <c r="N59" s="50"/>
      <c r="O59" s="50"/>
      <c r="P59" s="50"/>
    </row>
    <row r="60" spans="1:16" ht="14.25" customHeight="1">
      <c r="B60" s="105">
        <v>9</v>
      </c>
      <c r="C60" s="83"/>
      <c r="D60" s="106"/>
      <c r="E60" s="17"/>
      <c r="F60" s="17"/>
      <c r="G60" s="17"/>
      <c r="H60" s="50"/>
      <c r="I60" s="50"/>
      <c r="J60" s="50"/>
      <c r="K60" s="50"/>
      <c r="L60" s="50"/>
      <c r="M60" s="50"/>
      <c r="N60" s="50"/>
      <c r="O60" s="50"/>
      <c r="P60" s="50"/>
    </row>
    <row r="61" spans="1:16" ht="14.25" customHeight="1">
      <c r="B61" s="105">
        <v>10</v>
      </c>
      <c r="C61" s="83"/>
      <c r="D61" s="106"/>
      <c r="E61" s="17"/>
      <c r="F61" s="17"/>
      <c r="G61" s="17"/>
      <c r="H61" s="50"/>
      <c r="I61" s="50"/>
      <c r="J61" s="50"/>
      <c r="K61" s="50"/>
      <c r="L61" s="50"/>
      <c r="M61" s="50"/>
      <c r="N61" s="50"/>
      <c r="O61" s="50"/>
      <c r="P61" s="50"/>
    </row>
    <row r="62" spans="1:16" ht="14.25" customHeight="1">
      <c r="A62" s="87"/>
      <c r="B62" s="50"/>
      <c r="C62" s="87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</row>
    <row r="63" spans="1:16" ht="14.25" customHeight="1">
      <c r="A63" s="87"/>
      <c r="B63" s="50"/>
      <c r="C63" s="87"/>
      <c r="D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</row>
    <row r="64" spans="1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</sheetData>
  <dataValidations count="1">
    <dataValidation type="decimal" operator="greaterThanOrEqual" allowBlank="1" showInputMessage="1" showErrorMessage="1" sqref="E16:G6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1011"/>
  <sheetViews>
    <sheetView workbookViewId="0">
      <selection activeCell="D3" sqref="D3"/>
    </sheetView>
  </sheetViews>
  <sheetFormatPr defaultColWidth="14.42578125" defaultRowHeight="15" customHeight="1" outlineLevelRow="1"/>
  <cols>
    <col min="1" max="1" width="2.85546875" style="61" customWidth="1"/>
    <col min="2" max="2" width="26" style="61" customWidth="1"/>
    <col min="3" max="3" width="26.42578125" style="61" customWidth="1"/>
    <col min="4" max="7" width="12.140625" style="61" customWidth="1"/>
    <col min="8" max="8" width="13.42578125" style="61" customWidth="1"/>
    <col min="9" max="18" width="12.140625" style="61" customWidth="1"/>
    <col min="19" max="19" width="1.140625" style="61" customWidth="1"/>
    <col min="20" max="20" width="12.140625" style="61" customWidth="1"/>
    <col min="21" max="30" width="8.7109375" style="61" customWidth="1"/>
    <col min="31" max="16384" width="14.42578125" style="61"/>
  </cols>
  <sheetData>
    <row r="1" spans="2:30" ht="12.75" customHeight="1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spans="2:30" ht="12.75" customHeight="1">
      <c r="B2" s="62" t="s">
        <v>66</v>
      </c>
      <c r="C2" s="62"/>
      <c r="D2" s="126" t="s">
        <v>111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2:30" ht="12.75" customHeight="1" collapsed="1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2:30" ht="12.75" hidden="1" customHeight="1" outlineLevel="1">
      <c r="B4" s="50" t="s">
        <v>67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2:30" ht="12.75" customHeight="1" collapsed="1">
      <c r="B5" s="64" t="s">
        <v>68</v>
      </c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7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2:30" ht="12.75" customHeight="1">
      <c r="B6" s="54" t="s">
        <v>69</v>
      </c>
      <c r="C6" s="68"/>
      <c r="D6" s="69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1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spans="2:30" ht="12.75" customHeight="1">
      <c r="B7" s="54" t="s">
        <v>70</v>
      </c>
      <c r="C7" s="68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1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2:30" ht="12.75" customHeight="1">
      <c r="B8" s="54" t="s">
        <v>71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1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2:30" ht="12.75" customHeight="1">
      <c r="B9" s="72" t="s">
        <v>72</v>
      </c>
      <c r="C9" s="73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5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2:30" ht="12.75" customHeight="1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2:30" ht="23.25" customHeight="1">
      <c r="B11" s="76"/>
      <c r="C11" s="76"/>
      <c r="D11" s="127" t="s">
        <v>73</v>
      </c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9"/>
      <c r="T11" s="130" t="s">
        <v>74</v>
      </c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2:30" ht="53.25" customHeight="1">
      <c r="B12" s="77" t="s">
        <v>54</v>
      </c>
      <c r="C12" s="77" t="s">
        <v>75</v>
      </c>
      <c r="D12" s="77" t="s">
        <v>76</v>
      </c>
      <c r="E12" s="77" t="s">
        <v>77</v>
      </c>
      <c r="F12" s="77" t="s">
        <v>78</v>
      </c>
      <c r="G12" s="77" t="s">
        <v>79</v>
      </c>
      <c r="H12" s="78" t="s">
        <v>80</v>
      </c>
      <c r="I12" s="79" t="s">
        <v>81</v>
      </c>
      <c r="J12" s="79" t="s">
        <v>82</v>
      </c>
      <c r="K12" s="78" t="s">
        <v>83</v>
      </c>
      <c r="L12" s="78" t="s">
        <v>84</v>
      </c>
      <c r="M12" s="78" t="s">
        <v>169</v>
      </c>
      <c r="N12" s="78" t="s">
        <v>170</v>
      </c>
      <c r="O12" s="78" t="s">
        <v>171</v>
      </c>
      <c r="P12" s="78" t="s">
        <v>172</v>
      </c>
      <c r="Q12" s="80" t="s">
        <v>173</v>
      </c>
      <c r="R12" s="80" t="s">
        <v>174</v>
      </c>
      <c r="T12" s="131"/>
      <c r="U12" s="81"/>
      <c r="V12" s="81"/>
      <c r="W12" s="81"/>
      <c r="X12" s="81"/>
      <c r="Y12" s="81"/>
      <c r="Z12" s="81"/>
      <c r="AA12" s="81"/>
      <c r="AB12" s="81"/>
      <c r="AC12" s="81"/>
      <c r="AD12" s="81"/>
    </row>
    <row r="13" spans="2:30" ht="12.75" customHeight="1">
      <c r="B13" s="82">
        <v>1</v>
      </c>
      <c r="C13" s="83" t="s">
        <v>175</v>
      </c>
      <c r="D13" s="17"/>
      <c r="E13" s="17">
        <v>5</v>
      </c>
      <c r="F13" s="17"/>
      <c r="G13" s="17">
        <v>5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0</v>
      </c>
      <c r="R13" s="17"/>
      <c r="T13" s="84">
        <f>SUM(D13:R13)</f>
        <v>15</v>
      </c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2:30" ht="12.75" customHeight="1">
      <c r="B14" s="82">
        <v>2</v>
      </c>
      <c r="C14" s="83" t="s">
        <v>176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5</v>
      </c>
      <c r="P14" s="17">
        <v>0</v>
      </c>
      <c r="Q14" s="17"/>
      <c r="R14" s="17"/>
      <c r="T14" s="84">
        <f t="shared" ref="T14:T22" si="0">SUM(D14:R14)</f>
        <v>5</v>
      </c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2:30" ht="12.75" customHeight="1">
      <c r="B15" s="82">
        <v>3</v>
      </c>
      <c r="C15" s="83" t="s">
        <v>177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5</v>
      </c>
      <c r="Q15" s="17"/>
      <c r="R15" s="17"/>
      <c r="T15" s="84">
        <f t="shared" si="0"/>
        <v>5</v>
      </c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2:30" ht="12.75" customHeight="1">
      <c r="B16" s="82">
        <v>4</v>
      </c>
      <c r="C16" s="83" t="s">
        <v>85</v>
      </c>
      <c r="D16" s="17">
        <v>5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5</v>
      </c>
      <c r="T16" s="84">
        <f t="shared" si="0"/>
        <v>35</v>
      </c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2:30" ht="12.75" customHeight="1">
      <c r="B17" s="82">
        <v>5</v>
      </c>
      <c r="C17" s="83" t="s">
        <v>86</v>
      </c>
      <c r="D17" s="17">
        <v>40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84">
        <f t="shared" si="0"/>
        <v>40</v>
      </c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2:30" ht="12.75" customHeight="1">
      <c r="B18" s="82">
        <v>6</v>
      </c>
      <c r="C18" s="83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84">
        <f t="shared" si="0"/>
        <v>0</v>
      </c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2:30" ht="12.75" customHeight="1">
      <c r="B19" s="82">
        <v>7</v>
      </c>
      <c r="C19" s="83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84">
        <f t="shared" si="0"/>
        <v>0</v>
      </c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2:30" ht="12.75" customHeight="1">
      <c r="B20" s="82">
        <v>8</v>
      </c>
      <c r="C20" s="83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84">
        <f t="shared" si="0"/>
        <v>0</v>
      </c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2:30" ht="12.75" customHeight="1">
      <c r="B21" s="82">
        <v>9</v>
      </c>
      <c r="C21" s="83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84">
        <f t="shared" si="0"/>
        <v>0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2:30" ht="12.75" customHeight="1">
      <c r="B22" s="82">
        <v>10</v>
      </c>
      <c r="C22" s="83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84">
        <f t="shared" si="0"/>
        <v>0</v>
      </c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2:30" ht="12.75" customHeight="1">
      <c r="B23" s="82">
        <v>11</v>
      </c>
      <c r="C23" s="83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84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2:30" ht="12.75" customHeight="1">
      <c r="B24" s="82">
        <v>12</v>
      </c>
      <c r="C24" s="83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84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2:30" ht="12.75" customHeight="1">
      <c r="B25" s="82">
        <v>13</v>
      </c>
      <c r="C25" s="83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84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2:30" ht="12.75" customHeight="1">
      <c r="B26" s="82">
        <v>14</v>
      </c>
      <c r="C26" s="83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84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2:30" ht="12.75" customHeight="1">
      <c r="B27" s="82">
        <v>15</v>
      </c>
      <c r="C27" s="83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84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2:30" ht="12.75" customHeight="1">
      <c r="B28" s="82">
        <v>16</v>
      </c>
      <c r="C28" s="83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84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2:30" ht="4.3499999999999996" customHeigh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spans="2:30" ht="12.75" customHeight="1">
      <c r="B30" s="82"/>
      <c r="C30" s="85" t="s">
        <v>87</v>
      </c>
      <c r="D30" s="84">
        <f t="shared" ref="D30:R30" si="1">SUM(D13:D22)</f>
        <v>45</v>
      </c>
      <c r="E30" s="84">
        <f t="shared" si="1"/>
        <v>5</v>
      </c>
      <c r="F30" s="84">
        <f t="shared" si="1"/>
        <v>0</v>
      </c>
      <c r="G30" s="84">
        <f t="shared" si="1"/>
        <v>10</v>
      </c>
      <c r="H30" s="84">
        <f t="shared" si="1"/>
        <v>0</v>
      </c>
      <c r="I30" s="84">
        <f t="shared" si="1"/>
        <v>5</v>
      </c>
      <c r="J30" s="84">
        <f t="shared" si="1"/>
        <v>5</v>
      </c>
      <c r="K30" s="84">
        <f t="shared" si="1"/>
        <v>0</v>
      </c>
      <c r="L30" s="84">
        <f t="shared" si="1"/>
        <v>0</v>
      </c>
      <c r="M30" s="84"/>
      <c r="N30" s="84"/>
      <c r="O30" s="84"/>
      <c r="P30" s="84"/>
      <c r="Q30" s="84">
        <f t="shared" si="1"/>
        <v>0</v>
      </c>
      <c r="R30" s="84">
        <f t="shared" si="1"/>
        <v>5</v>
      </c>
      <c r="T30" s="86">
        <f>SUM(T13:T22)</f>
        <v>100</v>
      </c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spans="2:30" ht="12.7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2:30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  <row r="1001" ht="16.5"/>
    <row r="1002" ht="16.5"/>
    <row r="1003" ht="16.5"/>
    <row r="1004" ht="16.5"/>
    <row r="1005" ht="16.5"/>
    <row r="1006" ht="16.5"/>
    <row r="1007" ht="16.5"/>
    <row r="1008" ht="16.5"/>
    <row r="1009" ht="16.5"/>
    <row r="1010" ht="16.5"/>
    <row r="1011" ht="16.5"/>
  </sheetData>
  <mergeCells count="2">
    <mergeCell ref="D11:R11"/>
    <mergeCell ref="T11:T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2018-08-24T04:47:43Z</dcterms:modified>
</cp:coreProperties>
</file>