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42" i="3"/>
  <c r="G41"/>
  <c r="G40"/>
  <c r="G39"/>
  <c r="G38"/>
  <c r="G37"/>
  <c r="G36"/>
  <c r="G35"/>
  <c r="G34"/>
  <c r="G33"/>
  <c r="G32"/>
  <c r="G31"/>
  <c r="G30"/>
  <c r="G28"/>
  <c r="G27"/>
  <c r="G26"/>
  <c r="G25"/>
  <c r="G24"/>
  <c r="G23"/>
  <c r="G22"/>
  <c r="G21"/>
  <c r="G20"/>
  <c r="G19"/>
  <c r="G18"/>
  <c r="G17"/>
  <c r="G16"/>
  <c r="J33" i="2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F80" i="1"/>
  <c r="E80"/>
  <c r="D80"/>
</calcChain>
</file>

<file path=xl/sharedStrings.xml><?xml version="1.0" encoding="utf-8"?>
<sst xmlns="http://schemas.openxmlformats.org/spreadsheetml/2006/main" count="232" uniqueCount="193">
  <si>
    <t>General information on the Case</t>
  </si>
  <si>
    <t>cs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</si>
  <si>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</si>
  <si>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</si>
  <si>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</si>
  <si>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</si>
  <si>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</si>
  <si>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</si>
  <si>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</si>
  <si>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</si>
  <si>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</si>
  <si>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</si>
  <si>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</si>
  <si>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</si>
  <si>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</si>
  <si>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</si>
  <si>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</si>
  <si>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</si>
  <si>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</si>
  <si>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</si>
  <si>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</si>
  <si>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</si>
  <si>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</si>
  <si>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</si>
  <si>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ward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</si>
  <si>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</si>
  <si>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OB Ward</t>
  </si>
  <si>
    <t>Length of stays:</t>
  </si>
  <si>
    <t>Lab tests (names and numbers):</t>
  </si>
  <si>
    <t>cbc</t>
  </si>
  <si>
    <t>u/a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</si>
  <si>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</si>
  <si>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</si>
  <si>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</si>
  <si>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</si>
  <si>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</si>
  <si>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</si>
  <si>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</si>
  <si>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</si>
  <si>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</si>
  <si>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</si>
  <si>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</si>
  <si>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</si>
  <si>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</si>
  <si>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</si>
  <si>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</si>
  <si>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</si>
  <si>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</si>
  <si>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</si>
  <si>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other</t>
  </si>
  <si>
    <t>SC Discount</t>
  </si>
  <si>
    <t>Total</t>
  </si>
  <si>
    <t>lorenzo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</si>
  <si>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</si>
  <si>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</si>
  <si>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</si>
  <si>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</si>
  <si>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</si>
  <si>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</si>
  <si>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</si>
  <si>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</si>
  <si>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</si>
  <si>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</si>
  <si>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</si>
  <si>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</si>
  <si>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</si>
  <si>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</si>
  <si>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</si>
  <si>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</si>
  <si>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LRS 1L</t>
  </si>
  <si>
    <t>IV</t>
  </si>
  <si>
    <t>1000ml</t>
  </si>
  <si>
    <t xml:space="preserve">Evatocin (Oxytocin) </t>
  </si>
  <si>
    <t>10 I.U/ml</t>
  </si>
  <si>
    <t>25mg/ml</t>
  </si>
  <si>
    <t>tab</t>
  </si>
  <si>
    <t>Elin Sterile Water</t>
  </si>
  <si>
    <t>Capsule</t>
  </si>
  <si>
    <t>D5 NM 1L</t>
  </si>
  <si>
    <t>Hizon (Ephedrine Sulfate)</t>
  </si>
  <si>
    <t>50mg/ml</t>
  </si>
  <si>
    <t>5ml</t>
  </si>
  <si>
    <t>500mg</t>
  </si>
  <si>
    <t>Dormicum (Midazolam)</t>
  </si>
  <si>
    <t>5mg/ml</t>
  </si>
  <si>
    <t>10mg/ml</t>
  </si>
  <si>
    <t>ampule</t>
  </si>
  <si>
    <t>125mcg/.5ml</t>
  </si>
  <si>
    <t>Tramal (Tramadol HCl)</t>
  </si>
  <si>
    <t>Gravimox (Co-Amoxiclav)</t>
  </si>
  <si>
    <t>625mg</t>
  </si>
  <si>
    <t xml:space="preserve">Celcoxx (Celecoxib) </t>
  </si>
  <si>
    <t>200mg</t>
  </si>
  <si>
    <t xml:space="preserve">Dulcolax (Bisacodyl) </t>
  </si>
  <si>
    <t>5mg</t>
  </si>
  <si>
    <t>Drexifer (Ferrous Fumarate)</t>
  </si>
  <si>
    <t>325mg</t>
  </si>
  <si>
    <t>Altocee (Calcium Ascorbate)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</si>
  <si>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</si>
  <si>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</si>
  <si>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</si>
  <si>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</si>
  <si>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</si>
  <si>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</si>
  <si>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</si>
  <si>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</si>
  <si>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</si>
  <si>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</si>
  <si>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</si>
  <si>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</si>
  <si>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</si>
  <si>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</si>
  <si>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Wrist Splint Adult Medium</t>
  </si>
  <si>
    <t>PC</t>
  </si>
  <si>
    <t>Surgical Gloves 7</t>
  </si>
  <si>
    <t>pc</t>
  </si>
  <si>
    <t>Surgical Gloves 6.5</t>
  </si>
  <si>
    <t>Surgical Gloves 7.5</t>
  </si>
  <si>
    <t>Face Mask w/ Earloop</t>
  </si>
  <si>
    <t xml:space="preserve">Sterile Water for Irrigation </t>
  </si>
  <si>
    <t xml:space="preserve">Abdominal Pack </t>
  </si>
  <si>
    <t>Foley Catheter</t>
  </si>
  <si>
    <t>Vicryl 1.0 90cm</t>
  </si>
  <si>
    <t>10cc</t>
  </si>
  <si>
    <t>5cc</t>
  </si>
  <si>
    <t>Macroset</t>
  </si>
  <si>
    <t>1cc</t>
  </si>
  <si>
    <t>Operating room and Recovery room / Delivery Room</t>
  </si>
  <si>
    <t>OR Fee</t>
  </si>
  <si>
    <t>Oxygen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</si>
  <si>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</si>
  <si>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</si>
  <si>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</si>
  <si>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</si>
  <si>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</si>
  <si>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</si>
  <si>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</si>
  <si>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</si>
  <si>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</si>
  <si>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</si>
  <si>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</si>
  <si>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</si>
  <si>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</si>
  <si>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</si>
  <si>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</si>
  <si>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</si>
  <si>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</si>
  <si>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</si>
  <si>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</si>
  <si>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</si>
  <si>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</si>
  <si>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</si>
  <si>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</si>
  <si>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Generic (Methylergometrine maleate)</t>
  </si>
  <si>
    <t xml:space="preserve">125mcg </t>
  </si>
  <si>
    <t>Dulcolax (Bisacodyl) Adult Supp</t>
  </si>
  <si>
    <t>10mg</t>
  </si>
  <si>
    <t>Sensorcaine Heavy (Bupivaccaine HCL)</t>
  </si>
  <si>
    <t>iv</t>
  </si>
  <si>
    <t xml:space="preserve">Rheuflam (Diclofenac) </t>
  </si>
  <si>
    <t>Lidocaine 2% Polyamp</t>
  </si>
  <si>
    <t>Istan(Mefenamic Acid)</t>
  </si>
  <si>
    <t xml:space="preserve">Nubain ( Nalbuphine HCl) </t>
  </si>
  <si>
    <t xml:space="preserve">Promezin (Promethazine HCl)  </t>
  </si>
  <si>
    <t xml:space="preserve">Senokot (Senna Concentrate) </t>
  </si>
  <si>
    <t>Cefazolam 1G</t>
  </si>
  <si>
    <t>1Gram</t>
  </si>
  <si>
    <t>Evaprost (Carboprast Trometamol)</t>
  </si>
  <si>
    <t>capsule</t>
  </si>
  <si>
    <t>3c</t>
  </si>
  <si>
    <t>G23 needle</t>
  </si>
  <si>
    <t>Insyte G20</t>
  </si>
  <si>
    <t>Chromic 2-0 w/ needle (N463) pcs</t>
  </si>
  <si>
    <t>Plain 2-0 Round (Ethicon) pcs</t>
  </si>
  <si>
    <t>Gauze 4x4 (Sterile)</t>
  </si>
  <si>
    <t xml:space="preserve">Spinal Needle G23 </t>
  </si>
  <si>
    <t xml:space="preserve">Poole Suction 24FG </t>
  </si>
  <si>
    <t>Nasal Cannula Adult</t>
  </si>
  <si>
    <t>Blade 20 (Feathers)</t>
  </si>
  <si>
    <t>Blade 10 (Feathers)</t>
  </si>
  <si>
    <t>Ctton Balls w/ betadine</t>
  </si>
  <si>
    <t>OR Caps Spiral 24's (Bouffant)</t>
  </si>
  <si>
    <t>Urine bag adult</t>
  </si>
  <si>
    <t>Credit Memo = 892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</si>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</sst>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2" fillId="0" borderId="22" xfId="0" applyFont="1" applyBorder="1" applyProtection="1"/>
    <xf numFmtId="0" fontId="12" fillId="0" borderId="15" xfId="0" applyFont="1" applyBorder="1" applyProtection="1"/>
    <xf numFmtId="0" fontId="9" fillId="5" borderId="23" xfId="0" applyFont="1" applyFill="1" applyBorder="1" applyAlignment="1" applyProtection="1">
      <alignment wrapText="1"/>
      <protection locked="0"/>
    </xf>
    <xf numFmtId="164" fontId="9" fillId="5" borderId="23" xfId="1" applyNumberFormat="1" applyFont="1" applyFill="1" applyBorder="1" applyProtection="1"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5" fillId="0" borderId="0" xfId="0" applyFont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7" fillId="3" borderId="24" xfId="0" applyFont="1" applyFill="1" applyBorder="1" applyAlignment="1" applyProtection="1">
      <alignment horizontal="left"/>
    </xf>
    <xf numFmtId="0" fontId="7" fillId="3" borderId="25" xfId="0" applyFont="1" applyFill="1" applyBorder="1" applyAlignment="1" applyProtection="1">
      <alignment horizontal="left"/>
    </xf>
    <xf numFmtId="0" fontId="7" fillId="3" borderId="26" xfId="0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4" borderId="27" xfId="0" applyFont="1" applyFill="1" applyBorder="1" applyAlignment="1" applyProtection="1">
      <alignment horizontal="center" vertical="center"/>
    </xf>
    <xf numFmtId="0" fontId="15" fillId="4" borderId="28" xfId="0" applyFont="1" applyFill="1" applyBorder="1" applyProtection="1"/>
    <xf numFmtId="0" fontId="15" fillId="4" borderId="29" xfId="0" applyFont="1" applyFill="1" applyBorder="1" applyProtection="1"/>
    <xf numFmtId="0" fontId="7" fillId="4" borderId="22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7"/>
  <sheetViews>
    <sheetView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16" t="s">
        <v>9</v>
      </c>
      <c r="C12" s="117"/>
      <c r="D12" s="117"/>
      <c r="E12" s="117"/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19" t="s">
        <v>10</v>
      </c>
      <c r="C13" s="120"/>
      <c r="D13" s="120"/>
      <c r="E13" s="120"/>
      <c r="F13" s="1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19" t="s">
        <v>11</v>
      </c>
      <c r="C14" s="120"/>
      <c r="D14" s="120"/>
      <c r="E14" s="120"/>
      <c r="F14" s="1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22" t="s">
        <v>12</v>
      </c>
      <c r="C15" s="123"/>
      <c r="D15" s="123"/>
      <c r="E15" s="123"/>
      <c r="F15" s="1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13" t="s">
        <v>18</v>
      </c>
      <c r="C18" s="114"/>
      <c r="D18" s="114"/>
      <c r="E18" s="114"/>
      <c r="F18" s="1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59513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13" t="s">
        <v>19</v>
      </c>
      <c r="C22" s="114"/>
      <c r="D22" s="114"/>
      <c r="E22" s="114"/>
      <c r="F22" s="1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25" t="s">
        <v>20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13" t="s">
        <v>28</v>
      </c>
      <c r="C33" s="114"/>
      <c r="D33" s="114"/>
      <c r="E33" s="114"/>
      <c r="F33" s="1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29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30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9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10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thickBot="1">
      <c r="A44" s="1"/>
      <c r="B44" s="125" t="s">
        <v>31</v>
      </c>
      <c r="C44" s="126"/>
      <c r="D44" s="114"/>
      <c r="E44" s="126"/>
      <c r="F44" s="11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1</v>
      </c>
      <c r="C45" s="16"/>
      <c r="D45" s="27"/>
      <c r="E45" s="18">
        <v>0</v>
      </c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2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5">
        <v>3</v>
      </c>
      <c r="C47" s="16"/>
      <c r="D47" s="27"/>
      <c r="E47" s="18"/>
      <c r="F47" s="2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5">
        <v>4</v>
      </c>
      <c r="C48" s="16"/>
      <c r="D48" s="27"/>
      <c r="E48" s="18"/>
      <c r="F48" s="2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125" t="s">
        <v>32</v>
      </c>
      <c r="C49" s="126"/>
      <c r="D49" s="114"/>
      <c r="E49" s="126"/>
      <c r="F49" s="11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23" t="s">
        <v>33</v>
      </c>
      <c r="C50" s="21"/>
      <c r="D50" s="21"/>
      <c r="E50" s="30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>
      <c r="A51" s="1"/>
      <c r="B51" s="113" t="s">
        <v>34</v>
      </c>
      <c r="C51" s="114"/>
      <c r="D51" s="114"/>
      <c r="E51" s="114"/>
      <c r="F51" s="1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0">
        <v>1</v>
      </c>
      <c r="C52" s="14"/>
      <c r="D52" s="32"/>
      <c r="E52" s="28"/>
      <c r="F52" s="2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0">
        <v>2</v>
      </c>
      <c r="C53" s="14"/>
      <c r="D53" s="32"/>
      <c r="E53" s="28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31"/>
      <c r="B54" s="15">
        <v>3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31"/>
      <c r="B55" s="15">
        <v>4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thickBot="1">
      <c r="A56" s="1"/>
      <c r="B56" s="113" t="s">
        <v>35</v>
      </c>
      <c r="C56" s="114"/>
      <c r="D56" s="114"/>
      <c r="E56" s="114"/>
      <c r="F56" s="1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1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2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3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5">
        <v>4</v>
      </c>
      <c r="C60" s="16"/>
      <c r="D60" s="33"/>
      <c r="E60" s="18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5">
        <v>5</v>
      </c>
      <c r="C61" s="16"/>
      <c r="D61" s="33"/>
      <c r="E61" s="18"/>
      <c r="F61" s="1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5">
        <v>6</v>
      </c>
      <c r="C62" s="16"/>
      <c r="D62" s="33"/>
      <c r="E62" s="18"/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4"/>
      <c r="C63" s="34"/>
      <c r="D63" s="34"/>
      <c r="E63" s="34"/>
      <c r="F63" s="3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57.75" customHeight="1" thickBot="1">
      <c r="A65" s="1"/>
      <c r="B65" s="35" t="s">
        <v>36</v>
      </c>
      <c r="C65" s="35" t="s">
        <v>37</v>
      </c>
      <c r="D65" s="35" t="s">
        <v>38</v>
      </c>
      <c r="E65" s="36" t="s">
        <v>39</v>
      </c>
      <c r="F65" s="37" t="s">
        <v>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1</v>
      </c>
      <c r="C66" s="16" t="s">
        <v>41</v>
      </c>
      <c r="D66" s="18">
        <v>0</v>
      </c>
      <c r="E66" s="18">
        <v>0</v>
      </c>
      <c r="F66" s="18">
        <v>2100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2</v>
      </c>
      <c r="C67" s="16" t="s">
        <v>42</v>
      </c>
      <c r="D67" s="18">
        <v>0</v>
      </c>
      <c r="E67" s="18">
        <v>0</v>
      </c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3</v>
      </c>
      <c r="C68" s="16" t="s">
        <v>43</v>
      </c>
      <c r="D68" s="18">
        <v>9162.7999999999993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4</v>
      </c>
      <c r="C69" s="16" t="s">
        <v>44</v>
      </c>
      <c r="D69" s="18">
        <v>7600</v>
      </c>
      <c r="E69" s="18"/>
      <c r="F69" s="18">
        <v>9000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5</v>
      </c>
      <c r="C70" s="16" t="s">
        <v>45</v>
      </c>
      <c r="D70" s="18"/>
      <c r="E70" s="18"/>
      <c r="F70" s="18">
        <v>5709.6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6</v>
      </c>
      <c r="C71" s="16" t="s">
        <v>46</v>
      </c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7</v>
      </c>
      <c r="C72" s="16" t="s">
        <v>47</v>
      </c>
      <c r="D72" s="18">
        <v>385</v>
      </c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8</v>
      </c>
      <c r="C73" s="16" t="s">
        <v>48</v>
      </c>
      <c r="D73" s="18">
        <v>1852.2</v>
      </c>
      <c r="E73" s="18"/>
      <c r="F73" s="18">
        <v>2332.8000000000002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9</v>
      </c>
      <c r="C74" s="16" t="s">
        <v>49</v>
      </c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9"/>
      <c r="C75" s="16"/>
      <c r="D75" s="18"/>
      <c r="E75" s="18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9">
        <v>10</v>
      </c>
      <c r="C76" s="16" t="s">
        <v>50</v>
      </c>
      <c r="D76" s="18"/>
      <c r="E76" s="18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9">
        <v>11</v>
      </c>
      <c r="C77" s="16" t="s">
        <v>183</v>
      </c>
      <c r="D77" s="18"/>
      <c r="E77" s="18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39">
        <v>12</v>
      </c>
      <c r="C78" s="16"/>
      <c r="D78" s="18"/>
      <c r="E78" s="18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>
      <c r="A79" s="1"/>
      <c r="B79" s="1"/>
      <c r="C79" s="1"/>
      <c r="D79" s="40"/>
      <c r="E79" s="40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>
      <c r="A80" s="1"/>
      <c r="B80" s="41"/>
      <c r="C80" s="42" t="s">
        <v>51</v>
      </c>
      <c r="D80" s="43">
        <f>SUM(D66:D79)</f>
        <v>19000</v>
      </c>
      <c r="E80" s="43">
        <f>SUM(E66:E79)</f>
        <v>0</v>
      </c>
      <c r="F80" s="43">
        <f>SUM(F66:F79)</f>
        <v>19142.399999999998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 t="s">
        <v>52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6:F56"/>
    <mergeCell ref="B12:F12"/>
    <mergeCell ref="B13:F13"/>
    <mergeCell ref="B14:F14"/>
    <mergeCell ref="B15:F15"/>
    <mergeCell ref="B18:F18"/>
    <mergeCell ref="B22:F22"/>
    <mergeCell ref="B28:F28"/>
    <mergeCell ref="B33:F33"/>
    <mergeCell ref="B44:F44"/>
    <mergeCell ref="B49:F49"/>
    <mergeCell ref="B51:F51"/>
  </mergeCells>
  <dataValidations count="1">
    <dataValidation type="decimal" operator="greaterThanOrEqual" allowBlank="1" showInputMessage="1" showErrorMessage="1" sqref="E32 E45:E48 E50 E23:F27 E52:F55 E57:F62 D66:F78 E34:E4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6"/>
  <sheetViews>
    <sheetView topLeftCell="A8" workbookViewId="0">
      <selection activeCell="J17" sqref="J17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54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55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56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57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58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28" t="s">
        <v>59</v>
      </c>
      <c r="C8" s="129"/>
      <c r="D8" s="129"/>
      <c r="E8" s="129"/>
      <c r="F8" s="129"/>
      <c r="G8" s="129"/>
      <c r="H8" s="129"/>
      <c r="I8" s="129"/>
      <c r="J8" s="130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60</v>
      </c>
      <c r="C10" s="60" t="s">
        <v>61</v>
      </c>
      <c r="D10" s="60" t="s">
        <v>62</v>
      </c>
      <c r="E10" s="60" t="s">
        <v>63</v>
      </c>
      <c r="F10" s="60" t="s">
        <v>64</v>
      </c>
      <c r="G10" s="60" t="s">
        <v>65</v>
      </c>
      <c r="H10" s="60" t="s">
        <v>66</v>
      </c>
      <c r="I10" s="60" t="s">
        <v>67</v>
      </c>
      <c r="J10" s="60" t="s">
        <v>68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16" t="s">
        <v>95</v>
      </c>
      <c r="D11" s="16"/>
      <c r="E11" s="16" t="s">
        <v>96</v>
      </c>
      <c r="F11" s="18">
        <v>2</v>
      </c>
      <c r="G11" s="18">
        <v>2</v>
      </c>
      <c r="H11" s="18">
        <v>2</v>
      </c>
      <c r="I11" s="18">
        <v>8</v>
      </c>
      <c r="J11" s="18">
        <f t="shared" ref="J11:J33" si="0">H11*I11</f>
        <v>16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16" t="s">
        <v>97</v>
      </c>
      <c r="D12" s="16"/>
      <c r="E12" s="16" t="s">
        <v>94</v>
      </c>
      <c r="F12" s="18">
        <v>1</v>
      </c>
      <c r="G12" s="18">
        <v>2</v>
      </c>
      <c r="H12" s="18">
        <v>3</v>
      </c>
      <c r="I12" s="18">
        <v>17</v>
      </c>
      <c r="J12" s="18">
        <f t="shared" si="0"/>
        <v>51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16" t="s">
        <v>153</v>
      </c>
      <c r="D13" s="16" t="s">
        <v>75</v>
      </c>
      <c r="E13" s="16" t="s">
        <v>154</v>
      </c>
      <c r="F13" s="18">
        <v>3</v>
      </c>
      <c r="G13" s="18">
        <v>2</v>
      </c>
      <c r="H13" s="18">
        <v>6</v>
      </c>
      <c r="I13" s="18">
        <v>20</v>
      </c>
      <c r="J13" s="18">
        <f t="shared" si="0"/>
        <v>120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 t="s">
        <v>69</v>
      </c>
      <c r="D14" s="16"/>
      <c r="E14" s="16" t="s">
        <v>70</v>
      </c>
      <c r="F14" s="18">
        <v>2</v>
      </c>
      <c r="G14" s="18">
        <v>2</v>
      </c>
      <c r="H14" s="18">
        <v>3</v>
      </c>
      <c r="I14" s="18">
        <v>210</v>
      </c>
      <c r="J14" s="18">
        <f t="shared" si="0"/>
        <v>630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 t="s">
        <v>155</v>
      </c>
      <c r="D15" s="16"/>
      <c r="E15" s="16" t="s">
        <v>156</v>
      </c>
      <c r="F15" s="18">
        <v>2</v>
      </c>
      <c r="G15" s="18">
        <v>1</v>
      </c>
      <c r="H15" s="18">
        <v>2</v>
      </c>
      <c r="I15" s="18">
        <v>55.2</v>
      </c>
      <c r="J15" s="18">
        <f t="shared" si="0"/>
        <v>110.4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8</v>
      </c>
      <c r="C16" s="16" t="s">
        <v>157</v>
      </c>
      <c r="D16" s="16"/>
      <c r="E16" s="16"/>
      <c r="F16" s="18">
        <v>1</v>
      </c>
      <c r="G16" s="18">
        <v>1</v>
      </c>
      <c r="H16" s="18">
        <v>1</v>
      </c>
      <c r="I16" s="18">
        <v>1449.6</v>
      </c>
      <c r="J16" s="18">
        <f t="shared" si="0"/>
        <v>1449.6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2:20" ht="12.75" customHeight="1">
      <c r="B17" s="61">
        <v>9</v>
      </c>
      <c r="C17" s="16" t="s">
        <v>78</v>
      </c>
      <c r="D17" s="16" t="s">
        <v>158</v>
      </c>
      <c r="E17" s="16" t="s">
        <v>71</v>
      </c>
      <c r="F17" s="18">
        <v>1</v>
      </c>
      <c r="G17" s="18">
        <v>1</v>
      </c>
      <c r="H17" s="18">
        <v>1</v>
      </c>
      <c r="I17" s="18">
        <v>306</v>
      </c>
      <c r="J17" s="18">
        <f t="shared" si="0"/>
        <v>306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2:20" ht="12.75" customHeight="1">
      <c r="B18" s="61">
        <v>10</v>
      </c>
      <c r="C18" s="16" t="s">
        <v>159</v>
      </c>
      <c r="D18" s="16"/>
      <c r="E18" s="16" t="s">
        <v>74</v>
      </c>
      <c r="F18" s="18">
        <v>3</v>
      </c>
      <c r="G18" s="18">
        <v>1</v>
      </c>
      <c r="H18" s="18">
        <v>3</v>
      </c>
      <c r="I18" s="18">
        <v>120</v>
      </c>
      <c r="J18" s="18">
        <f t="shared" si="0"/>
        <v>360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2:20" ht="12.75" customHeight="1">
      <c r="B19" s="61">
        <v>11</v>
      </c>
      <c r="C19" s="16" t="s">
        <v>79</v>
      </c>
      <c r="D19" s="16"/>
      <c r="E19" s="16" t="s">
        <v>80</v>
      </c>
      <c r="F19" s="18">
        <v>1</v>
      </c>
      <c r="G19" s="18">
        <v>1</v>
      </c>
      <c r="H19" s="18">
        <v>1</v>
      </c>
      <c r="I19" s="18">
        <v>240</v>
      </c>
      <c r="J19" s="18">
        <f t="shared" si="0"/>
        <v>240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2:20" ht="12.75" customHeight="1">
      <c r="B20" s="61">
        <v>12</v>
      </c>
      <c r="C20" s="16" t="s">
        <v>160</v>
      </c>
      <c r="D20" s="16"/>
      <c r="E20" s="16" t="s">
        <v>81</v>
      </c>
      <c r="F20" s="18">
        <v>1</v>
      </c>
      <c r="G20" s="18">
        <v>1</v>
      </c>
      <c r="H20" s="18">
        <v>1</v>
      </c>
      <c r="I20" s="18">
        <v>120</v>
      </c>
      <c r="J20" s="18">
        <f t="shared" si="0"/>
        <v>120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2:20" ht="12.75" customHeight="1">
      <c r="B21" s="61">
        <v>13</v>
      </c>
      <c r="C21" s="16" t="s">
        <v>161</v>
      </c>
      <c r="D21" s="16" t="s">
        <v>77</v>
      </c>
      <c r="E21" s="16" t="s">
        <v>82</v>
      </c>
      <c r="F21" s="18">
        <v>3</v>
      </c>
      <c r="G21" s="18">
        <v>2</v>
      </c>
      <c r="H21" s="18">
        <v>6</v>
      </c>
      <c r="I21" s="18">
        <v>18</v>
      </c>
      <c r="J21" s="18">
        <f t="shared" si="0"/>
        <v>108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2:20" ht="12.75" customHeight="1">
      <c r="B22" s="61">
        <v>14</v>
      </c>
      <c r="C22" s="16" t="s">
        <v>83</v>
      </c>
      <c r="D22" s="16"/>
      <c r="E22" s="16" t="s">
        <v>84</v>
      </c>
      <c r="F22" s="18">
        <v>1</v>
      </c>
      <c r="G22" s="18">
        <v>1</v>
      </c>
      <c r="H22" s="18">
        <v>1</v>
      </c>
      <c r="I22" s="18">
        <v>360</v>
      </c>
      <c r="J22" s="18">
        <f t="shared" si="0"/>
        <v>360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2:20" ht="12.75" customHeight="1">
      <c r="B23" s="61">
        <v>15</v>
      </c>
      <c r="C23" s="16" t="s">
        <v>162</v>
      </c>
      <c r="D23" s="16"/>
      <c r="E23" s="16" t="s">
        <v>85</v>
      </c>
      <c r="F23" s="18">
        <v>1</v>
      </c>
      <c r="G23" s="18">
        <v>1</v>
      </c>
      <c r="H23" s="18">
        <v>2</v>
      </c>
      <c r="I23" s="18">
        <v>240</v>
      </c>
      <c r="J23" s="18">
        <f t="shared" si="0"/>
        <v>480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2:20" ht="12.75" customHeight="1">
      <c r="B24" s="61">
        <v>16</v>
      </c>
      <c r="C24" s="16" t="s">
        <v>72</v>
      </c>
      <c r="D24" s="16"/>
      <c r="E24" s="16" t="s">
        <v>73</v>
      </c>
      <c r="F24" s="18">
        <v>1</v>
      </c>
      <c r="G24" s="18">
        <v>1</v>
      </c>
      <c r="H24" s="18">
        <v>1</v>
      </c>
      <c r="I24" s="18">
        <v>144</v>
      </c>
      <c r="J24" s="18">
        <f t="shared" si="0"/>
        <v>144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2:20" ht="12.75" customHeight="1">
      <c r="B25" s="61">
        <v>17</v>
      </c>
      <c r="C25" s="16" t="s">
        <v>163</v>
      </c>
      <c r="D25" s="16"/>
      <c r="E25" s="16" t="s">
        <v>74</v>
      </c>
      <c r="F25" s="18">
        <v>1</v>
      </c>
      <c r="G25" s="18">
        <v>1</v>
      </c>
      <c r="H25" s="18">
        <v>1</v>
      </c>
      <c r="I25" s="18">
        <v>120</v>
      </c>
      <c r="J25" s="18">
        <f t="shared" si="0"/>
        <v>120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2:20" ht="12.75" customHeight="1">
      <c r="B26" s="61">
        <v>18</v>
      </c>
      <c r="C26" s="16" t="s">
        <v>164</v>
      </c>
      <c r="D26" s="16" t="s">
        <v>75</v>
      </c>
      <c r="E26" s="16"/>
      <c r="F26" s="18">
        <v>1</v>
      </c>
      <c r="G26" s="18">
        <v>1</v>
      </c>
      <c r="H26" s="18">
        <v>2</v>
      </c>
      <c r="I26" s="18">
        <v>19.2</v>
      </c>
      <c r="J26" s="18">
        <f t="shared" si="0"/>
        <v>38.4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2:20" ht="12.75" customHeight="1">
      <c r="B27" s="61">
        <v>19</v>
      </c>
      <c r="C27" s="16" t="s">
        <v>76</v>
      </c>
      <c r="D27" s="16"/>
      <c r="E27" s="16"/>
      <c r="F27" s="18">
        <v>1</v>
      </c>
      <c r="G27" s="18">
        <v>1</v>
      </c>
      <c r="H27" s="18">
        <v>1</v>
      </c>
      <c r="I27" s="18">
        <v>72</v>
      </c>
      <c r="J27" s="18">
        <f t="shared" si="0"/>
        <v>72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2:20" ht="12.75" customHeight="1">
      <c r="B28" s="61">
        <v>20</v>
      </c>
      <c r="C28" s="16" t="s">
        <v>165</v>
      </c>
      <c r="D28" s="16"/>
      <c r="E28" s="16" t="s">
        <v>166</v>
      </c>
      <c r="F28" s="18">
        <v>1</v>
      </c>
      <c r="G28" s="18">
        <v>1</v>
      </c>
      <c r="H28" s="18">
        <v>5</v>
      </c>
      <c r="I28" s="18">
        <v>320</v>
      </c>
      <c r="J28" s="18">
        <f t="shared" si="0"/>
        <v>1600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2:20" ht="12.75" customHeight="1">
      <c r="B29" s="61">
        <v>21</v>
      </c>
      <c r="C29" s="16" t="s">
        <v>88</v>
      </c>
      <c r="D29" s="16" t="s">
        <v>86</v>
      </c>
      <c r="E29" s="16" t="s">
        <v>80</v>
      </c>
      <c r="F29" s="18">
        <v>1</v>
      </c>
      <c r="G29" s="18">
        <v>1</v>
      </c>
      <c r="H29" s="18">
        <v>2</v>
      </c>
      <c r="I29" s="18">
        <v>160</v>
      </c>
      <c r="J29" s="18">
        <f t="shared" si="0"/>
        <v>320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2:20" ht="12.75" customHeight="1">
      <c r="B30" s="61">
        <v>22</v>
      </c>
      <c r="C30" s="16" t="s">
        <v>167</v>
      </c>
      <c r="D30" s="16" t="s">
        <v>86</v>
      </c>
      <c r="E30" s="16" t="s">
        <v>87</v>
      </c>
      <c r="F30" s="18">
        <v>1</v>
      </c>
      <c r="G30" s="18">
        <v>1</v>
      </c>
      <c r="H30" s="18">
        <v>2</v>
      </c>
      <c r="I30" s="18">
        <v>462</v>
      </c>
      <c r="J30" s="18">
        <f t="shared" si="0"/>
        <v>924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2:20" ht="12.75" customHeight="1">
      <c r="B31" s="61">
        <v>23</v>
      </c>
      <c r="C31" s="16" t="s">
        <v>91</v>
      </c>
      <c r="D31" s="16" t="s">
        <v>168</v>
      </c>
      <c r="E31" s="16" t="s">
        <v>92</v>
      </c>
      <c r="F31" s="18">
        <v>1</v>
      </c>
      <c r="G31" s="18">
        <v>2</v>
      </c>
      <c r="H31" s="18">
        <v>2</v>
      </c>
      <c r="I31" s="18">
        <v>48</v>
      </c>
      <c r="J31" s="18">
        <f t="shared" si="0"/>
        <v>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2:20" ht="12.75" customHeight="1">
      <c r="B32" s="61">
        <v>24</v>
      </c>
      <c r="C32" s="16" t="s">
        <v>89</v>
      </c>
      <c r="D32" s="16" t="s">
        <v>75</v>
      </c>
      <c r="E32" s="16" t="s">
        <v>90</v>
      </c>
      <c r="F32" s="18">
        <v>2</v>
      </c>
      <c r="G32" s="18">
        <v>2</v>
      </c>
      <c r="H32" s="18">
        <v>4</v>
      </c>
      <c r="I32" s="18">
        <v>62</v>
      </c>
      <c r="J32" s="18">
        <f t="shared" si="0"/>
        <v>248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</row>
    <row r="33" spans="2:20" ht="12.75" customHeight="1">
      <c r="B33" s="61">
        <v>25</v>
      </c>
      <c r="C33" s="16" t="s">
        <v>93</v>
      </c>
      <c r="D33" s="16" t="s">
        <v>75</v>
      </c>
      <c r="E33" s="16" t="s">
        <v>94</v>
      </c>
      <c r="F33" s="18">
        <v>1</v>
      </c>
      <c r="G33" s="18">
        <v>1</v>
      </c>
      <c r="H33" s="18">
        <v>1</v>
      </c>
      <c r="I33" s="18">
        <v>28</v>
      </c>
      <c r="J33" s="18">
        <f t="shared" si="0"/>
        <v>28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</row>
    <row r="34" spans="2:20" ht="12.75" customHeight="1">
      <c r="B34" s="62">
        <v>26</v>
      </c>
      <c r="C34" s="16"/>
      <c r="D34" s="16"/>
      <c r="E34" s="16"/>
      <c r="F34" s="18"/>
      <c r="G34" s="18"/>
      <c r="H34" s="18"/>
      <c r="I34" s="18"/>
      <c r="J34" s="18"/>
      <c r="K34" s="45"/>
      <c r="L34" s="45"/>
      <c r="M34" s="45"/>
      <c r="N34" s="45"/>
      <c r="O34" s="45"/>
      <c r="P34" s="45"/>
      <c r="Q34" s="45"/>
      <c r="R34" s="45"/>
      <c r="S34" s="45"/>
      <c r="T34" s="45"/>
    </row>
    <row r="35" spans="2:20" ht="12.75" customHeight="1">
      <c r="B35" s="63">
        <v>27</v>
      </c>
      <c r="C35" s="64"/>
      <c r="D35" s="64"/>
      <c r="E35" s="64"/>
      <c r="F35" s="65"/>
      <c r="G35" s="65"/>
      <c r="H35" s="65"/>
      <c r="I35" s="65"/>
      <c r="J35" s="6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2:20" ht="12.75" customHeight="1">
      <c r="B36" s="63">
        <v>28</v>
      </c>
      <c r="C36" s="64"/>
      <c r="D36" s="64"/>
      <c r="E36" s="64"/>
      <c r="F36" s="65"/>
      <c r="G36" s="65"/>
      <c r="H36" s="65"/>
      <c r="I36" s="65"/>
      <c r="J36" s="6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spans="2:20" ht="12.75" customHeight="1">
      <c r="B37" s="63">
        <v>29</v>
      </c>
      <c r="C37" s="64"/>
      <c r="D37" s="64"/>
      <c r="E37" s="64"/>
      <c r="F37" s="65"/>
      <c r="G37" s="65"/>
      <c r="H37" s="65"/>
      <c r="I37" s="65"/>
      <c r="J37" s="6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2:20" ht="12.75" customHeight="1">
      <c r="B38" s="63">
        <v>30</v>
      </c>
      <c r="C38" s="64"/>
      <c r="D38" s="64"/>
      <c r="E38" s="64"/>
      <c r="F38" s="65"/>
      <c r="G38" s="65"/>
      <c r="H38" s="65"/>
      <c r="I38" s="65"/>
      <c r="J38" s="6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spans="2:20" ht="12.75" customHeight="1">
      <c r="B39" s="63">
        <v>31</v>
      </c>
      <c r="C39" s="64"/>
      <c r="D39" s="64"/>
      <c r="E39" s="64"/>
      <c r="F39" s="65"/>
      <c r="G39" s="65"/>
      <c r="H39" s="65"/>
      <c r="I39" s="65"/>
      <c r="J39" s="6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spans="2:20" ht="12.75" customHeight="1">
      <c r="B40" s="63">
        <v>32</v>
      </c>
      <c r="C40" s="64"/>
      <c r="D40" s="64"/>
      <c r="E40" s="64"/>
      <c r="F40" s="65"/>
      <c r="G40" s="65"/>
      <c r="H40" s="65"/>
      <c r="I40" s="65"/>
      <c r="J40" s="6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spans="2:20" ht="12.75" customHeight="1">
      <c r="B41" s="63">
        <v>33</v>
      </c>
      <c r="C41" s="64"/>
      <c r="D41" s="64"/>
      <c r="E41" s="64"/>
      <c r="F41" s="65"/>
      <c r="G41" s="65"/>
      <c r="H41" s="65"/>
      <c r="I41" s="65"/>
      <c r="J41" s="6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spans="2:20" ht="12.75" customHeight="1">
      <c r="B42" s="63">
        <v>34</v>
      </c>
      <c r="C42" s="64"/>
      <c r="D42" s="64"/>
      <c r="E42" s="64"/>
      <c r="F42" s="65"/>
      <c r="G42" s="65"/>
      <c r="H42" s="65"/>
      <c r="I42" s="65"/>
      <c r="J42" s="6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2:20" ht="12.75" customHeight="1">
      <c r="B43" s="63">
        <v>35</v>
      </c>
      <c r="C43" s="64"/>
      <c r="D43" s="64"/>
      <c r="E43" s="64"/>
      <c r="F43" s="65"/>
      <c r="G43" s="65"/>
      <c r="H43" s="65"/>
      <c r="I43" s="65"/>
      <c r="J43" s="6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spans="2:20" ht="12.75" customHeight="1">
      <c r="B44" s="63">
        <v>36</v>
      </c>
      <c r="C44" s="64"/>
      <c r="D44" s="64"/>
      <c r="E44" s="64"/>
      <c r="F44" s="65"/>
      <c r="G44" s="65"/>
      <c r="H44" s="65"/>
      <c r="I44" s="65"/>
      <c r="J44" s="6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spans="2:20" ht="12.75" customHeight="1">
      <c r="B45" s="63">
        <v>37</v>
      </c>
      <c r="C45" s="64"/>
      <c r="D45" s="64"/>
      <c r="E45" s="64"/>
      <c r="F45" s="65"/>
      <c r="G45" s="65"/>
      <c r="H45" s="65"/>
      <c r="I45" s="65"/>
      <c r="J45" s="6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spans="2:20" ht="12.75" customHeight="1">
      <c r="B46" s="63">
        <v>38</v>
      </c>
      <c r="C46" s="64"/>
      <c r="D46" s="64"/>
      <c r="E46" s="64"/>
      <c r="F46" s="65"/>
      <c r="G46" s="65"/>
      <c r="H46" s="65"/>
      <c r="I46" s="65"/>
      <c r="J46" s="6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7" spans="2:20" ht="12.75" customHeight="1">
      <c r="B47" s="63">
        <v>39</v>
      </c>
      <c r="C47" s="64"/>
      <c r="D47" s="64"/>
      <c r="E47" s="64"/>
      <c r="F47" s="65"/>
      <c r="G47" s="65"/>
      <c r="H47" s="65"/>
      <c r="I47" s="65"/>
      <c r="J47" s="65"/>
      <c r="K47" s="45"/>
      <c r="L47" s="45"/>
      <c r="M47" s="45"/>
      <c r="N47" s="45"/>
      <c r="O47" s="45"/>
      <c r="P47" s="45"/>
      <c r="Q47" s="45"/>
      <c r="R47" s="45"/>
      <c r="S47" s="45"/>
      <c r="T47" s="45"/>
    </row>
    <row r="48" spans="2:20" ht="12.75" customHeight="1">
      <c r="B48" s="63">
        <v>40</v>
      </c>
      <c r="C48" s="64"/>
      <c r="D48" s="64"/>
      <c r="E48" s="64"/>
      <c r="F48" s="65"/>
      <c r="G48" s="65"/>
      <c r="H48" s="65"/>
      <c r="I48" s="65"/>
      <c r="J48" s="6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1:20" ht="12.75" customHeight="1">
      <c r="B49" s="63">
        <v>41</v>
      </c>
      <c r="C49" s="64"/>
      <c r="D49" s="64"/>
      <c r="E49" s="64"/>
      <c r="F49" s="65"/>
      <c r="G49" s="65"/>
      <c r="H49" s="65"/>
      <c r="I49" s="65"/>
      <c r="J49" s="65"/>
      <c r="K49" s="45"/>
      <c r="L49" s="45"/>
      <c r="M49" s="45"/>
      <c r="N49" s="45"/>
      <c r="O49" s="45"/>
      <c r="P49" s="45"/>
      <c r="Q49" s="45"/>
      <c r="R49" s="45"/>
      <c r="S49" s="45"/>
      <c r="T49" s="45"/>
    </row>
    <row r="50" spans="1:20" ht="12.75" customHeight="1">
      <c r="B50" s="63">
        <v>42</v>
      </c>
      <c r="C50" s="64"/>
      <c r="D50" s="64"/>
      <c r="E50" s="64"/>
      <c r="F50" s="65"/>
      <c r="G50" s="65"/>
      <c r="H50" s="65"/>
      <c r="I50" s="65"/>
      <c r="J50" s="65"/>
      <c r="K50" s="45"/>
      <c r="L50" s="45"/>
      <c r="M50" s="45"/>
      <c r="N50" s="45"/>
      <c r="O50" s="45"/>
      <c r="P50" s="45"/>
      <c r="Q50" s="45"/>
      <c r="R50" s="45"/>
      <c r="S50" s="45"/>
      <c r="T50" s="45"/>
    </row>
    <row r="51" spans="1:20" ht="12.75" customHeight="1">
      <c r="A51" s="44"/>
      <c r="B51" s="63">
        <v>43</v>
      </c>
      <c r="C51" s="16"/>
      <c r="D51" s="63"/>
      <c r="E51" s="16"/>
      <c r="F51" s="18"/>
      <c r="G51" s="18"/>
      <c r="H51" s="18"/>
      <c r="I51" s="18"/>
      <c r="J51" s="18"/>
      <c r="K51" s="45"/>
      <c r="L51" s="45"/>
      <c r="M51" s="45"/>
      <c r="N51" s="45"/>
      <c r="O51" s="45"/>
      <c r="P51" s="45"/>
      <c r="Q51" s="45"/>
      <c r="R51" s="45"/>
      <c r="S51" s="45"/>
    </row>
    <row r="52" spans="1:20" ht="15.75" customHeight="1"/>
    <row r="53" spans="1:20" ht="15.75" customHeight="1"/>
    <row r="54" spans="1:20" ht="15.75" customHeight="1"/>
    <row r="55" spans="1:20" ht="15.75" customHeight="1"/>
    <row r="56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5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1"/>
  <sheetViews>
    <sheetView topLeftCell="A48" workbookViewId="0">
      <selection activeCell="D43" sqref="D43:G47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6"/>
      <c r="B1" s="51"/>
      <c r="C1" s="66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6"/>
      <c r="B2" s="47" t="s">
        <v>98</v>
      </c>
      <c r="C2" s="47"/>
      <c r="D2" s="67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6"/>
      <c r="B3" s="51"/>
      <c r="C3" s="66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6"/>
      <c r="B4" s="51" t="s">
        <v>99</v>
      </c>
      <c r="C4" s="66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6"/>
      <c r="B5" s="51" t="s">
        <v>100</v>
      </c>
      <c r="C5" s="66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6"/>
      <c r="B6" s="51" t="s">
        <v>101</v>
      </c>
      <c r="C6" s="66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6"/>
      <c r="B7" s="68" t="s">
        <v>102</v>
      </c>
      <c r="C7" s="69"/>
      <c r="D7" s="69"/>
      <c r="E7" s="69"/>
      <c r="F7" s="69"/>
      <c r="G7" s="70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6"/>
      <c r="B8" s="71" t="s">
        <v>103</v>
      </c>
      <c r="C8" s="72"/>
      <c r="D8" s="72"/>
      <c r="E8" s="72"/>
      <c r="F8" s="72"/>
      <c r="G8" s="73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6"/>
      <c r="B9" s="71" t="s">
        <v>104</v>
      </c>
      <c r="C9" s="72"/>
      <c r="D9" s="72"/>
      <c r="E9" s="72"/>
      <c r="F9" s="72"/>
      <c r="G9" s="73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6"/>
      <c r="B10" s="71" t="s">
        <v>105</v>
      </c>
      <c r="C10" s="72"/>
      <c r="D10" s="72"/>
      <c r="E10" s="72"/>
      <c r="F10" s="72"/>
      <c r="G10" s="73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74"/>
      <c r="B11" s="71" t="s">
        <v>106</v>
      </c>
      <c r="C11" s="72"/>
      <c r="D11" s="72"/>
      <c r="E11" s="72"/>
      <c r="F11" s="72"/>
      <c r="G11" s="73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6"/>
      <c r="B12" s="75" t="s">
        <v>107</v>
      </c>
      <c r="C12" s="76"/>
      <c r="D12" s="76"/>
      <c r="E12" s="76"/>
      <c r="F12" s="76"/>
      <c r="G12" s="7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6"/>
      <c r="B13" s="51"/>
      <c r="C13" s="66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78" t="s">
        <v>60</v>
      </c>
      <c r="C14" s="79" t="s">
        <v>108</v>
      </c>
      <c r="D14" s="80" t="s">
        <v>109</v>
      </c>
      <c r="E14" s="80" t="s">
        <v>110</v>
      </c>
      <c r="F14" s="80" t="s">
        <v>67</v>
      </c>
      <c r="G14" s="80" t="s">
        <v>68</v>
      </c>
      <c r="H14" s="81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82" t="s">
        <v>111</v>
      </c>
      <c r="C15" s="83"/>
      <c r="D15" s="83"/>
      <c r="E15" s="83"/>
      <c r="F15" s="83"/>
      <c r="G15" s="84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85">
        <v>1</v>
      </c>
      <c r="C16" s="86" t="s">
        <v>126</v>
      </c>
      <c r="D16" s="87" t="s">
        <v>113</v>
      </c>
      <c r="E16" s="18">
        <v>7</v>
      </c>
      <c r="F16" s="18">
        <v>14.4</v>
      </c>
      <c r="G16" s="18">
        <f t="shared" ref="G16:G42" si="0">E16*F16</f>
        <v>100.8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85">
        <v>2</v>
      </c>
      <c r="C17" s="86" t="s">
        <v>123</v>
      </c>
      <c r="D17" s="87" t="s">
        <v>115</v>
      </c>
      <c r="E17" s="18">
        <v>5</v>
      </c>
      <c r="F17" s="18">
        <v>24</v>
      </c>
      <c r="G17" s="18">
        <f t="shared" si="0"/>
        <v>120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85">
        <v>3</v>
      </c>
      <c r="C18" s="86" t="s">
        <v>169</v>
      </c>
      <c r="D18" s="87" t="s">
        <v>113</v>
      </c>
      <c r="E18" s="18">
        <v>9</v>
      </c>
      <c r="F18" s="18">
        <v>10.8</v>
      </c>
      <c r="G18" s="18">
        <f t="shared" si="0"/>
        <v>97.2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85">
        <v>4</v>
      </c>
      <c r="C19" s="86" t="s">
        <v>124</v>
      </c>
      <c r="D19" s="87" t="s">
        <v>115</v>
      </c>
      <c r="E19" s="18">
        <v>2</v>
      </c>
      <c r="F19" s="18">
        <v>14.4</v>
      </c>
      <c r="G19" s="18">
        <f t="shared" si="0"/>
        <v>28.8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85">
        <v>5</v>
      </c>
      <c r="C20" s="86" t="s">
        <v>170</v>
      </c>
      <c r="D20" s="87" t="s">
        <v>115</v>
      </c>
      <c r="E20" s="18">
        <v>1</v>
      </c>
      <c r="F20" s="18">
        <v>6</v>
      </c>
      <c r="G20" s="18">
        <f t="shared" si="0"/>
        <v>6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85">
        <v>6</v>
      </c>
      <c r="C21" s="86" t="s">
        <v>171</v>
      </c>
      <c r="D21" s="87" t="s">
        <v>115</v>
      </c>
      <c r="E21" s="18">
        <v>1</v>
      </c>
      <c r="F21" s="18">
        <v>144</v>
      </c>
      <c r="G21" s="18">
        <f t="shared" si="0"/>
        <v>144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85">
        <v>5</v>
      </c>
      <c r="C22" s="86" t="s">
        <v>125</v>
      </c>
      <c r="D22" s="87" t="s">
        <v>115</v>
      </c>
      <c r="E22" s="18">
        <v>1</v>
      </c>
      <c r="F22" s="18">
        <v>156</v>
      </c>
      <c r="G22" s="18">
        <f t="shared" si="0"/>
        <v>156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85">
        <v>6</v>
      </c>
      <c r="C23" s="86" t="s">
        <v>172</v>
      </c>
      <c r="D23" s="87" t="s">
        <v>115</v>
      </c>
      <c r="E23" s="18">
        <v>2</v>
      </c>
      <c r="F23" s="18">
        <v>360</v>
      </c>
      <c r="G23" s="18">
        <f t="shared" si="0"/>
        <v>720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85">
        <v>7</v>
      </c>
      <c r="C24" s="86" t="s">
        <v>173</v>
      </c>
      <c r="D24" s="87" t="s">
        <v>115</v>
      </c>
      <c r="E24" s="18">
        <v>1</v>
      </c>
      <c r="F24" s="18">
        <v>372</v>
      </c>
      <c r="G24" s="18">
        <f t="shared" si="0"/>
        <v>372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85">
        <v>8</v>
      </c>
      <c r="C25" s="86" t="s">
        <v>174</v>
      </c>
      <c r="D25" s="87" t="s">
        <v>115</v>
      </c>
      <c r="E25" s="18">
        <v>3</v>
      </c>
      <c r="F25" s="18">
        <v>18</v>
      </c>
      <c r="G25" s="18">
        <f t="shared" si="0"/>
        <v>54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85">
        <v>9</v>
      </c>
      <c r="C26" s="86" t="s">
        <v>175</v>
      </c>
      <c r="D26" s="87" t="s">
        <v>115</v>
      </c>
      <c r="E26" s="18">
        <v>1</v>
      </c>
      <c r="F26" s="18">
        <v>192</v>
      </c>
      <c r="G26" s="18">
        <f t="shared" si="0"/>
        <v>192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85">
        <v>10</v>
      </c>
      <c r="C27" s="86" t="s">
        <v>176</v>
      </c>
      <c r="D27" s="87" t="s">
        <v>115</v>
      </c>
      <c r="E27" s="18">
        <v>2</v>
      </c>
      <c r="F27" s="18">
        <v>702</v>
      </c>
      <c r="G27" s="18">
        <f t="shared" si="0"/>
        <v>1404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85">
        <v>11</v>
      </c>
      <c r="C28" s="86" t="s">
        <v>177</v>
      </c>
      <c r="D28" s="87" t="s">
        <v>115</v>
      </c>
      <c r="E28" s="18">
        <v>1</v>
      </c>
      <c r="F28" s="18">
        <v>120</v>
      </c>
      <c r="G28" s="18">
        <f t="shared" si="0"/>
        <v>120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85">
        <v>12</v>
      </c>
      <c r="C29" s="86" t="s">
        <v>178</v>
      </c>
      <c r="D29" s="87" t="s">
        <v>115</v>
      </c>
      <c r="E29" s="18">
        <v>1</v>
      </c>
      <c r="F29" s="18">
        <v>18</v>
      </c>
      <c r="G29" s="18">
        <v>36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85">
        <v>13</v>
      </c>
      <c r="C30" s="86" t="s">
        <v>179</v>
      </c>
      <c r="D30" s="87" t="s">
        <v>115</v>
      </c>
      <c r="E30" s="18">
        <v>1</v>
      </c>
      <c r="F30" s="18">
        <v>36</v>
      </c>
      <c r="G30" s="18">
        <f t="shared" si="0"/>
        <v>36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85">
        <v>14</v>
      </c>
      <c r="C31" s="86" t="s">
        <v>180</v>
      </c>
      <c r="D31" s="87" t="s">
        <v>115</v>
      </c>
      <c r="E31" s="18">
        <v>2</v>
      </c>
      <c r="F31" s="18">
        <v>42</v>
      </c>
      <c r="G31" s="18">
        <f t="shared" si="0"/>
        <v>84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85">
        <v>15</v>
      </c>
      <c r="C32" s="86" t="s">
        <v>114</v>
      </c>
      <c r="D32" s="87" t="s">
        <v>115</v>
      </c>
      <c r="E32" s="18">
        <v>3</v>
      </c>
      <c r="F32" s="18">
        <v>72</v>
      </c>
      <c r="G32" s="18">
        <f t="shared" si="0"/>
        <v>216</v>
      </c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85">
        <v>16</v>
      </c>
      <c r="C33" s="86" t="s">
        <v>116</v>
      </c>
      <c r="D33" s="87" t="s">
        <v>115</v>
      </c>
      <c r="E33" s="18">
        <v>1</v>
      </c>
      <c r="F33" s="18">
        <v>72</v>
      </c>
      <c r="G33" s="18">
        <f t="shared" si="0"/>
        <v>72</v>
      </c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85">
        <v>17</v>
      </c>
      <c r="C34" s="86" t="s">
        <v>117</v>
      </c>
      <c r="D34" s="87" t="s">
        <v>115</v>
      </c>
      <c r="E34" s="18">
        <v>2</v>
      </c>
      <c r="F34" s="18">
        <v>72</v>
      </c>
      <c r="G34" s="18">
        <f t="shared" si="0"/>
        <v>144</v>
      </c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85">
        <v>18</v>
      </c>
      <c r="C35" s="86" t="s">
        <v>181</v>
      </c>
      <c r="D35" s="87" t="s">
        <v>115</v>
      </c>
      <c r="E35" s="18">
        <v>6</v>
      </c>
      <c r="F35" s="18">
        <v>18</v>
      </c>
      <c r="G35" s="18">
        <f t="shared" si="0"/>
        <v>108</v>
      </c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85">
        <v>19</v>
      </c>
      <c r="C36" s="86" t="s">
        <v>118</v>
      </c>
      <c r="D36" s="87" t="s">
        <v>115</v>
      </c>
      <c r="E36" s="18">
        <v>6</v>
      </c>
      <c r="F36" s="18">
        <v>12</v>
      </c>
      <c r="G36" s="18">
        <f t="shared" si="0"/>
        <v>72</v>
      </c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85">
        <v>20</v>
      </c>
      <c r="C37" s="86" t="s">
        <v>119</v>
      </c>
      <c r="D37" s="87" t="s">
        <v>115</v>
      </c>
      <c r="E37" s="18">
        <v>1</v>
      </c>
      <c r="F37" s="18">
        <v>180</v>
      </c>
      <c r="G37" s="18">
        <f t="shared" si="0"/>
        <v>180</v>
      </c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85">
        <v>21</v>
      </c>
      <c r="C38" s="86" t="s">
        <v>120</v>
      </c>
      <c r="D38" s="87" t="s">
        <v>115</v>
      </c>
      <c r="E38" s="18">
        <v>3</v>
      </c>
      <c r="F38" s="18">
        <v>120</v>
      </c>
      <c r="G38" s="18">
        <f t="shared" si="0"/>
        <v>360</v>
      </c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85">
        <v>22</v>
      </c>
      <c r="C39" s="86" t="s">
        <v>182</v>
      </c>
      <c r="D39" s="87" t="s">
        <v>115</v>
      </c>
      <c r="E39" s="18">
        <v>1</v>
      </c>
      <c r="F39" s="18">
        <v>42</v>
      </c>
      <c r="G39" s="18">
        <f t="shared" si="0"/>
        <v>42</v>
      </c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85">
        <v>23</v>
      </c>
      <c r="C40" s="86" t="s">
        <v>121</v>
      </c>
      <c r="D40" s="87" t="s">
        <v>115</v>
      </c>
      <c r="E40" s="18">
        <v>1</v>
      </c>
      <c r="F40" s="18">
        <v>75.599999999999994</v>
      </c>
      <c r="G40" s="18">
        <f t="shared" si="0"/>
        <v>75.599999999999994</v>
      </c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85">
        <v>24</v>
      </c>
      <c r="C41" s="86" t="s">
        <v>122</v>
      </c>
      <c r="D41" s="87" t="s">
        <v>115</v>
      </c>
      <c r="E41" s="18">
        <v>2</v>
      </c>
      <c r="F41" s="18">
        <v>648</v>
      </c>
      <c r="G41" s="18">
        <f t="shared" si="0"/>
        <v>1296</v>
      </c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85">
        <v>25</v>
      </c>
      <c r="C42" s="86" t="s">
        <v>112</v>
      </c>
      <c r="D42" s="87" t="s">
        <v>115</v>
      </c>
      <c r="E42" s="18">
        <v>1</v>
      </c>
      <c r="F42" s="18">
        <v>126</v>
      </c>
      <c r="G42" s="18">
        <f t="shared" si="0"/>
        <v>126</v>
      </c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85">
        <v>26</v>
      </c>
      <c r="C43" s="86"/>
      <c r="D43" s="87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85">
        <v>27</v>
      </c>
      <c r="C44" s="86"/>
      <c r="D44" s="87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85">
        <v>28</v>
      </c>
      <c r="C45" s="86"/>
      <c r="D45" s="87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85">
        <v>29</v>
      </c>
      <c r="C46" s="86"/>
      <c r="D46" s="87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85">
        <v>30</v>
      </c>
      <c r="C47" s="86"/>
      <c r="D47" s="87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82" t="s">
        <v>127</v>
      </c>
      <c r="C48" s="83"/>
      <c r="D48" s="83"/>
      <c r="E48" s="83"/>
      <c r="F48" s="83"/>
      <c r="G48" s="84"/>
      <c r="H48" s="51"/>
      <c r="I48" s="51"/>
      <c r="J48" s="51"/>
      <c r="K48" s="51"/>
      <c r="L48" s="51"/>
      <c r="M48" s="51"/>
      <c r="N48" s="51"/>
      <c r="O48" s="51"/>
      <c r="P48" s="51"/>
    </row>
    <row r="49" spans="2:16" ht="14.25" customHeight="1">
      <c r="B49" s="85">
        <v>1</v>
      </c>
      <c r="C49" s="86" t="s">
        <v>128</v>
      </c>
      <c r="D49" s="87"/>
      <c r="E49" s="18"/>
      <c r="F49" s="18"/>
      <c r="G49" s="18">
        <v>3500</v>
      </c>
      <c r="H49" s="51"/>
      <c r="I49" s="51"/>
      <c r="J49" s="51"/>
      <c r="K49" s="51"/>
      <c r="L49" s="51"/>
      <c r="M49" s="51"/>
      <c r="N49" s="51"/>
      <c r="O49" s="51"/>
      <c r="P49" s="51"/>
    </row>
    <row r="50" spans="2:16" ht="14.25" customHeight="1">
      <c r="B50" s="85">
        <v>2</v>
      </c>
      <c r="C50" s="86" t="s">
        <v>129</v>
      </c>
      <c r="D50" s="87"/>
      <c r="E50" s="18"/>
      <c r="F50" s="18"/>
      <c r="G50" s="18">
        <v>300</v>
      </c>
      <c r="H50" s="51"/>
      <c r="I50" s="51"/>
      <c r="J50" s="51"/>
      <c r="K50" s="51"/>
      <c r="L50" s="51"/>
      <c r="M50" s="51"/>
      <c r="N50" s="51"/>
      <c r="O50" s="51"/>
      <c r="P50" s="51"/>
    </row>
    <row r="51" spans="2:16" ht="14.25" customHeight="1">
      <c r="B51" s="85">
        <v>3</v>
      </c>
      <c r="C51" s="86"/>
      <c r="D51" s="87"/>
      <c r="E51" s="18"/>
      <c r="F51" s="18"/>
      <c r="G51" s="18"/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4.25" customHeight="1">
      <c r="B52" s="85">
        <v>4</v>
      </c>
      <c r="C52" s="86"/>
      <c r="D52" s="87"/>
      <c r="E52" s="18"/>
      <c r="F52" s="18"/>
      <c r="G52" s="18"/>
      <c r="H52" s="51"/>
      <c r="I52" s="51"/>
      <c r="J52" s="51"/>
      <c r="K52" s="51"/>
      <c r="L52" s="51"/>
      <c r="M52" s="51"/>
      <c r="N52" s="51"/>
      <c r="O52" s="51"/>
      <c r="P52" s="51"/>
    </row>
    <row r="53" spans="2:16" ht="14.25" customHeight="1">
      <c r="B53" s="85">
        <v>5</v>
      </c>
      <c r="C53" s="86"/>
      <c r="D53" s="87"/>
      <c r="E53" s="18"/>
      <c r="F53" s="18"/>
      <c r="G53" s="18"/>
      <c r="H53" s="51"/>
      <c r="I53" s="51"/>
      <c r="J53" s="51"/>
      <c r="K53" s="51"/>
      <c r="L53" s="51"/>
      <c r="M53" s="51"/>
      <c r="N53" s="51"/>
      <c r="O53" s="51"/>
      <c r="P53" s="51"/>
    </row>
    <row r="54" spans="2:16" ht="14.25" customHeight="1">
      <c r="B54" s="85">
        <v>6</v>
      </c>
      <c r="C54" s="86"/>
      <c r="D54" s="87"/>
      <c r="E54" s="18"/>
      <c r="F54" s="18"/>
      <c r="G54" s="18"/>
      <c r="H54" s="51"/>
      <c r="I54" s="51"/>
      <c r="J54" s="51"/>
      <c r="K54" s="51"/>
      <c r="L54" s="51"/>
      <c r="M54" s="51"/>
      <c r="N54" s="51"/>
      <c r="O54" s="51"/>
      <c r="P54" s="51"/>
    </row>
    <row r="55" spans="2:16" ht="14.25" customHeight="1">
      <c r="B55" s="85">
        <v>7</v>
      </c>
      <c r="C55" s="86"/>
      <c r="D55" s="87"/>
      <c r="E55" s="18"/>
      <c r="F55" s="18"/>
      <c r="G55" s="18"/>
      <c r="H55" s="51"/>
      <c r="I55" s="51"/>
      <c r="J55" s="51"/>
      <c r="K55" s="51"/>
      <c r="L55" s="51"/>
      <c r="M55" s="51"/>
      <c r="N55" s="51"/>
      <c r="O55" s="51"/>
      <c r="P55" s="51"/>
    </row>
    <row r="56" spans="2:16" ht="14.25" customHeight="1">
      <c r="B56" s="85">
        <v>8</v>
      </c>
      <c r="C56" s="86"/>
      <c r="D56" s="87"/>
      <c r="E56" s="18"/>
      <c r="F56" s="18"/>
      <c r="G56" s="18"/>
      <c r="H56" s="51"/>
      <c r="I56" s="51"/>
      <c r="J56" s="51"/>
      <c r="K56" s="51"/>
      <c r="L56" s="51"/>
      <c r="M56" s="51"/>
      <c r="N56" s="51"/>
      <c r="O56" s="51"/>
      <c r="P56" s="51"/>
    </row>
    <row r="57" spans="2:16" ht="14.25" customHeight="1">
      <c r="B57" s="85">
        <v>9</v>
      </c>
      <c r="C57" s="86"/>
      <c r="D57" s="87"/>
      <c r="E57" s="18"/>
      <c r="F57" s="18"/>
      <c r="G57" s="18"/>
      <c r="H57" s="51"/>
      <c r="I57" s="51"/>
      <c r="J57" s="51"/>
      <c r="K57" s="51"/>
      <c r="L57" s="51"/>
      <c r="M57" s="51"/>
      <c r="N57" s="51"/>
      <c r="O57" s="51"/>
      <c r="P57" s="51"/>
    </row>
    <row r="58" spans="2:16" ht="14.25" customHeight="1">
      <c r="B58" s="85">
        <v>10</v>
      </c>
      <c r="C58" s="86"/>
      <c r="D58" s="87"/>
      <c r="E58" s="18"/>
      <c r="F58" s="18"/>
      <c r="G58" s="18"/>
      <c r="H58" s="51"/>
      <c r="I58" s="51"/>
      <c r="J58" s="51"/>
      <c r="K58" s="51"/>
      <c r="L58" s="51"/>
      <c r="M58" s="51"/>
      <c r="N58" s="51"/>
      <c r="O58" s="51"/>
      <c r="P58" s="51"/>
    </row>
    <row r="59" spans="2:16" ht="14.25" customHeight="1">
      <c r="B59" s="82" t="s">
        <v>130</v>
      </c>
      <c r="C59" s="83"/>
      <c r="D59" s="83"/>
      <c r="E59" s="83"/>
      <c r="F59" s="83"/>
      <c r="G59" s="84"/>
      <c r="H59" s="51"/>
      <c r="I59" s="51"/>
      <c r="J59" s="51"/>
      <c r="K59" s="51"/>
      <c r="L59" s="51"/>
      <c r="M59" s="51"/>
      <c r="N59" s="51"/>
      <c r="O59" s="51"/>
      <c r="P59" s="51"/>
    </row>
    <row r="60" spans="2:16" ht="14.25" customHeight="1">
      <c r="B60" s="85">
        <v>1</v>
      </c>
      <c r="C60" s="86"/>
      <c r="D60" s="87"/>
      <c r="E60" s="18"/>
      <c r="F60" s="18"/>
      <c r="G60" s="18"/>
      <c r="H60" s="51"/>
      <c r="I60" s="51"/>
      <c r="J60" s="51"/>
      <c r="K60" s="51"/>
      <c r="L60" s="51"/>
      <c r="M60" s="51"/>
      <c r="N60" s="51"/>
      <c r="O60" s="51"/>
      <c r="P60" s="51"/>
    </row>
    <row r="61" spans="2:16" ht="14.25" customHeight="1">
      <c r="B61" s="85">
        <v>2</v>
      </c>
      <c r="C61" s="86"/>
      <c r="D61" s="87"/>
      <c r="E61" s="18"/>
      <c r="F61" s="18"/>
      <c r="G61" s="18"/>
      <c r="H61" s="51"/>
      <c r="I61" s="51"/>
      <c r="J61" s="51"/>
      <c r="K61" s="51"/>
      <c r="L61" s="51"/>
      <c r="M61" s="51"/>
      <c r="N61" s="51"/>
      <c r="O61" s="51"/>
      <c r="P61" s="51"/>
    </row>
    <row r="62" spans="2:16" ht="14.25" customHeight="1">
      <c r="B62" s="85">
        <v>3</v>
      </c>
      <c r="C62" s="86"/>
      <c r="D62" s="87"/>
      <c r="E62" s="18"/>
      <c r="F62" s="18"/>
      <c r="G62" s="18"/>
      <c r="H62" s="51"/>
      <c r="I62" s="51"/>
      <c r="J62" s="51"/>
      <c r="K62" s="51"/>
      <c r="L62" s="51"/>
      <c r="M62" s="51"/>
      <c r="N62" s="51"/>
      <c r="O62" s="51"/>
      <c r="P62" s="51"/>
    </row>
    <row r="63" spans="2:16" ht="14.25" customHeight="1">
      <c r="B63" s="85">
        <v>4</v>
      </c>
      <c r="C63" s="86"/>
      <c r="D63" s="87"/>
      <c r="E63" s="18"/>
      <c r="F63" s="18"/>
      <c r="G63" s="18"/>
      <c r="H63" s="51"/>
      <c r="I63" s="51"/>
      <c r="J63" s="51"/>
      <c r="K63" s="51"/>
      <c r="L63" s="51"/>
      <c r="M63" s="51"/>
      <c r="N63" s="51"/>
      <c r="O63" s="51"/>
      <c r="P63" s="51"/>
    </row>
    <row r="64" spans="2:16" ht="14.25" customHeight="1">
      <c r="B64" s="85">
        <v>5</v>
      </c>
      <c r="C64" s="86"/>
      <c r="D64" s="87"/>
      <c r="E64" s="18"/>
      <c r="F64" s="18"/>
      <c r="G64" s="18"/>
      <c r="H64" s="51"/>
      <c r="I64" s="51"/>
      <c r="J64" s="51"/>
      <c r="K64" s="51"/>
      <c r="L64" s="51"/>
      <c r="M64" s="51"/>
      <c r="N64" s="51"/>
      <c r="O64" s="51"/>
      <c r="P64" s="51"/>
    </row>
    <row r="65" spans="1:16" ht="14.25" customHeight="1">
      <c r="B65" s="85">
        <v>6</v>
      </c>
      <c r="C65" s="86"/>
      <c r="D65" s="87"/>
      <c r="E65" s="18"/>
      <c r="F65" s="18"/>
      <c r="G65" s="18"/>
      <c r="H65" s="51"/>
      <c r="I65" s="51"/>
      <c r="J65" s="51"/>
      <c r="K65" s="51"/>
      <c r="L65" s="51"/>
      <c r="M65" s="51"/>
      <c r="N65" s="51"/>
      <c r="O65" s="51"/>
      <c r="P65" s="51"/>
    </row>
    <row r="66" spans="1:16" ht="14.25" customHeight="1">
      <c r="B66" s="85">
        <v>7</v>
      </c>
      <c r="C66" s="86"/>
      <c r="D66" s="87"/>
      <c r="E66" s="18"/>
      <c r="F66" s="18"/>
      <c r="G66" s="18"/>
      <c r="H66" s="51"/>
      <c r="I66" s="51"/>
      <c r="J66" s="51"/>
      <c r="K66" s="51"/>
      <c r="L66" s="51"/>
      <c r="M66" s="51"/>
      <c r="N66" s="51"/>
      <c r="O66" s="51"/>
      <c r="P66" s="51"/>
    </row>
    <row r="67" spans="1:16" ht="14.25" customHeight="1">
      <c r="B67" s="85">
        <v>8</v>
      </c>
      <c r="C67" s="86"/>
      <c r="D67" s="87"/>
      <c r="E67" s="18"/>
      <c r="F67" s="18"/>
      <c r="G67" s="18"/>
      <c r="H67" s="51"/>
      <c r="I67" s="51"/>
      <c r="J67" s="51"/>
      <c r="K67" s="51"/>
      <c r="L67" s="51"/>
      <c r="M67" s="51"/>
      <c r="N67" s="51"/>
      <c r="O67" s="51"/>
      <c r="P67" s="51"/>
    </row>
    <row r="68" spans="1:16" ht="14.25" customHeight="1">
      <c r="B68" s="85">
        <v>9</v>
      </c>
      <c r="C68" s="86"/>
      <c r="D68" s="87"/>
      <c r="E68" s="18"/>
      <c r="F68" s="18"/>
      <c r="G68" s="18"/>
      <c r="H68" s="51"/>
      <c r="I68" s="51"/>
      <c r="J68" s="51"/>
      <c r="K68" s="51"/>
      <c r="L68" s="51"/>
      <c r="M68" s="51"/>
      <c r="N68" s="51"/>
      <c r="O68" s="51"/>
      <c r="P68" s="51"/>
    </row>
    <row r="69" spans="1:16" ht="14.25" customHeight="1">
      <c r="B69" s="85">
        <v>10</v>
      </c>
      <c r="C69" s="86"/>
      <c r="D69" s="87"/>
      <c r="E69" s="18"/>
      <c r="F69" s="18"/>
      <c r="G69" s="18"/>
      <c r="H69" s="51"/>
      <c r="I69" s="51"/>
      <c r="J69" s="51"/>
      <c r="K69" s="51"/>
      <c r="L69" s="51"/>
      <c r="M69" s="51"/>
      <c r="N69" s="51"/>
      <c r="O69" s="51"/>
      <c r="P69" s="51"/>
    </row>
    <row r="70" spans="1:16" ht="14.25" customHeight="1">
      <c r="A70" s="66"/>
      <c r="B70" s="51"/>
      <c r="C70" s="66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1:16" ht="14.25" customHeight="1">
      <c r="A71" s="66"/>
      <c r="B71" s="51"/>
      <c r="C71" s="66"/>
      <c r="D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</sheetData>
  <dataValidations count="1">
    <dataValidation type="decimal" operator="greaterThanOrEqual" allowBlank="1" showInputMessage="1" showErrorMessage="1" sqref="E16:G6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88" customWidth="1"/>
    <col min="2" max="2" width="26" style="88" customWidth="1"/>
    <col min="3" max="3" width="26.42578125" style="88" customWidth="1"/>
    <col min="4" max="7" width="12.140625" style="88" customWidth="1"/>
    <col min="8" max="8" width="13.42578125" style="88" customWidth="1"/>
    <col min="9" max="18" width="12.140625" style="88" customWidth="1"/>
    <col min="19" max="19" width="1.140625" style="88" customWidth="1"/>
    <col min="20" max="20" width="12.140625" style="88" customWidth="1"/>
    <col min="21" max="30" width="8.7109375" style="88" customWidth="1"/>
    <col min="31" max="16384" width="14.42578125" style="88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89" t="s">
        <v>131</v>
      </c>
      <c r="C2" s="89"/>
      <c r="D2" s="112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132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90" t="s">
        <v>133</v>
      </c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134</v>
      </c>
      <c r="C6" s="94"/>
      <c r="D6" s="9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135</v>
      </c>
      <c r="C7" s="9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136</v>
      </c>
      <c r="C8" s="9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7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98" t="s">
        <v>137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102"/>
      <c r="C11" s="102"/>
      <c r="D11" s="131" t="s">
        <v>138</v>
      </c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T11" s="134" t="s">
        <v>139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103" t="s">
        <v>60</v>
      </c>
      <c r="C12" s="103" t="s">
        <v>140</v>
      </c>
      <c r="D12" s="103" t="s">
        <v>141</v>
      </c>
      <c r="E12" s="103" t="s">
        <v>142</v>
      </c>
      <c r="F12" s="103" t="s">
        <v>143</v>
      </c>
      <c r="G12" s="103" t="s">
        <v>144</v>
      </c>
      <c r="H12" s="104" t="s">
        <v>145</v>
      </c>
      <c r="I12" s="105" t="s">
        <v>146</v>
      </c>
      <c r="J12" s="105" t="s">
        <v>147</v>
      </c>
      <c r="K12" s="104" t="s">
        <v>148</v>
      </c>
      <c r="L12" s="104" t="s">
        <v>149</v>
      </c>
      <c r="M12" s="104" t="s">
        <v>184</v>
      </c>
      <c r="N12" s="104" t="s">
        <v>185</v>
      </c>
      <c r="O12" s="104" t="s">
        <v>186</v>
      </c>
      <c r="P12" s="104" t="s">
        <v>187</v>
      </c>
      <c r="Q12" s="106" t="s">
        <v>188</v>
      </c>
      <c r="R12" s="106" t="s">
        <v>189</v>
      </c>
      <c r="T12" s="135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2:30" ht="12.75" customHeight="1">
      <c r="B13" s="108">
        <v>1</v>
      </c>
      <c r="C13" s="86" t="s">
        <v>190</v>
      </c>
      <c r="D13" s="18"/>
      <c r="E13" s="18">
        <v>5</v>
      </c>
      <c r="F13" s="18"/>
      <c r="G13" s="18">
        <v>5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0</v>
      </c>
      <c r="R13" s="18"/>
      <c r="T13" s="109">
        <f>SUM(D13:R13)</f>
        <v>15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108">
        <v>2</v>
      </c>
      <c r="C14" s="86" t="s">
        <v>191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</v>
      </c>
      <c r="P14" s="18">
        <v>0</v>
      </c>
      <c r="Q14" s="18"/>
      <c r="R14" s="18"/>
      <c r="T14" s="109">
        <f t="shared" ref="T14:T22" si="0">SUM(D14:R14)</f>
        <v>5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108">
        <v>3</v>
      </c>
      <c r="C15" s="86" t="s">
        <v>192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5</v>
      </c>
      <c r="Q15" s="18"/>
      <c r="R15" s="18"/>
      <c r="T15" s="109">
        <f t="shared" si="0"/>
        <v>5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108">
        <v>4</v>
      </c>
      <c r="C16" s="86" t="s">
        <v>150</v>
      </c>
      <c r="D16" s="18">
        <v>5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5</v>
      </c>
      <c r="T16" s="109">
        <f t="shared" si="0"/>
        <v>35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108">
        <v>5</v>
      </c>
      <c r="C17" s="86" t="s">
        <v>151</v>
      </c>
      <c r="D17" s="18">
        <v>40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09">
        <f t="shared" si="0"/>
        <v>40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108">
        <v>6</v>
      </c>
      <c r="C18" s="86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109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108">
        <v>7</v>
      </c>
      <c r="C19" s="86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109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108">
        <v>8</v>
      </c>
      <c r="C20" s="8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109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108">
        <v>9</v>
      </c>
      <c r="C21" s="86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109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108">
        <v>10</v>
      </c>
      <c r="C22" s="8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109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108">
        <v>11</v>
      </c>
      <c r="C23" s="8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109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108">
        <v>12</v>
      </c>
      <c r="C24" s="8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109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108">
        <v>13</v>
      </c>
      <c r="C25" s="8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109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108">
        <v>14</v>
      </c>
      <c r="C26" s="8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109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108">
        <v>15</v>
      </c>
      <c r="C27" s="8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109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108">
        <v>16</v>
      </c>
      <c r="C28" s="8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109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108"/>
      <c r="C30" s="110" t="s">
        <v>152</v>
      </c>
      <c r="D30" s="109">
        <f t="shared" ref="D30:R30" si="1">SUM(D13:D22)</f>
        <v>45</v>
      </c>
      <c r="E30" s="109">
        <f t="shared" si="1"/>
        <v>5</v>
      </c>
      <c r="F30" s="109">
        <f t="shared" si="1"/>
        <v>0</v>
      </c>
      <c r="G30" s="109">
        <f t="shared" si="1"/>
        <v>10</v>
      </c>
      <c r="H30" s="109">
        <f t="shared" si="1"/>
        <v>0</v>
      </c>
      <c r="I30" s="109">
        <f t="shared" si="1"/>
        <v>5</v>
      </c>
      <c r="J30" s="109">
        <f t="shared" si="1"/>
        <v>5</v>
      </c>
      <c r="K30" s="109">
        <f t="shared" si="1"/>
        <v>0</v>
      </c>
      <c r="L30" s="109">
        <f t="shared" si="1"/>
        <v>0</v>
      </c>
      <c r="M30" s="109"/>
      <c r="N30" s="109"/>
      <c r="O30" s="109"/>
      <c r="P30" s="109"/>
      <c r="Q30" s="109">
        <f t="shared" si="1"/>
        <v>0</v>
      </c>
      <c r="R30" s="109">
        <f t="shared" si="1"/>
        <v>5</v>
      </c>
      <c r="T30" s="111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2018-08-24T04:49:15Z</dcterms:modified>
</cp:coreProperties>
</file>