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G25" i="3"/>
  <c r="G24"/>
  <c r="J26" i="2"/>
  <c r="G26" i="3"/>
  <c r="G23"/>
  <c r="G22"/>
  <c r="G21"/>
  <c r="G20"/>
  <c r="G19"/>
  <c r="G18"/>
  <c r="G17"/>
  <c r="G16"/>
  <c r="J28" i="2"/>
  <c r="J25"/>
  <c r="J24"/>
  <c r="J23"/>
  <c r="J22"/>
  <c r="J21"/>
  <c r="J20"/>
  <c r="J19"/>
  <c r="J18"/>
  <c r="J17"/>
  <c r="J16"/>
  <c r="J15"/>
  <c r="J14"/>
  <c r="J13"/>
  <c r="J12"/>
  <c r="J11"/>
  <c r="F78" i="1"/>
  <c r="E78"/>
  <c r="D78"/>
</calcChain>
</file>

<file path=xl/sharedStrings.xml><?xml version="1.0" encoding="utf-8"?>
<sst xmlns="http://schemas.openxmlformats.org/spreadsheetml/2006/main" count="186" uniqueCount="165">
  <si>
    <t>General information on the Case</t>
  </si>
  <si>
    <t>cva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</si>
  <si>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</si>
  <si>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</si>
  <si>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</si>
  <si>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</si>
  <si>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</si>
  <si>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</si>
  <si>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</si>
  <si>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</si>
  <si>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</si>
  <si>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</si>
  <si>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</si>
  <si>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</si>
  <si>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</si>
  <si>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</si>
  <si>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</si>
  <si>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</si>
  <si>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</si>
  <si>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I63.9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</si>
  <si>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</si>
  <si>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</si>
  <si>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</si>
  <si>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</si>
  <si>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</si>
  <si>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</si>
  <si>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</si>
  <si>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</si>
  <si>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</si>
  <si>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</si>
  <si>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cbc</t>
  </si>
  <si>
    <t>potassium</t>
  </si>
  <si>
    <t>sodium</t>
  </si>
  <si>
    <t>Sgpt/ALT</t>
  </si>
  <si>
    <t>Cardiopack</t>
  </si>
  <si>
    <t>Diagnostic imaging examinations (names and numbers):</t>
  </si>
  <si>
    <t>chest pa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</si>
  <si>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</si>
  <si>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</si>
  <si>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</si>
  <si>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</si>
  <si>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</si>
  <si>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venoclysis fee</t>
  </si>
  <si>
    <t>water fee</t>
  </si>
  <si>
    <t>Oxygen</t>
  </si>
  <si>
    <t>er fee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</si>
  <si>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</si>
  <si>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</si>
  <si>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</si>
  <si>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</si>
  <si>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</si>
  <si>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</si>
  <si>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</si>
  <si>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</si>
  <si>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</si>
  <si>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</si>
  <si>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</si>
  <si>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Laboratory</t>
  </si>
  <si>
    <t>AKP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</si>
  <si>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</si>
  <si>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</si>
  <si>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</si>
  <si>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</si>
  <si>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</si>
  <si>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</si>
  <si>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</si>
  <si>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</si>
  <si>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</si>
  <si>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</si>
  <si>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</si>
  <si>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</si>
  <si>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</si>
  <si>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</si>
  <si>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</si>
  <si>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</si>
  <si>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 xml:space="preserve">PNSS </t>
  </si>
  <si>
    <t>iv</t>
  </si>
  <si>
    <t>1000ml</t>
  </si>
  <si>
    <t>pc</t>
  </si>
  <si>
    <t>250mg/4ml</t>
  </si>
  <si>
    <t>vial</t>
  </si>
  <si>
    <t>40mg</t>
  </si>
  <si>
    <t>tab</t>
  </si>
  <si>
    <t>Zynapse (Citicoline)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</si>
  <si>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</si>
  <si>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</si>
  <si>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</si>
  <si>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</si>
  <si>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</si>
  <si>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</si>
  <si>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</si>
  <si>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</si>
  <si>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</si>
  <si>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</si>
  <si>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</si>
  <si>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</si>
  <si>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</si>
  <si>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</si>
  <si>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</si>
  <si>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10cc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</si>
  <si>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</si>
  <si>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</si>
  <si>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</si>
  <si>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</si>
  <si>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</si>
  <si>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</si>
  <si>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</si>
  <si>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</si>
  <si>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</si>
  <si>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</si>
  <si>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</si>
  <si>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</si>
  <si>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</si>
  <si>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</si>
  <si>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</si>
  <si>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</si>
  <si>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</si>
  <si>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</si>
  <si>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</si>
  <si>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</si>
  <si>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</si>
  <si>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</si>
  <si>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</si>
  <si>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dizon</t>
  </si>
  <si>
    <t>Multidex</t>
  </si>
  <si>
    <t xml:space="preserve">Gastridin (Ranitidine) </t>
  </si>
  <si>
    <t xml:space="preserve">Axacip (Ciprofloxacin) </t>
  </si>
  <si>
    <t>200mg/100ml</t>
  </si>
  <si>
    <t>Insulin/use</t>
  </si>
  <si>
    <t>Contour Plus</t>
  </si>
  <si>
    <t>Euromed 50-50vial</t>
  </si>
  <si>
    <t>furosemide</t>
  </si>
  <si>
    <t>20mg/ml</t>
  </si>
  <si>
    <t>mannitol 20%</t>
  </si>
  <si>
    <t>Vuepan (Pantoprazole)</t>
  </si>
  <si>
    <t>kalium Durule (Potassium Chloride)</t>
  </si>
  <si>
    <t>Rosustat (Rosuvastatin)</t>
  </si>
  <si>
    <t>20mg tab</t>
  </si>
  <si>
    <t>Pantopraz (Pantropazole)</t>
  </si>
  <si>
    <t xml:space="preserve">Pantopraz </t>
  </si>
  <si>
    <t>BD Insyte G22</t>
  </si>
  <si>
    <t>B braun Macroset</t>
  </si>
  <si>
    <t>Microset</t>
  </si>
  <si>
    <t>5cc</t>
  </si>
  <si>
    <t>3cc</t>
  </si>
  <si>
    <t>G21 needle</t>
  </si>
  <si>
    <t>G23 needle</t>
  </si>
  <si>
    <t>D5 water 1L</t>
  </si>
  <si>
    <t>1000ML</t>
  </si>
  <si>
    <t>Wrist Splint Adult large</t>
  </si>
  <si>
    <t>Admission kit</t>
  </si>
  <si>
    <t>Credit Memo = 4800</t>
  </si>
  <si>
    <t>SC Discount = 6580.60</t>
  </si>
  <si>
    <t>President's Discount = 1000</t>
  </si>
  <si>
    <t>Remote Control refund=300</t>
  </si>
  <si>
    <t>Pharmacy 5%discount=1296.65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</si>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</sst>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164" fontId="15" fillId="5" borderId="15" xfId="1" applyNumberFormat="1" applyFont="1" applyFill="1" applyBorder="1" applyProtection="1">
      <protection locked="0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7" fillId="3" borderId="29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5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15"/>
  <sheetViews>
    <sheetView topLeftCell="A24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5" t="s">
        <v>9</v>
      </c>
      <c r="C12" s="106"/>
      <c r="D12" s="106"/>
      <c r="E12" s="106"/>
      <c r="F12" s="10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8" t="s">
        <v>10</v>
      </c>
      <c r="C13" s="109"/>
      <c r="D13" s="109"/>
      <c r="E13" s="109"/>
      <c r="F13" s="1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8" t="s">
        <v>11</v>
      </c>
      <c r="C14" s="109"/>
      <c r="D14" s="109"/>
      <c r="E14" s="109"/>
      <c r="F14" s="1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1" t="s">
        <v>12</v>
      </c>
      <c r="C15" s="112"/>
      <c r="D15" s="112"/>
      <c r="E15" s="112"/>
      <c r="F15" s="1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2" t="s">
        <v>18</v>
      </c>
      <c r="C18" s="103"/>
      <c r="D18" s="103"/>
      <c r="E18" s="103"/>
      <c r="F18" s="10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2" t="s">
        <v>20</v>
      </c>
      <c r="C22" s="103"/>
      <c r="D22" s="103"/>
      <c r="E22" s="103"/>
      <c r="F22" s="10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9" t="s">
        <v>21</v>
      </c>
      <c r="C28" s="100"/>
      <c r="D28" s="100"/>
      <c r="E28" s="100"/>
      <c r="F28" s="10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22</v>
      </c>
      <c r="C29" s="20" t="s">
        <v>23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24</v>
      </c>
      <c r="C30" s="22" t="s">
        <v>25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26</v>
      </c>
      <c r="C31" s="22" t="s">
        <v>27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28</v>
      </c>
      <c r="C32" s="25"/>
      <c r="D32" s="25"/>
      <c r="E32" s="26">
        <v>4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2" t="s">
        <v>29</v>
      </c>
      <c r="C33" s="103"/>
      <c r="D33" s="103"/>
      <c r="E33" s="103"/>
      <c r="F33" s="10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30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 t="s">
        <v>31</v>
      </c>
      <c r="D35" s="27"/>
      <c r="E35" s="18">
        <v>1</v>
      </c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 t="s">
        <v>32</v>
      </c>
      <c r="D36" s="27"/>
      <c r="E36" s="18">
        <v>1</v>
      </c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 t="s">
        <v>33</v>
      </c>
      <c r="D37" s="27"/>
      <c r="E37" s="18">
        <v>1</v>
      </c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 t="s">
        <v>34</v>
      </c>
      <c r="D38" s="27"/>
      <c r="E38" s="18">
        <v>1</v>
      </c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5">
        <v>7</v>
      </c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8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>
      <c r="A42" s="1"/>
      <c r="B42" s="99" t="s">
        <v>35</v>
      </c>
      <c r="C42" s="100"/>
      <c r="D42" s="103"/>
      <c r="E42" s="100"/>
      <c r="F42" s="10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1</v>
      </c>
      <c r="C43" s="16" t="s">
        <v>36</v>
      </c>
      <c r="D43" s="27"/>
      <c r="E43" s="18">
        <v>1</v>
      </c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99" t="s">
        <v>37</v>
      </c>
      <c r="C47" s="100"/>
      <c r="D47" s="103"/>
      <c r="E47" s="100"/>
      <c r="F47" s="10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23" t="s">
        <v>38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102" t="s">
        <v>39</v>
      </c>
      <c r="C49" s="103"/>
      <c r="D49" s="103"/>
      <c r="E49" s="103"/>
      <c r="F49" s="10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>
      <c r="A54" s="1"/>
      <c r="B54" s="102" t="s">
        <v>40</v>
      </c>
      <c r="C54" s="103"/>
      <c r="D54" s="103"/>
      <c r="E54" s="103"/>
      <c r="F54" s="10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1</v>
      </c>
      <c r="C55" s="16" t="s">
        <v>41</v>
      </c>
      <c r="D55" s="33"/>
      <c r="E55" s="18">
        <v>1</v>
      </c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2</v>
      </c>
      <c r="C56" s="16" t="s">
        <v>42</v>
      </c>
      <c r="D56" s="33"/>
      <c r="E56" s="18">
        <v>1</v>
      </c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3</v>
      </c>
      <c r="C57" s="16" t="s">
        <v>43</v>
      </c>
      <c r="D57" s="33"/>
      <c r="E57" s="18">
        <v>1</v>
      </c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4</v>
      </c>
      <c r="C58" s="16" t="s">
        <v>44</v>
      </c>
      <c r="D58" s="33"/>
      <c r="E58" s="18">
        <v>3</v>
      </c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5">
        <v>5</v>
      </c>
      <c r="C59" s="16" t="s">
        <v>45</v>
      </c>
      <c r="D59" s="33"/>
      <c r="E59" s="18">
        <v>1</v>
      </c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5" t="s">
        <v>46</v>
      </c>
      <c r="C62" s="35" t="s">
        <v>47</v>
      </c>
      <c r="D62" s="35" t="s">
        <v>48</v>
      </c>
      <c r="E62" s="36" t="s">
        <v>49</v>
      </c>
      <c r="F62" s="37" t="s">
        <v>50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8">
        <v>1</v>
      </c>
      <c r="C63" s="16" t="s">
        <v>51</v>
      </c>
      <c r="D63" s="18">
        <v>4800</v>
      </c>
      <c r="E63" s="18">
        <v>0</v>
      </c>
      <c r="F63" s="1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2</v>
      </c>
      <c r="C64" s="16" t="s">
        <v>52</v>
      </c>
      <c r="D64" s="18">
        <v>260</v>
      </c>
      <c r="E64" s="18">
        <v>0</v>
      </c>
      <c r="F64" s="1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3</v>
      </c>
      <c r="C65" s="16" t="s">
        <v>53</v>
      </c>
      <c r="D65" s="18">
        <v>15171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4</v>
      </c>
      <c r="C66" s="16" t="s">
        <v>54</v>
      </c>
      <c r="D66" s="18">
        <v>8400</v>
      </c>
      <c r="E66" s="18"/>
      <c r="F66" s="98">
        <v>3500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5</v>
      </c>
      <c r="C67" s="16" t="s">
        <v>55</v>
      </c>
      <c r="D67" s="18"/>
      <c r="E67" s="18"/>
      <c r="F67" s="98">
        <v>3085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6</v>
      </c>
      <c r="C68" s="16" t="s">
        <v>56</v>
      </c>
      <c r="D68" s="18"/>
      <c r="E68" s="18"/>
      <c r="F68" s="98">
        <v>385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7</v>
      </c>
      <c r="C69" s="16" t="s">
        <v>57</v>
      </c>
      <c r="D69" s="18">
        <v>4185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9</v>
      </c>
      <c r="C71" s="16" t="s">
        <v>152</v>
      </c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10</v>
      </c>
      <c r="C72" s="16" t="s">
        <v>151</v>
      </c>
      <c r="D72" s="18"/>
      <c r="E72" s="18"/>
      <c r="F72" s="18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9">
        <v>11</v>
      </c>
      <c r="C73" s="16" t="s">
        <v>153</v>
      </c>
      <c r="D73" s="18"/>
      <c r="E73" s="18">
        <v>0</v>
      </c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9">
        <v>12</v>
      </c>
      <c r="C74" s="16" t="s">
        <v>154</v>
      </c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9">
        <v>13</v>
      </c>
      <c r="C75" s="16" t="s">
        <v>155</v>
      </c>
      <c r="D75" s="18"/>
      <c r="E75" s="18"/>
      <c r="F75" s="1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9">
        <v>14</v>
      </c>
      <c r="C76" s="16" t="s">
        <v>58</v>
      </c>
      <c r="D76" s="18">
        <v>0</v>
      </c>
      <c r="E76" s="18"/>
      <c r="F76" s="18"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4.9000000000000004" customHeight="1" thickBot="1">
      <c r="A77" s="1"/>
      <c r="B77" s="1"/>
      <c r="C77" s="1"/>
      <c r="D77" s="40"/>
      <c r="E77" s="40"/>
      <c r="F77" s="4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thickTop="1">
      <c r="A78" s="1"/>
      <c r="B78" s="41"/>
      <c r="C78" s="42" t="s">
        <v>59</v>
      </c>
      <c r="D78" s="43">
        <f>SUM(D63:D77)</f>
        <v>32816</v>
      </c>
      <c r="E78" s="43">
        <f>SUM(E63:E77)</f>
        <v>0</v>
      </c>
      <c r="F78" s="43">
        <f>SUM(F63:F77)</f>
        <v>6970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 t="s">
        <v>123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6 E34:E41 E55:F59 E50:F53 E23:F27 E48 E43:E46 E32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9"/>
  <sheetViews>
    <sheetView topLeftCell="A16" workbookViewId="0">
      <selection activeCell="C27" sqref="C27:E27"/>
    </sheetView>
  </sheetViews>
  <sheetFormatPr defaultColWidth="14.42578125" defaultRowHeight="15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6.5">
      <c r="A2" s="44"/>
      <c r="B2" s="47" t="s">
        <v>60</v>
      </c>
      <c r="C2" s="48"/>
      <c r="D2" s="49" t="s">
        <v>1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6.5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6.5">
      <c r="A4" s="44"/>
      <c r="B4" s="51" t="s">
        <v>61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6.5">
      <c r="A5" s="44"/>
      <c r="B5" s="52" t="s">
        <v>62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6.5">
      <c r="A6" s="44"/>
      <c r="B6" s="55" t="s">
        <v>63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6.5">
      <c r="A7" s="44"/>
      <c r="B7" s="58" t="s">
        <v>64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16.5">
      <c r="A8" s="44"/>
      <c r="B8" s="114" t="s">
        <v>65</v>
      </c>
      <c r="C8" s="115"/>
      <c r="D8" s="115"/>
      <c r="E8" s="115"/>
      <c r="F8" s="115"/>
      <c r="G8" s="115"/>
      <c r="H8" s="115"/>
      <c r="I8" s="115"/>
      <c r="J8" s="116"/>
      <c r="K8" s="45"/>
      <c r="L8" s="45"/>
      <c r="M8" s="45"/>
      <c r="N8" s="45"/>
      <c r="O8" s="45"/>
      <c r="P8" s="45"/>
      <c r="Q8" s="45"/>
      <c r="R8" s="45"/>
      <c r="S8" s="45"/>
    </row>
    <row r="9" spans="1:20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66">
      <c r="B10" s="59" t="s">
        <v>66</v>
      </c>
      <c r="C10" s="60" t="s">
        <v>67</v>
      </c>
      <c r="D10" s="60" t="s">
        <v>68</v>
      </c>
      <c r="E10" s="60" t="s">
        <v>69</v>
      </c>
      <c r="F10" s="60" t="s">
        <v>70</v>
      </c>
      <c r="G10" s="60" t="s">
        <v>71</v>
      </c>
      <c r="H10" s="60" t="s">
        <v>72</v>
      </c>
      <c r="I10" s="60" t="s">
        <v>73</v>
      </c>
      <c r="J10" s="60" t="s">
        <v>74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6.5">
      <c r="B11" s="61">
        <v>1</v>
      </c>
      <c r="C11" s="62" t="s">
        <v>75</v>
      </c>
      <c r="D11" s="16" t="s">
        <v>76</v>
      </c>
      <c r="E11" s="16" t="s">
        <v>77</v>
      </c>
      <c r="F11" s="18">
        <v>2</v>
      </c>
      <c r="G11" s="18">
        <v>1</v>
      </c>
      <c r="H11" s="18">
        <v>2</v>
      </c>
      <c r="I11" s="18">
        <v>190</v>
      </c>
      <c r="J11" s="18">
        <f t="shared" ref="J11:J28" si="0">H11*I11</f>
        <v>380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6.5">
      <c r="B12" s="61">
        <v>2</v>
      </c>
      <c r="C12" s="62" t="s">
        <v>124</v>
      </c>
      <c r="D12" s="16"/>
      <c r="E12" s="16"/>
      <c r="F12" s="18">
        <v>2</v>
      </c>
      <c r="G12" s="18">
        <v>1</v>
      </c>
      <c r="H12" s="18">
        <v>2</v>
      </c>
      <c r="I12" s="18">
        <v>1280</v>
      </c>
      <c r="J12" s="18">
        <f t="shared" si="0"/>
        <v>2560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6.5">
      <c r="B13" s="61">
        <v>3</v>
      </c>
      <c r="C13" s="62" t="s">
        <v>83</v>
      </c>
      <c r="D13" s="16"/>
      <c r="E13" s="16" t="s">
        <v>79</v>
      </c>
      <c r="F13" s="18">
        <v>3</v>
      </c>
      <c r="G13" s="18">
        <v>4</v>
      </c>
      <c r="H13" s="18">
        <v>9</v>
      </c>
      <c r="I13" s="18">
        <v>340</v>
      </c>
      <c r="J13" s="18">
        <f t="shared" si="0"/>
        <v>3060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6.5">
      <c r="B14" s="61">
        <v>4</v>
      </c>
      <c r="C14" s="62" t="s">
        <v>125</v>
      </c>
      <c r="D14" s="16"/>
      <c r="E14" s="16"/>
      <c r="F14" s="18">
        <v>3</v>
      </c>
      <c r="G14" s="18">
        <v>2</v>
      </c>
      <c r="H14" s="18">
        <v>6</v>
      </c>
      <c r="I14" s="18">
        <v>120</v>
      </c>
      <c r="J14" s="18">
        <f t="shared" si="0"/>
        <v>720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6.5">
      <c r="B15" s="61">
        <v>5</v>
      </c>
      <c r="C15" s="16" t="s">
        <v>126</v>
      </c>
      <c r="D15" s="16" t="s">
        <v>80</v>
      </c>
      <c r="E15" s="16" t="s">
        <v>127</v>
      </c>
      <c r="F15" s="18">
        <v>2</v>
      </c>
      <c r="G15" s="18">
        <v>4</v>
      </c>
      <c r="H15" s="18">
        <v>8</v>
      </c>
      <c r="I15" s="18">
        <v>1040</v>
      </c>
      <c r="J15" s="18">
        <f t="shared" si="0"/>
        <v>8320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6.5">
      <c r="B16" s="61">
        <v>6</v>
      </c>
      <c r="C16" s="16" t="s">
        <v>128</v>
      </c>
      <c r="D16" s="16"/>
      <c r="E16" s="16"/>
      <c r="F16" s="18">
        <v>1</v>
      </c>
      <c r="G16" s="18">
        <v>1</v>
      </c>
      <c r="H16" s="18">
        <v>4</v>
      </c>
      <c r="I16" s="18">
        <v>100</v>
      </c>
      <c r="J16" s="18">
        <f t="shared" si="0"/>
        <v>400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6.5">
      <c r="B17" s="61">
        <v>7</v>
      </c>
      <c r="C17" s="16" t="s">
        <v>129</v>
      </c>
      <c r="D17" s="16"/>
      <c r="E17" s="16"/>
      <c r="F17" s="18">
        <v>2</v>
      </c>
      <c r="G17" s="18">
        <v>4</v>
      </c>
      <c r="H17" s="18">
        <v>14</v>
      </c>
      <c r="I17" s="18">
        <v>100</v>
      </c>
      <c r="J17" s="18">
        <f t="shared" si="0"/>
        <v>1400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6.5">
      <c r="B18" s="61">
        <v>8</v>
      </c>
      <c r="C18" s="16" t="s">
        <v>130</v>
      </c>
      <c r="D18" s="16" t="s">
        <v>80</v>
      </c>
      <c r="E18" s="16"/>
      <c r="F18" s="18">
        <v>2</v>
      </c>
      <c r="G18" s="18">
        <v>1</v>
      </c>
      <c r="H18" s="18">
        <v>2</v>
      </c>
      <c r="I18" s="18">
        <v>100</v>
      </c>
      <c r="J18" s="18">
        <f t="shared" si="0"/>
        <v>200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6.5">
      <c r="B19" s="61">
        <v>9</v>
      </c>
      <c r="C19" s="16" t="s">
        <v>131</v>
      </c>
      <c r="D19" s="16"/>
      <c r="E19" s="16" t="s">
        <v>132</v>
      </c>
      <c r="F19" s="18">
        <v>1</v>
      </c>
      <c r="G19" s="18">
        <v>1</v>
      </c>
      <c r="H19" s="18">
        <v>1</v>
      </c>
      <c r="I19" s="18">
        <v>100</v>
      </c>
      <c r="J19" s="18">
        <f t="shared" si="0"/>
        <v>100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6.5">
      <c r="B20" s="61">
        <v>10</v>
      </c>
      <c r="C20" s="16" t="s">
        <v>133</v>
      </c>
      <c r="D20" s="16"/>
      <c r="E20" s="16"/>
      <c r="F20" s="18">
        <v>1</v>
      </c>
      <c r="G20" s="18">
        <v>2</v>
      </c>
      <c r="H20" s="18">
        <v>3</v>
      </c>
      <c r="I20" s="18">
        <v>370</v>
      </c>
      <c r="J20" s="18">
        <f t="shared" si="0"/>
        <v>1110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6.5">
      <c r="B21" s="61">
        <v>11</v>
      </c>
      <c r="C21" s="16" t="s">
        <v>134</v>
      </c>
      <c r="D21" s="16" t="s">
        <v>80</v>
      </c>
      <c r="E21" s="16" t="s">
        <v>81</v>
      </c>
      <c r="F21" s="18">
        <v>2</v>
      </c>
      <c r="G21" s="18">
        <v>1</v>
      </c>
      <c r="H21" s="18">
        <v>3</v>
      </c>
      <c r="I21" s="18">
        <v>1200</v>
      </c>
      <c r="J21" s="18">
        <f t="shared" si="0"/>
        <v>3600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6.5">
      <c r="B22" s="61">
        <v>12</v>
      </c>
      <c r="C22" s="16" t="s">
        <v>135</v>
      </c>
      <c r="D22" s="16"/>
      <c r="E22" s="16"/>
      <c r="F22" s="18">
        <v>3</v>
      </c>
      <c r="G22" s="18">
        <v>2</v>
      </c>
      <c r="H22" s="18">
        <v>6</v>
      </c>
      <c r="I22" s="18">
        <v>42</v>
      </c>
      <c r="J22" s="18">
        <f t="shared" si="0"/>
        <v>252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6.5">
      <c r="B23" s="61">
        <v>13</v>
      </c>
      <c r="C23" s="16" t="s">
        <v>136</v>
      </c>
      <c r="D23" s="16" t="s">
        <v>82</v>
      </c>
      <c r="E23" s="16" t="s">
        <v>137</v>
      </c>
      <c r="F23" s="18">
        <v>2</v>
      </c>
      <c r="G23" s="18">
        <v>2</v>
      </c>
      <c r="H23" s="18">
        <v>4</v>
      </c>
      <c r="I23" s="18">
        <v>43</v>
      </c>
      <c r="J23" s="18">
        <f t="shared" si="0"/>
        <v>172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6.5">
      <c r="B24" s="61">
        <v>14</v>
      </c>
      <c r="C24" s="16" t="s">
        <v>138</v>
      </c>
      <c r="D24" s="16" t="s">
        <v>80</v>
      </c>
      <c r="E24" s="16" t="s">
        <v>81</v>
      </c>
      <c r="F24" s="18">
        <v>2</v>
      </c>
      <c r="G24" s="18">
        <v>1</v>
      </c>
      <c r="H24" s="18">
        <v>2</v>
      </c>
      <c r="I24" s="18">
        <v>1088</v>
      </c>
      <c r="J24" s="18">
        <f t="shared" si="0"/>
        <v>2176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6.5">
      <c r="B25" s="61">
        <v>15</v>
      </c>
      <c r="C25" s="16" t="s">
        <v>139</v>
      </c>
      <c r="D25" s="16" t="s">
        <v>82</v>
      </c>
      <c r="E25" s="16" t="s">
        <v>81</v>
      </c>
      <c r="F25" s="18">
        <v>2</v>
      </c>
      <c r="G25" s="18">
        <v>1</v>
      </c>
      <c r="H25" s="18">
        <v>2</v>
      </c>
      <c r="I25" s="18">
        <v>53</v>
      </c>
      <c r="J25" s="18">
        <f t="shared" si="0"/>
        <v>106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6.5">
      <c r="B26" s="61">
        <v>16</v>
      </c>
      <c r="C26" s="16" t="s">
        <v>147</v>
      </c>
      <c r="D26" s="16"/>
      <c r="E26" s="16" t="s">
        <v>148</v>
      </c>
      <c r="F26" s="18">
        <v>2</v>
      </c>
      <c r="G26" s="18">
        <v>3</v>
      </c>
      <c r="H26" s="18">
        <v>6</v>
      </c>
      <c r="I26" s="18">
        <v>205</v>
      </c>
      <c r="J26" s="18">
        <f t="shared" si="0"/>
        <v>1230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6.5">
      <c r="B27" s="61">
        <v>17</v>
      </c>
      <c r="C27" s="16"/>
      <c r="D27" s="16"/>
      <c r="E27" s="16"/>
      <c r="F27" s="18"/>
      <c r="G27" s="18"/>
      <c r="H27" s="18"/>
      <c r="I27" s="18"/>
      <c r="J27" s="18"/>
      <c r="K27" s="45"/>
      <c r="L27" s="45"/>
      <c r="M27" s="45"/>
      <c r="N27" s="45"/>
      <c r="O27" s="45"/>
      <c r="P27" s="45"/>
      <c r="Q27" s="45"/>
      <c r="R27" s="45"/>
      <c r="S27" s="45"/>
      <c r="T27" s="45"/>
    </row>
    <row r="28" spans="1:20" ht="16.5">
      <c r="B28" s="61">
        <v>18</v>
      </c>
      <c r="C28" s="16"/>
      <c r="D28" s="16"/>
      <c r="E28" s="16"/>
      <c r="F28" s="18"/>
      <c r="G28" s="18"/>
      <c r="H28" s="18"/>
      <c r="I28" s="18"/>
      <c r="J28" s="18">
        <f t="shared" si="0"/>
        <v>0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spans="1:20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</row>
  </sheetData>
  <mergeCells count="1">
    <mergeCell ref="B8:J8"/>
  </mergeCells>
  <dataValidations count="1">
    <dataValidation type="decimal" operator="greaterThanOrEqual" allowBlank="1" showInputMessage="1" showErrorMessage="1" sqref="F11:J28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0"/>
  <sheetViews>
    <sheetView topLeftCell="A13" workbookViewId="0">
      <selection activeCell="E26" sqref="E26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3"/>
      <c r="B2" s="47" t="s">
        <v>84</v>
      </c>
      <c r="C2" s="47"/>
      <c r="D2" s="64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3"/>
      <c r="B4" s="51" t="s">
        <v>85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3"/>
      <c r="B5" s="51" t="s">
        <v>86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3"/>
      <c r="B6" s="51" t="s">
        <v>87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3"/>
      <c r="B7" s="123" t="s">
        <v>88</v>
      </c>
      <c r="C7" s="124"/>
      <c r="D7" s="124"/>
      <c r="E7" s="124"/>
      <c r="F7" s="124"/>
      <c r="G7" s="125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3"/>
      <c r="B8" s="126" t="s">
        <v>89</v>
      </c>
      <c r="C8" s="127"/>
      <c r="D8" s="127"/>
      <c r="E8" s="127"/>
      <c r="F8" s="127"/>
      <c r="G8" s="128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3"/>
      <c r="B9" s="126" t="s">
        <v>90</v>
      </c>
      <c r="C9" s="127"/>
      <c r="D9" s="127"/>
      <c r="E9" s="127"/>
      <c r="F9" s="127"/>
      <c r="G9" s="128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3"/>
      <c r="B10" s="126" t="s">
        <v>91</v>
      </c>
      <c r="C10" s="127"/>
      <c r="D10" s="127"/>
      <c r="E10" s="127"/>
      <c r="F10" s="127"/>
      <c r="G10" s="128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65"/>
      <c r="B11" s="126" t="s">
        <v>92</v>
      </c>
      <c r="C11" s="127"/>
      <c r="D11" s="127"/>
      <c r="E11" s="127"/>
      <c r="F11" s="127"/>
      <c r="G11" s="128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3"/>
      <c r="B12" s="129" t="s">
        <v>93</v>
      </c>
      <c r="C12" s="130"/>
      <c r="D12" s="130"/>
      <c r="E12" s="130"/>
      <c r="F12" s="130"/>
      <c r="G12" s="131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66" t="s">
        <v>66</v>
      </c>
      <c r="C14" s="67" t="s">
        <v>94</v>
      </c>
      <c r="D14" s="68" t="s">
        <v>95</v>
      </c>
      <c r="E14" s="68" t="s">
        <v>96</v>
      </c>
      <c r="F14" s="68" t="s">
        <v>73</v>
      </c>
      <c r="G14" s="68" t="s">
        <v>74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117" t="s">
        <v>97</v>
      </c>
      <c r="C15" s="118"/>
      <c r="D15" s="118"/>
      <c r="E15" s="118"/>
      <c r="F15" s="118"/>
      <c r="G15" s="119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70">
        <v>1</v>
      </c>
      <c r="C16" s="71" t="s">
        <v>140</v>
      </c>
      <c r="D16" s="72" t="s">
        <v>98</v>
      </c>
      <c r="E16" s="18">
        <v>2</v>
      </c>
      <c r="F16" s="18">
        <v>120</v>
      </c>
      <c r="G16" s="18">
        <f t="shared" ref="G16:G26" si="0">E16*F16</f>
        <v>240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70">
        <v>2</v>
      </c>
      <c r="C17" s="71" t="s">
        <v>141</v>
      </c>
      <c r="D17" s="72" t="s">
        <v>78</v>
      </c>
      <c r="E17" s="18">
        <v>3</v>
      </c>
      <c r="F17" s="18">
        <v>130</v>
      </c>
      <c r="G17" s="18">
        <f t="shared" si="0"/>
        <v>390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70">
        <v>3</v>
      </c>
      <c r="C18" s="71" t="s">
        <v>142</v>
      </c>
      <c r="D18" s="72" t="s">
        <v>78</v>
      </c>
      <c r="E18" s="18">
        <v>2</v>
      </c>
      <c r="F18" s="18">
        <v>130</v>
      </c>
      <c r="G18" s="18">
        <f t="shared" si="0"/>
        <v>260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70">
        <v>4</v>
      </c>
      <c r="C19" s="71" t="s">
        <v>143</v>
      </c>
      <c r="D19" s="72" t="s">
        <v>78</v>
      </c>
      <c r="E19" s="18">
        <v>16</v>
      </c>
      <c r="F19" s="18">
        <v>12</v>
      </c>
      <c r="G19" s="18">
        <f t="shared" si="0"/>
        <v>192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70">
        <v>5</v>
      </c>
      <c r="C20" s="73" t="s">
        <v>144</v>
      </c>
      <c r="D20" s="72" t="s">
        <v>78</v>
      </c>
      <c r="E20" s="18">
        <v>13</v>
      </c>
      <c r="F20" s="18">
        <v>9</v>
      </c>
      <c r="G20" s="18">
        <f t="shared" si="0"/>
        <v>117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70">
        <v>6</v>
      </c>
      <c r="C21" s="73" t="s">
        <v>99</v>
      </c>
      <c r="D21" s="72" t="s">
        <v>78</v>
      </c>
      <c r="E21" s="18">
        <v>6</v>
      </c>
      <c r="F21" s="18">
        <v>20</v>
      </c>
      <c r="G21" s="18">
        <f t="shared" si="0"/>
        <v>120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70">
        <v>7</v>
      </c>
      <c r="C22" s="73" t="s">
        <v>145</v>
      </c>
      <c r="D22" s="72" t="s">
        <v>78</v>
      </c>
      <c r="E22" s="18">
        <v>1</v>
      </c>
      <c r="F22" s="18">
        <v>5</v>
      </c>
      <c r="G22" s="18">
        <f t="shared" si="0"/>
        <v>5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70">
        <v>8</v>
      </c>
      <c r="C23" s="73" t="s">
        <v>146</v>
      </c>
      <c r="D23" s="72" t="s">
        <v>78</v>
      </c>
      <c r="E23" s="18">
        <v>1</v>
      </c>
      <c r="F23" s="18">
        <v>5</v>
      </c>
      <c r="G23" s="18">
        <f t="shared" si="0"/>
        <v>5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70">
        <v>9</v>
      </c>
      <c r="C24" s="73" t="s">
        <v>149</v>
      </c>
      <c r="D24" s="72" t="s">
        <v>78</v>
      </c>
      <c r="E24" s="18">
        <v>1</v>
      </c>
      <c r="F24" s="18">
        <v>105</v>
      </c>
      <c r="G24" s="18">
        <f t="shared" si="0"/>
        <v>105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70">
        <v>10</v>
      </c>
      <c r="C25" s="73" t="s">
        <v>150</v>
      </c>
      <c r="D25" s="72" t="s">
        <v>78</v>
      </c>
      <c r="E25" s="18">
        <v>1</v>
      </c>
      <c r="F25" s="18">
        <v>280</v>
      </c>
      <c r="G25" s="18">
        <f t="shared" si="0"/>
        <v>280</v>
      </c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70">
        <v>11</v>
      </c>
      <c r="C26" s="73"/>
      <c r="D26" s="72"/>
      <c r="E26" s="18"/>
      <c r="F26" s="18"/>
      <c r="G26" s="18">
        <f t="shared" si="0"/>
        <v>0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120" t="s">
        <v>100</v>
      </c>
      <c r="C27" s="121"/>
      <c r="D27" s="121"/>
      <c r="E27" s="121"/>
      <c r="F27" s="121"/>
      <c r="G27" s="122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70">
        <v>1</v>
      </c>
      <c r="C28" s="73"/>
      <c r="D28" s="72"/>
      <c r="E28" s="18"/>
      <c r="F28" s="18"/>
      <c r="G28" s="18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70">
        <v>2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70">
        <v>3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70">
        <v>4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70">
        <v>5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4.25" customHeight="1">
      <c r="B33" s="70">
        <v>6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4.25" customHeight="1">
      <c r="B34" s="70">
        <v>7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2:16" ht="14.25" customHeight="1">
      <c r="B35" s="70">
        <v>8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4.25" customHeight="1">
      <c r="B36" s="70">
        <v>9</v>
      </c>
      <c r="C36" s="73"/>
      <c r="D36" s="72"/>
      <c r="E36" s="18"/>
      <c r="F36" s="18"/>
      <c r="G36" s="18"/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4.25" customHeight="1">
      <c r="B37" s="70">
        <v>10</v>
      </c>
      <c r="C37" s="73"/>
      <c r="D37" s="72"/>
      <c r="E37" s="18"/>
      <c r="F37" s="18"/>
      <c r="G37" s="18"/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4.25" customHeight="1">
      <c r="B38" s="117" t="s">
        <v>101</v>
      </c>
      <c r="C38" s="118"/>
      <c r="D38" s="118"/>
      <c r="E38" s="118"/>
      <c r="F38" s="118"/>
      <c r="G38" s="119"/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4.25" customHeight="1">
      <c r="B39" s="70">
        <v>1</v>
      </c>
      <c r="C39" s="73"/>
      <c r="D39" s="72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4.25" customHeight="1">
      <c r="B40" s="70">
        <v>2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4.25" customHeight="1">
      <c r="B41" s="70">
        <v>3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4.25" customHeight="1">
      <c r="B42" s="70">
        <v>4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4.25" customHeight="1">
      <c r="B43" s="70">
        <v>5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4.25" customHeight="1">
      <c r="B44" s="70">
        <v>6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4.25" customHeight="1">
      <c r="B45" s="70">
        <v>7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4.25" customHeight="1">
      <c r="B46" s="70">
        <v>8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4.25" customHeight="1">
      <c r="B47" s="70">
        <v>9</v>
      </c>
      <c r="C47" s="73"/>
      <c r="D47" s="72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4.25" customHeight="1">
      <c r="B48" s="70">
        <v>10</v>
      </c>
      <c r="C48" s="73"/>
      <c r="D48" s="72"/>
      <c r="E48" s="18"/>
      <c r="F48" s="18"/>
      <c r="G48" s="18"/>
      <c r="H48" s="51"/>
      <c r="I48" s="51"/>
      <c r="J48" s="51"/>
      <c r="K48" s="51"/>
      <c r="L48" s="51"/>
      <c r="M48" s="51"/>
      <c r="N48" s="51"/>
      <c r="O48" s="51"/>
      <c r="P48" s="51"/>
    </row>
    <row r="49" spans="1:16" ht="14.25" customHeight="1">
      <c r="A49" s="63"/>
      <c r="B49" s="51"/>
      <c r="C49" s="63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4.25" customHeight="1">
      <c r="A50" s="63"/>
      <c r="B50" s="51"/>
      <c r="C50" s="63"/>
      <c r="D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28:G48 E16:G26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8" width="12.140625" style="74" customWidth="1"/>
    <col min="19" max="19" width="1.140625" style="74" customWidth="1"/>
    <col min="20" max="20" width="12.140625" style="74" customWidth="1"/>
    <col min="21" max="30" width="8.7109375" style="74" customWidth="1"/>
    <col min="31" max="16384" width="14.42578125" style="74"/>
  </cols>
  <sheetData>
    <row r="1" spans="2:30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2:30" ht="12.75" customHeight="1">
      <c r="B2" s="75" t="s">
        <v>102</v>
      </c>
      <c r="C2" s="75"/>
      <c r="D2" s="137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2:30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2:30" ht="12.75" hidden="1" customHeight="1" outlineLevel="1">
      <c r="B4" s="51" t="s">
        <v>103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2:30" ht="12.75" customHeight="1" collapsed="1">
      <c r="B5" s="76" t="s">
        <v>104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2:30" ht="12.75" customHeight="1">
      <c r="B6" s="55" t="s">
        <v>105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3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2:30" ht="12.75" customHeight="1">
      <c r="B7" s="55" t="s">
        <v>106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2:30" ht="12.75" customHeight="1">
      <c r="B8" s="55" t="s">
        <v>107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3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2:30" ht="12.75" customHeight="1">
      <c r="B9" s="84" t="s">
        <v>108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7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2:30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2:30" ht="23.25" customHeight="1">
      <c r="B11" s="88"/>
      <c r="C11" s="88"/>
      <c r="D11" s="132" t="s">
        <v>109</v>
      </c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4"/>
      <c r="T11" s="135" t="s">
        <v>110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2:30" ht="53.25" customHeight="1">
      <c r="B12" s="89" t="s">
        <v>66</v>
      </c>
      <c r="C12" s="89" t="s">
        <v>111</v>
      </c>
      <c r="D12" s="89" t="s">
        <v>112</v>
      </c>
      <c r="E12" s="89" t="s">
        <v>113</v>
      </c>
      <c r="F12" s="89" t="s">
        <v>114</v>
      </c>
      <c r="G12" s="89" t="s">
        <v>115</v>
      </c>
      <c r="H12" s="90" t="s">
        <v>116</v>
      </c>
      <c r="I12" s="91" t="s">
        <v>117</v>
      </c>
      <c r="J12" s="91" t="s">
        <v>118</v>
      </c>
      <c r="K12" s="90" t="s">
        <v>119</v>
      </c>
      <c r="L12" s="90" t="s">
        <v>120</v>
      </c>
      <c r="M12" s="90" t="s">
        <v>156</v>
      </c>
      <c r="N12" s="90" t="s">
        <v>157</v>
      </c>
      <c r="O12" s="90" t="s">
        <v>158</v>
      </c>
      <c r="P12" s="90" t="s">
        <v>159</v>
      </c>
      <c r="Q12" s="92" t="s">
        <v>160</v>
      </c>
      <c r="R12" s="92" t="s">
        <v>161</v>
      </c>
      <c r="T12" s="136"/>
      <c r="U12" s="93"/>
      <c r="V12" s="93"/>
      <c r="W12" s="93"/>
      <c r="X12" s="93"/>
      <c r="Y12" s="93"/>
      <c r="Z12" s="93"/>
      <c r="AA12" s="93"/>
      <c r="AB12" s="93"/>
      <c r="AC12" s="93"/>
      <c r="AD12" s="93"/>
    </row>
    <row r="13" spans="2:30" ht="12.75" customHeight="1">
      <c r="B13" s="94">
        <v>1</v>
      </c>
      <c r="C13" s="73" t="s">
        <v>162</v>
      </c>
      <c r="D13" s="18"/>
      <c r="E13" s="18">
        <v>10</v>
      </c>
      <c r="F13" s="18"/>
      <c r="G13" s="18">
        <v>10</v>
      </c>
      <c r="H13" s="18"/>
      <c r="I13" s="18">
        <v>0</v>
      </c>
      <c r="J13" s="18"/>
      <c r="K13" s="18"/>
      <c r="L13" s="18"/>
      <c r="M13" s="18"/>
      <c r="N13" s="18">
        <v>5</v>
      </c>
      <c r="O13" s="18"/>
      <c r="P13" s="18"/>
      <c r="Q13" s="18">
        <v>10</v>
      </c>
      <c r="R13" s="18"/>
      <c r="T13" s="95">
        <f>SUM(D13:R13)</f>
        <v>35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2:30" ht="12.75" customHeight="1">
      <c r="B14" s="94">
        <v>2</v>
      </c>
      <c r="C14" s="73" t="s">
        <v>163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10</v>
      </c>
      <c r="P14" s="18">
        <v>0</v>
      </c>
      <c r="Q14" s="18"/>
      <c r="R14" s="18"/>
      <c r="T14" s="95">
        <f t="shared" ref="T14:T22" si="0">SUM(D14:R14)</f>
        <v>10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2:30" ht="12.75" customHeight="1">
      <c r="B15" s="94">
        <v>3</v>
      </c>
      <c r="C15" s="73" t="s">
        <v>164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v>10</v>
      </c>
      <c r="Q15" s="18"/>
      <c r="R15" s="18"/>
      <c r="T15" s="95">
        <f t="shared" si="0"/>
        <v>10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2:30" ht="12.75" customHeight="1">
      <c r="B16" s="94">
        <v>4</v>
      </c>
      <c r="C16" s="73" t="s">
        <v>121</v>
      </c>
      <c r="D16" s="18">
        <v>10</v>
      </c>
      <c r="E16" s="18"/>
      <c r="F16" s="18"/>
      <c r="G16" s="18">
        <v>5</v>
      </c>
      <c r="H16" s="18"/>
      <c r="I16" s="18">
        <v>5</v>
      </c>
      <c r="J16" s="18">
        <v>5</v>
      </c>
      <c r="K16" s="18"/>
      <c r="L16" s="18"/>
      <c r="M16" s="18">
        <v>5</v>
      </c>
      <c r="N16" s="18">
        <v>5</v>
      </c>
      <c r="O16" s="18"/>
      <c r="P16" s="18"/>
      <c r="Q16" s="18">
        <v>0</v>
      </c>
      <c r="R16" s="18">
        <v>10</v>
      </c>
      <c r="T16" s="95">
        <f t="shared" si="0"/>
        <v>45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2:30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95">
        <f t="shared" si="0"/>
        <v>0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2:30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T18" s="95">
        <f t="shared" si="0"/>
        <v>0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</row>
    <row r="19" spans="2:30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T19" s="95">
        <f t="shared" si="0"/>
        <v>0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2:30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T20" s="95">
        <f t="shared" si="0"/>
        <v>0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2:30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T21" s="95">
        <f t="shared" si="0"/>
        <v>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2:30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T22" s="95">
        <f t="shared" si="0"/>
        <v>0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2:30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T23" s="95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2:30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T24" s="95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2:30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T25" s="95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2:30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T26" s="95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2:30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T27" s="95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2:30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T28" s="95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2:30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2:30" ht="12.75" customHeight="1">
      <c r="B30" s="94"/>
      <c r="C30" s="96" t="s">
        <v>122</v>
      </c>
      <c r="D30" s="95">
        <f t="shared" ref="D30:R30" si="1">SUM(D13:D22)</f>
        <v>10</v>
      </c>
      <c r="E30" s="95">
        <f t="shared" si="1"/>
        <v>10</v>
      </c>
      <c r="F30" s="95">
        <f t="shared" si="1"/>
        <v>0</v>
      </c>
      <c r="G30" s="95">
        <f t="shared" si="1"/>
        <v>15</v>
      </c>
      <c r="H30" s="95">
        <f t="shared" si="1"/>
        <v>0</v>
      </c>
      <c r="I30" s="95">
        <f t="shared" si="1"/>
        <v>5</v>
      </c>
      <c r="J30" s="95">
        <f t="shared" si="1"/>
        <v>5</v>
      </c>
      <c r="K30" s="95">
        <f t="shared" si="1"/>
        <v>0</v>
      </c>
      <c r="L30" s="95">
        <f t="shared" si="1"/>
        <v>0</v>
      </c>
      <c r="M30" s="95"/>
      <c r="N30" s="95"/>
      <c r="O30" s="95"/>
      <c r="P30" s="95"/>
      <c r="Q30" s="95">
        <f t="shared" si="1"/>
        <v>10</v>
      </c>
      <c r="R30" s="95">
        <f t="shared" si="1"/>
        <v>10</v>
      </c>
      <c r="T30" s="97">
        <f>SUM(T13:T22)</f>
        <v>100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2:30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2018-08-24T04:44:23Z</dcterms:modified>
</cp:coreProperties>
</file>