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J26" i="2"/>
  <c r="J25"/>
  <c r="J24"/>
  <c r="J23"/>
  <c r="J22"/>
  <c r="J21"/>
  <c r="J20"/>
  <c r="J19"/>
  <c r="J18"/>
  <c r="J17"/>
  <c r="J16"/>
  <c r="J15"/>
  <c r="J14"/>
  <c r="J13"/>
  <c r="J12"/>
  <c r="J11"/>
  <c r="F76" i="1"/>
  <c r="E76"/>
  <c r="D76"/>
</calcChain>
</file>

<file path=xl/sharedStrings.xml><?xml version="1.0" encoding="utf-8"?>
<sst xmlns="http://schemas.openxmlformats.org/spreadsheetml/2006/main" count="180" uniqueCount="164">
  <si>
    <t>General information on the Case</t>
  </si>
  <si>
    <t>cva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</si>
  <si>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</si>
  <si>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</si>
  <si>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</si>
  <si>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</si>
  <si>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</si>
  <si>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</si>
  <si>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</si>
  <si>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</si>
  <si>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</si>
  <si>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</si>
  <si>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</si>
  <si>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</si>
  <si>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</si>
  <si>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</si>
  <si>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</si>
  <si>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</si>
  <si>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</si>
  <si>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I63.9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</si>
  <si>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</si>
  <si>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</si>
  <si>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</si>
  <si>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</si>
  <si>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</si>
  <si>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</si>
  <si>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</si>
  <si>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</si>
  <si>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</si>
  <si>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</si>
  <si>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cbc</t>
  </si>
  <si>
    <t>potassium</t>
  </si>
  <si>
    <t>sodium</t>
  </si>
  <si>
    <t>Diagnostic imaging examinations (names and numbers):</t>
  </si>
  <si>
    <t>chest pa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</si>
  <si>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</si>
  <si>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</si>
  <si>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</si>
  <si>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</si>
  <si>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</si>
  <si>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venoclysis fee</t>
  </si>
  <si>
    <t>water fee</t>
  </si>
  <si>
    <t>Oxygen</t>
  </si>
  <si>
    <t>er fee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</si>
  <si>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</si>
  <si>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</si>
  <si>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</si>
  <si>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</si>
  <si>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</si>
  <si>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</si>
  <si>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</si>
  <si>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</si>
  <si>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</si>
  <si>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</si>
  <si>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</si>
  <si>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Laboratory</t>
  </si>
  <si>
    <t>President's Discount</t>
  </si>
  <si>
    <t>AKP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</si>
  <si>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</si>
  <si>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</si>
  <si>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</si>
  <si>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</si>
  <si>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</si>
  <si>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</si>
  <si>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</si>
  <si>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</si>
  <si>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</si>
  <si>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</si>
  <si>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</si>
  <si>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</si>
  <si>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</si>
  <si>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</si>
  <si>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</si>
  <si>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</si>
  <si>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 xml:space="preserve">PNSS </t>
  </si>
  <si>
    <t>1000ml</t>
  </si>
  <si>
    <t xml:space="preserve">Neurofax (citicoline) </t>
  </si>
  <si>
    <t>250mg/4ml</t>
  </si>
  <si>
    <t>tab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</si>
  <si>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</si>
  <si>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</si>
  <si>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</si>
  <si>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</si>
  <si>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</si>
  <si>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</si>
  <si>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</si>
  <si>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</si>
  <si>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</si>
  <si>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</si>
  <si>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</si>
  <si>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</si>
  <si>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</si>
  <si>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</si>
  <si>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B-Barun (macroset)</t>
  </si>
  <si>
    <t>PC</t>
  </si>
  <si>
    <t>BD insyte g22</t>
  </si>
  <si>
    <t>pc</t>
  </si>
  <si>
    <t>terumo 5cc</t>
  </si>
  <si>
    <t>terumo 3cc</t>
  </si>
  <si>
    <t>Wrist Splint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</si>
  <si>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</si>
  <si>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</si>
  <si>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</si>
  <si>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</si>
  <si>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</si>
  <si>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</si>
  <si>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</si>
  <si>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</si>
  <si>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</si>
  <si>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</si>
  <si>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</si>
  <si>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</si>
  <si>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</si>
  <si>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</si>
  <si>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</si>
  <si>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</si>
  <si>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</si>
  <si>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</si>
  <si>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</si>
  <si>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</si>
  <si>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</si>
  <si>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</si>
  <si>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</si>
  <si>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Sgpt/ALT</t>
  </si>
  <si>
    <t>Cardiopack</t>
  </si>
  <si>
    <t>sumang</t>
  </si>
  <si>
    <t>INSYTE G24</t>
  </si>
  <si>
    <t>10cc</t>
  </si>
  <si>
    <t>iv</t>
  </si>
  <si>
    <t>BCG Strips</t>
  </si>
  <si>
    <t>ampule</t>
  </si>
  <si>
    <t>Aeknil (Paracetamol)</t>
  </si>
  <si>
    <t>300mg/2ml</t>
  </si>
  <si>
    <t>Tab</t>
  </si>
  <si>
    <t>Serc (Betahistine HCl)</t>
  </si>
  <si>
    <t>16mg</t>
  </si>
  <si>
    <t>Isordil (Isosorbide Dinitrate</t>
  </si>
  <si>
    <t>5mg/ml</t>
  </si>
  <si>
    <t xml:space="preserve">Neurogen-E </t>
  </si>
  <si>
    <t xml:space="preserve">Omepron </t>
  </si>
  <si>
    <t>vial</t>
  </si>
  <si>
    <t>40mg</t>
  </si>
  <si>
    <t xml:space="preserve">Biogesic Paracetamol </t>
  </si>
  <si>
    <t>500mg</t>
  </si>
  <si>
    <t xml:space="preserve">D 50-50 </t>
  </si>
  <si>
    <t>Cozaar (Losartan Potassium)</t>
  </si>
  <si>
    <t>50mg</t>
  </si>
  <si>
    <t>Insulin per use</t>
  </si>
  <si>
    <t xml:space="preserve">Angirel MR </t>
  </si>
  <si>
    <t>35mg</t>
  </si>
  <si>
    <t>Zynapse (Citicoline)</t>
  </si>
  <si>
    <t>Platexan (Clopidogrel)</t>
  </si>
  <si>
    <t>75mg</t>
  </si>
  <si>
    <t>Credit Memo = 706</t>
  </si>
  <si>
    <t>SC Discount = 4495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</si>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</sst>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3"/>
  <sheetViews>
    <sheetView topLeftCell="A24" workbookViewId="0">
      <selection activeCell="D23" sqref="D2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4" t="s">
        <v>9</v>
      </c>
      <c r="C12" s="105"/>
      <c r="D12" s="105"/>
      <c r="E12" s="105"/>
      <c r="F12" s="10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7" t="s">
        <v>10</v>
      </c>
      <c r="C13" s="108"/>
      <c r="D13" s="108"/>
      <c r="E13" s="108"/>
      <c r="F13" s="10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7" t="s">
        <v>11</v>
      </c>
      <c r="C14" s="108"/>
      <c r="D14" s="108"/>
      <c r="E14" s="108"/>
      <c r="F14" s="10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10" t="s">
        <v>12</v>
      </c>
      <c r="C15" s="111"/>
      <c r="D15" s="111"/>
      <c r="E15" s="111"/>
      <c r="F15" s="1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101" t="s">
        <v>18</v>
      </c>
      <c r="C18" s="102"/>
      <c r="D18" s="102"/>
      <c r="E18" s="102"/>
      <c r="F18" s="10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101" t="s">
        <v>20</v>
      </c>
      <c r="C22" s="102"/>
      <c r="D22" s="102"/>
      <c r="E22" s="102"/>
      <c r="F22" s="10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98" t="s">
        <v>21</v>
      </c>
      <c r="C28" s="99"/>
      <c r="D28" s="99"/>
      <c r="E28" s="99"/>
      <c r="F28" s="10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22</v>
      </c>
      <c r="C29" s="20" t="s">
        <v>23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24</v>
      </c>
      <c r="C30" s="22" t="s">
        <v>25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26</v>
      </c>
      <c r="C31" s="22" t="s">
        <v>27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28</v>
      </c>
      <c r="C32" s="25"/>
      <c r="D32" s="25"/>
      <c r="E32" s="26">
        <v>5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101" t="s">
        <v>29</v>
      </c>
      <c r="C33" s="102"/>
      <c r="D33" s="102"/>
      <c r="E33" s="102"/>
      <c r="F33" s="10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30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 t="s">
        <v>31</v>
      </c>
      <c r="D35" s="27"/>
      <c r="E35" s="18">
        <v>1</v>
      </c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 t="s">
        <v>32</v>
      </c>
      <c r="D36" s="27"/>
      <c r="E36" s="18">
        <v>1</v>
      </c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 t="s">
        <v>123</v>
      </c>
      <c r="D37" s="27"/>
      <c r="E37" s="18">
        <v>1</v>
      </c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 t="s">
        <v>124</v>
      </c>
      <c r="D38" s="27"/>
      <c r="E38" s="18">
        <v>1</v>
      </c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/>
      <c r="D39" s="27"/>
      <c r="E39" s="18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5">
        <v>7</v>
      </c>
      <c r="C40" s="16"/>
      <c r="D40" s="27"/>
      <c r="E40" s="18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8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>
      <c r="A42" s="1"/>
      <c r="B42" s="98" t="s">
        <v>33</v>
      </c>
      <c r="C42" s="99"/>
      <c r="D42" s="102"/>
      <c r="E42" s="99"/>
      <c r="F42" s="10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1</v>
      </c>
      <c r="C43" s="16" t="s">
        <v>34</v>
      </c>
      <c r="D43" s="27"/>
      <c r="E43" s="18">
        <v>1</v>
      </c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98" t="s">
        <v>35</v>
      </c>
      <c r="C47" s="99"/>
      <c r="D47" s="102"/>
      <c r="E47" s="99"/>
      <c r="F47" s="10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23" t="s">
        <v>36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101" t="s">
        <v>37</v>
      </c>
      <c r="C49" s="102"/>
      <c r="D49" s="102"/>
      <c r="E49" s="102"/>
      <c r="F49" s="10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>
      <c r="A54" s="1"/>
      <c r="B54" s="101" t="s">
        <v>38</v>
      </c>
      <c r="C54" s="102"/>
      <c r="D54" s="102"/>
      <c r="E54" s="102"/>
      <c r="F54" s="10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1</v>
      </c>
      <c r="C55" s="16" t="s">
        <v>39</v>
      </c>
      <c r="D55" s="33"/>
      <c r="E55" s="18">
        <v>1</v>
      </c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2</v>
      </c>
      <c r="C56" s="16" t="s">
        <v>40</v>
      </c>
      <c r="D56" s="33"/>
      <c r="E56" s="18">
        <v>1</v>
      </c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3</v>
      </c>
      <c r="C57" s="16" t="s">
        <v>41</v>
      </c>
      <c r="D57" s="33"/>
      <c r="E57" s="18">
        <v>1</v>
      </c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4</v>
      </c>
      <c r="C58" s="16" t="s">
        <v>42</v>
      </c>
      <c r="D58" s="33"/>
      <c r="E58" s="18">
        <v>3</v>
      </c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5">
        <v>5</v>
      </c>
      <c r="C59" s="16" t="s">
        <v>43</v>
      </c>
      <c r="D59" s="33"/>
      <c r="E59" s="18">
        <v>1</v>
      </c>
      <c r="F59" s="1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4"/>
      <c r="C60" s="34"/>
      <c r="D60" s="34"/>
      <c r="E60" s="34"/>
      <c r="F60" s="3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5" t="s">
        <v>44</v>
      </c>
      <c r="C62" s="35" t="s">
        <v>45</v>
      </c>
      <c r="D62" s="35" t="s">
        <v>46</v>
      </c>
      <c r="E62" s="36" t="s">
        <v>47</v>
      </c>
      <c r="F62" s="37" t="s">
        <v>48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8">
        <v>1</v>
      </c>
      <c r="C63" s="16" t="s">
        <v>49</v>
      </c>
      <c r="D63" s="18">
        <v>3500</v>
      </c>
      <c r="E63" s="18">
        <v>0</v>
      </c>
      <c r="F63" s="1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2</v>
      </c>
      <c r="C64" s="16" t="s">
        <v>50</v>
      </c>
      <c r="D64" s="18">
        <v>235</v>
      </c>
      <c r="E64" s="18">
        <v>0</v>
      </c>
      <c r="F64" s="1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3</v>
      </c>
      <c r="C65" s="16" t="s">
        <v>51</v>
      </c>
      <c r="D65" s="18">
        <v>15171</v>
      </c>
      <c r="E65" s="18"/>
      <c r="F65" s="1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4</v>
      </c>
      <c r="C66" s="16" t="s">
        <v>52</v>
      </c>
      <c r="D66" s="18">
        <v>8400</v>
      </c>
      <c r="E66" s="18"/>
      <c r="F66" s="18">
        <v>6400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5</v>
      </c>
      <c r="C67" s="16" t="s">
        <v>53</v>
      </c>
      <c r="D67" s="18"/>
      <c r="E67" s="18"/>
      <c r="F67" s="18">
        <v>3365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6</v>
      </c>
      <c r="C68" s="16" t="s">
        <v>54</v>
      </c>
      <c r="D68" s="18"/>
      <c r="E68" s="18"/>
      <c r="F68" s="18">
        <v>105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7</v>
      </c>
      <c r="C69" s="16" t="s">
        <v>55</v>
      </c>
      <c r="D69" s="18">
        <v>694</v>
      </c>
      <c r="E69" s="18"/>
      <c r="F69" s="18">
        <v>1946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8</v>
      </c>
      <c r="C70" s="16"/>
      <c r="D70" s="18"/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9</v>
      </c>
      <c r="C71" s="16" t="s">
        <v>154</v>
      </c>
      <c r="D71" s="18"/>
      <c r="E71" s="18"/>
      <c r="F71" s="1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10</v>
      </c>
      <c r="C72" s="16" t="s">
        <v>153</v>
      </c>
      <c r="D72" s="18"/>
      <c r="E72" s="18"/>
      <c r="F72" s="18"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9">
        <v>11</v>
      </c>
      <c r="C73" s="16" t="s">
        <v>56</v>
      </c>
      <c r="D73" s="18"/>
      <c r="E73" s="18">
        <v>0</v>
      </c>
      <c r="F73" s="1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9">
        <v>12</v>
      </c>
      <c r="C74" s="16" t="s">
        <v>57</v>
      </c>
      <c r="D74" s="18">
        <v>0</v>
      </c>
      <c r="E74" s="18"/>
      <c r="F74" s="18">
        <v>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>
      <c r="A75" s="1"/>
      <c r="B75" s="1"/>
      <c r="C75" s="1"/>
      <c r="D75" s="40"/>
      <c r="E75" s="40"/>
      <c r="F75" s="4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>
      <c r="A76" s="1"/>
      <c r="B76" s="41"/>
      <c r="C76" s="42" t="s">
        <v>58</v>
      </c>
      <c r="D76" s="43">
        <f>SUM(D63:D75)</f>
        <v>28000</v>
      </c>
      <c r="E76" s="43">
        <f>SUM(E63:E75)</f>
        <v>0</v>
      </c>
      <c r="F76" s="43">
        <f>SUM(F63:F75)</f>
        <v>11816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 t="s">
        <v>125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3:F74 E34:E41 E55:F59 E50:F53 E23:F27 E48 E43:E46 E3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topLeftCell="A13" workbookViewId="0">
      <selection activeCell="A13" sqref="A1:XFD1048576"/>
    </sheetView>
  </sheetViews>
  <sheetFormatPr defaultColWidth="14.42578125" defaultRowHeight="15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6.5">
      <c r="A2" s="44"/>
      <c r="B2" s="47" t="s">
        <v>59</v>
      </c>
      <c r="C2" s="48"/>
      <c r="D2" s="49" t="s">
        <v>1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6.5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6.5">
      <c r="A4" s="44"/>
      <c r="B4" s="51" t="s">
        <v>60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6.5">
      <c r="A5" s="44"/>
      <c r="B5" s="52" t="s">
        <v>61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6.5">
      <c r="A6" s="44"/>
      <c r="B6" s="55" t="s">
        <v>62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6.5">
      <c r="A7" s="44"/>
      <c r="B7" s="58" t="s">
        <v>63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16.5">
      <c r="A8" s="44"/>
      <c r="B8" s="113" t="s">
        <v>64</v>
      </c>
      <c r="C8" s="114"/>
      <c r="D8" s="114"/>
      <c r="E8" s="114"/>
      <c r="F8" s="114"/>
      <c r="G8" s="114"/>
      <c r="H8" s="114"/>
      <c r="I8" s="114"/>
      <c r="J8" s="115"/>
      <c r="K8" s="45"/>
      <c r="L8" s="45"/>
      <c r="M8" s="45"/>
      <c r="N8" s="45"/>
      <c r="O8" s="45"/>
      <c r="P8" s="45"/>
      <c r="Q8" s="45"/>
      <c r="R8" s="45"/>
      <c r="S8" s="45"/>
    </row>
    <row r="9" spans="1:20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66">
      <c r="B10" s="59" t="s">
        <v>65</v>
      </c>
      <c r="C10" s="60" t="s">
        <v>66</v>
      </c>
      <c r="D10" s="60" t="s">
        <v>67</v>
      </c>
      <c r="E10" s="60" t="s">
        <v>68</v>
      </c>
      <c r="F10" s="60" t="s">
        <v>69</v>
      </c>
      <c r="G10" s="60" t="s">
        <v>70</v>
      </c>
      <c r="H10" s="60" t="s">
        <v>71</v>
      </c>
      <c r="I10" s="60" t="s">
        <v>72</v>
      </c>
      <c r="J10" s="60" t="s">
        <v>73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6.5">
      <c r="B11" s="61">
        <v>1</v>
      </c>
      <c r="C11" s="62" t="s">
        <v>74</v>
      </c>
      <c r="D11" s="16" t="s">
        <v>128</v>
      </c>
      <c r="E11" s="16" t="s">
        <v>75</v>
      </c>
      <c r="F11" s="18">
        <v>1</v>
      </c>
      <c r="G11" s="18">
        <v>5</v>
      </c>
      <c r="H11" s="18">
        <v>5</v>
      </c>
      <c r="I11" s="18">
        <v>190</v>
      </c>
      <c r="J11" s="18">
        <f t="shared" ref="J11:J26" si="0">H11*I11</f>
        <v>950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6.5">
      <c r="B12" s="61">
        <v>2</v>
      </c>
      <c r="C12" s="62" t="s">
        <v>129</v>
      </c>
      <c r="D12" s="16" t="s">
        <v>96</v>
      </c>
      <c r="E12" s="16"/>
      <c r="F12" s="18">
        <v>3</v>
      </c>
      <c r="G12" s="18">
        <v>5</v>
      </c>
      <c r="H12" s="18">
        <v>25</v>
      </c>
      <c r="I12" s="18">
        <v>100</v>
      </c>
      <c r="J12" s="18">
        <f t="shared" si="0"/>
        <v>2500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6.5">
      <c r="B13" s="61">
        <v>3</v>
      </c>
      <c r="C13" s="62" t="s">
        <v>76</v>
      </c>
      <c r="D13" s="16" t="s">
        <v>130</v>
      </c>
      <c r="E13" s="16" t="s">
        <v>77</v>
      </c>
      <c r="F13" s="18">
        <v>3</v>
      </c>
      <c r="G13" s="18">
        <v>5</v>
      </c>
      <c r="H13" s="18">
        <v>10</v>
      </c>
      <c r="I13" s="18">
        <v>340</v>
      </c>
      <c r="J13" s="18">
        <f t="shared" si="0"/>
        <v>3400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6.5">
      <c r="B14" s="61">
        <v>4</v>
      </c>
      <c r="C14" s="62" t="s">
        <v>131</v>
      </c>
      <c r="D14" s="16"/>
      <c r="E14" s="16" t="s">
        <v>132</v>
      </c>
      <c r="F14" s="18">
        <v>1</v>
      </c>
      <c r="G14" s="18">
        <v>1</v>
      </c>
      <c r="H14" s="18">
        <v>1</v>
      </c>
      <c r="I14" s="18">
        <v>80</v>
      </c>
      <c r="J14" s="18">
        <f t="shared" si="0"/>
        <v>80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6.5">
      <c r="B15" s="61">
        <v>5</v>
      </c>
      <c r="C15" s="16" t="s">
        <v>134</v>
      </c>
      <c r="D15" s="16" t="s">
        <v>133</v>
      </c>
      <c r="E15" s="16" t="s">
        <v>135</v>
      </c>
      <c r="F15" s="18">
        <v>3</v>
      </c>
      <c r="G15" s="18">
        <v>4</v>
      </c>
      <c r="H15" s="18">
        <v>12</v>
      </c>
      <c r="I15" s="18">
        <v>65</v>
      </c>
      <c r="J15" s="18">
        <f t="shared" si="0"/>
        <v>780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6.5">
      <c r="B16" s="61">
        <v>6</v>
      </c>
      <c r="C16" s="16" t="s">
        <v>136</v>
      </c>
      <c r="D16" s="16"/>
      <c r="E16" s="16" t="s">
        <v>137</v>
      </c>
      <c r="F16" s="18">
        <v>2</v>
      </c>
      <c r="G16" s="18">
        <v>4</v>
      </c>
      <c r="H16" s="18">
        <v>6</v>
      </c>
      <c r="I16" s="18">
        <v>32</v>
      </c>
      <c r="J16" s="18">
        <f t="shared" si="0"/>
        <v>192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6.5">
      <c r="B17" s="61">
        <v>7</v>
      </c>
      <c r="C17" s="16" t="s">
        <v>138</v>
      </c>
      <c r="D17" s="16"/>
      <c r="E17" s="16"/>
      <c r="F17" s="18">
        <v>1</v>
      </c>
      <c r="G17" s="18">
        <v>4</v>
      </c>
      <c r="H17" s="18">
        <v>4</v>
      </c>
      <c r="I17" s="18">
        <v>12</v>
      </c>
      <c r="J17" s="18">
        <f t="shared" si="0"/>
        <v>48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6.5">
      <c r="B18" s="61">
        <v>8</v>
      </c>
      <c r="C18" s="16" t="s">
        <v>139</v>
      </c>
      <c r="D18" s="16" t="s">
        <v>140</v>
      </c>
      <c r="E18" s="16" t="s">
        <v>141</v>
      </c>
      <c r="F18" s="18">
        <v>1</v>
      </c>
      <c r="G18" s="18">
        <v>4</v>
      </c>
      <c r="H18" s="18">
        <v>5</v>
      </c>
      <c r="I18" s="18">
        <v>1100</v>
      </c>
      <c r="J18" s="18">
        <f t="shared" si="0"/>
        <v>5500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6.5">
      <c r="B19" s="61">
        <v>9</v>
      </c>
      <c r="C19" s="16" t="s">
        <v>142</v>
      </c>
      <c r="D19" s="16" t="s">
        <v>78</v>
      </c>
      <c r="E19" s="16" t="s">
        <v>143</v>
      </c>
      <c r="F19" s="18">
        <v>1</v>
      </c>
      <c r="G19" s="18">
        <v>2</v>
      </c>
      <c r="H19" s="18">
        <v>2</v>
      </c>
      <c r="I19" s="18">
        <v>5</v>
      </c>
      <c r="J19" s="18">
        <f t="shared" si="0"/>
        <v>10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6.5">
      <c r="B20" s="61">
        <v>10</v>
      </c>
      <c r="C20" s="16" t="s">
        <v>144</v>
      </c>
      <c r="D20" s="16" t="s">
        <v>140</v>
      </c>
      <c r="E20" s="16"/>
      <c r="F20" s="18">
        <v>1</v>
      </c>
      <c r="G20" s="18">
        <v>1</v>
      </c>
      <c r="H20" s="18">
        <v>1</v>
      </c>
      <c r="I20" s="18">
        <v>100</v>
      </c>
      <c r="J20" s="18">
        <f t="shared" si="0"/>
        <v>100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6.5">
      <c r="B21" s="61">
        <v>11</v>
      </c>
      <c r="C21" s="16" t="s">
        <v>145</v>
      </c>
      <c r="D21" s="16"/>
      <c r="E21" s="16" t="s">
        <v>146</v>
      </c>
      <c r="F21" s="18">
        <v>1</v>
      </c>
      <c r="G21" s="18">
        <v>2</v>
      </c>
      <c r="H21" s="18">
        <v>2</v>
      </c>
      <c r="I21" s="18">
        <v>35</v>
      </c>
      <c r="J21" s="18">
        <f t="shared" si="0"/>
        <v>70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6.5">
      <c r="B22" s="61">
        <v>12</v>
      </c>
      <c r="C22" s="16" t="s">
        <v>147</v>
      </c>
      <c r="D22" s="16"/>
      <c r="E22" s="16"/>
      <c r="F22" s="18">
        <v>1</v>
      </c>
      <c r="G22" s="18">
        <v>1</v>
      </c>
      <c r="H22" s="18">
        <v>1</v>
      </c>
      <c r="I22" s="18">
        <v>100</v>
      </c>
      <c r="J22" s="18">
        <f t="shared" si="0"/>
        <v>100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6.5">
      <c r="B23" s="61">
        <v>13</v>
      </c>
      <c r="C23" s="16" t="s">
        <v>148</v>
      </c>
      <c r="D23" s="16"/>
      <c r="E23" s="16" t="s">
        <v>149</v>
      </c>
      <c r="F23" s="18">
        <v>1</v>
      </c>
      <c r="G23" s="18">
        <v>3</v>
      </c>
      <c r="H23" s="18">
        <v>3</v>
      </c>
      <c r="I23" s="18">
        <v>23</v>
      </c>
      <c r="J23" s="18">
        <f t="shared" si="0"/>
        <v>69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6.5">
      <c r="B24" s="61">
        <v>14</v>
      </c>
      <c r="C24" s="16" t="s">
        <v>150</v>
      </c>
      <c r="D24" s="16"/>
      <c r="E24" s="16" t="s">
        <v>77</v>
      </c>
      <c r="F24" s="18">
        <v>1</v>
      </c>
      <c r="G24" s="18">
        <v>1</v>
      </c>
      <c r="H24" s="18">
        <v>1</v>
      </c>
      <c r="I24" s="18">
        <v>340</v>
      </c>
      <c r="J24" s="18">
        <f t="shared" si="0"/>
        <v>340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6.5">
      <c r="B25" s="61">
        <v>15</v>
      </c>
      <c r="C25" s="16" t="s">
        <v>151</v>
      </c>
      <c r="D25" s="16" t="s">
        <v>78</v>
      </c>
      <c r="E25" s="16" t="s">
        <v>152</v>
      </c>
      <c r="F25" s="18">
        <v>1</v>
      </c>
      <c r="G25" s="18">
        <v>1</v>
      </c>
      <c r="H25" s="18">
        <v>1</v>
      </c>
      <c r="I25" s="18">
        <v>53</v>
      </c>
      <c r="J25" s="18">
        <f t="shared" si="0"/>
        <v>53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6.5">
      <c r="B26" s="61">
        <v>16</v>
      </c>
      <c r="C26" s="16"/>
      <c r="D26" s="16"/>
      <c r="E26" s="16"/>
      <c r="F26" s="18"/>
      <c r="G26" s="18"/>
      <c r="H26" s="18"/>
      <c r="I26" s="18"/>
      <c r="J26" s="18">
        <f t="shared" si="0"/>
        <v>0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2"/>
  <sheetViews>
    <sheetView topLeftCell="A13" workbookViewId="0">
      <selection activeCell="A13" sqref="A1:XFD1048576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3"/>
      <c r="B2" s="47" t="s">
        <v>79</v>
      </c>
      <c r="C2" s="47"/>
      <c r="D2" s="64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3"/>
      <c r="B4" s="51" t="s">
        <v>80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3"/>
      <c r="B5" s="51" t="s">
        <v>81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3"/>
      <c r="B6" s="51" t="s">
        <v>82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3"/>
      <c r="B7" s="119" t="s">
        <v>83</v>
      </c>
      <c r="C7" s="120"/>
      <c r="D7" s="120"/>
      <c r="E7" s="120"/>
      <c r="F7" s="120"/>
      <c r="G7" s="121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3"/>
      <c r="B8" s="122" t="s">
        <v>84</v>
      </c>
      <c r="C8" s="123"/>
      <c r="D8" s="123"/>
      <c r="E8" s="123"/>
      <c r="F8" s="123"/>
      <c r="G8" s="124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3"/>
      <c r="B9" s="122" t="s">
        <v>85</v>
      </c>
      <c r="C9" s="123"/>
      <c r="D9" s="123"/>
      <c r="E9" s="123"/>
      <c r="F9" s="123"/>
      <c r="G9" s="124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3"/>
      <c r="B10" s="122" t="s">
        <v>86</v>
      </c>
      <c r="C10" s="123"/>
      <c r="D10" s="123"/>
      <c r="E10" s="123"/>
      <c r="F10" s="123"/>
      <c r="G10" s="124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65"/>
      <c r="B11" s="122" t="s">
        <v>87</v>
      </c>
      <c r="C11" s="123"/>
      <c r="D11" s="123"/>
      <c r="E11" s="123"/>
      <c r="F11" s="123"/>
      <c r="G11" s="124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3"/>
      <c r="B12" s="125" t="s">
        <v>88</v>
      </c>
      <c r="C12" s="126"/>
      <c r="D12" s="126"/>
      <c r="E12" s="126"/>
      <c r="F12" s="126"/>
      <c r="G12" s="127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66" t="s">
        <v>65</v>
      </c>
      <c r="C14" s="67" t="s">
        <v>89</v>
      </c>
      <c r="D14" s="68" t="s">
        <v>90</v>
      </c>
      <c r="E14" s="68" t="s">
        <v>91</v>
      </c>
      <c r="F14" s="68" t="s">
        <v>72</v>
      </c>
      <c r="G14" s="68" t="s">
        <v>73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116" t="s">
        <v>92</v>
      </c>
      <c r="C15" s="117"/>
      <c r="D15" s="117"/>
      <c r="E15" s="117"/>
      <c r="F15" s="117"/>
      <c r="G15" s="118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70">
        <v>1</v>
      </c>
      <c r="C16" s="71" t="s">
        <v>93</v>
      </c>
      <c r="D16" s="72" t="s">
        <v>94</v>
      </c>
      <c r="E16" s="18">
        <v>1</v>
      </c>
      <c r="F16" s="18">
        <v>130</v>
      </c>
      <c r="G16" s="18">
        <v>130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70">
        <v>2</v>
      </c>
      <c r="C17" s="71" t="s">
        <v>95</v>
      </c>
      <c r="D17" s="72" t="s">
        <v>96</v>
      </c>
      <c r="E17" s="18">
        <v>1</v>
      </c>
      <c r="F17" s="18">
        <v>120</v>
      </c>
      <c r="G17" s="18">
        <v>120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70">
        <v>3</v>
      </c>
      <c r="C18" s="71" t="s">
        <v>97</v>
      </c>
      <c r="D18" s="72" t="s">
        <v>96</v>
      </c>
      <c r="E18" s="18">
        <v>6</v>
      </c>
      <c r="F18" s="18">
        <v>12</v>
      </c>
      <c r="G18" s="18">
        <v>48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70">
        <v>4</v>
      </c>
      <c r="C19" s="71" t="s">
        <v>98</v>
      </c>
      <c r="D19" s="72" t="s">
        <v>96</v>
      </c>
      <c r="E19" s="18">
        <v>2</v>
      </c>
      <c r="F19" s="18">
        <v>9</v>
      </c>
      <c r="G19" s="18">
        <v>18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70">
        <v>5</v>
      </c>
      <c r="C20" s="73" t="s">
        <v>99</v>
      </c>
      <c r="D20" s="72" t="s">
        <v>96</v>
      </c>
      <c r="E20" s="18">
        <v>1</v>
      </c>
      <c r="F20" s="18">
        <v>105</v>
      </c>
      <c r="G20" s="18">
        <v>105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70">
        <v>6</v>
      </c>
      <c r="C21" s="73" t="s">
        <v>126</v>
      </c>
      <c r="D21" s="72" t="s">
        <v>96</v>
      </c>
      <c r="E21" s="18">
        <v>2</v>
      </c>
      <c r="F21" s="18">
        <v>120</v>
      </c>
      <c r="G21" s="18">
        <v>240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70">
        <v>7</v>
      </c>
      <c r="C22" s="73" t="s">
        <v>127</v>
      </c>
      <c r="D22" s="72" t="s">
        <v>96</v>
      </c>
      <c r="E22" s="18">
        <v>6</v>
      </c>
      <c r="F22" s="18">
        <v>20</v>
      </c>
      <c r="G22" s="18">
        <v>120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70">
        <v>8</v>
      </c>
      <c r="C23" s="73"/>
      <c r="D23" s="72"/>
      <c r="E23" s="18"/>
      <c r="F23" s="18"/>
      <c r="G23" s="18"/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70">
        <v>9</v>
      </c>
      <c r="C24" s="73"/>
      <c r="D24" s="72"/>
      <c r="E24" s="18"/>
      <c r="F24" s="18"/>
      <c r="G24" s="18"/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116" t="s">
        <v>100</v>
      </c>
      <c r="C25" s="117"/>
      <c r="D25" s="117"/>
      <c r="E25" s="117"/>
      <c r="F25" s="117"/>
      <c r="G25" s="118"/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70">
        <v>1</v>
      </c>
      <c r="C26" s="73"/>
      <c r="D26" s="72"/>
      <c r="E26" s="18"/>
      <c r="F26" s="18"/>
      <c r="G26" s="18"/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70">
        <v>2</v>
      </c>
      <c r="C27" s="73"/>
      <c r="D27" s="72"/>
      <c r="E27" s="18"/>
      <c r="F27" s="18"/>
      <c r="G27" s="18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70">
        <v>3</v>
      </c>
      <c r="C28" s="73"/>
      <c r="D28" s="72"/>
      <c r="E28" s="18"/>
      <c r="F28" s="18"/>
      <c r="G28" s="18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70">
        <v>4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70">
        <v>5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70">
        <v>6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70">
        <v>7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1:16" ht="14.25" customHeight="1">
      <c r="B33" s="70">
        <v>8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1:16" ht="14.25" customHeight="1">
      <c r="B34" s="70">
        <v>9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1:16" ht="14.25" customHeight="1">
      <c r="B35" s="70">
        <v>10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1:16" ht="14.25" customHeight="1">
      <c r="B36" s="116" t="s">
        <v>101</v>
      </c>
      <c r="C36" s="117"/>
      <c r="D36" s="117"/>
      <c r="E36" s="117"/>
      <c r="F36" s="117"/>
      <c r="G36" s="118"/>
      <c r="H36" s="51"/>
      <c r="I36" s="51"/>
      <c r="J36" s="51"/>
      <c r="K36" s="51"/>
      <c r="L36" s="51"/>
      <c r="M36" s="51"/>
      <c r="N36" s="51"/>
      <c r="O36" s="51"/>
      <c r="P36" s="51"/>
    </row>
    <row r="37" spans="1:16" ht="14.25" customHeight="1">
      <c r="B37" s="70">
        <v>1</v>
      </c>
      <c r="C37" s="73"/>
      <c r="D37" s="72"/>
      <c r="E37" s="18"/>
      <c r="F37" s="18"/>
      <c r="G37" s="18"/>
      <c r="H37" s="51"/>
      <c r="I37" s="51"/>
      <c r="J37" s="51"/>
      <c r="K37" s="51"/>
      <c r="L37" s="51"/>
      <c r="M37" s="51"/>
      <c r="N37" s="51"/>
      <c r="O37" s="51"/>
      <c r="P37" s="51"/>
    </row>
    <row r="38" spans="1:16" ht="14.25" customHeight="1">
      <c r="B38" s="70">
        <v>2</v>
      </c>
      <c r="C38" s="73"/>
      <c r="D38" s="72"/>
      <c r="E38" s="18"/>
      <c r="F38" s="18"/>
      <c r="G38" s="18"/>
      <c r="H38" s="51"/>
      <c r="I38" s="51"/>
      <c r="J38" s="51"/>
      <c r="K38" s="51"/>
      <c r="L38" s="51"/>
      <c r="M38" s="51"/>
      <c r="N38" s="51"/>
      <c r="O38" s="51"/>
      <c r="P38" s="51"/>
    </row>
    <row r="39" spans="1:16" ht="14.25" customHeight="1">
      <c r="B39" s="70">
        <v>3</v>
      </c>
      <c r="C39" s="73"/>
      <c r="D39" s="72"/>
      <c r="E39" s="18"/>
      <c r="F39" s="18"/>
      <c r="G39" s="18"/>
      <c r="H39" s="51"/>
      <c r="I39" s="51"/>
      <c r="J39" s="51"/>
      <c r="K39" s="51"/>
      <c r="L39" s="51"/>
      <c r="M39" s="51"/>
      <c r="N39" s="51"/>
      <c r="O39" s="51"/>
      <c r="P39" s="51"/>
    </row>
    <row r="40" spans="1:16" ht="14.25" customHeight="1">
      <c r="B40" s="70">
        <v>4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1:16" ht="14.25" customHeight="1">
      <c r="B41" s="70">
        <v>5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1:16" ht="14.25" customHeight="1">
      <c r="B42" s="70">
        <v>6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1:16" ht="14.25" customHeight="1">
      <c r="B43" s="70">
        <v>7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1:16" ht="14.25" customHeight="1">
      <c r="B44" s="70">
        <v>8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1:16" ht="14.25" customHeight="1">
      <c r="B45" s="70">
        <v>9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1:16" ht="14.25" customHeight="1">
      <c r="B46" s="70">
        <v>10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1:16" ht="14.25" customHeight="1">
      <c r="A47" s="63"/>
      <c r="B47" s="51"/>
      <c r="C47" s="63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</row>
    <row r="48" spans="1:16" ht="14.25" customHeight="1">
      <c r="A48" s="63"/>
      <c r="B48" s="51"/>
      <c r="C48" s="63"/>
      <c r="D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</sheetData>
  <mergeCells count="9">
    <mergeCell ref="B15:G15"/>
    <mergeCell ref="B25:G25"/>
    <mergeCell ref="B36:G36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6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8" width="12.140625" style="74" customWidth="1"/>
    <col min="19" max="19" width="1.140625" style="74" customWidth="1"/>
    <col min="20" max="20" width="12.140625" style="74" customWidth="1"/>
    <col min="21" max="30" width="8.7109375" style="74" customWidth="1"/>
    <col min="31" max="16384" width="14.42578125" style="74"/>
  </cols>
  <sheetData>
    <row r="1" spans="2:30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2:30" ht="12.75" customHeight="1">
      <c r="B2" s="75" t="s">
        <v>102</v>
      </c>
      <c r="C2" s="75"/>
      <c r="D2" s="133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2:30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2:30" ht="12.75" hidden="1" customHeight="1" outlineLevel="1">
      <c r="B4" s="51" t="s">
        <v>103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2:30" ht="12.75" customHeight="1" collapsed="1">
      <c r="B5" s="76" t="s">
        <v>104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2:30" ht="12.75" customHeight="1">
      <c r="B6" s="55" t="s">
        <v>105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3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2:30" ht="12.75" customHeight="1">
      <c r="B7" s="55" t="s">
        <v>106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2:30" ht="12.75" customHeight="1">
      <c r="B8" s="55" t="s">
        <v>107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3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2:30" ht="12.75" customHeight="1">
      <c r="B9" s="84" t="s">
        <v>108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7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2:30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2:30" ht="23.25" customHeight="1">
      <c r="B11" s="88"/>
      <c r="C11" s="88"/>
      <c r="D11" s="128" t="s">
        <v>109</v>
      </c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30"/>
      <c r="T11" s="131" t="s">
        <v>110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2:30" ht="53.25" customHeight="1">
      <c r="B12" s="89" t="s">
        <v>65</v>
      </c>
      <c r="C12" s="89" t="s">
        <v>111</v>
      </c>
      <c r="D12" s="89" t="s">
        <v>112</v>
      </c>
      <c r="E12" s="89" t="s">
        <v>113</v>
      </c>
      <c r="F12" s="89" t="s">
        <v>114</v>
      </c>
      <c r="G12" s="89" t="s">
        <v>115</v>
      </c>
      <c r="H12" s="90" t="s">
        <v>116</v>
      </c>
      <c r="I12" s="91" t="s">
        <v>117</v>
      </c>
      <c r="J12" s="91" t="s">
        <v>118</v>
      </c>
      <c r="K12" s="90" t="s">
        <v>119</v>
      </c>
      <c r="L12" s="90" t="s">
        <v>120</v>
      </c>
      <c r="M12" s="90" t="s">
        <v>155</v>
      </c>
      <c r="N12" s="90" t="s">
        <v>156</v>
      </c>
      <c r="O12" s="90" t="s">
        <v>157</v>
      </c>
      <c r="P12" s="90" t="s">
        <v>158</v>
      </c>
      <c r="Q12" s="92" t="s">
        <v>159</v>
      </c>
      <c r="R12" s="92" t="s">
        <v>160</v>
      </c>
      <c r="T12" s="132"/>
      <c r="U12" s="93"/>
      <c r="V12" s="93"/>
      <c r="W12" s="93"/>
      <c r="X12" s="93"/>
      <c r="Y12" s="93"/>
      <c r="Z12" s="93"/>
      <c r="AA12" s="93"/>
      <c r="AB12" s="93"/>
      <c r="AC12" s="93"/>
      <c r="AD12" s="93"/>
    </row>
    <row r="13" spans="2:30" ht="12.75" customHeight="1">
      <c r="B13" s="94">
        <v>1</v>
      </c>
      <c r="C13" s="73" t="s">
        <v>161</v>
      </c>
      <c r="D13" s="18"/>
      <c r="E13" s="18">
        <v>10</v>
      </c>
      <c r="F13" s="18"/>
      <c r="G13" s="18">
        <v>10</v>
      </c>
      <c r="H13" s="18"/>
      <c r="I13" s="18">
        <v>0</v>
      </c>
      <c r="J13" s="18"/>
      <c r="K13" s="18"/>
      <c r="L13" s="18"/>
      <c r="M13" s="18"/>
      <c r="N13" s="18">
        <v>5</v>
      </c>
      <c r="O13" s="18"/>
      <c r="P13" s="18"/>
      <c r="Q13" s="18">
        <v>10</v>
      </c>
      <c r="R13" s="18"/>
      <c r="T13" s="95">
        <f>SUM(D13:R13)</f>
        <v>35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2:30" ht="12.75" customHeight="1">
      <c r="B14" s="94">
        <v>2</v>
      </c>
      <c r="C14" s="73" t="s">
        <v>162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10</v>
      </c>
      <c r="P14" s="18">
        <v>0</v>
      </c>
      <c r="Q14" s="18"/>
      <c r="R14" s="18"/>
      <c r="T14" s="95">
        <f t="shared" ref="T14:T22" si="0">SUM(D14:R14)</f>
        <v>10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2:30" ht="12.75" customHeight="1">
      <c r="B15" s="94">
        <v>3</v>
      </c>
      <c r="C15" s="73" t="s">
        <v>163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v>10</v>
      </c>
      <c r="Q15" s="18"/>
      <c r="R15" s="18"/>
      <c r="T15" s="95">
        <f t="shared" si="0"/>
        <v>10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2:30" ht="12.75" customHeight="1">
      <c r="B16" s="94">
        <v>4</v>
      </c>
      <c r="C16" s="73" t="s">
        <v>121</v>
      </c>
      <c r="D16" s="18">
        <v>10</v>
      </c>
      <c r="E16" s="18"/>
      <c r="F16" s="18"/>
      <c r="G16" s="18">
        <v>5</v>
      </c>
      <c r="H16" s="18"/>
      <c r="I16" s="18">
        <v>5</v>
      </c>
      <c r="J16" s="18">
        <v>5</v>
      </c>
      <c r="K16" s="18"/>
      <c r="L16" s="18"/>
      <c r="M16" s="18">
        <v>5</v>
      </c>
      <c r="N16" s="18">
        <v>5</v>
      </c>
      <c r="O16" s="18"/>
      <c r="P16" s="18"/>
      <c r="Q16" s="18">
        <v>0</v>
      </c>
      <c r="R16" s="18">
        <v>10</v>
      </c>
      <c r="T16" s="95">
        <f t="shared" si="0"/>
        <v>45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2:30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95">
        <f t="shared" si="0"/>
        <v>0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2:30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T18" s="95">
        <f t="shared" si="0"/>
        <v>0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</row>
    <row r="19" spans="2:30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T19" s="95">
        <f t="shared" si="0"/>
        <v>0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2:30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T20" s="95">
        <f t="shared" si="0"/>
        <v>0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2:30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T21" s="95">
        <f t="shared" si="0"/>
        <v>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2:30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T22" s="95">
        <f t="shared" si="0"/>
        <v>0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2:30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T23" s="95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2:30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T24" s="95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2:30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T25" s="95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2:30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T26" s="95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2:30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T27" s="95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2:30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T28" s="95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2:30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2:30" ht="12.75" customHeight="1">
      <c r="B30" s="94"/>
      <c r="C30" s="96" t="s">
        <v>122</v>
      </c>
      <c r="D30" s="95">
        <f t="shared" ref="D30:R30" si="1">SUM(D13:D22)</f>
        <v>10</v>
      </c>
      <c r="E30" s="95">
        <f t="shared" si="1"/>
        <v>10</v>
      </c>
      <c r="F30" s="95">
        <f t="shared" si="1"/>
        <v>0</v>
      </c>
      <c r="G30" s="95">
        <f t="shared" si="1"/>
        <v>15</v>
      </c>
      <c r="H30" s="95">
        <f t="shared" si="1"/>
        <v>0</v>
      </c>
      <c r="I30" s="95">
        <f t="shared" si="1"/>
        <v>5</v>
      </c>
      <c r="J30" s="95">
        <f t="shared" si="1"/>
        <v>5</v>
      </c>
      <c r="K30" s="95">
        <f t="shared" si="1"/>
        <v>0</v>
      </c>
      <c r="L30" s="95">
        <f t="shared" si="1"/>
        <v>0</v>
      </c>
      <c r="M30" s="95"/>
      <c r="N30" s="95"/>
      <c r="O30" s="95"/>
      <c r="P30" s="95"/>
      <c r="Q30" s="95">
        <f t="shared" si="1"/>
        <v>10</v>
      </c>
      <c r="R30" s="95">
        <f t="shared" si="1"/>
        <v>10</v>
      </c>
      <c r="T30" s="97">
        <f>SUM(T13:T22)</f>
        <v>100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2:30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2018-08-24T04:28:43Z</dcterms:modified>
</cp:coreProperties>
</file>