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case data general" sheetId="1" r:id="rId1"/>
    <sheet name="drugs&amp;meds" sheetId="2" r:id="rId2"/>
    <sheet name="supplies" sheetId="3" r:id="rId3"/>
    <sheet name="staff time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G19" i="3"/>
  <c r="G25"/>
  <c r="G24"/>
  <c r="G22"/>
  <c r="G21"/>
  <c r="G20"/>
  <c r="G18"/>
  <c r="G17"/>
  <c r="G16"/>
  <c r="D2"/>
  <c r="J14" i="2"/>
  <c r="J13"/>
  <c r="J12"/>
  <c r="J11"/>
  <c r="D2"/>
  <c r="F76" i="1"/>
  <c r="E76"/>
  <c r="D76"/>
  <c r="T30" i="4" l="1"/>
</calcChain>
</file>

<file path=xl/sharedStrings.xml><?xml version="1.0" encoding="utf-8"?>
<sst xmlns="http://schemas.openxmlformats.org/spreadsheetml/2006/main" count="148" uniqueCount="138">
  <si>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</si>
  <si>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</si>
  <si>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</si>
  <si>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</si>
  <si>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</si>
  <si>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</si>
  <si>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</si>
  <si>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</si>
  <si>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</si>
  <si>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</si>
  <si>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</si>
  <si>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</si>
  <si>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</si>
  <si>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</si>
  <si>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</si>
  <si>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</si>
  <si>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</si>
  <si>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</si>
  <si>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</si>
  <si>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</si>
  <si>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</si>
  <si>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</si>
  <si>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</si>
  <si>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</si>
  <si>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</si>
  <si>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</si>
  <si>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</si>
  <si>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</si>
  <si>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CBC</t>
  </si>
  <si>
    <t>SODIUM</t>
  </si>
  <si>
    <t>POTASSIUM</t>
  </si>
  <si>
    <t>CREATININE</t>
  </si>
  <si>
    <t>URINALYSIS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</si>
  <si>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</si>
  <si>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</si>
  <si>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</si>
  <si>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</si>
  <si>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</si>
  <si>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</si>
  <si>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</si>
  <si>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</si>
  <si>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</si>
  <si>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</si>
  <si>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</si>
  <si>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</si>
  <si>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</si>
  <si>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</si>
  <si>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</si>
  <si>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</si>
  <si>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</si>
  <si>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</si>
  <si>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</si>
  <si>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</si>
  <si>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</si>
  <si>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</si>
  <si>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</si>
  <si>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</si>
  <si>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</si>
  <si>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</si>
  <si>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</si>
  <si>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</si>
  <si>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</si>
  <si>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</si>
  <si>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</si>
  <si>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</si>
  <si>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TABLET/ORAL</t>
  </si>
  <si>
    <t>PNSS 1L</t>
  </si>
  <si>
    <t>PC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</si>
  <si>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</si>
  <si>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</si>
  <si>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</si>
  <si>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</si>
  <si>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</si>
  <si>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</si>
  <si>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</si>
  <si>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</si>
  <si>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</si>
  <si>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</si>
  <si>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</si>
  <si>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</si>
  <si>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</si>
  <si>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</si>
  <si>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</si>
  <si>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</si>
  <si>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</si>
  <si>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</si>
  <si>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</si>
  <si>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</si>
  <si>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</si>
  <si>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</si>
  <si>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</si>
  <si>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</si>
  <si>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</si>
  <si>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</si>
  <si>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</si>
  <si>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</si>
  <si>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</si>
  <si>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</si>
  <si>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</si>
  <si>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</si>
  <si>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</si>
  <si>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</si>
  <si>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</si>
  <si>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</si>
  <si>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</si>
  <si>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</si>
  <si>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HYPERTENSION II</t>
  </si>
  <si>
    <t>I10.1</t>
  </si>
  <si>
    <t>1000ml</t>
  </si>
  <si>
    <t xml:space="preserve">capsule </t>
  </si>
  <si>
    <t>Macroset</t>
  </si>
  <si>
    <t>Insyte G22</t>
  </si>
  <si>
    <t>Absolute Drinking Water 500ml</t>
  </si>
  <si>
    <t>3cc</t>
  </si>
  <si>
    <t>Nasal Cannula Adult</t>
  </si>
  <si>
    <t>Wrist Splint Adult medium</t>
  </si>
  <si>
    <t>ECG</t>
  </si>
  <si>
    <t>ER Fee</t>
  </si>
  <si>
    <t>Venoclysis Fee</t>
  </si>
  <si>
    <t>Oxygen</t>
  </si>
  <si>
    <t xml:space="preserve">Generic (Metoclopromide) </t>
  </si>
  <si>
    <t>5mg/ml</t>
  </si>
  <si>
    <t xml:space="preserve">Vyclex (Vitamin B Complex) </t>
  </si>
  <si>
    <t xml:space="preserve">Serc (Betahistine HCL) </t>
  </si>
  <si>
    <t>16mg</t>
  </si>
  <si>
    <t>5cc</t>
  </si>
  <si>
    <t>CSR</t>
  </si>
  <si>
    <t>Lab</t>
  </si>
  <si>
    <t>Credit Memo=255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</si>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</sst>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acity%20Building\Costing%20Forms%2023%20May\1.%20Case%20cost%20data%20collection%20form%201905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topLeftCell="A39" workbookViewId="0">
      <selection activeCell="F32" sqref="F32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1" t="s">
        <v>8</v>
      </c>
      <c r="C12" s="102"/>
      <c r="D12" s="102"/>
      <c r="E12" s="102"/>
      <c r="F12" s="10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4" t="s">
        <v>9</v>
      </c>
      <c r="C13" s="105"/>
      <c r="D13" s="105"/>
      <c r="E13" s="105"/>
      <c r="F13" s="10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4" t="s">
        <v>10</v>
      </c>
      <c r="C14" s="105"/>
      <c r="D14" s="105"/>
      <c r="E14" s="105"/>
      <c r="F14" s="10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7" t="s">
        <v>11</v>
      </c>
      <c r="C15" s="108"/>
      <c r="D15" s="108"/>
      <c r="E15" s="108"/>
      <c r="F15" s="10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8" t="s">
        <v>17</v>
      </c>
      <c r="C18" s="99"/>
      <c r="D18" s="99"/>
      <c r="E18" s="99"/>
      <c r="F18" s="10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107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8" t="s">
        <v>18</v>
      </c>
      <c r="C22" s="99"/>
      <c r="D22" s="99"/>
      <c r="E22" s="99"/>
      <c r="F22" s="10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5" t="s">
        <v>19</v>
      </c>
      <c r="C28" s="96"/>
      <c r="D28" s="96"/>
      <c r="E28" s="96"/>
      <c r="F28" s="9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25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26</v>
      </c>
      <c r="C32" s="24"/>
      <c r="D32" s="24"/>
      <c r="E32" s="25">
        <v>1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8" t="s">
        <v>27</v>
      </c>
      <c r="C33" s="99"/>
      <c r="D33" s="99"/>
      <c r="E33" s="99"/>
      <c r="F33" s="10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1" t="s">
        <v>28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 t="s">
        <v>29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 t="s">
        <v>30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 t="s">
        <v>31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6</v>
      </c>
      <c r="C38" s="15" t="s">
        <v>32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/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/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4"/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>
      <c r="A42" s="1"/>
      <c r="B42" s="95" t="s">
        <v>33</v>
      </c>
      <c r="C42" s="96"/>
      <c r="D42" s="99"/>
      <c r="E42" s="96"/>
      <c r="F42" s="10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1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2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3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4">
        <v>4</v>
      </c>
      <c r="C46" s="15"/>
      <c r="D46" s="26"/>
      <c r="E46" s="17"/>
      <c r="F46" s="2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95" t="s">
        <v>34</v>
      </c>
      <c r="C47" s="96"/>
      <c r="D47" s="99"/>
      <c r="E47" s="96"/>
      <c r="F47" s="10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22" t="s">
        <v>35</v>
      </c>
      <c r="C48" s="20"/>
      <c r="D48" s="20"/>
      <c r="E48" s="29"/>
      <c r="F48" s="2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98" t="s">
        <v>36</v>
      </c>
      <c r="C49" s="99"/>
      <c r="D49" s="99"/>
      <c r="E49" s="99"/>
      <c r="F49" s="10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1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0">
        <v>2</v>
      </c>
      <c r="C51" s="11"/>
      <c r="D51" s="31"/>
      <c r="E51" s="27"/>
      <c r="F51" s="2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3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0"/>
      <c r="B53" s="14">
        <v>4</v>
      </c>
      <c r="C53" s="15"/>
      <c r="D53" s="32"/>
      <c r="E53" s="17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>
      <c r="A54" s="1"/>
      <c r="B54" s="98" t="s">
        <v>37</v>
      </c>
      <c r="C54" s="99"/>
      <c r="D54" s="99"/>
      <c r="E54" s="99"/>
      <c r="F54" s="10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1</v>
      </c>
      <c r="C55" s="15" t="s">
        <v>116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2</v>
      </c>
      <c r="C56" s="15" t="s">
        <v>117</v>
      </c>
      <c r="D56" s="32"/>
      <c r="E56" s="17">
        <v>1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3</v>
      </c>
      <c r="C57" s="15" t="s">
        <v>118</v>
      </c>
      <c r="D57" s="32"/>
      <c r="E57" s="17">
        <v>1</v>
      </c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4</v>
      </c>
      <c r="C58" s="15" t="s">
        <v>119</v>
      </c>
      <c r="D58" s="32"/>
      <c r="E58" s="17">
        <v>1</v>
      </c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5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38</v>
      </c>
      <c r="C62" s="34" t="s">
        <v>39</v>
      </c>
      <c r="D62" s="34" t="s">
        <v>40</v>
      </c>
      <c r="E62" s="35" t="s">
        <v>41</v>
      </c>
      <c r="F62" s="36" t="s">
        <v>42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43</v>
      </c>
      <c r="D63" s="17">
        <v>700</v>
      </c>
      <c r="E63" s="17">
        <v>0</v>
      </c>
      <c r="F63" s="17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44</v>
      </c>
      <c r="D64" s="17"/>
      <c r="E64" s="17">
        <v>0</v>
      </c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45</v>
      </c>
      <c r="D65" s="17">
        <v>1239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46</v>
      </c>
      <c r="D66" s="17">
        <v>2700</v>
      </c>
      <c r="E66" s="17"/>
      <c r="F66" s="17">
        <v>2250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8">
        <v>5</v>
      </c>
      <c r="C67" s="15" t="s">
        <v>47</v>
      </c>
      <c r="D67" s="17">
        <v>1455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126</v>
      </c>
      <c r="D68" s="17">
        <v>205</v>
      </c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127</v>
      </c>
      <c r="D69" s="17">
        <v>1430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/>
      <c r="D70" s="17"/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8">
        <v>9</v>
      </c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48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 t="s">
        <v>128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>
      <c r="A76" s="1"/>
      <c r="B76" s="40"/>
      <c r="C76" s="41" t="s">
        <v>49</v>
      </c>
      <c r="D76" s="42">
        <f>SUM(D63:D75)</f>
        <v>7729</v>
      </c>
      <c r="E76" s="42">
        <f>SUM(E63:E75)</f>
        <v>0</v>
      </c>
      <c r="F76" s="42">
        <f>SUM(F63:F75)</f>
        <v>2250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8" workbookViewId="0">
      <selection activeCell="D15" sqref="D15:J18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50</v>
      </c>
      <c r="C2" s="47"/>
      <c r="D2" s="48" t="str">
        <f>'[1]1.1 Case data_general'!D2</f>
        <v>CAP III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51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52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53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54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0" t="s">
        <v>55</v>
      </c>
      <c r="C8" s="111"/>
      <c r="D8" s="111"/>
      <c r="E8" s="111"/>
      <c r="F8" s="111"/>
      <c r="G8" s="111"/>
      <c r="H8" s="111"/>
      <c r="I8" s="111"/>
      <c r="J8" s="112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56</v>
      </c>
      <c r="C10" s="59" t="s">
        <v>57</v>
      </c>
      <c r="D10" s="59" t="s">
        <v>58</v>
      </c>
      <c r="E10" s="59" t="s">
        <v>59</v>
      </c>
      <c r="F10" s="59" t="s">
        <v>60</v>
      </c>
      <c r="G10" s="59" t="s">
        <v>61</v>
      </c>
      <c r="H10" s="59" t="s">
        <v>62</v>
      </c>
      <c r="I10" s="59" t="s">
        <v>63</v>
      </c>
      <c r="J10" s="59" t="s">
        <v>64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15" t="s">
        <v>120</v>
      </c>
      <c r="D11" s="15"/>
      <c r="E11" s="15" t="s">
        <v>121</v>
      </c>
      <c r="F11" s="17">
        <v>2</v>
      </c>
      <c r="G11" s="17">
        <v>2</v>
      </c>
      <c r="H11" s="17">
        <v>3</v>
      </c>
      <c r="I11" s="17">
        <v>50</v>
      </c>
      <c r="J11" s="17">
        <f t="shared" ref="J11:J14" si="0">H11*I11</f>
        <v>150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15" t="s">
        <v>66</v>
      </c>
      <c r="D12" s="15"/>
      <c r="E12" s="15" t="s">
        <v>108</v>
      </c>
      <c r="F12" s="17">
        <v>2</v>
      </c>
      <c r="G12" s="17">
        <v>2</v>
      </c>
      <c r="H12" s="17">
        <v>3</v>
      </c>
      <c r="I12" s="17">
        <v>190</v>
      </c>
      <c r="J12" s="17">
        <f t="shared" si="0"/>
        <v>570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15" t="s">
        <v>122</v>
      </c>
      <c r="D13" s="15" t="s">
        <v>109</v>
      </c>
      <c r="E13" s="15"/>
      <c r="F13" s="17">
        <v>1</v>
      </c>
      <c r="G13" s="17">
        <v>2</v>
      </c>
      <c r="H13" s="17">
        <v>2</v>
      </c>
      <c r="I13" s="17">
        <v>12</v>
      </c>
      <c r="J13" s="17">
        <f t="shared" si="0"/>
        <v>24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15" t="s">
        <v>123</v>
      </c>
      <c r="D14" s="15" t="s">
        <v>65</v>
      </c>
      <c r="E14" s="15" t="s">
        <v>124</v>
      </c>
      <c r="F14" s="17">
        <v>2</v>
      </c>
      <c r="G14" s="17">
        <v>2</v>
      </c>
      <c r="H14" s="17">
        <v>3</v>
      </c>
      <c r="I14" s="17">
        <v>65</v>
      </c>
      <c r="J14" s="17">
        <f t="shared" si="0"/>
        <v>195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15"/>
      <c r="D15" s="15"/>
      <c r="E15" s="15"/>
      <c r="F15" s="17"/>
      <c r="G15" s="17"/>
      <c r="H15" s="17"/>
      <c r="I15" s="17"/>
      <c r="J15" s="17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15"/>
      <c r="D16" s="15"/>
      <c r="E16" s="15"/>
      <c r="F16" s="17"/>
      <c r="G16" s="17"/>
      <c r="H16" s="17"/>
      <c r="I16" s="17"/>
      <c r="J16" s="17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15"/>
      <c r="D17" s="15"/>
      <c r="E17" s="15"/>
      <c r="F17" s="17"/>
      <c r="G17" s="17"/>
      <c r="H17" s="17"/>
      <c r="I17" s="17"/>
      <c r="J17" s="17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B25" s="60">
        <v>15</v>
      </c>
      <c r="C25" s="15"/>
      <c r="D25" s="15"/>
      <c r="E25" s="15"/>
      <c r="F25" s="17"/>
      <c r="G25" s="17"/>
      <c r="H25" s="17"/>
      <c r="I25" s="17"/>
      <c r="J25" s="17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>
      <c r="B26" s="60">
        <v>16</v>
      </c>
      <c r="C26" s="15"/>
      <c r="D26" s="15"/>
      <c r="E26" s="15"/>
      <c r="F26" s="17"/>
      <c r="G26" s="17"/>
      <c r="H26" s="17"/>
      <c r="I26" s="17"/>
      <c r="J26" s="17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topLeftCell="A16" workbookViewId="0">
      <selection activeCell="C23" sqref="C23:G23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68</v>
      </c>
      <c r="C2" s="46"/>
      <c r="D2" s="62" t="str">
        <f>'[1]1.1 Case data_general'!D2</f>
        <v>CAP III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69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70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71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6" t="s">
        <v>72</v>
      </c>
      <c r="C7" s="117"/>
      <c r="D7" s="117"/>
      <c r="E7" s="117"/>
      <c r="F7" s="117"/>
      <c r="G7" s="118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9" t="s">
        <v>73</v>
      </c>
      <c r="C8" s="120"/>
      <c r="D8" s="120"/>
      <c r="E8" s="120"/>
      <c r="F8" s="120"/>
      <c r="G8" s="121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9" t="s">
        <v>74</v>
      </c>
      <c r="C9" s="120"/>
      <c r="D9" s="120"/>
      <c r="E9" s="120"/>
      <c r="F9" s="120"/>
      <c r="G9" s="121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9" t="s">
        <v>75</v>
      </c>
      <c r="C10" s="120"/>
      <c r="D10" s="120"/>
      <c r="E10" s="120"/>
      <c r="F10" s="120"/>
      <c r="G10" s="121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19" t="s">
        <v>76</v>
      </c>
      <c r="C11" s="120"/>
      <c r="D11" s="120"/>
      <c r="E11" s="120"/>
      <c r="F11" s="120"/>
      <c r="G11" s="121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2" t="s">
        <v>77</v>
      </c>
      <c r="C12" s="123"/>
      <c r="D12" s="123"/>
      <c r="E12" s="123"/>
      <c r="F12" s="123"/>
      <c r="G12" s="124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56</v>
      </c>
      <c r="C14" s="65" t="s">
        <v>78</v>
      </c>
      <c r="D14" s="66" t="s">
        <v>79</v>
      </c>
      <c r="E14" s="66" t="s">
        <v>80</v>
      </c>
      <c r="F14" s="66" t="s">
        <v>63</v>
      </c>
      <c r="G14" s="66" t="s">
        <v>64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3" t="s">
        <v>81</v>
      </c>
      <c r="C15" s="114"/>
      <c r="D15" s="114"/>
      <c r="E15" s="114"/>
      <c r="F15" s="114"/>
      <c r="G15" s="115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69" t="s">
        <v>110</v>
      </c>
      <c r="D16" s="70" t="s">
        <v>67</v>
      </c>
      <c r="E16" s="17">
        <v>1</v>
      </c>
      <c r="F16" s="17">
        <v>120</v>
      </c>
      <c r="G16" s="17">
        <f t="shared" ref="G16:G25" si="0">E16*F16</f>
        <v>120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69" t="s">
        <v>111</v>
      </c>
      <c r="D17" s="70" t="s">
        <v>82</v>
      </c>
      <c r="E17" s="17">
        <v>1</v>
      </c>
      <c r="F17" s="17">
        <v>120</v>
      </c>
      <c r="G17" s="17">
        <f t="shared" si="0"/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69" t="s">
        <v>112</v>
      </c>
      <c r="D18" s="70" t="s">
        <v>67</v>
      </c>
      <c r="E18" s="17">
        <v>1</v>
      </c>
      <c r="F18" s="17">
        <v>20</v>
      </c>
      <c r="G18" s="17">
        <f t="shared" si="0"/>
        <v>20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69" t="s">
        <v>125</v>
      </c>
      <c r="D19" s="70" t="s">
        <v>82</v>
      </c>
      <c r="E19" s="17">
        <v>1</v>
      </c>
      <c r="F19" s="17">
        <v>12</v>
      </c>
      <c r="G19" s="17">
        <f t="shared" si="0"/>
        <v>12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6</v>
      </c>
      <c r="C20" s="69" t="s">
        <v>113</v>
      </c>
      <c r="D20" s="70" t="s">
        <v>82</v>
      </c>
      <c r="E20" s="17">
        <v>2</v>
      </c>
      <c r="F20" s="17">
        <v>9</v>
      </c>
      <c r="G20" s="17">
        <f t="shared" si="0"/>
        <v>18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7</v>
      </c>
      <c r="C21" s="69" t="s">
        <v>114</v>
      </c>
      <c r="D21" s="70" t="s">
        <v>82</v>
      </c>
      <c r="E21" s="17">
        <v>1</v>
      </c>
      <c r="F21" s="17">
        <v>100</v>
      </c>
      <c r="G21" s="17">
        <f t="shared" si="0"/>
        <v>100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8</v>
      </c>
      <c r="C22" s="69" t="s">
        <v>115</v>
      </c>
      <c r="D22" s="70" t="s">
        <v>82</v>
      </c>
      <c r="E22" s="17">
        <v>1</v>
      </c>
      <c r="F22" s="17">
        <v>126</v>
      </c>
      <c r="G22" s="17">
        <f t="shared" si="0"/>
        <v>126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9</v>
      </c>
      <c r="C23" s="69"/>
      <c r="D23" s="70"/>
      <c r="E23" s="17"/>
      <c r="F23" s="17"/>
      <c r="G23" s="17"/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10</v>
      </c>
      <c r="C24" s="69"/>
      <c r="D24" s="70"/>
      <c r="E24" s="17"/>
      <c r="F24" s="17"/>
      <c r="G24" s="17">
        <f t="shared" si="0"/>
        <v>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11</v>
      </c>
      <c r="C25" s="69"/>
      <c r="D25" s="70"/>
      <c r="E25" s="17"/>
      <c r="F25" s="17"/>
      <c r="G25" s="17">
        <f t="shared" si="0"/>
        <v>0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113" t="s">
        <v>83</v>
      </c>
      <c r="C26" s="114"/>
      <c r="D26" s="114"/>
      <c r="E26" s="114"/>
      <c r="F26" s="114"/>
      <c r="G26" s="115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8">
        <v>1</v>
      </c>
      <c r="C27" s="69"/>
      <c r="D27" s="70"/>
      <c r="E27" s="17"/>
      <c r="F27" s="17"/>
      <c r="G27" s="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2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3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4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5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6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1:16" ht="14.25" customHeight="1">
      <c r="B33" s="68">
        <v>7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1:16" ht="14.25" customHeight="1">
      <c r="B34" s="68">
        <v>8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1:16" ht="14.25" customHeight="1">
      <c r="B35" s="68">
        <v>9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1:16" ht="14.25" customHeight="1">
      <c r="B36" s="68">
        <v>10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1:16" ht="14.25" customHeight="1">
      <c r="B37" s="113" t="s">
        <v>84</v>
      </c>
      <c r="C37" s="114"/>
      <c r="D37" s="114"/>
      <c r="E37" s="114"/>
      <c r="F37" s="114"/>
      <c r="G37" s="115"/>
      <c r="H37" s="50"/>
      <c r="I37" s="50"/>
      <c r="J37" s="50"/>
      <c r="K37" s="50"/>
      <c r="L37" s="50"/>
      <c r="M37" s="50"/>
      <c r="N37" s="50"/>
      <c r="O37" s="50"/>
      <c r="P37" s="50"/>
    </row>
    <row r="38" spans="1:16" ht="14.25" customHeight="1">
      <c r="B38" s="68">
        <v>1</v>
      </c>
      <c r="C38" s="69"/>
      <c r="D38" s="70"/>
      <c r="E38" s="17"/>
      <c r="F38" s="17"/>
      <c r="G38" s="17"/>
      <c r="H38" s="50"/>
      <c r="I38" s="50"/>
      <c r="J38" s="50"/>
      <c r="K38" s="50"/>
      <c r="L38" s="50"/>
      <c r="M38" s="50"/>
      <c r="N38" s="50"/>
      <c r="O38" s="50"/>
      <c r="P38" s="50"/>
    </row>
    <row r="39" spans="1:16" ht="14.25" customHeight="1">
      <c r="B39" s="68">
        <v>2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1:16" ht="14.25" customHeight="1">
      <c r="B40" s="68">
        <v>3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1:16" ht="14.25" customHeight="1">
      <c r="B41" s="68">
        <v>4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1:16" ht="14.25" customHeight="1">
      <c r="B42" s="68">
        <v>5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1:16" ht="14.25" customHeight="1">
      <c r="B43" s="68">
        <v>6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1:16" ht="14.25" customHeight="1">
      <c r="B44" s="68">
        <v>7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1:16" ht="14.25" customHeight="1">
      <c r="B45" s="68">
        <v>8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1:16" ht="14.25" customHeight="1">
      <c r="B46" s="68">
        <v>9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1:16" ht="14.25" customHeight="1">
      <c r="B47" s="68">
        <v>10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1:16" ht="14.25" customHeight="1">
      <c r="A48" s="61"/>
      <c r="B48" s="50"/>
      <c r="C48" s="61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tabSelected="1" topLeftCell="F8" workbookViewId="0">
      <selection activeCell="T19" sqref="T19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85</v>
      </c>
      <c r="C2" s="72"/>
      <c r="D2" s="130" t="s">
        <v>107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86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87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88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89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90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91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5" t="s">
        <v>92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7"/>
      <c r="T11" s="128" t="s">
        <v>93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56</v>
      </c>
      <c r="C12" s="86" t="s">
        <v>94</v>
      </c>
      <c r="D12" s="86" t="s">
        <v>95</v>
      </c>
      <c r="E12" s="86" t="s">
        <v>96</v>
      </c>
      <c r="F12" s="86" t="s">
        <v>97</v>
      </c>
      <c r="G12" s="86" t="s">
        <v>98</v>
      </c>
      <c r="H12" s="87" t="s">
        <v>99</v>
      </c>
      <c r="I12" s="88" t="s">
        <v>100</v>
      </c>
      <c r="J12" s="88" t="s">
        <v>101</v>
      </c>
      <c r="K12" s="87" t="s">
        <v>102</v>
      </c>
      <c r="L12" s="87" t="s">
        <v>103</v>
      </c>
      <c r="M12" s="87" t="s">
        <v>129</v>
      </c>
      <c r="N12" s="87" t="s">
        <v>130</v>
      </c>
      <c r="O12" s="87" t="s">
        <v>131</v>
      </c>
      <c r="P12" s="87" t="s">
        <v>132</v>
      </c>
      <c r="Q12" s="89" t="s">
        <v>133</v>
      </c>
      <c r="R12" s="89" t="s">
        <v>134</v>
      </c>
      <c r="T12" s="129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135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92">
        <f>SUM(D13:R13)</f>
        <v>25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136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13</v>
      </c>
      <c r="P14" s="17">
        <v>0</v>
      </c>
      <c r="Q14" s="17"/>
      <c r="R14" s="17"/>
      <c r="T14" s="92">
        <f t="shared" ref="T14:T22" si="0">SUM(D14:R14)</f>
        <v>13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137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13</v>
      </c>
      <c r="Q15" s="17"/>
      <c r="R15" s="17"/>
      <c r="T15" s="92">
        <f t="shared" si="0"/>
        <v>13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104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14</v>
      </c>
      <c r="T16" s="92">
        <f t="shared" si="0"/>
        <v>49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105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0</v>
      </c>
      <c r="R30" s="92">
        <f t="shared" si="1"/>
        <v>14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drugs&amp;meds</vt:lpstr>
      <vt:lpstr>supplies</vt:lpstr>
      <vt:lpstr>staff 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2018-08-24T06:19:36Z</dcterms:modified>
</cp:coreProperties>
</file>