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J13" i="2"/>
  <c r="D2" i="3"/>
  <c r="J12" i="2"/>
  <c r="J11"/>
  <c r="D2"/>
  <c r="F73" i="1"/>
  <c r="E73"/>
  <c r="D73"/>
</calcChain>
</file>

<file path=xl/sharedStrings.xml><?xml version="1.0" encoding="utf-8"?>
<sst xmlns="http://schemas.openxmlformats.org/spreadsheetml/2006/main" count="127" uniqueCount="120">
  <si>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</si>
  <si>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</si>
  <si>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</si>
  <si>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</si>
  <si>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</si>
  <si>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</si>
  <si>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</si>
  <si>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</si>
  <si>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</si>
  <si>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</si>
  <si>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</si>
  <si>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</si>
  <si>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</si>
  <si>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</si>
  <si>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</si>
  <si>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</si>
  <si>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</si>
  <si>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</si>
  <si>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</si>
  <si>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</si>
  <si>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</si>
  <si>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</si>
  <si>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</si>
  <si>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</si>
  <si>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</si>
  <si>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</si>
  <si>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</si>
  <si>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</si>
  <si>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</si>
  <si>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</si>
  <si>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</si>
  <si>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</si>
  <si>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</si>
  <si>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</si>
  <si>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</si>
  <si>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</si>
  <si>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</si>
  <si>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</si>
  <si>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</si>
  <si>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</si>
  <si>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</si>
  <si>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</si>
  <si>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SC Discount</t>
  </si>
  <si>
    <t>Credit Memo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</si>
  <si>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</si>
  <si>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</si>
  <si>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</si>
  <si>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</si>
  <si>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</si>
  <si>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</si>
  <si>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</si>
  <si>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</si>
  <si>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</si>
  <si>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</si>
  <si>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</si>
  <si>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</si>
  <si>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</si>
  <si>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</si>
  <si>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</si>
  <si>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</si>
  <si>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IGRAM IV</t>
  </si>
  <si>
    <t>PC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</si>
  <si>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</si>
  <si>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</si>
  <si>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</si>
  <si>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</si>
  <si>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</si>
  <si>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</si>
  <si>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</si>
  <si>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</si>
  <si>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</si>
  <si>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</si>
  <si>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</si>
  <si>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</si>
  <si>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</si>
  <si>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</si>
  <si>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</si>
  <si>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SYRINGE 1CC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</si>
  <si>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</si>
  <si>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</si>
  <si>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</si>
  <si>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</si>
  <si>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</si>
  <si>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</si>
  <si>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</si>
  <si>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</si>
  <si>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</si>
  <si>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</si>
  <si>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</si>
  <si>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</si>
  <si>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</si>
  <si>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</si>
  <si>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</si>
  <si>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</si>
  <si>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</si>
  <si>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</si>
  <si>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</si>
  <si>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</si>
  <si>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</si>
  <si>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</si>
  <si>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</si>
  <si>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</si>
  <si>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Newborn Care Package</t>
  </si>
  <si>
    <t>Pedia Ward</t>
  </si>
  <si>
    <t>Konakion MM (Phytomenadione)</t>
  </si>
  <si>
    <t>2mg/.2ml</t>
  </si>
  <si>
    <t>BCG Vaccine</t>
  </si>
  <si>
    <t>Engerix (Hepa B)</t>
  </si>
  <si>
    <t>10 ug/.05ml</t>
  </si>
  <si>
    <t>G26 (needle)</t>
  </si>
  <si>
    <t>Blade 15 (Feathers)</t>
  </si>
  <si>
    <t>Cord Clamp</t>
  </si>
  <si>
    <t>Suction 8</t>
  </si>
  <si>
    <t>CSR</t>
  </si>
  <si>
    <t>AKP Discount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</si>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</sst>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9" fillId="5" borderId="13" xfId="0" applyFont="1" applyFill="1" applyBorder="1" applyAlignment="1" applyProtection="1">
      <alignment horizontal="left" wrapText="1"/>
      <protection locked="0"/>
    </xf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0"/>
  <sheetViews>
    <sheetView topLeftCell="A42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8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9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10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11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17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95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18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19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103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2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26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/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27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4">
        <v>1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2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3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4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28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2" t="s">
        <v>29</v>
      </c>
      <c r="C46" s="20"/>
      <c r="D46" s="20"/>
      <c r="E46" s="29"/>
      <c r="F46" s="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30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0"/>
      <c r="B48" s="10">
        <v>1</v>
      </c>
      <c r="C48" s="11"/>
      <c r="D48" s="31"/>
      <c r="E48" s="27"/>
      <c r="F48" s="2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2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4">
        <v>3</v>
      </c>
      <c r="C50" s="15"/>
      <c r="D50" s="32"/>
      <c r="E50" s="17"/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4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31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4">
        <v>1</v>
      </c>
      <c r="C53" s="15"/>
      <c r="D53" s="32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2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3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4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5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6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3"/>
      <c r="C59" s="33"/>
      <c r="D59" s="33"/>
      <c r="E59" s="33"/>
      <c r="F59" s="3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4" t="s">
        <v>32</v>
      </c>
      <c r="C61" s="34" t="s">
        <v>33</v>
      </c>
      <c r="D61" s="34" t="s">
        <v>34</v>
      </c>
      <c r="E61" s="35" t="s">
        <v>35</v>
      </c>
      <c r="F61" s="36" t="s">
        <v>36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7">
        <v>1</v>
      </c>
      <c r="C62" s="15" t="s">
        <v>37</v>
      </c>
      <c r="D62" s="17">
        <v>0</v>
      </c>
      <c r="E62" s="17">
        <v>0</v>
      </c>
      <c r="F62" s="17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8">
        <v>2</v>
      </c>
      <c r="C63" s="15" t="s">
        <v>38</v>
      </c>
      <c r="D63" s="17">
        <v>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3</v>
      </c>
      <c r="C64" s="15" t="s">
        <v>39</v>
      </c>
      <c r="D64" s="17">
        <v>800.24</v>
      </c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4</v>
      </c>
      <c r="C65" s="15" t="s">
        <v>40</v>
      </c>
      <c r="D65" s="17">
        <v>500</v>
      </c>
      <c r="E65" s="17"/>
      <c r="F65" s="17">
        <v>1500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5</v>
      </c>
      <c r="C66" s="15" t="s">
        <v>41</v>
      </c>
      <c r="D66" s="17">
        <v>1050</v>
      </c>
      <c r="E66" s="17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6</v>
      </c>
      <c r="C67" s="15" t="s">
        <v>113</v>
      </c>
      <c r="D67" s="17">
        <v>37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7</v>
      </c>
      <c r="C68" s="15"/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8</v>
      </c>
      <c r="C69" s="15" t="s">
        <v>42</v>
      </c>
      <c r="D69" s="17">
        <v>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9</v>
      </c>
      <c r="C70" s="15" t="s">
        <v>43</v>
      </c>
      <c r="D70" s="17">
        <v>0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10</v>
      </c>
      <c r="C71" s="15" t="s">
        <v>114</v>
      </c>
      <c r="D71" s="17">
        <v>0</v>
      </c>
      <c r="E71" s="17"/>
      <c r="F71" s="17">
        <v>137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4.9000000000000004" customHeight="1" thickBot="1">
      <c r="A72" s="1"/>
      <c r="B72" s="1"/>
      <c r="C72" s="1"/>
      <c r="D72" s="39"/>
      <c r="E72" s="39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thickTop="1">
      <c r="A73" s="1"/>
      <c r="B73" s="40"/>
      <c r="C73" s="41" t="s">
        <v>44</v>
      </c>
      <c r="D73" s="42">
        <f>SUM(D62:D72)</f>
        <v>2387.2399999999998</v>
      </c>
      <c r="E73" s="42">
        <f>SUM(E62:E72)</f>
        <v>0</v>
      </c>
      <c r="F73" s="42">
        <f>SUM(F62:F72)</f>
        <v>1637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C19" sqref="C19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45</v>
      </c>
      <c r="C2" s="47"/>
      <c r="D2" s="48" t="str">
        <f>'[1]1.1 Case data_general'!D2</f>
        <v>CAP III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46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47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48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49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3" t="s">
        <v>50</v>
      </c>
      <c r="C8" s="114"/>
      <c r="D8" s="114"/>
      <c r="E8" s="114"/>
      <c r="F8" s="114"/>
      <c r="G8" s="114"/>
      <c r="H8" s="114"/>
      <c r="I8" s="114"/>
      <c r="J8" s="115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51</v>
      </c>
      <c r="C10" s="59" t="s">
        <v>52</v>
      </c>
      <c r="D10" s="59" t="s">
        <v>53</v>
      </c>
      <c r="E10" s="59" t="s">
        <v>54</v>
      </c>
      <c r="F10" s="59" t="s">
        <v>55</v>
      </c>
      <c r="G10" s="59" t="s">
        <v>56</v>
      </c>
      <c r="H10" s="59" t="s">
        <v>57</v>
      </c>
      <c r="I10" s="59" t="s">
        <v>58</v>
      </c>
      <c r="J10" s="59" t="s">
        <v>59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6" t="s">
        <v>104</v>
      </c>
      <c r="D11" s="15" t="s">
        <v>60</v>
      </c>
      <c r="E11" s="15" t="s">
        <v>105</v>
      </c>
      <c r="F11" s="17">
        <v>1</v>
      </c>
      <c r="G11" s="17">
        <v>1</v>
      </c>
      <c r="H11" s="17">
        <v>1</v>
      </c>
      <c r="I11" s="17">
        <v>46.74</v>
      </c>
      <c r="J11" s="17">
        <f t="shared" ref="J11:J13" si="0">H11*I11</f>
        <v>46.74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6" t="s">
        <v>106</v>
      </c>
      <c r="D12" s="15"/>
      <c r="E12" s="15"/>
      <c r="F12" s="17">
        <v>1</v>
      </c>
      <c r="G12" s="17">
        <v>1</v>
      </c>
      <c r="H12" s="17">
        <v>1</v>
      </c>
      <c r="I12" s="17">
        <v>350</v>
      </c>
      <c r="J12" s="17">
        <f t="shared" si="0"/>
        <v>350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6" t="s">
        <v>107</v>
      </c>
      <c r="D13" s="15"/>
      <c r="E13" s="15" t="s">
        <v>108</v>
      </c>
      <c r="F13" s="17">
        <v>1</v>
      </c>
      <c r="G13" s="17">
        <v>1</v>
      </c>
      <c r="H13" s="17">
        <v>1</v>
      </c>
      <c r="I13" s="17">
        <v>387</v>
      </c>
      <c r="J13" s="17">
        <f t="shared" si="0"/>
        <v>387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15"/>
      <c r="D14" s="15"/>
      <c r="E14" s="15"/>
      <c r="F14" s="17"/>
      <c r="G14" s="17"/>
      <c r="H14" s="17"/>
      <c r="I14" s="17"/>
      <c r="J14" s="17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15"/>
      <c r="D15" s="15"/>
      <c r="E15" s="15"/>
      <c r="F15" s="17"/>
      <c r="G15" s="17"/>
      <c r="H15" s="17"/>
      <c r="I15" s="17"/>
      <c r="J15" s="17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B25" s="60">
        <v>15</v>
      </c>
      <c r="C25" s="15"/>
      <c r="D25" s="15"/>
      <c r="E25" s="15"/>
      <c r="F25" s="17"/>
      <c r="G25" s="17"/>
      <c r="H25" s="17"/>
      <c r="I25" s="17"/>
      <c r="J25" s="17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>
      <c r="B26" s="60">
        <v>16</v>
      </c>
      <c r="C26" s="15"/>
      <c r="D26" s="15"/>
      <c r="E26" s="15"/>
      <c r="F26" s="17"/>
      <c r="G26" s="17"/>
      <c r="H26" s="17"/>
      <c r="I26" s="17"/>
      <c r="J26" s="17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activeCell="C24" sqref="C24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62</v>
      </c>
      <c r="C2" s="46"/>
      <c r="D2" s="62" t="str">
        <f>'[1]1.1 Case data_general'!D2</f>
        <v>CAP III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63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64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65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9" t="s">
        <v>66</v>
      </c>
      <c r="C7" s="120"/>
      <c r="D7" s="120"/>
      <c r="E7" s="120"/>
      <c r="F7" s="120"/>
      <c r="G7" s="121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2" t="s">
        <v>67</v>
      </c>
      <c r="C8" s="123"/>
      <c r="D8" s="123"/>
      <c r="E8" s="123"/>
      <c r="F8" s="123"/>
      <c r="G8" s="124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2" t="s">
        <v>68</v>
      </c>
      <c r="C9" s="123"/>
      <c r="D9" s="123"/>
      <c r="E9" s="123"/>
      <c r="F9" s="123"/>
      <c r="G9" s="124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2" t="s">
        <v>69</v>
      </c>
      <c r="C10" s="123"/>
      <c r="D10" s="123"/>
      <c r="E10" s="123"/>
      <c r="F10" s="123"/>
      <c r="G10" s="124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2" t="s">
        <v>70</v>
      </c>
      <c r="C11" s="123"/>
      <c r="D11" s="123"/>
      <c r="E11" s="123"/>
      <c r="F11" s="123"/>
      <c r="G11" s="124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5" t="s">
        <v>71</v>
      </c>
      <c r="C12" s="126"/>
      <c r="D12" s="126"/>
      <c r="E12" s="126"/>
      <c r="F12" s="126"/>
      <c r="G12" s="127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51</v>
      </c>
      <c r="C14" s="65" t="s">
        <v>72</v>
      </c>
      <c r="D14" s="66" t="s">
        <v>73</v>
      </c>
      <c r="E14" s="66" t="s">
        <v>74</v>
      </c>
      <c r="F14" s="66" t="s">
        <v>58</v>
      </c>
      <c r="G14" s="66" t="s">
        <v>59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6" t="s">
        <v>75</v>
      </c>
      <c r="C15" s="117"/>
      <c r="D15" s="117"/>
      <c r="E15" s="117"/>
      <c r="F15" s="117"/>
      <c r="G15" s="118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7" t="s">
        <v>77</v>
      </c>
      <c r="D16" s="70" t="s">
        <v>61</v>
      </c>
      <c r="E16" s="17">
        <v>2</v>
      </c>
      <c r="F16" s="17">
        <v>7.25</v>
      </c>
      <c r="G16" s="17">
        <v>145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7" t="s">
        <v>109</v>
      </c>
      <c r="D17" s="70" t="s">
        <v>76</v>
      </c>
      <c r="E17" s="17">
        <v>1</v>
      </c>
      <c r="F17" s="17">
        <v>2</v>
      </c>
      <c r="G17" s="17">
        <v>2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7" t="s">
        <v>110</v>
      </c>
      <c r="D18" s="70" t="s">
        <v>76</v>
      </c>
      <c r="E18" s="17">
        <v>1</v>
      </c>
      <c r="F18" s="17">
        <v>15</v>
      </c>
      <c r="G18" s="17">
        <v>15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7" t="s">
        <v>111</v>
      </c>
      <c r="D19" s="70" t="s">
        <v>76</v>
      </c>
      <c r="E19" s="17">
        <v>1</v>
      </c>
      <c r="F19" s="17">
        <v>8</v>
      </c>
      <c r="G19" s="17">
        <v>8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5</v>
      </c>
      <c r="C20" s="97" t="s">
        <v>112</v>
      </c>
      <c r="D20" s="70" t="s">
        <v>76</v>
      </c>
      <c r="E20" s="17">
        <v>1</v>
      </c>
      <c r="F20" s="17">
        <v>14</v>
      </c>
      <c r="G20" s="17">
        <v>14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6</v>
      </c>
      <c r="C21" s="69"/>
      <c r="D21" s="70"/>
      <c r="E21" s="17"/>
      <c r="F21" s="17"/>
      <c r="G21" s="17"/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7</v>
      </c>
      <c r="C22" s="69"/>
      <c r="D22" s="70"/>
      <c r="E22" s="17"/>
      <c r="F22" s="17"/>
      <c r="G22" s="17"/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8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9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10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11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6" t="s">
        <v>78</v>
      </c>
      <c r="C27" s="117"/>
      <c r="D27" s="117"/>
      <c r="E27" s="117"/>
      <c r="F27" s="117"/>
      <c r="G27" s="118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6" t="s">
        <v>79</v>
      </c>
      <c r="C38" s="117"/>
      <c r="D38" s="117"/>
      <c r="E38" s="117"/>
      <c r="F38" s="117"/>
      <c r="G38" s="118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C12" sqref="C12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6" width="12.140625" style="71" customWidth="1"/>
    <col min="17" max="17" width="1.140625" style="71" customWidth="1"/>
    <col min="18" max="18" width="12.140625" style="71" customWidth="1"/>
    <col min="19" max="28" width="8.7109375" style="71" customWidth="1"/>
    <col min="29" max="16384" width="14.42578125" style="71"/>
  </cols>
  <sheetData>
    <row r="1" spans="2:28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2:28" ht="12.75" customHeight="1">
      <c r="B2" s="72" t="s">
        <v>80</v>
      </c>
      <c r="C2" s="72"/>
      <c r="D2" s="62" t="s">
        <v>115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spans="2:28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 spans="2:28" ht="12.75" hidden="1" customHeight="1" outlineLevel="1">
      <c r="B4" s="50" t="s">
        <v>81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 spans="2:28" ht="12.75" customHeight="1" collapsed="1">
      <c r="B5" s="73" t="s">
        <v>82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2:28" ht="12.75" customHeight="1">
      <c r="B6" s="54" t="s">
        <v>83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2:28" ht="12.75" customHeight="1">
      <c r="B7" s="54" t="s">
        <v>84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2:28" ht="12.75" customHeight="1">
      <c r="B8" s="54" t="s">
        <v>85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spans="2:28" ht="12.75" customHeight="1">
      <c r="B9" s="81" t="s">
        <v>86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2:28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2:28" ht="23.25" customHeight="1">
      <c r="B11" s="85"/>
      <c r="C11" s="85"/>
      <c r="D11" s="128" t="s">
        <v>87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88</v>
      </c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2:28" ht="53.25" customHeight="1">
      <c r="B12" s="86" t="s">
        <v>51</v>
      </c>
      <c r="C12" s="86" t="s">
        <v>89</v>
      </c>
      <c r="D12" s="86" t="s">
        <v>90</v>
      </c>
      <c r="E12" s="86" t="s">
        <v>91</v>
      </c>
      <c r="F12" s="86" t="s">
        <v>92</v>
      </c>
      <c r="G12" s="86" t="s">
        <v>93</v>
      </c>
      <c r="H12" s="87" t="s">
        <v>94</v>
      </c>
      <c r="I12" s="88" t="s">
        <v>95</v>
      </c>
      <c r="J12" s="88" t="s">
        <v>96</v>
      </c>
      <c r="K12" s="87" t="s">
        <v>97</v>
      </c>
      <c r="L12" s="87" t="s">
        <v>98</v>
      </c>
      <c r="M12" s="87" t="s">
        <v>116</v>
      </c>
      <c r="N12" s="89" t="s">
        <v>117</v>
      </c>
      <c r="O12" s="89" t="s">
        <v>118</v>
      </c>
      <c r="P12" s="89" t="s">
        <v>119</v>
      </c>
      <c r="R12" s="132"/>
      <c r="S12" s="90"/>
      <c r="T12" s="90"/>
      <c r="U12" s="90"/>
      <c r="V12" s="90"/>
      <c r="W12" s="90"/>
      <c r="X12" s="90"/>
      <c r="Y12" s="90"/>
      <c r="Z12" s="90"/>
      <c r="AA12" s="90"/>
      <c r="AB12" s="90"/>
    </row>
    <row r="13" spans="2:28" ht="12.75" customHeight="1">
      <c r="B13" s="91">
        <v>1</v>
      </c>
      <c r="C13" s="69" t="s">
        <v>99</v>
      </c>
      <c r="D13" s="17">
        <v>20</v>
      </c>
      <c r="E13" s="17"/>
      <c r="F13" s="17"/>
      <c r="G13" s="17">
        <v>20</v>
      </c>
      <c r="H13" s="17"/>
      <c r="I13" s="17">
        <v>20</v>
      </c>
      <c r="J13" s="17"/>
      <c r="K13" s="17"/>
      <c r="L13" s="17"/>
      <c r="M13" s="17">
        <v>10</v>
      </c>
      <c r="N13" s="17">
        <v>10</v>
      </c>
      <c r="O13" s="17">
        <v>10</v>
      </c>
      <c r="P13" s="17">
        <v>10</v>
      </c>
      <c r="R13" s="92">
        <f>SUM(D13:P13)</f>
        <v>100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2:28" ht="12.75" customHeight="1">
      <c r="B14" s="91">
        <v>2</v>
      </c>
      <c r="C14" s="69" t="s">
        <v>100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R14" s="92">
        <f t="shared" ref="R14:R22" si="0">SUM(D14:P14)</f>
        <v>0</v>
      </c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2:28" ht="12.75" customHeight="1">
      <c r="B15" s="91">
        <v>3</v>
      </c>
      <c r="C15" s="6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R15" s="92">
        <f t="shared" si="0"/>
        <v>0</v>
      </c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spans="2:28" ht="12.75" customHeight="1">
      <c r="B16" s="91">
        <v>4</v>
      </c>
      <c r="C16" s="6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R16" s="92">
        <f t="shared" si="0"/>
        <v>0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2:28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R17" s="92">
        <f t="shared" si="0"/>
        <v>0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spans="2:28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R18" s="92">
        <f t="shared" si="0"/>
        <v>0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2:28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R19" s="92">
        <f t="shared" si="0"/>
        <v>0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2:28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R20" s="92">
        <f t="shared" si="0"/>
        <v>0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2:28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R21" s="92">
        <f t="shared" si="0"/>
        <v>0</v>
      </c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spans="2:28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R22" s="92">
        <f t="shared" si="0"/>
        <v>0</v>
      </c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2:28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R23" s="92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2:28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R24" s="92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2:28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R25" s="92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2:28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R26" s="92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2:28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R27" s="92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2:28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R28" s="92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2:28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2:28" ht="12.75" customHeight="1">
      <c r="B30" s="91"/>
      <c r="C30" s="93" t="s">
        <v>101</v>
      </c>
      <c r="D30" s="92">
        <f t="shared" ref="D30:P30" si="1">SUM(D13:D22)</f>
        <v>20</v>
      </c>
      <c r="E30" s="92">
        <f t="shared" si="1"/>
        <v>0</v>
      </c>
      <c r="F30" s="92">
        <f t="shared" si="1"/>
        <v>0</v>
      </c>
      <c r="G30" s="92">
        <f t="shared" si="1"/>
        <v>20</v>
      </c>
      <c r="H30" s="92">
        <f t="shared" si="1"/>
        <v>0</v>
      </c>
      <c r="I30" s="92">
        <f t="shared" si="1"/>
        <v>20</v>
      </c>
      <c r="J30" s="92">
        <f t="shared" si="1"/>
        <v>0</v>
      </c>
      <c r="K30" s="92">
        <f t="shared" si="1"/>
        <v>0</v>
      </c>
      <c r="L30" s="92">
        <f t="shared" si="1"/>
        <v>0</v>
      </c>
      <c r="M30" s="92"/>
      <c r="N30" s="92">
        <f t="shared" si="1"/>
        <v>10</v>
      </c>
      <c r="O30" s="92"/>
      <c r="P30" s="92">
        <f t="shared" si="1"/>
        <v>10</v>
      </c>
      <c r="R30" s="94">
        <f>SUM(R13:R22)</f>
        <v>100</v>
      </c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2:28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2018-08-24T06:47:33Z</dcterms:modified>
</cp:coreProperties>
</file>