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4115" tabRatio="500"/>
  </bookViews>
  <sheets>
    <sheet name="CVA" sheetId="4" r:id="rId1"/>
    <sheet name="EE parameters" sheetId="1" r:id="rId2"/>
    <sheet name="scenarios" sheetId="5" r:id="rId3"/>
    <sheet name="exposure A" sheetId="7" r:id="rId4"/>
    <sheet name="exposure B" sheetId="6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5" l="1"/>
  <c r="A2" i="7"/>
  <c r="B2" i="5"/>
  <c r="B2" i="7"/>
  <c r="C2" i="5"/>
  <c r="C2" i="7"/>
  <c r="D2" i="5"/>
  <c r="D2" i="7"/>
  <c r="E2" i="5"/>
  <c r="E2" i="7"/>
  <c r="F2" i="5"/>
  <c r="F2" i="7"/>
  <c r="G2" i="5"/>
  <c r="G2" i="7"/>
  <c r="H2" i="5"/>
  <c r="H2" i="7"/>
  <c r="I2" i="5"/>
  <c r="I2" i="7"/>
  <c r="J2" i="5"/>
  <c r="J2" i="7"/>
  <c r="K2" i="5"/>
  <c r="K2" i="7"/>
  <c r="L2" i="5"/>
  <c r="L2" i="7"/>
  <c r="M2" i="5"/>
  <c r="M2" i="7"/>
  <c r="N2" i="5"/>
  <c r="N2" i="7"/>
  <c r="O2" i="5"/>
  <c r="O2" i="7"/>
  <c r="P2" i="5"/>
  <c r="P2" i="7"/>
  <c r="B4" i="4"/>
  <c r="A3" i="5"/>
  <c r="A3" i="7"/>
  <c r="B3" i="5"/>
  <c r="B3" i="7"/>
  <c r="C3" i="5"/>
  <c r="C3" i="7"/>
  <c r="D3" i="5"/>
  <c r="D3" i="7"/>
  <c r="E3" i="5"/>
  <c r="E3" i="7"/>
  <c r="F3" i="5"/>
  <c r="F3" i="7"/>
  <c r="G3" i="5"/>
  <c r="G3" i="7"/>
  <c r="H3" i="5"/>
  <c r="H3" i="7"/>
  <c r="I3" i="5"/>
  <c r="I3" i="7"/>
  <c r="J3" i="5"/>
  <c r="J3" i="7"/>
  <c r="K3" i="5"/>
  <c r="K3" i="7"/>
  <c r="L3" i="5"/>
  <c r="L3" i="7"/>
  <c r="M3" i="5"/>
  <c r="M3" i="7"/>
  <c r="N3" i="5"/>
  <c r="N3" i="7"/>
  <c r="O3" i="5"/>
  <c r="O3" i="7"/>
  <c r="P3" i="5"/>
  <c r="P3" i="7"/>
  <c r="B5" i="4"/>
  <c r="A4" i="5"/>
  <c r="A4" i="7"/>
  <c r="B4" i="5"/>
  <c r="B4" i="7"/>
  <c r="C4" i="5"/>
  <c r="C4" i="7"/>
  <c r="D4" i="5"/>
  <c r="D4" i="7"/>
  <c r="E4" i="5"/>
  <c r="E4" i="7"/>
  <c r="F4" i="5"/>
  <c r="F4" i="7"/>
  <c r="G4" i="5"/>
  <c r="G4" i="7"/>
  <c r="H4" i="5"/>
  <c r="H4" i="7"/>
  <c r="I4" i="5"/>
  <c r="I4" i="7"/>
  <c r="J4" i="5"/>
  <c r="J4" i="7"/>
  <c r="K4" i="5"/>
  <c r="K4" i="7"/>
  <c r="L4" i="5"/>
  <c r="L4" i="7"/>
  <c r="M4" i="5"/>
  <c r="M4" i="7"/>
  <c r="N4" i="5"/>
  <c r="N4" i="7"/>
  <c r="O4" i="5"/>
  <c r="O4" i="7"/>
  <c r="P4" i="5"/>
  <c r="P4" i="7"/>
  <c r="B6" i="4"/>
  <c r="A5" i="5"/>
  <c r="A5" i="7"/>
  <c r="B5" i="5"/>
  <c r="B5" i="7"/>
  <c r="C5" i="5"/>
  <c r="C5" i="7"/>
  <c r="D5" i="5"/>
  <c r="D5" i="7"/>
  <c r="E5" i="5"/>
  <c r="E5" i="7"/>
  <c r="F5" i="5"/>
  <c r="F5" i="7"/>
  <c r="G5" i="5"/>
  <c r="G5" i="7"/>
  <c r="H5" i="5"/>
  <c r="H5" i="7"/>
  <c r="I5" i="5"/>
  <c r="I5" i="7"/>
  <c r="J5" i="5"/>
  <c r="J5" i="7"/>
  <c r="K5" i="5"/>
  <c r="K5" i="7"/>
  <c r="L5" i="5"/>
  <c r="L5" i="7"/>
  <c r="M5" i="5"/>
  <c r="M5" i="7"/>
  <c r="N5" i="5"/>
  <c r="N5" i="7"/>
  <c r="O5" i="5"/>
  <c r="O5" i="7"/>
  <c r="P5" i="5"/>
  <c r="P5" i="7"/>
  <c r="B7" i="4"/>
  <c r="A6" i="5"/>
  <c r="A6" i="7"/>
  <c r="B6" i="5"/>
  <c r="B6" i="7"/>
  <c r="C6" i="5"/>
  <c r="C6" i="7"/>
  <c r="D6" i="5"/>
  <c r="D6" i="7"/>
  <c r="E6" i="5"/>
  <c r="E6" i="7"/>
  <c r="F6" i="5"/>
  <c r="F6" i="7"/>
  <c r="G6" i="5"/>
  <c r="G6" i="7"/>
  <c r="H6" i="5"/>
  <c r="H6" i="7"/>
  <c r="I6" i="5"/>
  <c r="I6" i="7"/>
  <c r="J6" i="5"/>
  <c r="J6" i="7"/>
  <c r="K6" i="5"/>
  <c r="K6" i="7"/>
  <c r="L6" i="5"/>
  <c r="L6" i="7"/>
  <c r="M6" i="5"/>
  <c r="M6" i="7"/>
  <c r="N6" i="5"/>
  <c r="N6" i="7"/>
  <c r="O6" i="5"/>
  <c r="O6" i="7"/>
  <c r="P6" i="5"/>
  <c r="P6" i="7"/>
  <c r="B8" i="4"/>
  <c r="A1" i="5"/>
  <c r="A1" i="7"/>
  <c r="B1" i="5"/>
  <c r="B1" i="7"/>
  <c r="C1" i="5"/>
  <c r="C1" i="7"/>
  <c r="D1" i="5"/>
  <c r="D1" i="7"/>
  <c r="E1" i="5"/>
  <c r="E1" i="7"/>
  <c r="F1" i="5"/>
  <c r="F1" i="7"/>
  <c r="G1" i="5"/>
  <c r="G1" i="7"/>
  <c r="H1" i="5"/>
  <c r="H1" i="7"/>
  <c r="I1" i="5"/>
  <c r="I1" i="7"/>
  <c r="J1" i="5"/>
  <c r="J1" i="7"/>
  <c r="K1" i="5"/>
  <c r="K1" i="7"/>
  <c r="L1" i="5"/>
  <c r="L1" i="7"/>
  <c r="M1" i="5"/>
  <c r="M1" i="7"/>
  <c r="N1" i="5"/>
  <c r="N1" i="7"/>
  <c r="O1" i="5"/>
  <c r="O1" i="7"/>
  <c r="P1" i="5"/>
  <c r="P1" i="7"/>
  <c r="B3" i="4"/>
  <c r="E22" i="4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D4" i="4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D5" i="4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D6" i="4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D7" i="4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D8" i="4"/>
  <c r="A1" i="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D3" i="4"/>
  <c r="B22" i="4"/>
  <c r="C13" i="4"/>
  <c r="C14" i="4"/>
  <c r="C15" i="4"/>
  <c r="C16" i="4"/>
  <c r="C17" i="4"/>
  <c r="E20" i="4"/>
  <c r="E13" i="4"/>
  <c r="E14" i="4"/>
  <c r="E15" i="4"/>
  <c r="E16" i="4"/>
  <c r="E17" i="4"/>
  <c r="B20" i="4"/>
</calcChain>
</file>

<file path=xl/sharedStrings.xml><?xml version="1.0" encoding="utf-8"?>
<sst xmlns="http://schemas.openxmlformats.org/spreadsheetml/2006/main" count="14" uniqueCount="10">
  <si>
    <t>t</t>
  </si>
  <si>
    <t>default prob</t>
  </si>
  <si>
    <t>lambda</t>
  </si>
  <si>
    <t xml:space="preserve">mean </t>
  </si>
  <si>
    <t>std</t>
  </si>
  <si>
    <t>CVA</t>
  </si>
  <si>
    <t xml:space="preserve">EE </t>
  </si>
  <si>
    <t>A</t>
  </si>
  <si>
    <t>B</t>
  </si>
  <si>
    <t>DVA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</si>
</sst>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0" fillId="0" borderId="3" xfId="0" applyNumberFormat="1" applyBorder="1"/>
    <xf numFmtId="2" fontId="0" fillId="0" borderId="8" xfId="0" applyNumberFormat="1" applyBorder="1"/>
    <xf numFmtId="2" fontId="0" fillId="0" borderId="4" xfId="0" applyNumberFormat="1" applyBorder="1"/>
    <xf numFmtId="2" fontId="0" fillId="0" borderId="10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marker>
            <c:symbol val="none"/>
          </c:marker>
          <c:xVal>
            <c:numRef>
              <c:f>CVA!$A$3:$A$8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CVA!$B$3:$B$8</c:f>
              <c:numCache>
                <c:formatCode>0.00</c:formatCode>
                <c:ptCount val="6"/>
                <c:pt idx="0">
                  <c:v>0</c:v>
                </c:pt>
                <c:pt idx="1">
                  <c:v>0.70094454680758866</c:v>
                </c:pt>
                <c:pt idx="2">
                  <c:v>0.13589664941145296</c:v>
                </c:pt>
                <c:pt idx="3">
                  <c:v>0.437796844295957</c:v>
                </c:pt>
                <c:pt idx="4">
                  <c:v>2.2378681222227708</c:v>
                </c:pt>
                <c:pt idx="5">
                  <c:v>1.0461325467336837</c:v>
                </c:pt>
              </c:numCache>
            </c:numRef>
          </c:yVal>
          <c:smooth val="1"/>
        </c:ser>
        <c:ser>
          <c:idx val="2"/>
          <c:order val="1"/>
          <c:tx>
            <c:v>B</c:v>
          </c:tx>
          <c:marker>
            <c:symbol val="none"/>
          </c:marker>
          <c:xVal>
            <c:numRef>
              <c:f>CVA!$A$3:$A$8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CVA!$D$3:$D$8</c:f>
              <c:numCache>
                <c:formatCode>0.00</c:formatCode>
                <c:ptCount val="6"/>
                <c:pt idx="0">
                  <c:v>0</c:v>
                </c:pt>
                <c:pt idx="1">
                  <c:v>1.402081791291597</c:v>
                </c:pt>
                <c:pt idx="2">
                  <c:v>0.51736801668812393</c:v>
                </c:pt>
                <c:pt idx="3">
                  <c:v>0.32965787420393844</c:v>
                </c:pt>
                <c:pt idx="4">
                  <c:v>0.65807028074253959</c:v>
                </c:pt>
                <c:pt idx="5">
                  <c:v>0.89821748953891845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7456"/>
        <c:axId val="165425920"/>
      </c:scatterChart>
      <c:valAx>
        <c:axId val="1654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5425920"/>
        <c:crosses val="autoZero"/>
        <c:crossBetween val="midCat"/>
      </c:valAx>
      <c:valAx>
        <c:axId val="1654259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1654274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A</c:v>
          </c:tx>
          <c:marker>
            <c:symbol val="none"/>
          </c:marker>
          <c:xVal>
            <c:numRef>
              <c:f>CVA!$A$12:$A$17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CVA!$C$12:$C$17</c:f>
              <c:numCache>
                <c:formatCode>0.00</c:formatCode>
                <c:ptCount val="6"/>
                <c:pt idx="0">
                  <c:v>0</c:v>
                </c:pt>
                <c:pt idx="1">
                  <c:v>1.9801326693244747E-2</c:v>
                </c:pt>
                <c:pt idx="2">
                  <c:v>2.8969248806041237E-2</c:v>
                </c:pt>
                <c:pt idx="3">
                  <c:v>2.3485938172161158E-2</c:v>
                </c:pt>
                <c:pt idx="4">
                  <c:v>4.6271399419171022E-3</c:v>
                </c:pt>
                <c:pt idx="5">
                  <c:v>1.8278928350676238E-2</c:v>
                </c:pt>
              </c:numCache>
            </c:numRef>
          </c:yVal>
          <c:smooth val="1"/>
        </c:ser>
        <c:ser>
          <c:idx val="3"/>
          <c:order val="1"/>
          <c:tx>
            <c:v>B</c:v>
          </c:tx>
          <c:marker>
            <c:symbol val="none"/>
          </c:marker>
          <c:xVal>
            <c:numRef>
              <c:f>CVA!$A$12:$A$17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CVA!$E$12:$E$17</c:f>
              <c:numCache>
                <c:formatCode>0.00</c:formatCode>
                <c:ptCount val="6"/>
                <c:pt idx="0">
                  <c:v>0</c:v>
                </c:pt>
                <c:pt idx="1">
                  <c:v>4.8770575499285984E-2</c:v>
                </c:pt>
                <c:pt idx="2">
                  <c:v>5.5395289204185794E-2</c:v>
                </c:pt>
                <c:pt idx="3">
                  <c:v>0.67270397514809843</c:v>
                </c:pt>
                <c:pt idx="4">
                  <c:v>5.7831271926843286E-2</c:v>
                </c:pt>
                <c:pt idx="5">
                  <c:v>2.996360498497383E-2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8560"/>
        <c:axId val="216417024"/>
      </c:scatterChart>
      <c:valAx>
        <c:axId val="2164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6417024"/>
        <c:crosses val="autoZero"/>
        <c:crossBetween val="midCat"/>
      </c:valAx>
      <c:valAx>
        <c:axId val="2164170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2164185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95250</xdr:rowOff>
    </xdr:from>
    <xdr:to>
      <xdr:col>6</xdr:col>
      <xdr:colOff>657226</xdr:colOff>
      <xdr:row>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</xdr:colOff>
      <xdr:row>9</xdr:row>
      <xdr:rowOff>190499</xdr:rowOff>
    </xdr:from>
    <xdr:to>
      <xdr:col>7</xdr:col>
      <xdr:colOff>76199</xdr:colOff>
      <xdr:row>17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tabSelected="1" showRuler="0" view="pageLayout" workbookViewId="0">
      <selection activeCell="H18" sqref="H18"/>
    </sheetView>
  </sheetViews>
  <sheetFormatPr defaultColWidth="11" defaultRowHeight="15.75" x14ac:dyDescent="0.25"/>
  <cols>
    <col min="1" max="1" width="1.875" bestFit="1" customWidth="1"/>
    <col min="3" max="4" width="11.875" bestFit="1" customWidth="1"/>
  </cols>
  <sheetData>
    <row r="1" spans="1:5" ht="18.75" x14ac:dyDescent="0.3">
      <c r="B1" s="2" t="s">
        <v>7</v>
      </c>
      <c r="C1" s="3"/>
      <c r="D1" s="2" t="s">
        <v>8</v>
      </c>
      <c r="E1" s="3"/>
    </row>
    <row r="2" spans="1:5" x14ac:dyDescent="0.25">
      <c r="A2" s="1" t="s">
        <v>0</v>
      </c>
      <c r="B2" s="13" t="s">
        <v>6</v>
      </c>
      <c r="C2" s="14"/>
      <c r="D2" s="14"/>
      <c r="E2" s="15"/>
    </row>
    <row r="3" spans="1:5" x14ac:dyDescent="0.25">
      <c r="A3">
        <v>0</v>
      </c>
      <c r="B3" s="16">
        <f>AVERAGE('exposure A'!A1:P1)</f>
        <v>0</v>
      </c>
      <c r="C3" s="4"/>
      <c r="D3" s="16">
        <f>AVERAGE('exposure B'!A1:P1)</f>
        <v>0</v>
      </c>
      <c r="E3" s="4"/>
    </row>
    <row r="4" spans="1:5" x14ac:dyDescent="0.25">
      <c r="A4">
        <v>1</v>
      </c>
      <c r="B4" s="16">
        <f ca="1">AVERAGE('exposure A'!A2:P2)</f>
        <v>0.70094454680758866</v>
      </c>
      <c r="C4" s="4"/>
      <c r="D4" s="16">
        <f ca="1">AVERAGE('exposure B'!A2:P2)</f>
        <v>1.402081791291597</v>
      </c>
      <c r="E4" s="4"/>
    </row>
    <row r="5" spans="1:5" x14ac:dyDescent="0.25">
      <c r="A5">
        <v>2</v>
      </c>
      <c r="B5" s="16">
        <f ca="1">AVERAGE('exposure A'!A3:P3)</f>
        <v>0.13589664941145296</v>
      </c>
      <c r="C5" s="4"/>
      <c r="D5" s="16">
        <f ca="1">AVERAGE('exposure B'!A3:P3)</f>
        <v>0.51736801668812393</v>
      </c>
      <c r="E5" s="4"/>
    </row>
    <row r="6" spans="1:5" x14ac:dyDescent="0.25">
      <c r="A6">
        <v>3</v>
      </c>
      <c r="B6" s="16">
        <f ca="1">AVERAGE('exposure A'!A4:P4)</f>
        <v>0.437796844295957</v>
      </c>
      <c r="C6" s="4"/>
      <c r="D6" s="16">
        <f ca="1">AVERAGE('exposure B'!A4:P4)</f>
        <v>0.32965787420393844</v>
      </c>
      <c r="E6" s="4"/>
    </row>
    <row r="7" spans="1:5" x14ac:dyDescent="0.25">
      <c r="A7">
        <v>4</v>
      </c>
      <c r="B7" s="16">
        <f ca="1">AVERAGE('exposure A'!A5:P5)</f>
        <v>2.2378681222227708</v>
      </c>
      <c r="C7" s="4"/>
      <c r="D7" s="16">
        <f ca="1">AVERAGE('exposure B'!A5:P5)</f>
        <v>0.65807028074253959</v>
      </c>
      <c r="E7" s="4"/>
    </row>
    <row r="8" spans="1:5" x14ac:dyDescent="0.25">
      <c r="A8">
        <v>5</v>
      </c>
      <c r="B8" s="16">
        <f ca="1">AVERAGE('exposure A'!A6:P6)</f>
        <v>1.0461325467336837</v>
      </c>
      <c r="C8" s="4"/>
      <c r="D8" s="16">
        <f ca="1">AVERAGE('exposure B'!A6:P6)</f>
        <v>0.89821748953891845</v>
      </c>
      <c r="E8" s="4"/>
    </row>
    <row r="9" spans="1:5" x14ac:dyDescent="0.25">
      <c r="B9" s="5"/>
      <c r="C9" s="4"/>
      <c r="D9" s="5"/>
      <c r="E9" s="4"/>
    </row>
    <row r="10" spans="1:5" x14ac:dyDescent="0.25">
      <c r="B10" s="5"/>
      <c r="C10" s="4"/>
      <c r="D10" s="5"/>
      <c r="E10" s="4"/>
    </row>
    <row r="11" spans="1:5" x14ac:dyDescent="0.25">
      <c r="A11" s="1" t="s">
        <v>0</v>
      </c>
      <c r="B11" s="6" t="s">
        <v>2</v>
      </c>
      <c r="C11" s="7" t="s">
        <v>1</v>
      </c>
      <c r="D11" s="12" t="s">
        <v>2</v>
      </c>
      <c r="E11" s="7" t="s">
        <v>1</v>
      </c>
    </row>
    <row r="12" spans="1:5" x14ac:dyDescent="0.25">
      <c r="A12">
        <v>0</v>
      </c>
      <c r="B12" s="8">
        <v>0.01</v>
      </c>
      <c r="C12" s="17">
        <v>0</v>
      </c>
      <c r="D12" s="8">
        <v>0.04</v>
      </c>
      <c r="E12" s="17">
        <v>0</v>
      </c>
    </row>
    <row r="13" spans="1:5" x14ac:dyDescent="0.25">
      <c r="A13">
        <v>1</v>
      </c>
      <c r="B13" s="5">
        <v>0.02</v>
      </c>
      <c r="C13" s="18">
        <f>EXP(-B12*$A12)-EXP(-B13*$A13)</f>
        <v>1.9801326693244747E-2</v>
      </c>
      <c r="D13" s="5">
        <v>0.05</v>
      </c>
      <c r="E13" s="18">
        <f>EXP(-D12*$A12)-EXP(-D13*$A13)</f>
        <v>4.8770575499285984E-2</v>
      </c>
    </row>
    <row r="14" spans="1:5" x14ac:dyDescent="0.25">
      <c r="A14">
        <v>2</v>
      </c>
      <c r="B14" s="5">
        <v>2.5000000000000001E-2</v>
      </c>
      <c r="C14" s="18">
        <f>EXP(-B13*$A13)-EXP(-B14*$A14)</f>
        <v>2.8969248806041237E-2</v>
      </c>
      <c r="D14" s="5">
        <v>5.5E-2</v>
      </c>
      <c r="E14" s="18">
        <f>EXP(-D13*$A13)-EXP(-D14*$A14)</f>
        <v>5.5395289204185794E-2</v>
      </c>
    </row>
    <row r="15" spans="1:5" x14ac:dyDescent="0.25">
      <c r="A15">
        <v>3</v>
      </c>
      <c r="B15" s="5">
        <v>2.5000000000000001E-2</v>
      </c>
      <c r="C15" s="18">
        <f>EXP(-B14*$A14)-EXP(-B15*$A15)</f>
        <v>2.3485938172161158E-2</v>
      </c>
      <c r="D15" s="5">
        <v>0.5</v>
      </c>
      <c r="E15" s="18">
        <f>EXP(-D14*$A14)-EXP(-D15*$A15)</f>
        <v>0.67270397514809843</v>
      </c>
    </row>
    <row r="16" spans="1:5" x14ac:dyDescent="0.25">
      <c r="A16">
        <v>4</v>
      </c>
      <c r="B16" s="5">
        <v>0.02</v>
      </c>
      <c r="C16" s="18">
        <f>EXP(-B15*$A15)-EXP(-B16*$A16)</f>
        <v>4.6271399419171022E-3</v>
      </c>
      <c r="D16" s="5">
        <v>0.45</v>
      </c>
      <c r="E16" s="18">
        <f>EXP(-D15*$A15)-EXP(-D16*$A16)</f>
        <v>5.7831271926843286E-2</v>
      </c>
    </row>
    <row r="17" spans="1:5" x14ac:dyDescent="0.25">
      <c r="A17">
        <v>5</v>
      </c>
      <c r="B17" s="9">
        <v>0.02</v>
      </c>
      <c r="C17" s="19">
        <f>EXP(-B16*$A16)-EXP(-B17*$A17)</f>
        <v>1.8278928350676238E-2</v>
      </c>
      <c r="D17" s="9">
        <v>0.4</v>
      </c>
      <c r="E17" s="19">
        <f>EXP(-D16*$A16)-EXP(-D17*$A17)</f>
        <v>2.996360498497383E-2</v>
      </c>
    </row>
    <row r="18" spans="1:5" x14ac:dyDescent="0.25">
      <c r="B18" s="5"/>
      <c r="C18" s="4"/>
      <c r="D18" s="5"/>
      <c r="E18" s="4"/>
    </row>
    <row r="19" spans="1:5" x14ac:dyDescent="0.25">
      <c r="B19" s="13" t="s">
        <v>5</v>
      </c>
      <c r="C19" s="14"/>
      <c r="D19" s="14"/>
      <c r="E19" s="15"/>
    </row>
    <row r="20" spans="1:5" x14ac:dyDescent="0.25">
      <c r="B20" s="16">
        <f ca="1">SUMPRODUCT(B3:B8,E12:E17)</f>
        <v>0.49698584290703496</v>
      </c>
      <c r="C20" s="18"/>
      <c r="D20" s="16"/>
      <c r="E20" s="18">
        <f ca="1">SUMPRODUCT(D3:D8,C12:C17)</f>
        <v>6.9956603266479428E-2</v>
      </c>
    </row>
    <row r="21" spans="1:5" x14ac:dyDescent="0.25">
      <c r="B21" s="13" t="s">
        <v>9</v>
      </c>
      <c r="C21" s="14"/>
      <c r="D21" s="14"/>
      <c r="E21" s="15"/>
    </row>
    <row r="22" spans="1:5" x14ac:dyDescent="0.25">
      <c r="B22" s="16">
        <f ca="1">SUMPRODUCT(C12:C17,D3:D8)</f>
        <v>6.9956603266479428E-2</v>
      </c>
      <c r="C22" s="18"/>
      <c r="D22" s="16"/>
      <c r="E22" s="18">
        <f ca="1">SUMPRODUCT(B3:B8,E12:E17)</f>
        <v>0.49698584290703496</v>
      </c>
    </row>
    <row r="23" spans="1:5" ht="16.5" thickBot="1" x14ac:dyDescent="0.3">
      <c r="B23" s="10"/>
      <c r="C23" s="11"/>
      <c r="D23" s="10"/>
      <c r="E23" s="11"/>
    </row>
  </sheetData>
  <mergeCells count="5">
    <mergeCell ref="B21:E21"/>
    <mergeCell ref="B1:C1"/>
    <mergeCell ref="D1:E1"/>
    <mergeCell ref="B2:E2"/>
    <mergeCell ref="B19:E19"/>
  </mergeCells>
  <pageMargins left="0.75000000000000011" right="0.75000000000000011" top="1" bottom="1" header="0.5" footer="0.5"/>
  <pageSetup paperSize="9" orientation="portrait" horizontalDpi="4294967292" verticalDpi="4294967292" r:id="rId1"/>
  <headerFooter>
    <oddHeader>&amp;C&amp;"-,Bold"&amp;18CVA</oddHeader>
    <oddFooter>&amp;L&amp;"Calibri,Regular"&amp;K000000Page &amp;P of &amp;N&amp;R&amp;"Lucida Sans,Regular"&amp;14&amp;K000000 Copyright © 2012 Virtufin Ltd&amp;"Lucida Grande,Regular".&amp;12 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B8" sqref="B8"/>
    </sheetView>
  </sheetViews>
  <sheetFormatPr defaultColWidth="11" defaultRowHeight="15.75" x14ac:dyDescent="0.25"/>
  <sheetData>
    <row r="1" spans="1:3" x14ac:dyDescent="0.25">
      <c r="A1" s="1" t="s">
        <v>0</v>
      </c>
      <c r="B1" s="1" t="s">
        <v>3</v>
      </c>
      <c r="C1" s="1" t="s">
        <v>4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2</v>
      </c>
    </row>
    <row r="4" spans="1:3" x14ac:dyDescent="0.25">
      <c r="A4">
        <v>2</v>
      </c>
      <c r="B4">
        <v>0</v>
      </c>
      <c r="C4">
        <v>1</v>
      </c>
    </row>
    <row r="5" spans="1:3" x14ac:dyDescent="0.25">
      <c r="A5">
        <v>3</v>
      </c>
      <c r="B5">
        <v>0</v>
      </c>
      <c r="C5">
        <v>1</v>
      </c>
    </row>
    <row r="6" spans="1:3" x14ac:dyDescent="0.25">
      <c r="A6">
        <v>4</v>
      </c>
      <c r="B6">
        <v>0</v>
      </c>
      <c r="C6">
        <v>3</v>
      </c>
    </row>
    <row r="7" spans="1:3" x14ac:dyDescent="0.25">
      <c r="A7">
        <v>5</v>
      </c>
      <c r="B7">
        <v>0</v>
      </c>
      <c r="C7">
        <v>3</v>
      </c>
    </row>
  </sheetData>
  <phoneticPr fontId="1" type="noConversion"/>
  <pageMargins left="0.75000000000000011" right="0.75000000000000011" top="1" bottom="1" header="0.5" footer="0.5"/>
  <pageSetup paperSize="9" orientation="portrait" horizontalDpi="4294967292" verticalDpi="4294967292" r:id="rId1"/>
  <headerFooter>
    <oddHeader>&amp;C&amp;"-,Bold"&amp;18CVA</oddHeader>
    <oddFooter>&amp;L&amp;"Calibri,Regular"&amp;K000000Page &amp;P of &amp;N&amp;R&amp;"Lucida Sans,Regular"&amp;14&amp;K000000 Copyright © 2012 Virtufin Ltd&amp;"Lucida Grande,Regular".&amp;12 &amp;G</oddFooter>
  </headerFooter>
  <legacyDrawingHF r:id="rId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M14" sqref="M14"/>
    </sheetView>
  </sheetViews>
  <sheetFormatPr defaultRowHeight="15.75" x14ac:dyDescent="0.25"/>
  <sheetData>
    <row r="1" spans="1:16" x14ac:dyDescent="0.25">
      <c r="A1">
        <f>'EE parameters'!$B$2</f>
        <v>0</v>
      </c>
      <c r="B1">
        <f>'EE parameters'!$B$2</f>
        <v>0</v>
      </c>
      <c r="C1">
        <f>'EE parameters'!$B$2</f>
        <v>0</v>
      </c>
      <c r="D1">
        <f>'EE parameters'!$B$2</f>
        <v>0</v>
      </c>
      <c r="E1">
        <f>'EE parameters'!$B$2</f>
        <v>0</v>
      </c>
      <c r="F1">
        <f>'EE parameters'!$B$2</f>
        <v>0</v>
      </c>
      <c r="G1">
        <f>'EE parameters'!$B$2</f>
        <v>0</v>
      </c>
      <c r="H1">
        <f>'EE parameters'!$B$2</f>
        <v>0</v>
      </c>
      <c r="I1">
        <f>'EE parameters'!$B$2</f>
        <v>0</v>
      </c>
      <c r="J1">
        <f>'EE parameters'!$B$2</f>
        <v>0</v>
      </c>
      <c r="K1">
        <f>'EE parameters'!$B$2</f>
        <v>0</v>
      </c>
      <c r="L1">
        <f>'EE parameters'!$B$2</f>
        <v>0</v>
      </c>
      <c r="M1">
        <f>'EE parameters'!$B$2</f>
        <v>0</v>
      </c>
      <c r="N1">
        <f>'EE parameters'!$B$2</f>
        <v>0</v>
      </c>
      <c r="O1">
        <f>'EE parameters'!$B$2</f>
        <v>0</v>
      </c>
      <c r="P1">
        <f>'EE parameters'!$B$2</f>
        <v>0</v>
      </c>
    </row>
    <row r="2" spans="1:16" x14ac:dyDescent="0.25">
      <c r="A2">
        <f ca="1">NORMINV(RAND(),'EE parameters'!$B3,'EE parameters'!$C3)</f>
        <v>-1.6480007938075736</v>
      </c>
      <c r="B2">
        <f ca="1">NORMINV(RAND(),'EE parameters'!$B3,'EE parameters'!$C3)</f>
        <v>-1.5675053429013912</v>
      </c>
      <c r="C2">
        <f ca="1">NORMINV(RAND(),'EE parameters'!$B3,'EE parameters'!$C3)</f>
        <v>-1.6102644340530541</v>
      </c>
      <c r="D2">
        <f ca="1">NORMINV(RAND(),'EE parameters'!$B3,'EE parameters'!$C3)</f>
        <v>-4.8542652209525325</v>
      </c>
      <c r="E2">
        <f ca="1">NORMINV(RAND(),'EE parameters'!$B3,'EE parameters'!$C3)</f>
        <v>2.1451980445061238</v>
      </c>
      <c r="F2">
        <f ca="1">NORMINV(RAND(),'EE parameters'!$B3,'EE parameters'!$C3)</f>
        <v>-1.9030986424822089</v>
      </c>
      <c r="G2">
        <f ca="1">NORMINV(RAND(),'EE parameters'!$B3,'EE parameters'!$C3)</f>
        <v>-2.0608553399005869</v>
      </c>
      <c r="H2">
        <f ca="1">NORMINV(RAND(),'EE parameters'!$B3,'EE parameters'!$C3)</f>
        <v>-3.3286705878522143</v>
      </c>
      <c r="I2">
        <f ca="1">NORMINV(RAND(),'EE parameters'!$B3,'EE parameters'!$C3)</f>
        <v>4.7759908411584187</v>
      </c>
      <c r="J2">
        <f ca="1">NORMINV(RAND(),'EE parameters'!$B3,'EE parameters'!$C3)</f>
        <v>0.883791829615174</v>
      </c>
      <c r="K2">
        <f ca="1">NORMINV(RAND(),'EE parameters'!$B3,'EE parameters'!$C3)</f>
        <v>2.6836984504311894</v>
      </c>
      <c r="L2">
        <f ca="1">NORMINV(RAND(),'EE parameters'!$B3,'EE parameters'!$C3)</f>
        <v>-0.93927377695763381</v>
      </c>
      <c r="M2">
        <f ca="1">NORMINV(RAND(),'EE parameters'!$B3,'EE parameters'!$C3)</f>
        <v>-0.78351252659830672</v>
      </c>
      <c r="N2">
        <f ca="1">NORMINV(RAND(),'EE parameters'!$B3,'EE parameters'!$C3)</f>
        <v>0.29255334882501383</v>
      </c>
      <c r="O2">
        <f ca="1">NORMINV(RAND(),'EE parameters'!$B3,'EE parameters'!$C3)</f>
        <v>-3.737861995160046</v>
      </c>
      <c r="P2">
        <f ca="1">NORMINV(RAND(),'EE parameters'!$B3,'EE parameters'!$C3)</f>
        <v>0.43388023438549911</v>
      </c>
    </row>
    <row r="3" spans="1:16" x14ac:dyDescent="0.25">
      <c r="A3">
        <f ca="1">NORMINV(RAND(),'EE parameters'!$B4,'EE parameters'!$C4)</f>
        <v>0.25287549620703487</v>
      </c>
      <c r="B3">
        <f ca="1">NORMINV(RAND(),'EE parameters'!$B4,'EE parameters'!$C4)</f>
        <v>-0.15283504919820998</v>
      </c>
      <c r="C3">
        <f ca="1">NORMINV(RAND(),'EE parameters'!$B4,'EE parameters'!$C4)</f>
        <v>0.51354494554011865</v>
      </c>
      <c r="D3">
        <f ca="1">NORMINV(RAND(),'EE parameters'!$B4,'EE parameters'!$C4)</f>
        <v>7.461390015962148E-2</v>
      </c>
      <c r="E3">
        <f ca="1">NORMINV(RAND(),'EE parameters'!$B4,'EE parameters'!$C4)</f>
        <v>0.60318758991625543</v>
      </c>
      <c r="F3">
        <f ca="1">NORMINV(RAND(),'EE parameters'!$B4,'EE parameters'!$C4)</f>
        <v>-0.28864652053447665</v>
      </c>
      <c r="G3">
        <f ca="1">NORMINV(RAND(),'EE parameters'!$B4,'EE parameters'!$C4)</f>
        <v>0.73012445876021714</v>
      </c>
      <c r="H3">
        <f ca="1">NORMINV(RAND(),'EE parameters'!$B4,'EE parameters'!$C4)</f>
        <v>-1.2086368585853406</v>
      </c>
      <c r="I3">
        <f ca="1">NORMINV(RAND(),'EE parameters'!$B4,'EE parameters'!$C4)</f>
        <v>-1.371354562007512</v>
      </c>
      <c r="J3">
        <f ca="1">NORMINV(RAND(),'EE parameters'!$B4,'EE parameters'!$C4)</f>
        <v>-1.2173747618549455</v>
      </c>
      <c r="K3">
        <f ca="1">NORMINV(RAND(),'EE parameters'!$B4,'EE parameters'!$C4)</f>
        <v>-0.76168571214579539</v>
      </c>
      <c r="L3">
        <f ca="1">NORMINV(RAND(),'EE parameters'!$B4,'EE parameters'!$C4)</f>
        <v>-1.1391074545654489</v>
      </c>
      <c r="M3">
        <f ca="1">NORMINV(RAND(),'EE parameters'!$B4,'EE parameters'!$C4)</f>
        <v>-0.35997924230668149</v>
      </c>
      <c r="N3">
        <f ca="1">NORMINV(RAND(),'EE parameters'!$B4,'EE parameters'!$C4)</f>
        <v>-6.5182162027406692E-3</v>
      </c>
      <c r="O3">
        <f ca="1">NORMINV(RAND(),'EE parameters'!$B4,'EE parameters'!$C4)</f>
        <v>-0.42076292542340199</v>
      </c>
      <c r="P3">
        <f ca="1">NORMINV(RAND(),'EE parameters'!$B4,'EE parameters'!$C4)</f>
        <v>-1.35098696418543</v>
      </c>
    </row>
    <row r="4" spans="1:16" x14ac:dyDescent="0.25">
      <c r="A4">
        <f ca="1">NORMINV(RAND(),'EE parameters'!$B5,'EE parameters'!$C5)</f>
        <v>1.0645127236139489</v>
      </c>
      <c r="B4">
        <f ca="1">NORMINV(RAND(),'EE parameters'!$B5,'EE parameters'!$C5)</f>
        <v>0.54958339297933323</v>
      </c>
      <c r="C4">
        <f ca="1">NORMINV(RAND(),'EE parameters'!$B5,'EE parameters'!$C5)</f>
        <v>-0.68467834893582302</v>
      </c>
      <c r="D4">
        <f ca="1">NORMINV(RAND(),'EE parameters'!$B5,'EE parameters'!$C5)</f>
        <v>-0.72007914769526704</v>
      </c>
      <c r="E4">
        <f ca="1">NORMINV(RAND(),'EE parameters'!$B5,'EE parameters'!$C5)</f>
        <v>0.83465725190363571</v>
      </c>
      <c r="F4">
        <f ca="1">NORMINV(RAND(),'EE parameters'!$B5,'EE parameters'!$C5)</f>
        <v>1.0426191017498716</v>
      </c>
      <c r="G4">
        <f ca="1">NORMINV(RAND(),'EE parameters'!$B5,'EE parameters'!$C5)</f>
        <v>-0.16297116850527127</v>
      </c>
      <c r="H4">
        <f ca="1">NORMINV(RAND(),'EE parameters'!$B5,'EE parameters'!$C5)</f>
        <v>0.29927375658809713</v>
      </c>
      <c r="I4">
        <f ca="1">NORMINV(RAND(),'EE parameters'!$B5,'EE parameters'!$C5)</f>
        <v>-1.0906603993976787</v>
      </c>
      <c r="J4">
        <f ca="1">NORMINV(RAND(),'EE parameters'!$B5,'EE parameters'!$C5)</f>
        <v>0.73605558151124195</v>
      </c>
      <c r="K4">
        <f ca="1">NORMINV(RAND(),'EE parameters'!$B5,'EE parameters'!$C5)</f>
        <v>-0.56509278864216439</v>
      </c>
      <c r="L4">
        <f ca="1">NORMINV(RAND(),'EE parameters'!$B5,'EE parameters'!$C5)</f>
        <v>-0.8299396638769807</v>
      </c>
      <c r="M4">
        <f ca="1">NORMINV(RAND(),'EE parameters'!$B5,'EE parameters'!$C5)</f>
        <v>1.6773540342238369</v>
      </c>
      <c r="N4">
        <f ca="1">NORMINV(RAND(),'EE parameters'!$B5,'EE parameters'!$C5)</f>
        <v>-0.76770638138177372</v>
      </c>
      <c r="O4">
        <f ca="1">NORMINV(RAND(),'EE parameters'!$B5,'EE parameters'!$C5)</f>
        <v>-0.45339808882805571</v>
      </c>
      <c r="P4">
        <f ca="1">NORMINV(RAND(),'EE parameters'!$B5,'EE parameters'!$C5)</f>
        <v>0.80069366616534721</v>
      </c>
    </row>
    <row r="5" spans="1:16" x14ac:dyDescent="0.25">
      <c r="A5">
        <f ca="1">NORMINV(RAND(),'EE parameters'!$B6,'EE parameters'!$C6)</f>
        <v>0.93443296858091995</v>
      </c>
      <c r="B5">
        <f ca="1">NORMINV(RAND(),'EE parameters'!$B6,'EE parameters'!$C6)</f>
        <v>0.39087627352534771</v>
      </c>
      <c r="C5">
        <f ca="1">NORMINV(RAND(),'EE parameters'!$B6,'EE parameters'!$C6)</f>
        <v>9.0459024913419999</v>
      </c>
      <c r="D5">
        <f ca="1">NORMINV(RAND(),'EE parameters'!$B6,'EE parameters'!$C6)</f>
        <v>-0.28701359159388978</v>
      </c>
      <c r="E5">
        <f ca="1">NORMINV(RAND(),'EE parameters'!$B6,'EE parameters'!$C6)</f>
        <v>-1.3223408689637559</v>
      </c>
      <c r="F5">
        <f ca="1">NORMINV(RAND(),'EE parameters'!$B6,'EE parameters'!$C6)</f>
        <v>2.0269962245159037</v>
      </c>
      <c r="G5">
        <f ca="1">NORMINV(RAND(),'EE parameters'!$B6,'EE parameters'!$C6)</f>
        <v>2.1533021325048827</v>
      </c>
      <c r="H5">
        <f ca="1">NORMINV(RAND(),'EE parameters'!$B6,'EE parameters'!$C6)</f>
        <v>-4.7829221042333945</v>
      </c>
      <c r="I5">
        <f ca="1">NORMINV(RAND(),'EE parameters'!$B6,'EE parameters'!$C6)</f>
        <v>1.1203709691537105</v>
      </c>
      <c r="J5">
        <f ca="1">NORMINV(RAND(),'EE parameters'!$B6,'EE parameters'!$C6)</f>
        <v>2.7368115432510329</v>
      </c>
      <c r="K5">
        <f ca="1">NORMINV(RAND(),'EE parameters'!$B6,'EE parameters'!$C6)</f>
        <v>6.8233843352962236</v>
      </c>
      <c r="L5">
        <f ca="1">NORMINV(RAND(),'EE parameters'!$B6,'EE parameters'!$C6)</f>
        <v>0.71905492443633323</v>
      </c>
      <c r="M5">
        <f ca="1">NORMINV(RAND(),'EE parameters'!$B6,'EE parameters'!$C6)</f>
        <v>3.497257589898306</v>
      </c>
      <c r="N5">
        <f ca="1">NORMINV(RAND(),'EE parameters'!$B6,'EE parameters'!$C6)</f>
        <v>5.0422975544868711</v>
      </c>
      <c r="O5">
        <f ca="1">NORMINV(RAND(),'EE parameters'!$B6,'EE parameters'!$C6)</f>
        <v>-4.1368479270895939</v>
      </c>
      <c r="P5">
        <f ca="1">NORMINV(RAND(),'EE parameters'!$B6,'EE parameters'!$C6)</f>
        <v>1.3152029485727983</v>
      </c>
    </row>
    <row r="6" spans="1:16" x14ac:dyDescent="0.25">
      <c r="A6">
        <f ca="1">NORMINV(RAND(),'EE parameters'!$B7,'EE parameters'!$C7)</f>
        <v>-1.3381693545807027</v>
      </c>
      <c r="B6">
        <f ca="1">NORMINV(RAND(),'EE parameters'!$B7,'EE parameters'!$C7)</f>
        <v>-0.63758702129515288</v>
      </c>
      <c r="C6">
        <f ca="1">NORMINV(RAND(),'EE parameters'!$B7,'EE parameters'!$C7)</f>
        <v>1.0184834850012654</v>
      </c>
      <c r="D6">
        <f ca="1">NORMINV(RAND(),'EE parameters'!$B7,'EE parameters'!$C7)</f>
        <v>-2.0042611038717975</v>
      </c>
      <c r="E6">
        <f ca="1">NORMINV(RAND(),'EE parameters'!$B7,'EE parameters'!$C7)</f>
        <v>-0.80554731743677288</v>
      </c>
      <c r="F6">
        <f ca="1">NORMINV(RAND(),'EE parameters'!$B7,'EE parameters'!$C7)</f>
        <v>2.0428590802001856</v>
      </c>
      <c r="G6">
        <f ca="1">NORMINV(RAND(),'EE parameters'!$B7,'EE parameters'!$C7)</f>
        <v>4.0086676493092561</v>
      </c>
      <c r="H6">
        <f ca="1">NORMINV(RAND(),'EE parameters'!$B7,'EE parameters'!$C7)</f>
        <v>-1.1308962186206619</v>
      </c>
      <c r="I6">
        <f ca="1">NORMINV(RAND(),'EE parameters'!$B7,'EE parameters'!$C7)</f>
        <v>-1.3413640585869302</v>
      </c>
      <c r="J6">
        <f ca="1">NORMINV(RAND(),'EE parameters'!$B7,'EE parameters'!$C7)</f>
        <v>-0.61736348259356622</v>
      </c>
      <c r="K6">
        <f ca="1">NORMINV(RAND(),'EE parameters'!$B7,'EE parameters'!$C7)</f>
        <v>1.9112705184720837</v>
      </c>
      <c r="L6">
        <f ca="1">NORMINV(RAND(),'EE parameters'!$B7,'EE parameters'!$C7)</f>
        <v>2.1739490198715936</v>
      </c>
      <c r="M6">
        <f ca="1">NORMINV(RAND(),'EE parameters'!$B7,'EE parameters'!$C7)</f>
        <v>-1.213126597606061</v>
      </c>
      <c r="N6">
        <f ca="1">NORMINV(RAND(),'EE parameters'!$B7,'EE parameters'!$C7)</f>
        <v>5.582890994884556</v>
      </c>
      <c r="O6">
        <f ca="1">NORMINV(RAND(),'EE parameters'!$B7,'EE parameters'!$C7)</f>
        <v>-4.2447678050759308</v>
      </c>
      <c r="P6">
        <f ca="1">NORMINV(RAND(),'EE parameters'!$B7,'EE parameters'!$C7)</f>
        <v>-1.0383968729551178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M14" sqref="M14"/>
    </sheetView>
  </sheetViews>
  <sheetFormatPr defaultRowHeight="15.75" x14ac:dyDescent="0.25"/>
  <sheetData>
    <row r="1" spans="1:16" x14ac:dyDescent="0.25">
      <c r="A1">
        <f>MAX(0,scenarios!A1)</f>
        <v>0</v>
      </c>
      <c r="B1">
        <f>MAX(0,scenarios!B1)</f>
        <v>0</v>
      </c>
      <c r="C1">
        <f>MAX(0,scenarios!C1)</f>
        <v>0</v>
      </c>
      <c r="D1">
        <f>MAX(0,scenarios!D1)</f>
        <v>0</v>
      </c>
      <c r="E1">
        <f>MAX(0,scenarios!E1)</f>
        <v>0</v>
      </c>
      <c r="F1">
        <f>MAX(0,scenarios!F1)</f>
        <v>0</v>
      </c>
      <c r="G1">
        <f>MAX(0,scenarios!G1)</f>
        <v>0</v>
      </c>
      <c r="H1">
        <f>MAX(0,scenarios!H1)</f>
        <v>0</v>
      </c>
      <c r="I1">
        <f>MAX(0,scenarios!I1)</f>
        <v>0</v>
      </c>
      <c r="J1">
        <f>MAX(0,scenarios!J1)</f>
        <v>0</v>
      </c>
      <c r="K1">
        <f>MAX(0,scenarios!K1)</f>
        <v>0</v>
      </c>
      <c r="L1">
        <f>MAX(0,scenarios!L1)</f>
        <v>0</v>
      </c>
      <c r="M1">
        <f>MAX(0,scenarios!M1)</f>
        <v>0</v>
      </c>
      <c r="N1">
        <f>MAX(0,scenarios!N1)</f>
        <v>0</v>
      </c>
      <c r="O1">
        <f>MAX(0,scenarios!O1)</f>
        <v>0</v>
      </c>
      <c r="P1">
        <f>MAX(0,scenarios!P1)</f>
        <v>0</v>
      </c>
    </row>
    <row r="2" spans="1:16" x14ac:dyDescent="0.25">
      <c r="A2">
        <f ca="1">MAX(0,scenarios!A2)</f>
        <v>0</v>
      </c>
      <c r="B2">
        <f ca="1">MAX(0,scenarios!B2)</f>
        <v>0</v>
      </c>
      <c r="C2">
        <f ca="1">MAX(0,scenarios!C2)</f>
        <v>0</v>
      </c>
      <c r="D2">
        <f ca="1">MAX(0,scenarios!D2)</f>
        <v>0</v>
      </c>
      <c r="E2">
        <f ca="1">MAX(0,scenarios!E2)</f>
        <v>2.1451980445061238</v>
      </c>
      <c r="F2">
        <f ca="1">MAX(0,scenarios!F2)</f>
        <v>0</v>
      </c>
      <c r="G2">
        <f ca="1">MAX(0,scenarios!G2)</f>
        <v>0</v>
      </c>
      <c r="H2">
        <f ca="1">MAX(0,scenarios!H2)</f>
        <v>0</v>
      </c>
      <c r="I2">
        <f ca="1">MAX(0,scenarios!I2)</f>
        <v>4.7759908411584187</v>
      </c>
      <c r="J2">
        <f ca="1">MAX(0,scenarios!J2)</f>
        <v>0.883791829615174</v>
      </c>
      <c r="K2">
        <f ca="1">MAX(0,scenarios!K2)</f>
        <v>2.6836984504311894</v>
      </c>
      <c r="L2">
        <f ca="1">MAX(0,scenarios!L2)</f>
        <v>0</v>
      </c>
      <c r="M2">
        <f ca="1">MAX(0,scenarios!M2)</f>
        <v>0</v>
      </c>
      <c r="N2">
        <f ca="1">MAX(0,scenarios!N2)</f>
        <v>0.29255334882501383</v>
      </c>
      <c r="O2">
        <f ca="1">MAX(0,scenarios!O2)</f>
        <v>0</v>
      </c>
      <c r="P2">
        <f ca="1">MAX(0,scenarios!P2)</f>
        <v>0.43388023438549911</v>
      </c>
    </row>
    <row r="3" spans="1:16" x14ac:dyDescent="0.25">
      <c r="A3">
        <f ca="1">MAX(0,scenarios!A3)</f>
        <v>0.25287549620703487</v>
      </c>
      <c r="B3">
        <f ca="1">MAX(0,scenarios!B3)</f>
        <v>0</v>
      </c>
      <c r="C3">
        <f ca="1">MAX(0,scenarios!C3)</f>
        <v>0.51354494554011865</v>
      </c>
      <c r="D3">
        <f ca="1">MAX(0,scenarios!D3)</f>
        <v>7.461390015962148E-2</v>
      </c>
      <c r="E3">
        <f ca="1">MAX(0,scenarios!E3)</f>
        <v>0.60318758991625543</v>
      </c>
      <c r="F3">
        <f ca="1">MAX(0,scenarios!F3)</f>
        <v>0</v>
      </c>
      <c r="G3">
        <f ca="1">MAX(0,scenarios!G3)</f>
        <v>0.73012445876021714</v>
      </c>
      <c r="H3">
        <f ca="1">MAX(0,scenarios!H3)</f>
        <v>0</v>
      </c>
      <c r="I3">
        <f ca="1">MAX(0,scenarios!I3)</f>
        <v>0</v>
      </c>
      <c r="J3">
        <f ca="1">MAX(0,scenarios!J3)</f>
        <v>0</v>
      </c>
      <c r="K3">
        <f ca="1">MAX(0,scenarios!K3)</f>
        <v>0</v>
      </c>
      <c r="L3">
        <f ca="1">MAX(0,scenarios!L3)</f>
        <v>0</v>
      </c>
      <c r="M3">
        <f ca="1">MAX(0,scenarios!M3)</f>
        <v>0</v>
      </c>
      <c r="N3">
        <f ca="1">MAX(0,scenarios!N3)</f>
        <v>0</v>
      </c>
      <c r="O3">
        <f ca="1">MAX(0,scenarios!O3)</f>
        <v>0</v>
      </c>
      <c r="P3">
        <f ca="1">MAX(0,scenarios!P3)</f>
        <v>0</v>
      </c>
    </row>
    <row r="4" spans="1:16" x14ac:dyDescent="0.25">
      <c r="A4">
        <f ca="1">MAX(0,scenarios!A4)</f>
        <v>1.0645127236139489</v>
      </c>
      <c r="B4">
        <f ca="1">MAX(0,scenarios!B4)</f>
        <v>0.54958339297933323</v>
      </c>
      <c r="C4">
        <f ca="1">MAX(0,scenarios!C4)</f>
        <v>0</v>
      </c>
      <c r="D4">
        <f ca="1">MAX(0,scenarios!D4)</f>
        <v>0</v>
      </c>
      <c r="E4">
        <f ca="1">MAX(0,scenarios!E4)</f>
        <v>0.83465725190363571</v>
      </c>
      <c r="F4">
        <f ca="1">MAX(0,scenarios!F4)</f>
        <v>1.0426191017498716</v>
      </c>
      <c r="G4">
        <f ca="1">MAX(0,scenarios!G4)</f>
        <v>0</v>
      </c>
      <c r="H4">
        <f ca="1">MAX(0,scenarios!H4)</f>
        <v>0.29927375658809713</v>
      </c>
      <c r="I4">
        <f ca="1">MAX(0,scenarios!I4)</f>
        <v>0</v>
      </c>
      <c r="J4">
        <f ca="1">MAX(0,scenarios!J4)</f>
        <v>0.73605558151124195</v>
      </c>
      <c r="K4">
        <f ca="1">MAX(0,scenarios!K4)</f>
        <v>0</v>
      </c>
      <c r="L4">
        <f ca="1">MAX(0,scenarios!L4)</f>
        <v>0</v>
      </c>
      <c r="M4">
        <f ca="1">MAX(0,scenarios!M4)</f>
        <v>1.6773540342238369</v>
      </c>
      <c r="N4">
        <f ca="1">MAX(0,scenarios!N4)</f>
        <v>0</v>
      </c>
      <c r="O4">
        <f ca="1">MAX(0,scenarios!O4)</f>
        <v>0</v>
      </c>
      <c r="P4">
        <f ca="1">MAX(0,scenarios!P4)</f>
        <v>0.80069366616534721</v>
      </c>
    </row>
    <row r="5" spans="1:16" x14ac:dyDescent="0.25">
      <c r="A5">
        <f ca="1">MAX(0,scenarios!A5)</f>
        <v>0.93443296858091995</v>
      </c>
      <c r="B5">
        <f ca="1">MAX(0,scenarios!B5)</f>
        <v>0.39087627352534771</v>
      </c>
      <c r="C5">
        <f ca="1">MAX(0,scenarios!C5)</f>
        <v>9.0459024913419999</v>
      </c>
      <c r="D5">
        <f ca="1">MAX(0,scenarios!D5)</f>
        <v>0</v>
      </c>
      <c r="E5">
        <f ca="1">MAX(0,scenarios!E5)</f>
        <v>0</v>
      </c>
      <c r="F5">
        <f ca="1">MAX(0,scenarios!F5)</f>
        <v>2.0269962245159037</v>
      </c>
      <c r="G5">
        <f ca="1">MAX(0,scenarios!G5)</f>
        <v>2.1533021325048827</v>
      </c>
      <c r="H5">
        <f ca="1">MAX(0,scenarios!H5)</f>
        <v>0</v>
      </c>
      <c r="I5">
        <f ca="1">MAX(0,scenarios!I5)</f>
        <v>1.1203709691537105</v>
      </c>
      <c r="J5">
        <f ca="1">MAX(0,scenarios!J5)</f>
        <v>2.7368115432510329</v>
      </c>
      <c r="K5">
        <f ca="1">MAX(0,scenarios!K5)</f>
        <v>6.8233843352962236</v>
      </c>
      <c r="L5">
        <f ca="1">MAX(0,scenarios!L5)</f>
        <v>0.71905492443633323</v>
      </c>
      <c r="M5">
        <f ca="1">MAX(0,scenarios!M5)</f>
        <v>3.497257589898306</v>
      </c>
      <c r="N5">
        <f ca="1">MAX(0,scenarios!N5)</f>
        <v>5.0422975544868711</v>
      </c>
      <c r="O5">
        <f ca="1">MAX(0,scenarios!O5)</f>
        <v>0</v>
      </c>
      <c r="P5">
        <f ca="1">MAX(0,scenarios!P5)</f>
        <v>1.3152029485727983</v>
      </c>
    </row>
    <row r="6" spans="1:16" x14ac:dyDescent="0.25">
      <c r="A6">
        <f ca="1">MAX(0,scenarios!A6)</f>
        <v>0</v>
      </c>
      <c r="B6">
        <f ca="1">MAX(0,scenarios!B6)</f>
        <v>0</v>
      </c>
      <c r="C6">
        <f ca="1">MAX(0,scenarios!C6)</f>
        <v>1.0184834850012654</v>
      </c>
      <c r="D6">
        <f ca="1">MAX(0,scenarios!D6)</f>
        <v>0</v>
      </c>
      <c r="E6">
        <f ca="1">MAX(0,scenarios!E6)</f>
        <v>0</v>
      </c>
      <c r="F6">
        <f ca="1">MAX(0,scenarios!F6)</f>
        <v>2.0428590802001856</v>
      </c>
      <c r="G6">
        <f ca="1">MAX(0,scenarios!G6)</f>
        <v>4.0086676493092561</v>
      </c>
      <c r="H6">
        <f ca="1">MAX(0,scenarios!H6)</f>
        <v>0</v>
      </c>
      <c r="I6">
        <f ca="1">MAX(0,scenarios!I6)</f>
        <v>0</v>
      </c>
      <c r="J6">
        <f ca="1">MAX(0,scenarios!J6)</f>
        <v>0</v>
      </c>
      <c r="K6">
        <f ca="1">MAX(0,scenarios!K6)</f>
        <v>1.9112705184720837</v>
      </c>
      <c r="L6">
        <f ca="1">MAX(0,scenarios!L6)</f>
        <v>2.1739490198715936</v>
      </c>
      <c r="M6">
        <f ca="1">MAX(0,scenarios!M6)</f>
        <v>0</v>
      </c>
      <c r="N6">
        <f ca="1">MAX(0,scenarios!N6)</f>
        <v>5.582890994884556</v>
      </c>
      <c r="O6">
        <f ca="1">MAX(0,scenarios!O6)</f>
        <v>0</v>
      </c>
      <c r="P6">
        <f ca="1">MAX(0,scenarios!P6)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G34" sqref="G34"/>
    </sheetView>
  </sheetViews>
  <sheetFormatPr defaultRowHeight="15.75" x14ac:dyDescent="0.25"/>
  <sheetData>
    <row r="1" spans="1:16" x14ac:dyDescent="0.25">
      <c r="A1">
        <f>MAX(0,-scenarios!A1)</f>
        <v>0</v>
      </c>
      <c r="B1">
        <f>MAX(0,-scenarios!B1)</f>
        <v>0</v>
      </c>
      <c r="C1">
        <f>MAX(0,-scenarios!C1)</f>
        <v>0</v>
      </c>
      <c r="D1">
        <f>MAX(0,-scenarios!D1)</f>
        <v>0</v>
      </c>
      <c r="E1">
        <f>MAX(0,-scenarios!E1)</f>
        <v>0</v>
      </c>
      <c r="F1">
        <f>MAX(0,-scenarios!F1)</f>
        <v>0</v>
      </c>
      <c r="G1">
        <f>MAX(0,-scenarios!G1)</f>
        <v>0</v>
      </c>
      <c r="H1">
        <f>MAX(0,-scenarios!H1)</f>
        <v>0</v>
      </c>
      <c r="I1">
        <f>MAX(0,-scenarios!I1)</f>
        <v>0</v>
      </c>
      <c r="J1">
        <f>MAX(0,-scenarios!J1)</f>
        <v>0</v>
      </c>
      <c r="K1">
        <f>MAX(0,-scenarios!K1)</f>
        <v>0</v>
      </c>
      <c r="L1">
        <f>MAX(0,-scenarios!L1)</f>
        <v>0</v>
      </c>
      <c r="M1">
        <f>MAX(0,-scenarios!M1)</f>
        <v>0</v>
      </c>
      <c r="N1">
        <f>MAX(0,-scenarios!N1)</f>
        <v>0</v>
      </c>
      <c r="O1">
        <f>MAX(0,-scenarios!O1)</f>
        <v>0</v>
      </c>
      <c r="P1">
        <f>MAX(0,-scenarios!P1)</f>
        <v>0</v>
      </c>
    </row>
    <row r="2" spans="1:16" x14ac:dyDescent="0.25">
      <c r="A2">
        <f ca="1">MAX(0,-scenarios!A2)</f>
        <v>1.6480007938075736</v>
      </c>
      <c r="B2">
        <f ca="1">MAX(0,-scenarios!B2)</f>
        <v>1.5675053429013912</v>
      </c>
      <c r="C2">
        <f ca="1">MAX(0,-scenarios!C2)</f>
        <v>1.6102644340530541</v>
      </c>
      <c r="D2">
        <f ca="1">MAX(0,-scenarios!D2)</f>
        <v>4.8542652209525325</v>
      </c>
      <c r="E2">
        <f ca="1">MAX(0,-scenarios!E2)</f>
        <v>0</v>
      </c>
      <c r="F2">
        <f ca="1">MAX(0,-scenarios!F2)</f>
        <v>1.9030986424822089</v>
      </c>
      <c r="G2">
        <f ca="1">MAX(0,-scenarios!G2)</f>
        <v>2.0608553399005869</v>
      </c>
      <c r="H2">
        <f ca="1">MAX(0,-scenarios!H2)</f>
        <v>3.3286705878522143</v>
      </c>
      <c r="I2">
        <f ca="1">MAX(0,-scenarios!I2)</f>
        <v>0</v>
      </c>
      <c r="J2">
        <f ca="1">MAX(0,-scenarios!J2)</f>
        <v>0</v>
      </c>
      <c r="K2">
        <f ca="1">MAX(0,-scenarios!K2)</f>
        <v>0</v>
      </c>
      <c r="L2">
        <f ca="1">MAX(0,-scenarios!L2)</f>
        <v>0.93927377695763381</v>
      </c>
      <c r="M2">
        <f ca="1">MAX(0,-scenarios!M2)</f>
        <v>0.78351252659830672</v>
      </c>
      <c r="N2">
        <f ca="1">MAX(0,-scenarios!N2)</f>
        <v>0</v>
      </c>
      <c r="O2">
        <f ca="1">MAX(0,-scenarios!O2)</f>
        <v>3.737861995160046</v>
      </c>
      <c r="P2">
        <f ca="1">MAX(0,-scenarios!P2)</f>
        <v>0</v>
      </c>
    </row>
    <row r="3" spans="1:16" x14ac:dyDescent="0.25">
      <c r="A3">
        <f ca="1">MAX(0,-scenarios!A3)</f>
        <v>0</v>
      </c>
      <c r="B3">
        <f ca="1">MAX(0,-scenarios!B3)</f>
        <v>0.15283504919820998</v>
      </c>
      <c r="C3">
        <f ca="1">MAX(0,-scenarios!C3)</f>
        <v>0</v>
      </c>
      <c r="D3">
        <f ca="1">MAX(0,-scenarios!D3)</f>
        <v>0</v>
      </c>
      <c r="E3">
        <f ca="1">MAX(0,-scenarios!E3)</f>
        <v>0</v>
      </c>
      <c r="F3">
        <f ca="1">MAX(0,-scenarios!F3)</f>
        <v>0.28864652053447665</v>
      </c>
      <c r="G3">
        <f ca="1">MAX(0,-scenarios!G3)</f>
        <v>0</v>
      </c>
      <c r="H3">
        <f ca="1">MAX(0,-scenarios!H3)</f>
        <v>1.2086368585853406</v>
      </c>
      <c r="I3">
        <f ca="1">MAX(0,-scenarios!I3)</f>
        <v>1.371354562007512</v>
      </c>
      <c r="J3">
        <f ca="1">MAX(0,-scenarios!J3)</f>
        <v>1.2173747618549455</v>
      </c>
      <c r="K3">
        <f ca="1">MAX(0,-scenarios!K3)</f>
        <v>0.76168571214579539</v>
      </c>
      <c r="L3">
        <f ca="1">MAX(0,-scenarios!L3)</f>
        <v>1.1391074545654489</v>
      </c>
      <c r="M3">
        <f ca="1">MAX(0,-scenarios!M3)</f>
        <v>0.35997924230668149</v>
      </c>
      <c r="N3">
        <f ca="1">MAX(0,-scenarios!N3)</f>
        <v>6.5182162027406692E-3</v>
      </c>
      <c r="O3">
        <f ca="1">MAX(0,-scenarios!O3)</f>
        <v>0.42076292542340199</v>
      </c>
      <c r="P3">
        <f ca="1">MAX(0,-scenarios!P3)</f>
        <v>1.35098696418543</v>
      </c>
    </row>
    <row r="4" spans="1:16" x14ac:dyDescent="0.25">
      <c r="A4">
        <f ca="1">MAX(0,-scenarios!A4)</f>
        <v>0</v>
      </c>
      <c r="B4">
        <f ca="1">MAX(0,-scenarios!B4)</f>
        <v>0</v>
      </c>
      <c r="C4">
        <f ca="1">MAX(0,-scenarios!C4)</f>
        <v>0.68467834893582302</v>
      </c>
      <c r="D4">
        <f ca="1">MAX(0,-scenarios!D4)</f>
        <v>0.72007914769526704</v>
      </c>
      <c r="E4">
        <f ca="1">MAX(0,-scenarios!E4)</f>
        <v>0</v>
      </c>
      <c r="F4">
        <f ca="1">MAX(0,-scenarios!F4)</f>
        <v>0</v>
      </c>
      <c r="G4">
        <f ca="1">MAX(0,-scenarios!G4)</f>
        <v>0.16297116850527127</v>
      </c>
      <c r="H4">
        <f ca="1">MAX(0,-scenarios!H4)</f>
        <v>0</v>
      </c>
      <c r="I4">
        <f ca="1">MAX(0,-scenarios!I4)</f>
        <v>1.0906603993976787</v>
      </c>
      <c r="J4">
        <f ca="1">MAX(0,-scenarios!J4)</f>
        <v>0</v>
      </c>
      <c r="K4">
        <f ca="1">MAX(0,-scenarios!K4)</f>
        <v>0.56509278864216439</v>
      </c>
      <c r="L4">
        <f ca="1">MAX(0,-scenarios!L4)</f>
        <v>0.8299396638769807</v>
      </c>
      <c r="M4">
        <f ca="1">MAX(0,-scenarios!M4)</f>
        <v>0</v>
      </c>
      <c r="N4">
        <f ca="1">MAX(0,-scenarios!N4)</f>
        <v>0.76770638138177372</v>
      </c>
      <c r="O4">
        <f ca="1">MAX(0,-scenarios!O4)</f>
        <v>0.45339808882805571</v>
      </c>
      <c r="P4">
        <f ca="1">MAX(0,-scenarios!P4)</f>
        <v>0</v>
      </c>
    </row>
    <row r="5" spans="1:16" x14ac:dyDescent="0.25">
      <c r="A5">
        <f ca="1">MAX(0,-scenarios!A5)</f>
        <v>0</v>
      </c>
      <c r="B5">
        <f ca="1">MAX(0,-scenarios!B5)</f>
        <v>0</v>
      </c>
      <c r="C5">
        <f ca="1">MAX(0,-scenarios!C5)</f>
        <v>0</v>
      </c>
      <c r="D5">
        <f ca="1">MAX(0,-scenarios!D5)</f>
        <v>0.28701359159388978</v>
      </c>
      <c r="E5">
        <f ca="1">MAX(0,-scenarios!E5)</f>
        <v>1.3223408689637559</v>
      </c>
      <c r="F5">
        <f ca="1">MAX(0,-scenarios!F5)</f>
        <v>0</v>
      </c>
      <c r="G5">
        <f ca="1">MAX(0,-scenarios!G5)</f>
        <v>0</v>
      </c>
      <c r="H5">
        <f ca="1">MAX(0,-scenarios!H5)</f>
        <v>4.7829221042333945</v>
      </c>
      <c r="I5">
        <f ca="1">MAX(0,-scenarios!I5)</f>
        <v>0</v>
      </c>
      <c r="J5">
        <f ca="1">MAX(0,-scenarios!J5)</f>
        <v>0</v>
      </c>
      <c r="K5">
        <f ca="1">MAX(0,-scenarios!K5)</f>
        <v>0</v>
      </c>
      <c r="L5">
        <f ca="1">MAX(0,-scenarios!L5)</f>
        <v>0</v>
      </c>
      <c r="M5">
        <f ca="1">MAX(0,-scenarios!M5)</f>
        <v>0</v>
      </c>
      <c r="N5">
        <f ca="1">MAX(0,-scenarios!N5)</f>
        <v>0</v>
      </c>
      <c r="O5">
        <f ca="1">MAX(0,-scenarios!O5)</f>
        <v>4.1368479270895939</v>
      </c>
      <c r="P5">
        <f ca="1">MAX(0,-scenarios!P5)</f>
        <v>0</v>
      </c>
    </row>
    <row r="6" spans="1:16" x14ac:dyDescent="0.25">
      <c r="A6">
        <f ca="1">MAX(0,-scenarios!A6)</f>
        <v>1.3381693545807027</v>
      </c>
      <c r="B6">
        <f ca="1">MAX(0,-scenarios!B6)</f>
        <v>0.63758702129515288</v>
      </c>
      <c r="C6">
        <f ca="1">MAX(0,-scenarios!C6)</f>
        <v>0</v>
      </c>
      <c r="D6">
        <f ca="1">MAX(0,-scenarios!D6)</f>
        <v>2.0042611038717975</v>
      </c>
      <c r="E6">
        <f ca="1">MAX(0,-scenarios!E6)</f>
        <v>0.80554731743677288</v>
      </c>
      <c r="F6">
        <f ca="1">MAX(0,-scenarios!F6)</f>
        <v>0</v>
      </c>
      <c r="G6">
        <f ca="1">MAX(0,-scenarios!G6)</f>
        <v>0</v>
      </c>
      <c r="H6">
        <f ca="1">MAX(0,-scenarios!H6)</f>
        <v>1.1308962186206619</v>
      </c>
      <c r="I6">
        <f ca="1">MAX(0,-scenarios!I6)</f>
        <v>1.3413640585869302</v>
      </c>
      <c r="J6">
        <f ca="1">MAX(0,-scenarios!J6)</f>
        <v>0.61736348259356622</v>
      </c>
      <c r="K6">
        <f ca="1">MAX(0,-scenarios!K6)</f>
        <v>0</v>
      </c>
      <c r="L6">
        <f ca="1">MAX(0,-scenarios!L6)</f>
        <v>0</v>
      </c>
      <c r="M6">
        <f ca="1">MAX(0,-scenarios!M6)</f>
        <v>1.213126597606061</v>
      </c>
      <c r="N6">
        <f ca="1">MAX(0,-scenarios!N6)</f>
        <v>0</v>
      </c>
      <c r="O6">
        <f ca="1">MAX(0,-scenarios!O6)</f>
        <v>4.2447678050759308</v>
      </c>
      <c r="P6">
        <f ca="1">MAX(0,-scenarios!P6)</f>
        <v>1.0383968729551178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CVA</vt:lpstr>
      <vt:lpstr>EE parameters</vt:lpstr>
      <vt:lpstr>scenarios</vt:lpstr>
      <vt:lpstr>exposure A</vt:lpstr>
      <vt:lpstr>exposure B</vt:lpstr>
    </vt:vector>
  </TitlesOfParts>
  <Company>Virtufin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Haener</dc:creator>
  <cp:lastModifiedBy>haener</cp:lastModifiedBy>
  <dcterms:created xsi:type="dcterms:W3CDTF">2012-08-13T07:38:39Z</dcterms:created>
  <dcterms:modified xsi:type="dcterms:W3CDTF">2012-09-23T21:44:00Z</dcterms:modified>
</cp:coreProperties>
</file>