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Harshil\Desktop\"/>
    </mc:Choice>
  </mc:AlternateContent>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88" i="7"/>
  <c r="B87" i="7"/>
  <c r="J45" i="7"/>
  <c r="K45" i="7" s="1"/>
  <c r="J2" i="7"/>
  <c r="B74" i="7"/>
  <c r="B73" i="7"/>
  <c r="H45" i="7"/>
  <c r="I45" i="7" s="1"/>
  <c r="H2" i="7"/>
  <c r="B71" i="7" s="1"/>
  <c r="B60" i="7"/>
  <c r="B59" i="7"/>
  <c r="F45" i="7"/>
  <c r="G45" i="7" s="1"/>
  <c r="F2" i="7"/>
  <c r="B57" i="7" s="1"/>
  <c r="B44" i="7"/>
  <c r="B43" i="7"/>
  <c r="B46" i="7"/>
  <c r="B45" i="7"/>
  <c r="T2" i="7"/>
  <c r="T45" i="7"/>
  <c r="B72" i="7" l="1"/>
  <c r="B58"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<sst xmlns="http://schemas.openxmlformats.org/spreadsheetml/2006/main" count="3654" uniqueCount="1628">
  <si>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</si>
  <si>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</si>
  <si>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</si>
  <si>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</si>
  <si>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</si>
  <si>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</si>
  <si>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</si>
  <si>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</si>
  <si>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</si>
  <si>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</si>
  <si>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</si>
  <si>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</si>
  <si>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</si>
  <si>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</si>
  <si>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</si>
  <si>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</si>
  <si>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</si>
  <si>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</si>
  <si>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</si>
  <si>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</si>
  <si>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</si>
  <si>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</si>
  <si>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</si>
  <si>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</si>
  <si>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</si>
  <si>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</si>
  <si>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</si>
  <si>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</si>
  <si>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</si>
  <si>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</si>
  <si>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</si>
  <si>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</si>
  <si>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</si>
  <si>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</si>
  <si>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</si>
  <si>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</si>
  <si>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</si>
  <si>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</si>
  <si>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</si>
  <si>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</si>
  <si>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</si>
  <si>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</si>
  <si>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</si>
  <si>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</si>
  <si>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</si>
  <si>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</si>
  <si>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</si>
  <si>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</si>
  <si>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</si>
  <si>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</si>
  <si>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</si>
  <si>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</si>
  <si>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</si>
  <si>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</si>
  <si>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</si>
  <si>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</si>
  <si>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</si>
  <si>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</si>
  <si>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</si>
  <si>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</si>
  <si>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</si>
  <si>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</si>
  <si>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</si>
  <si>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</si>
  <si>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</si>
  <si>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</si>
  <si>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</si>
  <si>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</si>
  <si>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</si>
  <si>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</si>
  <si>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</si>
  <si>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</si>
  <si>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</si>
  <si>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</si>
  <si>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</si>
  <si>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</si>
  <si>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</si>
  <si>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</si>
  <si>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</si>
  <si>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</si>
  <si>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</si>
  <si>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</si>
  <si>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</si>
  <si>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</si>
  <si>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</si>
  <si>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</si>
  <si>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</si>
  <si>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</si>
  <si>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</si>
  <si>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</si>
  <si>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</si>
  <si>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</si>
  <si>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</si>
  <si>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</si>
  <si>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</si>
  <si>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</si>
  <si>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</si>
  <si>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</si>
  <si>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</si>
  <si>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</si>
  <si>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</si>
  <si>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</si>
  <si>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</si>
  <si>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</si>
  <si>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</si>
  <si>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</si>
  <si>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</si>
  <si>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</si>
  <si>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</si>
  <si>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</si>
  <si>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</si>
  <si>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</si>
  <si>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</si>
  <si>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</si>
  <si>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</si>
  <si>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</si>
  <si>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</si>
  <si>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</si>
  <si>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</si>
  <si>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</si>
  <si>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</si>
  <si>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</si>
  <si>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</si>
  <si>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</si>
  <si>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</si>
  <si>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</si>
  <si>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</si>
  <si>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</si>
  <si>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</si>
  <si>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</si>
  <si>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</si>
  <si>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</si>
  <si>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</si>
  <si>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</si>
  <si>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</si>
  <si>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</si>
  <si>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</si>
  <si>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</si>
  <si>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</si>
  <si>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</si>
  <si>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</si>
  <si>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</si>
  <si>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</si>
  <si>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</si>
  <si>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</si>
  <si>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</si>
  <si>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</si>
  <si>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</si>
  <si>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</si>
  <si>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</si>
  <si>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</si>
  <si>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</si>
  <si>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</si>
  <si>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</si>
  <si>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</si>
  <si>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</si>
  <si>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</si>
  <si>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</si>
  <si>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</si>
  <si>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</si>
  <si>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</si>
  <si>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</si>
  <si>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</si>
  <si>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</si>
  <si>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</si>
  <si>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</si>
  <si>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</si>
  <si>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</si>
  <si>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</si>
  <si>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</si>
  <si>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</si>
  <si>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</si>
  <si>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</si>
  <si>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</si>
  <si>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</si>
  <si>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</si>
  <si>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</si>
  <si>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</si>
  <si>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</si>
  <si>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</si>
  <si>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</si>
  <si>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</si>
  <si>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</si>
  <si>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</si>
  <si>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</si>
  <si>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</si>
  <si>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</si>
  <si>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</si>
  <si>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</si>
  <si>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kotireddyravi4</t>
  </si>
  <si>
    <t>nishadshivani</t>
  </si>
  <si>
    <t>nehal_1973</t>
  </si>
  <si>
    <t>aadimangla</t>
  </si>
  <si>
    <t>gsngdgj2rqfo4ie</t>
  </si>
  <si>
    <t>ketanbshah5</t>
  </si>
  <si>
    <t>saurabhkr6342</t>
  </si>
  <si>
    <t>assam9369</t>
  </si>
  <si>
    <t>pratap_psr</t>
  </si>
  <si>
    <t>thakursurat</t>
  </si>
  <si>
    <t>harnambhai</t>
  </si>
  <si>
    <t>ganeshptayade</t>
  </si>
  <si>
    <t>0359r</t>
  </si>
  <si>
    <t>soumeny2k</t>
  </si>
  <si>
    <t>ankitaayushaman</t>
  </si>
  <si>
    <t>gyansagar_1</t>
  </si>
  <si>
    <t>rajbhatnagar16</t>
  </si>
  <si>
    <t>sagarbhavani007</t>
  </si>
  <si>
    <t>vicky_parmar</t>
  </si>
  <si>
    <t>bikgayigovt</t>
  </si>
  <si>
    <t>jayrajzala16</t>
  </si>
  <si>
    <t>joyghosh104</t>
  </si>
  <si>
    <t>dutt_cool</t>
  </si>
  <si>
    <t>sampath_butla</t>
  </si>
  <si>
    <t>abhishekjain129</t>
  </si>
  <si>
    <t>annu247692</t>
  </si>
  <si>
    <t>iamsick_ular</t>
  </si>
  <si>
    <t>srini_hariharan</t>
  </si>
  <si>
    <t>kaushal1610</t>
  </si>
  <si>
    <t>monigoli1622</t>
  </si>
  <si>
    <t>impushkar83</t>
  </si>
  <si>
    <t>gkgatul</t>
  </si>
  <si>
    <t>bhaavyatra</t>
  </si>
  <si>
    <t>rajumamodan</t>
  </si>
  <si>
    <t>subrammaniam2</t>
  </si>
  <si>
    <t>gettwitfav</t>
  </si>
  <si>
    <t>balamy</t>
  </si>
  <si>
    <t>vivek4azad</t>
  </si>
  <si>
    <t>helpless_father</t>
  </si>
  <si>
    <t>uask_me</t>
  </si>
  <si>
    <t>priyaakulkarni2</t>
  </si>
  <si>
    <t>mehulp84</t>
  </si>
  <si>
    <t>kushalagrawall</t>
  </si>
  <si>
    <t>subusg</t>
  </si>
  <si>
    <t>anilsharma1506</t>
  </si>
  <si>
    <t>amitswa11523136</t>
  </si>
  <si>
    <t>adorablejiji</t>
  </si>
  <si>
    <t>pathishashidhar</t>
  </si>
  <si>
    <t>girishsnaik</t>
  </si>
  <si>
    <t>rkaagrawal</t>
  </si>
  <si>
    <t>rameshagrawal95</t>
  </si>
  <si>
    <t>kumarvi16514927</t>
  </si>
  <si>
    <t>3a25f50d081648f</t>
  </si>
  <si>
    <t>prabudda_nagrik</t>
  </si>
  <si>
    <t>manish_k54</t>
  </si>
  <si>
    <t>shalendra_singh</t>
  </si>
  <si>
    <t>trivedisorabh</t>
  </si>
  <si>
    <t>sabbira97744799</t>
  </si>
  <si>
    <t>murli_dhar</t>
  </si>
  <si>
    <t>chughlal</t>
  </si>
  <si>
    <t>pradeepnarendr</t>
  </si>
  <si>
    <t>rchoudhary_g</t>
  </si>
  <si>
    <t>narendr75082975</t>
  </si>
  <si>
    <t>atozstory</t>
  </si>
  <si>
    <t>ajoykumarbora</t>
  </si>
  <si>
    <t>nshenolikar</t>
  </si>
  <si>
    <t>vikaskumarlive</t>
  </si>
  <si>
    <t>itssitu</t>
  </si>
  <si>
    <t>m4_ved</t>
  </si>
  <si>
    <t>saffronsangh</t>
  </si>
  <si>
    <t>shubhamint009</t>
  </si>
  <si>
    <t>shoksing</t>
  </si>
  <si>
    <t>harenderbaliyan</t>
  </si>
  <si>
    <t>sanjaysupal</t>
  </si>
  <si>
    <t>arvindt38484730</t>
  </si>
  <si>
    <t>kullaswami</t>
  </si>
  <si>
    <t>zainsadiya1</t>
  </si>
  <si>
    <t>arunjaitley</t>
  </si>
  <si>
    <t>narendramodi</t>
  </si>
  <si>
    <t>myogiadityanath</t>
  </si>
  <si>
    <t>ramkripalmp</t>
  </si>
  <si>
    <t>nstomar</t>
  </si>
  <si>
    <t>bjp4india</t>
  </si>
  <si>
    <t>number10gov</t>
  </si>
  <si>
    <t>theresa_may</t>
  </si>
  <si>
    <t>soniaudhesh</t>
  </si>
  <si>
    <t>chatpataka100</t>
  </si>
  <si>
    <t>kapil_godiyan</t>
  </si>
  <si>
    <t>imsaurabhlive</t>
  </si>
  <si>
    <t>kpmaurya1</t>
  </si>
  <si>
    <t>aamitabh2</t>
  </si>
  <si>
    <t>actorankitrai</t>
  </si>
  <si>
    <t>cmofficeup</t>
  </si>
  <si>
    <t>amitshah</t>
  </si>
  <si>
    <t>trsriniwas</t>
  </si>
  <si>
    <t>sushmaswaraj</t>
  </si>
  <si>
    <t>ommathur_bjp</t>
  </si>
  <si>
    <t>sardanarohit</t>
  </si>
  <si>
    <t>gg_osiyan</t>
  </si>
  <si>
    <t>airnewsalerts</t>
  </si>
  <si>
    <t>ndtv</t>
  </si>
  <si>
    <t>bsnl_mh</t>
  </si>
  <si>
    <t>bsnlcorporate</t>
  </si>
  <si>
    <t>meemilind</t>
  </si>
  <si>
    <t>dibang</t>
  </si>
  <si>
    <t>dev_fadnavis</t>
  </si>
  <si>
    <t>cmomaharashtra</t>
  </si>
  <si>
    <t>saundid</t>
  </si>
  <si>
    <t>r</t>
  </si>
  <si>
    <t>yogiadityanathh</t>
  </si>
  <si>
    <t>tarekfatah</t>
  </si>
  <si>
    <t>hmoindia</t>
  </si>
  <si>
    <t>voiceofpm</t>
  </si>
  <si>
    <t>vijayrupanibjp</t>
  </si>
  <si>
    <t>chaudhryshankar</t>
  </si>
  <si>
    <t>akashchikani07</t>
  </si>
  <si>
    <t>jpnadda</t>
  </si>
  <si>
    <t>poo</t>
  </si>
  <si>
    <t>shantanug_</t>
  </si>
  <si>
    <t>narendramodi_pm</t>
  </si>
  <si>
    <t>ajaykushwaha_</t>
  </si>
  <si>
    <t>vasundharabjp</t>
  </si>
  <si>
    <t>mitalishah121</t>
  </si>
  <si>
    <t>ushymohandas</t>
  </si>
  <si>
    <t>praeoeo</t>
  </si>
  <si>
    <t>ahir_hansraj</t>
  </si>
  <si>
    <t>kirenrijiju</t>
  </si>
  <si>
    <t>bjp4up</t>
  </si>
  <si>
    <t>rajnathsingh</t>
  </si>
  <si>
    <t>aditya2434</t>
  </si>
  <si>
    <t>pmoindia</t>
  </si>
  <si>
    <t>indiatoday</t>
  </si>
  <si>
    <t>rssorg</t>
  </si>
  <si>
    <t>ukparliament</t>
  </si>
  <si>
    <t>imshashwat28</t>
  </si>
  <si>
    <t>ainvayi_</t>
  </si>
  <si>
    <t>aditiindiafirst</t>
  </si>
  <si>
    <t>piyushgoyal</t>
  </si>
  <si>
    <t>mukulagarwal66</t>
  </si>
  <si>
    <t>insaafngo</t>
  </si>
  <si>
    <t>vbatra198223</t>
  </si>
  <si>
    <t>un</t>
  </si>
  <si>
    <t>supremecourtind</t>
  </si>
  <si>
    <t>swamy39</t>
  </si>
  <si>
    <t>nyolonline</t>
  </si>
  <si>
    <t>sushantlok108</t>
  </si>
  <si>
    <t>support</t>
  </si>
  <si>
    <t>artofliving</t>
  </si>
  <si>
    <t>bhawana_pal</t>
  </si>
  <si>
    <t>nandannilekani</t>
  </si>
  <si>
    <t>railminindia</t>
  </si>
  <si>
    <t>rgohainbjp</t>
  </si>
  <si>
    <t>manojsinhabjp</t>
  </si>
  <si>
    <t>sureshpprabhu</t>
  </si>
  <si>
    <t>bobinmohanty</t>
  </si>
  <si>
    <t>uphdbhq</t>
  </si>
  <si>
    <t>neerjanni2000</t>
  </si>
  <si>
    <t>shivsena</t>
  </si>
  <si>
    <t>amarujalanews</t>
  </si>
  <si>
    <t>zeenews</t>
  </si>
  <si>
    <t>jawaharyadavbjp</t>
  </si>
  <si>
    <t>bjp4haryana</t>
  </si>
  <si>
    <t>prakashjavdekar</t>
  </si>
  <si>
    <t>mlkhattar</t>
  </si>
  <si>
    <t>cmohry</t>
  </si>
  <si>
    <t>rbsharmabjp</t>
  </si>
  <si>
    <t>poonamj08541683</t>
  </si>
  <si>
    <t>madaandeep</t>
  </si>
  <si>
    <t>ps_angel20</t>
  </si>
  <si>
    <t>kumarisuhani055</t>
  </si>
  <si>
    <t>rajkuma99899277</t>
  </si>
  <si>
    <t>barotchetan99</t>
  </si>
  <si>
    <t>dharamsahab</t>
  </si>
  <si>
    <t>crazykanika</t>
  </si>
  <si>
    <t>rakeshsinha01</t>
  </si>
  <si>
    <t>thekiranbedi</t>
  </si>
  <si>
    <t>kandhaewalebaba</t>
  </si>
  <si>
    <t>asahakari</t>
  </si>
  <si>
    <t>ptshrikant</t>
  </si>
  <si>
    <t>varshasinghmcx</t>
  </si>
  <si>
    <t>sharwanmatwa111</t>
  </si>
  <si>
    <t>nationality1_</t>
  </si>
  <si>
    <t>sittujayal</t>
  </si>
  <si>
    <t>thekernelspeaks</t>
  </si>
  <si>
    <t>yashkin5</t>
  </si>
  <si>
    <t>sanghavideepa</t>
  </si>
  <si>
    <t>reclaimtemples</t>
  </si>
  <si>
    <t>Mentions</t>
  </si>
  <si>
    <t>Replies to</t>
  </si>
  <si>
    <t>RT @zainsadiya1: JS mastermind n highest beneficiary in NSEL SCAM. DEFAULTERS WERE CHOSEN BY JS. 
@narendramodi @arunjaitley @arjunrammeghw…</t>
  </si>
  <si>
    <t>#गौहत्या #भारत में बंद होनी चाइये? #Gauhatya #india #hindustan #bharat #hindus #muslims #indian #nri @narendramodi @myogiadityanath</t>
  </si>
  <si>
    <t>@BJP4India @narendramodi @nstomar @ramkripalmp great job done.</t>
  </si>
  <si>
    <t>RT @narendramodi: At this difficult moment, India stands with UK in the fight against terrorism. @theresa_may @Number10Gov</t>
  </si>
  <si>
    <t>RT @SoniAudhesh: @narendramodi 
दिल तेरी दीवानगी मे।💙
खो गया हैं।
हो गया हैं प्यार तुमसे हो।
गया हैं।😘,
एक सच्चा मोदी भक्त 🔊अवधेश सोनी आशीष</t>
  </si>
  <si>
    <t>@chatpataka100 @narendramodi  I'm fain tmekchho</t>
  </si>
  <si>
    <t>RT @Kapil_Godiyan: @myogiadityanath @CMOfficeUP @narendramodi 
pm sir help us.. शिक्षक भर्ती नहीं होंगे तो जरूरतमंद बच्चे शिक्षा कैसे पायँ…</t>
  </si>
  <si>
    <t>RT @ImSaurabhlive: @narendramodi @myogiadityanath @kpmaurya1सर आज हमारे BTC TET पास युवाओ की तरफ से 2000 से ज्यादा ट्वीट किए गए पर किसी एक…</t>
  </si>
  <si>
    <t>RT @ActorAnkitRai: #12460_भर्ती @CMOfficeUP @Aamitabh2
@AmitShah @narendramodi @myogiadityanath
@kpmaurya1 12460 bharti jald complete kre</t>
  </si>
  <si>
    <t>@SushmaSwaraj @narendramodi @trsriniwas  Women in Yeman ask for help From Govt her daughter Fatima contact no 00967… https://t.co/xZ56lAUf0n</t>
  </si>
  <si>
    <t>RT @gg_osiyan: @narendramodi  @BJP4India  @AmitShah  @sardanarohit वसुंधरा हटावो, प्रदेश बचावो। @OmMathur_bjp सर जल्दी से राजस्थान देखलो वर…</t>
  </si>
  <si>
    <t>@airnewsalerts @narendramodi true देश भगत</t>
  </si>
  <si>
    <t>@ndtv @narendramodi nice</t>
  </si>
  <si>
    <t>@CMOMaharashtra @Dev_Fadnavis @dibang @meemilind @narendramodi @BSNLCorporate @BSNL_MH hi</t>
  </si>
  <si>
    <t>RT @SaundiD: लौकी व कटहल के टुण्डे कबाब!
जय #YogiSarkar
शाबाश👉 @myogiadityanath जी
आभार
@narendramodi जी
@AmitShah जी
#Pressttitutes दफ्त…</t>
  </si>
  <si>
    <t>RT @ndtv: Thanks to PM @narendramodi, Karnataka girl can now pursue MBA https://t.co/HhFbm8xI2M https://t.co/3cGzX8FKC1</t>
  </si>
  <si>
    <t>RT @sardanarohit: धन्य हैं ऐसे सांसद और धन्य ऐसी राजनीतिक पार्टियां! एयर इंडिया स्टाफ को चप्पल से मारा और शान से बताया भी! @narendramodi @R…</t>
  </si>
  <si>
    <t>@TarekFatah This man needs to b inside jail @YogiAdityanathh @narendramodi @HMOIndia A POTENTIAL ISIS TERRORIST!!!!</t>
  </si>
  <si>
    <t>RT @narendramodi: Tune in to #MannKiBaat today at 11 AM. Will specially urge my young friends to join. https://t.co/cTdeORFe14</t>
  </si>
  <si>
    <t>@narendramodi 
Please take action on private school,</t>
  </si>
  <si>
    <t>RT @narendramodi: Remembering Bhagat Singh, Rajguru &amp;amp; Sukhdev on the day of their martyrdom. India will never forget their courage &amp;amp; sacrif…</t>
  </si>
  <si>
    <t>RT @VoiceOfPM: धन्य है ऐसे सांसद और ऐसी राजनैतिक पार्टिया जो भाजपा और @narendramodi के साथ गठबंधन की सरकार बनाते है। #ShivSena 🚩 https://t.…</t>
  </si>
  <si>
    <t>RT @Akashchikani07: @ChaudhryShankar @JPNadda @vijayrupanibjp @narendramodi 
#respectgazate
#respectmci
#respectgovt
#gujaratPGcommoncounse…</t>
  </si>
  <si>
    <t>RT @shantanug_: "Today on #ShaheedDiwas PM @narendramodi 's message of #IAmNewIndia guides the youth &amp;amp; echoes in the air of JNU' - Smt @poo…</t>
  </si>
  <si>
    <t>@Narendramodi_PM @narendramodi good morning sir have a nice day modi jee</t>
  </si>
  <si>
    <t>@narendramodi good morning sir</t>
  </si>
  <si>
    <t>@AjayKushwaha_ @narendramodi this person should be sacked immediately and punished hard as per the law.</t>
  </si>
  <si>
    <t>RT @Mitalishah121: राजस्था वासियो के लिये एक खुशखबरी @VasundharaBJP  को मुख्यमंत्री पद से हटाया जाऐगा @narendramodi जी आपने फैसला लेट लिया…</t>
  </si>
  <si>
    <t>RT @UshyMohanDas: You stand with the whole world for every cause @narendramodi How about standing for once with the #doctors of this countr…</t>
  </si>
  <si>
    <t>RT @praeoeo: Why th damn is furore ..illegal or better all slaughter houses should be closed kudos to @narendramodi YOGI #KebabBandi</t>
  </si>
  <si>
    <t>@BJP4India @BJP4UP @narendramodi @arunjaitley @rajnathsingh @HMOIndia @KirenRijiju @ahir_hansraj Kaam nahin Naam (brand MODI) bolta hai👍☺.</t>
  </si>
  <si>
    <t>RT @Aditya2434: We voted u @narendramodi to
run d country not 4 RUINING our
career.plz remove upperAgeLimit
from #NEET @PMOIndia 
@JPNadda…</t>
  </si>
  <si>
    <t>RT @IndiaToday: East or West @narendramodi is the Best. Tune in to this latest episode of #SoSorry.
https://t.co/OHvG7HYNNT https://t.co/q6…</t>
  </si>
  <si>
    <t>@narendramodi suprabhat 🙏 Sadar Namaskar
Kabhi kabhi aap mere jaisi aam nagrik ka namaskar swikar kijiye</t>
  </si>
  <si>
    <t>RT @Mitalishah121: क्या बाबर ने राम मंदिर तोड़ कर मस्जिद बनाने के लिए हिन्दुओं की सलाह ली थी ??
@narendramodi @sardanarohit @RSSorg 
#Shahe…</t>
  </si>
  <si>
    <t>RT @AditiIndiaFirst: @Ainvayi_ @ImShashwat28 @narendramodi @Number10gov @UKParliament if what I said makes me racist, so be it. That's all.…</t>
  </si>
  <si>
    <t>RT @priyaakulkarni2: @PiyushGoyal @narendramodi Startup means  companies which come with new ideas like apple, search engines, social media…</t>
  </si>
  <si>
    <t>RT @MukulAgarwal66: Dear @narendramodi ji,  the MP who beat up a member who was doing his duty should be thrown out of the Lok sabha. messa…</t>
  </si>
  <si>
    <t>@narendramodi namo budday</t>
  </si>
  <si>
    <t>RT @InsaafNGO: Make false acccusation a crime duly enforced so that people falsely accusing innocent could be punished @narendramodi #fakec…</t>
  </si>
  <si>
    <t>RT @vbatra198223: ( @narendramodi 🇮🇳👈 #MODI) @rajnathsingh @HMOIndia बहुत ही ध्यान से बात सुन रहे है। राजनाथ जी । लोह पुरुष और प्रेजिडेंट…</t>
  </si>
  <si>
    <t>RT @vbatra198223: https://t.co/5wGwxPomij ( @narendramodi🇮🇳👈 #MODI)मोदी जी ने भारत का नाम तो रोशन किया ही था। #BJP का नाम बी #WORLD में ला…</t>
  </si>
  <si>
    <t>RT @priyaakulkarni2: @BJP4India @PiyushGoyal @narendramodi  @AmitShah @myogiadityanath Thanks bold step by BJP. Pls provide justice 2 rape…</t>
  </si>
  <si>
    <t>@narendramodi good sir, i support for u. I salute to you</t>
  </si>
  <si>
    <t>@narendramodi @UN some form of waste water treatment has to provided to the farmlands to ensure food safety. Drought has become part of life</t>
  </si>
  <si>
    <t>@SushantLok108 @NyolOnline @narendramodi @PMOIndia @Swamy39 @SupremeCourtIND Pl take strict action agnst this anti nantionalist. Ridiculous</t>
  </si>
  <si>
    <t>@narendramodi hello sir G☕☕D morning</t>
  </si>
  <si>
    <t>@narendramodi 🙏🙏🙏🙏</t>
  </si>
  <si>
    <t>RT @narendramodi: Tributes to Dr. Ram Manohar Lohia on his birth anniversary. His thoughts on social empowerment &amp;amp; service continue to insp…</t>
  </si>
  <si>
    <t>@PathiShashidhar shame @PMOIndia @narendramodi silently watching @Support blindly suspend all Hindu accounts despite no abuse @AmitShah</t>
  </si>
  <si>
    <t>RT @adorablejiji: @PathiShashidhar shame @PMOIndia @narendramodi silently watching @Support blindly suspend all Hindu accounts despite no a…</t>
  </si>
  <si>
    <t>RT @bhawana_pal: @narendramodi i dedicate all the Punya of my today's Happiness Program of @ArtofLiving  to our great martyrs
May they be i…</t>
  </si>
  <si>
    <t>@narendramodi @arunjaitley @NandanNilekani adoption of Aadhar is good step. But very sad that illegal immigrants too are getting it easily</t>
  </si>
  <si>
    <t>@narendramodi @arunjaitley @NandanNilekani what are the checks in place to curb issue of Aadhar to illegal immigrants ? Sanctity at stake !</t>
  </si>
  <si>
    <t>@narendramodi दिमाग खुला रखे । राजेन्द्र जयपुर ।</t>
  </si>
  <si>
    <t>@narendramodi शुभप्रभात प्रणाम।</t>
  </si>
  <si>
    <t>@rameshagrawal95 @narendramodi radhe radhe</t>
  </si>
  <si>
    <t>RT @bobinmohanty: @narendramodi @sureshpprabhu @manojsinhabjp @rgohainbjp @RailMinIndia 
Extension of 3 months indicates RB's negligence to…</t>
  </si>
  <si>
    <t>If india is not called developed during your term then you havent worked @narendramodi</t>
  </si>
  <si>
    <t>@VasundharaBJP @narendramodi   mam patwari , Gram sevak, rpsc ldc etc ka result jaldi do</t>
  </si>
  <si>
    <t>RT @neerjanni2000: @CMOfficeUP @narendramodi ji,plz order @UPHDBHQ 2give Interest on DelayPeiod of #SiddharthVihar2013Yojana&amp;amp;2do handover o…</t>
  </si>
  <si>
    <t>People of Maharashtra should teach lesson to this @ShivSena GOONS to remain justified. @narendramodi please mark su… https://t.co/DsRyOIE1GX</t>
  </si>
  <si>
    <t>@narendramodi नमस्ते साहब</t>
  </si>
  <si>
    <t>@narendramodi नमस्ते</t>
  </si>
  <si>
    <t>@narendramodi मेरा मकान कुछ दबंग लोग बनाने नही दे रहे है मे और मेरा परिवार  4 पुस्त से रहता है</t>
  </si>
  <si>
    <t>@rbsharmabjp @cmohry @mlkhattar @PrakashJavdekar @BJP4Haryana @jawaharyadavbjp @ZeeNews @AmarUjalaNews… https://t.co/llzHv5TuIx</t>
  </si>
  <si>
    <t>@barotchetan99 @rajkuma99899277 
Radhey 2
Jsk
Gm
@kumarisuhani055 
@ps_angel20 
@AmitShah 
@narendramodi 
@MadaanDeep 
@poonamj08541683</t>
  </si>
  <si>
    <t>@narendramodi - lock him up sir
 https://t.co/rMGS9itAni</t>
  </si>
  <si>
    <t>RT @dharamsahab: अंतरपट मे खोजिए
छिपा हुआ है #खोट
मिल जाएगी आपको
बिल्कुल सत्य #रिपोर्ट
@narendramodi जी ने ये सलाह #विपछियों को दी
#Modi 
#…</t>
  </si>
  <si>
    <t>RT @Crazykanika: वो अनजान चला है जन्नत को पाने की खातिर,
बेख़बर को इत्तला कर दो की माता-पिता घर पर ही है...॥
#जय_श्री_राम
@narendramodi @…</t>
  </si>
  <si>
    <t>@narendramodi govt.should bring a bill to build Ram Temple at Ayodhya  for his Guru Dakshina to Sri L.K . Advani. https://t.co/Z3V6UbTych</t>
  </si>
  <si>
    <t>Rare chance for India to acquire chip tech @PMOIndia @narendramodi https://t.co/jl8Wn2tfUA</t>
  </si>
  <si>
    <t>@CMOfficeUP Dear Swamijee, pl involve @thekiranbedi mam for training of police @RakeshSinha01 @narendramodi</t>
  </si>
  <si>
    <t>@Kandhaewalebaba Chhodiye. Yahan koi sachha nahi @narendramodi</t>
  </si>
  <si>
    <t>@asahakari 😊 @narendramodi</t>
  </si>
  <si>
    <t>RT @ptshrikant: PM श्री @narendramodi जी के सपनों का उत्तर प्रदेश बनाने के लिए #UPCM श्री योगी आदित्यनाथ जी के नेतृत्त्व में हम कृतसंकल्पित…</t>
  </si>
  <si>
    <t>RT @varshasinghmcx: Great Moment for me... 
Our Honorable PM @narendramodi sir followed me 
😎🤠😎🤠 https://t.co/n8rQ7KNtGg</t>
  </si>
  <si>
    <t>RT @sharwanmatwa111: हज हाऊस के ऑफिस में आजम खान की फोटो देख भड़के मंत्री मोहसिन राजा, कहा- तुरंत हटाओ और @narendramodi जी और @myogiadityan…</t>
  </si>
  <si>
    <t>RT @nationality1_: ज्ञानयोगी की तरह सोचें, कर्मयोगी की तरह पुरुषार्थ करें, और भक्तियोगी की तरह सहृदयता उभारें। जय श्री राम🙏
@narendramodi…</t>
  </si>
  <si>
    <t>@SittuJayal @PMOIndia @yogi_adityanath @narendramodi @CMOfficeUP strategy, actions &amp;amp; vigilance needed for success.</t>
  </si>
  <si>
    <t>RT @SaundiD: #एक_था_केजरीवाल
👇
👇
👇
👇
👇
👇
👇
👇
👇
👇
👇
👇
RIP
👆
👆
👆
👆
👆
😀😁😂😜😝😝😜😂😁😀
G9t
@sanghavideepa @narendramodi @Yashkin5 @thekernelspeaks…</t>
  </si>
  <si>
    <t>@narendramodi  is your govt planning to CURB Black money transformed under Agriculture income?</t>
  </si>
  <si>
    <t>RT @ReclaimTemples: Govt of @narendramodi has the required MPs (413/790) now to pass law to build RamMandir by calling joint session of Par…</t>
  </si>
  <si>
    <t>https://twitter.com/i/web/status/845060906400858112</t>
  </si>
  <si>
    <t>http://www.ndtv.com/karnataka-news/thanks-to-pm-modi-karnataka-girl-can-now-pursue-mba-1672841</t>
  </si>
  <si>
    <t>https://www.youtube.com/watch?v=AJ3LR9Qp5LU&amp;feature=youtu.be</t>
  </si>
  <si>
    <t>https://youtu.be/Pz_dCXC6i8M</t>
  </si>
  <si>
    <t>https://twitter.com/i/web/status/845063354016182273</t>
  </si>
  <si>
    <t>https://twitter.com/i/web/status/845063587446054913</t>
  </si>
  <si>
    <t>http://vidshare.indianexpress.com/previews/upd3BmxQ-xe0BVfqu</t>
  </si>
  <si>
    <t>https://twitter.com/japantimes/status/845053623767838720</t>
  </si>
  <si>
    <t>twitter.com</t>
  </si>
  <si>
    <t>ndtv.com</t>
  </si>
  <si>
    <t>youtube.com</t>
  </si>
  <si>
    <t>youtu.be</t>
  </si>
  <si>
    <t>indianexpress.com</t>
  </si>
  <si>
    <t>गौहत्या भारत gauhatya india hindustan bharat hindus muslims indian nri</t>
  </si>
  <si>
    <t>12460_भर्ती</t>
  </si>
  <si>
    <t>yogisarkar pressttitutes</t>
  </si>
  <si>
    <t>mannkibaat</t>
  </si>
  <si>
    <t>respectgazate respectmci respectgovt</t>
  </si>
  <si>
    <t>shaheeddiwas iamnewindia</t>
  </si>
  <si>
    <t>doctors</t>
  </si>
  <si>
    <t>kebabbandi</t>
  </si>
  <si>
    <t>neet</t>
  </si>
  <si>
    <t>sosorry</t>
  </si>
  <si>
    <t>modi</t>
  </si>
  <si>
    <t>modi bjp world</t>
  </si>
  <si>
    <t>siddharthvihar2013yojana</t>
  </si>
  <si>
    <t>खोट रिपोर्ट विपछियों modi</t>
  </si>
  <si>
    <t>जय_श्री_राम</t>
  </si>
  <si>
    <t>upcm</t>
  </si>
  <si>
    <t>एक_था_केजरीवाल</t>
  </si>
  <si>
    <t>https://twitter.com/#!/kotireddyravi4/status/845060283504693248</t>
  </si>
  <si>
    <t>https://twitter.com/#!/nishadshivani/status/845060363196485632</t>
  </si>
  <si>
    <t>https://twitter.com/#!/nehal_1973/status/845060421220552704</t>
  </si>
  <si>
    <t>https://twitter.com/#!/aadimangla/status/845060497791582208</t>
  </si>
  <si>
    <t>https://twitter.com/#!/gsngdgj2rqfo4ie/status/845060512601788417</t>
  </si>
  <si>
    <t>https://twitter.com/#!/ketanbshah5/status/845060533447380993</t>
  </si>
  <si>
    <t>https://twitter.com/#!/saurabhkr6342/status/845060524224249856</t>
  </si>
  <si>
    <t>https://twitter.com/#!/saurabhkr6342/status/845060786066247680</t>
  </si>
  <si>
    <t>https://twitter.com/#!/saurabhkr6342/status/845060872884158464</t>
  </si>
  <si>
    <t>https://twitter.com/#!/assam9369/status/845060906400858112</t>
  </si>
  <si>
    <t>https://twitter.com/#!/pratap_psr/status/845061136751955968</t>
  </si>
  <si>
    <t>https://twitter.com/#!/thakursurat/status/845061253701783554</t>
  </si>
  <si>
    <t>https://twitter.com/#!/harnambhai/status/845061321854996480</t>
  </si>
  <si>
    <t>https://twitter.com/#!/ganeshptayade/status/845061326707810304</t>
  </si>
  <si>
    <t>https://twitter.com/#!/0359r/status/845061401500635136</t>
  </si>
  <si>
    <t>https://twitter.com/#!/soumeny2k/status/845061518366527488</t>
  </si>
  <si>
    <t>https://twitter.com/#!/ankitaayushaman/status/845061561764974594</t>
  </si>
  <si>
    <t>https://twitter.com/#!/gyansagar_1/status/845061786114121728</t>
  </si>
  <si>
    <t>https://twitter.com/#!/rajbhatnagar16/status/845061813850955780</t>
  </si>
  <si>
    <t>https://twitter.com/#!/sagarbhavani007/status/845061834189279232</t>
  </si>
  <si>
    <t>https://twitter.com/#!/vicky_parmar/status/845061844851134465</t>
  </si>
  <si>
    <t>https://twitter.com/#!/bikgayigovt/status/845061881744252929</t>
  </si>
  <si>
    <t>https://twitter.com/#!/jayrajzala16/status/845061890967588864</t>
  </si>
  <si>
    <t>https://twitter.com/#!/joyghosh104/status/845061980142665728</t>
  </si>
  <si>
    <t>https://twitter.com/#!/dutt_cool/status/845061992511500288</t>
  </si>
  <si>
    <t>https://twitter.com/#!/sampath_butla/status/845061933229195264</t>
  </si>
  <si>
    <t>https://twitter.com/#!/sampath_butla/status/845062012757422081</t>
  </si>
  <si>
    <t>https://twitter.com/#!/abhishekjain129/status/845062054360891394</t>
  </si>
  <si>
    <t>https://twitter.com/#!/annu247692/status/845062057363890176</t>
  </si>
  <si>
    <t>https://twitter.com/#!/iamsick_ular/status/845062130600742912</t>
  </si>
  <si>
    <t>https://twitter.com/#!/srini_hariharan/status/845062153556000769</t>
  </si>
  <si>
    <t>https://twitter.com/#!/kaushal1610/status/845062157490425858</t>
  </si>
  <si>
    <t>https://twitter.com/#!/monigoli1622/status/845062178554077184</t>
  </si>
  <si>
    <t>https://twitter.com/#!/impushkar83/status/845062182467354625</t>
  </si>
  <si>
    <t>https://twitter.com/#!/gkgatul/status/845061866233745408</t>
  </si>
  <si>
    <t>https://twitter.com/#!/gkgatul/status/845062186523348992</t>
  </si>
  <si>
    <t>https://twitter.com/#!/bhaavyatra/status/845062299886899200</t>
  </si>
  <si>
    <t>https://twitter.com/#!/rajumamodan/status/845062519039430657</t>
  </si>
  <si>
    <t>https://twitter.com/#!/subrammaniam2/status/845062552224743426</t>
  </si>
  <si>
    <t>https://twitter.com/#!/gettwitfav/status/845062631467728896</t>
  </si>
  <si>
    <t>https://twitter.com/#!/balamy/status/845062670638350337</t>
  </si>
  <si>
    <t>https://twitter.com/#!/vivek4azad/status/845062723213910022</t>
  </si>
  <si>
    <t>https://twitter.com/#!/helpless_father/status/845062758320263170</t>
  </si>
  <si>
    <t>https://twitter.com/#!/uask_me/status/845062764527783936</t>
  </si>
  <si>
    <t>https://twitter.com/#!/uask_me/status/845062763982573568</t>
  </si>
  <si>
    <t>https://twitter.com/#!/priyaakulkarni2/status/845062775210557441</t>
  </si>
  <si>
    <t>https://twitter.com/#!/mehulp84/status/845062786128498688</t>
  </si>
  <si>
    <t>https://twitter.com/#!/kushalagrawall/status/845062794655535107</t>
  </si>
  <si>
    <t>https://twitter.com/#!/subusg/status/845062831229718529</t>
  </si>
  <si>
    <t>https://twitter.com/#!/anilsharma1506/status/845062984686862337</t>
  </si>
  <si>
    <t>https://twitter.com/#!/amitswa11523136/status/845062825974398977</t>
  </si>
  <si>
    <t>https://twitter.com/#!/amitswa11523136/status/845062901044051969</t>
  </si>
  <si>
    <t>https://twitter.com/#!/amitswa11523136/status/845063034976567296</t>
  </si>
  <si>
    <t>https://twitter.com/#!/adorablejiji/status/845060409128308738</t>
  </si>
  <si>
    <t>https://twitter.com/#!/pathishashidhar/status/845061096784441345</t>
  </si>
  <si>
    <t>https://twitter.com/#!/pathishashidhar/status/845063048545095681</t>
  </si>
  <si>
    <t>https://twitter.com/#!/girishsnaik/status/845062234833268736</t>
  </si>
  <si>
    <t>https://twitter.com/#!/girishsnaik/status/845063090332827648</t>
  </si>
  <si>
    <t>https://twitter.com/#!/rkaagrawal/status/845063113410052096</t>
  </si>
  <si>
    <t>https://twitter.com/#!/rameshagrawal95/status/845060960796590080</t>
  </si>
  <si>
    <t>https://twitter.com/#!/kumarvi16514927/status/845063122025005057</t>
  </si>
  <si>
    <t>https://twitter.com/#!/3a25f50d081648f/status/845063201716875267</t>
  </si>
  <si>
    <t>https://twitter.com/#!/prabudda_nagrik/status/845063226597433345</t>
  </si>
  <si>
    <t>https://twitter.com/#!/manish_k54/status/845063271413698560</t>
  </si>
  <si>
    <t>https://twitter.com/#!/shalendra_singh/status/845063284629950466</t>
  </si>
  <si>
    <t>https://twitter.com/#!/trivedisorabh/status/845063354016182273</t>
  </si>
  <si>
    <t>https://twitter.com/#!/sabbira97744799/status/845062272733065218</t>
  </si>
  <si>
    <t>https://twitter.com/#!/sabbira97744799/status/845062852507525121</t>
  </si>
  <si>
    <t>https://twitter.com/#!/sabbira97744799/status/845063495775408128</t>
  </si>
  <si>
    <t>https://twitter.com/#!/murli_dhar/status/845063587446054913</t>
  </si>
  <si>
    <t>https://twitter.com/#!/chughlal/status/845063681834729473</t>
  </si>
  <si>
    <t>https://twitter.com/#!/pradeepnarendr/status/845063853453008897</t>
  </si>
  <si>
    <t>https://twitter.com/#!/rchoudhary_g/status/845061805907066880</t>
  </si>
  <si>
    <t>https://twitter.com/#!/rchoudhary_g/status/845063479551778817</t>
  </si>
  <si>
    <t>https://twitter.com/#!/rchoudhary_g/status/845063882100150274</t>
  </si>
  <si>
    <t>https://twitter.com/#!/priyaakulkarni2/status/845062463938707456</t>
  </si>
  <si>
    <t>https://twitter.com/#!/narendr75082975/status/845063892078243840</t>
  </si>
  <si>
    <t>https://twitter.com/#!/atozstory/status/845063919857123328</t>
  </si>
  <si>
    <t>https://twitter.com/#!/ajoykumarbora/status/845063994830442496</t>
  </si>
  <si>
    <t>https://twitter.com/#!/nshenolikar/status/845064015084765185</t>
  </si>
  <si>
    <t>https://twitter.com/#!/vikaskumarlive/status/845064138325876736</t>
  </si>
  <si>
    <t>https://twitter.com/#!/itssitu/status/845063739913244673</t>
  </si>
  <si>
    <t>https://twitter.com/#!/itssitu/status/845064186979864578</t>
  </si>
  <si>
    <t>https://twitter.com/#!/m4_ved/status/845064212972027905</t>
  </si>
  <si>
    <t>https://twitter.com/#!/saffronsangh/status/845063035546947584</t>
  </si>
  <si>
    <t>https://twitter.com/#!/saffronsangh/status/845063474430562304</t>
  </si>
  <si>
    <t>https://twitter.com/#!/saffronsangh/status/845063874441351169</t>
  </si>
  <si>
    <t>https://twitter.com/#!/saffronsangh/status/845064283608268800</t>
  </si>
  <si>
    <t>https://twitter.com/#!/shubhamint009/status/845064298581897216</t>
  </si>
  <si>
    <t>https://twitter.com/#!/shoksing/status/845063734112337921</t>
  </si>
  <si>
    <t>https://twitter.com/#!/shoksing/status/845064299638763520</t>
  </si>
  <si>
    <t>https://twitter.com/#!/harenderbaliyan/status/845064302545571842</t>
  </si>
  <si>
    <t>https://twitter.com/#!/sanjaysupal/status/845064329011445761</t>
  </si>
  <si>
    <t>https://twitter.com/#!/arvindt38484730/status/845064369272598528</t>
  </si>
  <si>
    <t>https://twitter.com/#!/kullaswami/status/845064426877140993</t>
  </si>
  <si>
    <t>845060283504693248</t>
  </si>
  <si>
    <t>845060363196485632</t>
  </si>
  <si>
    <t>845060421220552704</t>
  </si>
  <si>
    <t>845060497791582208</t>
  </si>
  <si>
    <t>845060512601788417</t>
  </si>
  <si>
    <t>845060533447380993</t>
  </si>
  <si>
    <t>845060524224249856</t>
  </si>
  <si>
    <t>845060786066247680</t>
  </si>
  <si>
    <t>845060872884158464</t>
  </si>
  <si>
    <t>845060906400858112</t>
  </si>
  <si>
    <t>845061136751955968</t>
  </si>
  <si>
    <t>845061253701783554</t>
  </si>
  <si>
    <t>845061321854996480</t>
  </si>
  <si>
    <t>845061326707810304</t>
  </si>
  <si>
    <t>845061401500635136</t>
  </si>
  <si>
    <t>845061518366527488</t>
  </si>
  <si>
    <t>845061561764974594</t>
  </si>
  <si>
    <t>845061786114121728</t>
  </si>
  <si>
    <t>845061813850955780</t>
  </si>
  <si>
    <t>845061834189279232</t>
  </si>
  <si>
    <t>845061844851134465</t>
  </si>
  <si>
    <t>845061881744252929</t>
  </si>
  <si>
    <t>845061890967588864</t>
  </si>
  <si>
    <t>845061980142665728</t>
  </si>
  <si>
    <t>845061992511500288</t>
  </si>
  <si>
    <t>845061933229195264</t>
  </si>
  <si>
    <t>845062012757422081</t>
  </si>
  <si>
    <t>845062054360891394</t>
  </si>
  <si>
    <t>845062057363890176</t>
  </si>
  <si>
    <t>845062130600742912</t>
  </si>
  <si>
    <t>845062153556000769</t>
  </si>
  <si>
    <t>845062157490425858</t>
  </si>
  <si>
    <t>845062178554077184</t>
  </si>
  <si>
    <t>845062182467354625</t>
  </si>
  <si>
    <t>845061866233745408</t>
  </si>
  <si>
    <t>845062186523348992</t>
  </si>
  <si>
    <t>845062299886899200</t>
  </si>
  <si>
    <t>845062519039430657</t>
  </si>
  <si>
    <t>845062552224743426</t>
  </si>
  <si>
    <t>845062631467728896</t>
  </si>
  <si>
    <t>845062670638350337</t>
  </si>
  <si>
    <t>845062723213910022</t>
  </si>
  <si>
    <t>845062758320263170</t>
  </si>
  <si>
    <t>845062764527783936</t>
  </si>
  <si>
    <t>845062763982573568</t>
  </si>
  <si>
    <t>845062775210557441</t>
  </si>
  <si>
    <t>845062786128498688</t>
  </si>
  <si>
    <t>845062794655535107</t>
  </si>
  <si>
    <t>845062831229718529</t>
  </si>
  <si>
    <t>845062984686862337</t>
  </si>
  <si>
    <t>845062825974398977</t>
  </si>
  <si>
    <t>845062901044051969</t>
  </si>
  <si>
    <t>845063034976567296</t>
  </si>
  <si>
    <t>845060409128308738</t>
  </si>
  <si>
    <t>845061096784441345</t>
  </si>
  <si>
    <t>845063048545095681</t>
  </si>
  <si>
    <t>845062234833268736</t>
  </si>
  <si>
    <t>845063090332827648</t>
  </si>
  <si>
    <t>845063113410052096</t>
  </si>
  <si>
    <t>845060960796590080</t>
  </si>
  <si>
    <t>845063122025005057</t>
  </si>
  <si>
    <t>845063201716875267</t>
  </si>
  <si>
    <t>845063226597433345</t>
  </si>
  <si>
    <t>845063271413698560</t>
  </si>
  <si>
    <t>845063284629950466</t>
  </si>
  <si>
    <t>845063354016182273</t>
  </si>
  <si>
    <t>845062272733065218</t>
  </si>
  <si>
    <t>845062852507525121</t>
  </si>
  <si>
    <t>845063495775408128</t>
  </si>
  <si>
    <t>845063587446054913</t>
  </si>
  <si>
    <t>845063681834729473</t>
  </si>
  <si>
    <t>845063853453008897</t>
  </si>
  <si>
    <t>845061805907066880</t>
  </si>
  <si>
    <t>845063479551778817</t>
  </si>
  <si>
    <t>845063882100150274</t>
  </si>
  <si>
    <t>845062463938707456</t>
  </si>
  <si>
    <t>845063892078243840</t>
  </si>
  <si>
    <t>845063919857123328</t>
  </si>
  <si>
    <t>845063994830442496</t>
  </si>
  <si>
    <t>845064015084765185</t>
  </si>
  <si>
    <t>845064138325876736</t>
  </si>
  <si>
    <t>845063739913244673</t>
  </si>
  <si>
    <t>845064186979864578</t>
  </si>
  <si>
    <t>845064212972027905</t>
  </si>
  <si>
    <t>845063035546947584</t>
  </si>
  <si>
    <t>845063474430562304</t>
  </si>
  <si>
    <t>845063874441351169</t>
  </si>
  <si>
    <t>845064283608268800</t>
  </si>
  <si>
    <t>845064298581897216</t>
  </si>
  <si>
    <t>845063734112337921</t>
  </si>
  <si>
    <t>845064299638763520</t>
  </si>
  <si>
    <t>845064302545571842</t>
  </si>
  <si>
    <t>845064329011445761</t>
  </si>
  <si>
    <t>845064369272598528</t>
  </si>
  <si>
    <t>845064426877140993</t>
  </si>
  <si>
    <t>844431291990921218</t>
  </si>
  <si>
    <t>841706923741315073</t>
  </si>
  <si>
    <t>844800422426521601</t>
  </si>
  <si>
    <t>844983967828889601</t>
  </si>
  <si>
    <t>844965077660979200</t>
  </si>
  <si>
    <t>844992837162876928</t>
  </si>
  <si>
    <t>844728677359333377</t>
  </si>
  <si>
    <t>843478085026697217</t>
  </si>
  <si>
    <t>843487482389958659</t>
  </si>
  <si>
    <t>844892303919505408</t>
  </si>
  <si>
    <t>844854011463290880</t>
  </si>
  <si>
    <t>844733922382630912</t>
  </si>
  <si>
    <t>844729125831131136</t>
  </si>
  <si>
    <t>843406632688132096</t>
  </si>
  <si>
    <t>844381967273504768</t>
  </si>
  <si>
    <t>844571426745143310</t>
  </si>
  <si>
    <t>845054012529557505</t>
  </si>
  <si>
    <t>844922692948000768</t>
  </si>
  <si>
    <t>844381341793714177</t>
  </si>
  <si>
    <t>844896200373555200</t>
  </si>
  <si>
    <t>844680191188324354</t>
  </si>
  <si>
    <t>844956119411904514</t>
  </si>
  <si>
    <t>844931838409785345</t>
  </si>
  <si>
    <t>844100775328567296</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</si>
  <si>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</si>
  <si>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</si>
  <si>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</si>
  <si>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</si>
  <si>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</si>
  <si>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</si>
  <si>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</si>
  <si>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</si>
  <si>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</si>
  <si>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</si>
  <si>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</si>
  <si>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</si>
  <si>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</si>
  <si>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retd bsnl dvl engineer.lost entire retirement benefits for the mere 12to 13%interest,is it greedy?</t>
  </si>
  <si>
    <t>Minister of Finance, Defence and Corporate Affairs, Government of India</t>
  </si>
  <si>
    <t>Prime Minister of India</t>
  </si>
  <si>
    <t>Desh Bhakt🇮🇳....Hindu... Hanuman Bhakt... BJP supporter... love to learn everything..</t>
  </si>
  <si>
    <t>माननीय मुख्यमंत्री (उत्तर प्रदेश),
गोरक्षपीठाधीश्वर, गोरक्षपीठ, लोक सभा सदस्य गोरखपुर, उत्तर प्रदेश</t>
  </si>
  <si>
    <t>|| Minister of State for Rural Development, Government of India || @BJP4India Member of Parliament from Pataliputra || Links &amp; retweets not endorsements ||</t>
  </si>
  <si>
    <t>Official Account of Cabinet Minister, Govt. of India. Links/Retweets are not always endorsements. #cabinet  #gwalior #madhyapradesh</t>
  </si>
  <si>
    <t>Official Twitter account of the Bharatiya Janata Party (BJP). भारतीय जनता पार्टी ( बीजेपी )</t>
  </si>
  <si>
    <t>Being simple is not what is demanded today.</t>
  </si>
  <si>
    <t>Official channel for Prime Minister Theresa May's office, based at 10 Downing Street.</t>
  </si>
  <si>
    <t>Prime Minister and @Conservatives Leader. Tweets by Theresa signed TM</t>
  </si>
  <si>
    <t>भारतीय जनता पार्टी दिल्ली
 टीम नरेन्द्र मोदी दिल्ली</t>
  </si>
  <si>
    <t>सिराथू विधानसभा 251 भारतीय जनता युवा मोर्चा</t>
  </si>
  <si>
    <t>Bollywood and Celebrities Entertainment Fashion Government and Politics Lifestyle TV</t>
  </si>
  <si>
    <t>😊</t>
  </si>
  <si>
    <t>BTC 2013</t>
  </si>
  <si>
    <t>यूपी 12460 प्राइमरी शिक्षको की भर्ती से रोक हटाओ।</t>
  </si>
  <si>
    <t>#teacher #learner #Politics #btc2013 #cricket</t>
  </si>
  <si>
    <t>सांसद /  अध्यक्ष  भारतीय जनता पार्टी  उत्तर प्रदेश .</t>
  </si>
  <si>
    <t>जन सरोकारों की पत्रकारिता .... बीते 25 वर्षों से ... आम आदमी का प्यार सबसे बड़ी पूंजी ....</t>
  </si>
  <si>
    <t>Hi this is Ankit Rai , an actor &amp; choreographer... recently active in tv and film projects...</t>
  </si>
  <si>
    <t>Official Twitter handle of Office of Hon. Chief Minister, Uttar Pradesh.           माननीय मुख्यमंत्री कार्यालय, उत्तर प्रदेश का आधिकारिक ट्विटर अकाउंट</t>
  </si>
  <si>
    <t>National President of Bharatiya Janata Party / President, Gujarat Cricket Association</t>
  </si>
  <si>
    <t>Tech, Political and Social Media Analyst |Member Core Committee - BJP IT Cell , Telangana | Mission of life : #HelpAll | #SabKaSaathSabKaVikas |</t>
  </si>
  <si>
    <t>Minister of External affairs</t>
  </si>
  <si>
    <t>Rajya Sabha Member ,National Vice-President of BJP &amp; State prabhari of Uttar Pradesh From BJP. RTs do not imply endorsement.</t>
  </si>
  <si>
    <t>सुनो सबकी,करो दिल की. मीडियाकर्मी. ट्वीट्स जानकारी और कई दफा व्यंग्य के लिए भी. RTs को दिल पर न लें.</t>
  </si>
  <si>
    <t>#हिन्दी_हिन्दु_हिन्दुस्तानी
#ब्राह्मण_औसियाँजी 
【मरू धरा , मारवाड़ 】
#जय_भगवान_परशुराम ♠♣
#भक्त 🇮🇳 भारतीय 🚩जय श्री राम🕉🏹</t>
  </si>
  <si>
    <t>Retired  Sr.Executive Engineer</t>
  </si>
  <si>
    <t>Official account of News Services Division, All India Radio.</t>
  </si>
  <si>
    <t>Enjoy life</t>
  </si>
  <si>
    <t>Breaking news alerts from India</t>
  </si>
  <si>
    <t>Official Twitter Handle for Bharat Sanchar Nigam Ltd Maharashtra Circle (A Govt of India Enterprise). RTs are not endorsements.</t>
  </si>
  <si>
    <t>Official Twitter Handle for  Bharat Sanchar Nigam Ltd  (A Govt of India Enterprise). RTs are not endorsements.</t>
  </si>
  <si>
    <t>एबीपी माझा,न्यूज एँकर. आवश्यक तेंव्हा रिपोर्टर, कमी तीथे आम्ही, माणूस नावाचं काम करायचं आहे. मतं वैयक्तिक.</t>
  </si>
  <si>
    <t>Anchor JanMan &amp; Press Conference on ABP News. Ex-NDTV, Aajtak, Illustrated Weekly. News, Kabir, books, music, films/acting, mishti doi. RTs/links ≠ endorsement</t>
  </si>
  <si>
    <t>Chief Minister of Maharashtra</t>
  </si>
  <si>
    <t>Office of the Chief Minister of Maharashtra @Dev_Fadnavis</t>
  </si>
  <si>
    <t>भारत माता की जय 
वन्दे मातरम्</t>
  </si>
  <si>
    <t>निःस्वार्थ #माँभारती_नमो_श्रीराम भक्त
                        आध्यात्मिक परामर्श दाता 
Spiritual_Counsellor
Several Ministers of Modi Sarkaar
follows ME   _/\_</t>
  </si>
  <si>
    <t>Bachelor in Eng/Tech/Sociology/Life
Working in .....intersted
#Shivaji #Maratha #Hindu #Soldier #Conspiracy #Martyrs.Never abuse else get Thullu</t>
  </si>
  <si>
    <t>CEO at Hammock, the customer media &amp; content company (http://t.co/ZwxtlSMI), Creator-helper at http://t.co/e8CmyJLf (@smallbusiness).</t>
  </si>
  <si>
    <t>Change India into Bharat</t>
  </si>
  <si>
    <t>मुख्यमंत्री- उत्तरप्रदेश सरकार,  पीठाधीश्वर- गोरक्षपीठ, परममित्र द्वारा संचालित-
हिंदुस्तान प्रथम- ( अनऔपचारिक )
@yogi_Adityanath</t>
  </si>
  <si>
    <t>Host, 'FatahKaFatwa' on ZeeNews. Author, Balochistan Betrayed (Penguin), Hindu is Not My Enemy (2018), 'Tragic Illusion of Islamic State', 'Jew is Not My Enemy'</t>
  </si>
  <si>
    <t>Office of the Home Minister of India</t>
  </si>
  <si>
    <t>Film Director</t>
  </si>
  <si>
    <t>Director of DBD corporation</t>
  </si>
  <si>
    <t>iCode</t>
  </si>
  <si>
    <t>Against Paid media and other enemies of Love, harmony and coexistence.</t>
  </si>
  <si>
    <t>प्रधानमंत्री कोई भी बने, देश में चलाता हूँ।
~RTs ≠ Endorsements.</t>
  </si>
  <si>
    <t>Chief Minister of Gujarat, India</t>
  </si>
  <si>
    <t>MoS for Health and Family Welfare, Medical Education, Environment (All Ind. charge) &amp; Urban Development, GoG | Chairman, Banas Dairy | VC, GSC Bank</t>
  </si>
  <si>
    <t>Union Minister of Health and Family Welfare - Government of India. Parliamentary Board Secretary @BJP4India</t>
  </si>
  <si>
    <t>forbidden...... retweets r not endorsement ;)</t>
  </si>
  <si>
    <t>Founder &amp; Director, Yuva Foundation &amp; Center for Uttar Pradesh Policy Studies (CUPS). https://t.co/M2lOBzyy0I &amp; https://t.co/zwYT6mmAdu</t>
  </si>
  <si>
    <t>జై నరేంద్ర మోడి</t>
  </si>
  <si>
    <t>Spreads the messages of Indian Statesman and 14th Prime Minister of India Shri Narendra Modi</t>
  </si>
  <si>
    <t>Hate anti nationals. 'भारत माता की जय'.</t>
  </si>
  <si>
    <t>Followed by PM @narendramodi @AmitShah @KalrajMishra @ChBirenderSingh @RajnathSingh_in @PiyushGoyal
@girirajsinghbjp @kpmaurya1
 @pksbjp
My Tweets In Likes</t>
  </si>
  <si>
    <t>कृणवन्तो विश्व मा आर्यम् ,
वन्दे मातरम्।
भारत माता की जय।</t>
  </si>
  <si>
    <t>Official Twitter account of Vasundhara Raje, Chief Minister of Rajasthan, India.</t>
  </si>
  <si>
    <t>में किसी पार्टी को सपोर्ट नहीं करती जो हिन्दू और देश की बात करेगा उसको सपोर्ट जैसे मोदी मनोहर पर्रिकर अजित डोभाल</t>
  </si>
  <si>
    <t>free thinker,blogger and technocrat._x000D_
Believes in Indian Exceptionalism , On twitter to educate the Psuedo-(Sick)ulars!</t>
  </si>
  <si>
    <t>Software Engineer,Ideology-Mandir wahin banega, Interests:Carnatic/Hindustani Music,History,Politics,Hindu Philosophy,originally from Pune. Vande Mataram!!</t>
  </si>
  <si>
    <t>Doctor-Thought Leadership -Communication n FM Meditation Guru ,Tongue-fu Master! #DrUshysQuotes #LiveStrong n Author of New Clear Energy Series</t>
  </si>
  <si>
    <t>Proud Indian, Engineer.</t>
  </si>
  <si>
    <t>Avid follower ..tweets /RT doesn't mean endorsement..</t>
  </si>
  <si>
    <t>A senior marketing professional in automotive industry</t>
  </si>
  <si>
    <t>Union Minister of State for Home Affairs. 4th Term BJP MP from Chandrapur (Maharashtra).</t>
  </si>
  <si>
    <t>Minister of State for Home Affairs, Govt of India and Lok Sabha MP from Arunachal Pradesh.</t>
  </si>
  <si>
    <t>Official Twitter account of Bharatiya Janata Party, Uttar Pradesh.</t>
  </si>
  <si>
    <t>Minister of Home Affairs, Government of India, INDIA</t>
  </si>
  <si>
    <t>Homeopathic</t>
  </si>
  <si>
    <t>Simple but Honest and want justice 4 Each and Everyone..</t>
  </si>
  <si>
    <t>Office of the Prime Minister of India</t>
  </si>
  <si>
    <t>Brings you news breaks:Exclusive political, entertainment, sports insight, unbiased-nonaligned
Follow us @IndiaToday
Official URL: http://t.co/ICyUpGKpTg</t>
  </si>
  <si>
    <t>जो मारा धर्म,संस्कृति और सम्मान की रक्षा करे वो है धर्मात्मा~</t>
  </si>
  <si>
    <t>Saiyan kheragad 'AGRA' UP itwing 
9045421780 WhatsApp
BIGO LIVE - rajumamodan</t>
  </si>
  <si>
    <t>Official Twitter Handle Of Rashtriya Swayamsevak Sangh ( RSS )</t>
  </si>
  <si>
    <t>Keeping an eye on government, debating laws, approving taxes. This official Twitter feed is produced by the Digital Service in Parliament.</t>
  </si>
  <si>
    <t>Aspiring Mountaineer. Fountain pen cognoscente.</t>
  </si>
  <si>
    <t>Bas yun hi ;)</t>
  </si>
  <si>
    <t>20, Raconteur, Maverick. National Student Coordinator for #BillionBeats. Interests- defence, books, aviation, geopolitics. Idols- Sam Manekshaw &amp; JRD Tata. 🇮🇳</t>
  </si>
  <si>
    <t>Track interactions on what you, your friends, and everyone else is posting on twitter. Generate real followers and high quality traffic.</t>
  </si>
  <si>
    <t>Minister of State with Independent Charge for Power, Coal, New &amp; Renewable Energy and Mines in Government of India l Office https://t.co/rtkTy2atHH</t>
  </si>
  <si>
    <t>NRI. 🗽 IT Analyst. Video Editor &amp; Photoshop.  #Die_Hard_Fan Of @narendramodi &amp; @PiyushGoyal Supports @BJP4India. Crazy Abt Space, technology, #AI</t>
  </si>
  <si>
    <t>RTs are plenty but not necessarily endorsements.</t>
  </si>
  <si>
    <t>Certified Bhakt strictly an armchair activist sitting in ac room
True liberal</t>
  </si>
  <si>
    <t>Victim of Biased Law of India. A Father who is away from his child without access forcefully by the In-laws and Wife. 
Trying for #genderneutrallaw enforcement.</t>
  </si>
  <si>
    <t>Pure Nationalist. India First. Nothing else. I salute Indian people, who after 60 yrs of mis-governance are still happy and non-violent. I Support #Modi #BJP</t>
  </si>
  <si>
    <t>जय जवान ,जय किसान ,जय भारत JAI HIND( @narendramodi 👈👏🐯WORLD LEADER MODI PRIME MINISTER OF INDIA) @makeinindia #makeinindia #MODIFIGHTCORRUPTION #mycleanindia</t>
  </si>
  <si>
    <t>Soccer - ManUnited, Mohan Bagan, Kerala Blasters, Cricket - Team India, Mumbai Indians, F1 - Ferari</t>
  </si>
  <si>
    <t>Official account of #UnitedNations. Get latest information on the UN. Follow us on Snapchat: united-nations. #GlobalGoals #StandUp4HumanRights</t>
  </si>
  <si>
    <t>Apne Liye to sab jite hai,Kabhi Dusro ke liye bhi jikar dekho</t>
  </si>
  <si>
    <t>Supreme Court of India came into existence on 26th January, 1950 and is located on Tilak Marg, New Delhi. why SC #Supreme Court of India</t>
  </si>
  <si>
    <t>Rajya Sabha MP, Fmr. Union Cabinet Minister, Harvard Ph.D in Economics; Professor, BJP National Exec. member, I give as good as I get</t>
  </si>
  <si>
    <t>#nationfirst #Die_Hard_Fan_Of_Narendre_Modi. 🌼🌴🌴🌴👉#Tweets_In_Likes👈🌴🌴🌴</t>
  </si>
  <si>
    <t>जननी जन्मभूमि स्वर्गादपि गरीयसी🙏,राष्ट्रहित और राष्ट्रसेवा जीवन का उद्देश्य,🇮🇳तमीज से रहोगे,इज्जत दूंगा,followers का हार्दिक आभारी,जय श्रीराम 🙏</t>
  </si>
  <si>
    <t>@narendramodi supporter  🙏🙏
@realDonaldTrump supporter 🙏
we play on keys😎</t>
  </si>
  <si>
    <t>A PhD, worked for several fortune 500 companies, a dreamer filled with several ideas but keeps changing my focus. Currently working as Project Manager.</t>
  </si>
  <si>
    <t>We Tweet tips and tricks to help you boost your Twitter skills and keep your account secure. For detailed help, visit http://t.co/qq1HEzdMA2.</t>
  </si>
  <si>
    <t>Donate Blood and Save Life.</t>
  </si>
  <si>
    <t>Official twitter account for The Art of Living Foundation, a not-for-profit, educational, and humanitarian NGO with its presence in over 155 countries.</t>
  </si>
  <si>
    <t>Ex NCC Cadet.Honoured to b followed by PM @NarendraModi ji n @PiyushGoyaloffc .Seeking 4 #MODI-fied India
True #INDIAN. Faculty, @ArtOfLiving
My tweets in Like</t>
  </si>
  <si>
    <t>Entrepreneur@heart, Obsessed with Best Design n Technology. Avid Reader, History buff. Tweets are absolutely personal. Retweets doesn't mean I endorse them.</t>
  </si>
  <si>
    <t>Co-founder of @Infosys. Worked on #Aadhaar. Co-author of @RebootingIndia. Author of @ImaginingIndia.</t>
  </si>
  <si>
    <t>Retd MD RAVIL , PD (Housing) RUDSICO GOR ,Retd CE RHB and now working as Senior Adviser cum consultant to Rudsico Govt of Rajasthan .</t>
  </si>
  <si>
    <t>Hindi poet,nature lover</t>
  </si>
  <si>
    <t>Real state dealer</t>
  </si>
  <si>
    <t>Official Account of the Ministry of Railways, Government of India.</t>
  </si>
  <si>
    <t>Minister of State for Railways, India</t>
  </si>
  <si>
    <t>Minister of State (Independent Charge) of the Ministry of Communications, Minister of State in the Ministry of Railways, MP from Ghazipur, Alumnus of IIT-BHU</t>
  </si>
  <si>
    <t>Minister for Railways, Government of India</t>
  </si>
  <si>
    <t>भारतीय प्रबुद्ध नागरिक पार्टी</t>
  </si>
  <si>
    <t>This is the official Twitter page of UP Housing and Development Board उत्तर प्रदेश आवास एवं विकास परिषद्</t>
  </si>
  <si>
    <t>4MeNationIsFirst🇮🇳.Respect all religionFaith.I m With all leaders;who do politics of NationDev.not4self orParty.PM is Inspiration 😊
RT,Follow,Like if Agree🙏</t>
  </si>
  <si>
    <t>A proud Indian, MODI supporter.</t>
  </si>
  <si>
    <t>Official Twitter Account | An Indian Political Party founded by Shri #BalaSahebThackeray on 19th June 1966 | Currently led by Shri #UddhavThackeray</t>
  </si>
  <si>
    <t>अखिलेश यादव</t>
  </si>
  <si>
    <t>फॉलो बैक के लिए फॉलो न करें                 DM for RT. मेरे tweets के लिए like में पधारें।</t>
  </si>
  <si>
    <t>हर सवेरे नया जोश नया उजाला #news #hindi #hindinews #newsinhindi #breakingnews #upnews #indianews #politics #sports #entertainment #bollywood #cricket #naukri</t>
  </si>
  <si>
    <t>10 Channels I India’s Largest News Network I 140 mn viewers I  Breaking News alert from India &amp; world. Download Zee Media Apps - https://t.co/1HsBWGNbiU</t>
  </si>
  <si>
    <t>Privileged to be followed by Hon'ble PM @narendramodi Official acct. of Chairman Haryana Housing Board. Former OSD to Hon'ble C.M @mlkhattar Govt Of Haryana.</t>
  </si>
  <si>
    <t>Official Twitter Handle of Bharatiya Janata Party, Haryana.</t>
  </si>
  <si>
    <t>Minister for Human Resource Development, Government of India.</t>
  </si>
  <si>
    <t>Official Twitter account of Shri Manohar Lal, Chief Minister of Haryana.</t>
  </si>
  <si>
    <t>Official Twitter handle of the Office of Chief Minister, Haryana.</t>
  </si>
  <si>
    <t>Official Twitter handle of Cabinet Minister-Haryana Govt.</t>
  </si>
  <si>
    <t>गो सेवा ही कृष्ण सेवा है। शाकाहारी हूँ retweets r not my endorsement शाकाहारी बनें 
for long n healthy life
yog is life</t>
  </si>
  <si>
    <t>I love krishna...!! सच्चाई !! देशभक्ति !! राष्ट्रहित, धर्म सर्वोपरि !! NaMo Fan</t>
  </si>
  <si>
    <t>कवि ह्रदय (#kuchh Dil Se)
शायरी सिर्फ लफ्जों से ही नहींं
दिल से भी खेलती है
तभी तो वो हर जख्म भी कुरेदती है
(krishan madaan)
tweets in like
HBD 17 December</t>
  </si>
  <si>
    <t>Believe in being positive and happy and spreading positivity and happiness around. ☆~Check My Beautiful Tweets In My Likes.~☆
❤❤❤❤❤❤</t>
  </si>
  <si>
    <t>किसी भी व्यक्ति की खामोशी,उसकी कमजोरी नहीं होती है।
🌺।। जय श्री कृष्णा।।🌺🙏
#कृष्ण_दिवानी 
#देश से प्रेम करती हूँ। 🇮🇳
#जय_हिन्द 🇮🇳
my Tweets in like.👉</t>
  </si>
  <si>
    <t>Jai Bharat</t>
  </si>
  <si>
    <t>JaiShriKrishna.Want realization. No hatred. No ego.No expectations.</t>
  </si>
  <si>
    <t>उठती है जो पहलू से मेरे दर्द की लहरे,                 बेताब समन्दर कोई सीने में दबा है !             
tweet like me milenge
bio.................uploading।</t>
  </si>
  <si>
    <t>जो देखता सुनता और महसूस करता हूं बस वही यहां लिखता हूं कई #VVIP मुझे फॉलो कर रहे है सभी का जिक्र करना सम्भव नही @narendramodi जी दिल मे ट्वीट मेरे #LIKES मे👉</t>
  </si>
  <si>
    <t>I Don't Have an Attitude Problem, I Have A personality You Can't Handle. #ProudIndian
#NoDM Rt not endorsement..Tweets in ❤</t>
  </si>
  <si>
    <t>All India Radio Guwahati: Assam :India</t>
  </si>
  <si>
    <t>Filtration,water,oil &amp; gas,Try to follow Politics, International Affairs, opinionated, retweets are just re-tweet.</t>
  </si>
  <si>
    <t>Career Counsellor &amp; Psychologist at Ranchi.</t>
  </si>
  <si>
    <t>Univ of Delhi; Hon.Director IPF; Editor-in-Chief Pakistan Watch;author of (RSS founder)DrHedgewar's biography. Social &amp;Eco egalitarianism &amp; cultural nationalism</t>
  </si>
  <si>
    <t>LtGov.Puducherry,IPS (retd),Magsaysay Awardee,former UN Police Advisor,Asian Tennis Champ,Law,PhD-IIT,Nehru Fellow,Author,Voted Most Trusted,Admired Woman,2NGOs</t>
  </si>
  <si>
    <t>Unpredictable,Mad,Extra sensitive,Moody,Opinionated, Stubborn,Hyperactive.These terms define me. https://t.co/nvwwWfkFYn%…</t>
  </si>
  <si>
    <t>I'm not the guy a girl will take home 8/10 times but I'm the shoulder she'll come crying to when it doesn't work out with the other guy... Lyricist</t>
  </si>
  <si>
    <t>About me? Hmm, let me think and I'll let you know as soon as I find out something worth mentioning about myself....</t>
  </si>
  <si>
    <t>mahendra4vedi Poet,Thinker,Engg,World's Civilian,Teacher,Bodydonor[plz donate your blood,i,bodyparts body/medical purps]OM Sri Ganesay Namah</t>
  </si>
  <si>
    <t>ऊर्जा मंत्री, उत्तर प्रदेश सरकार एवं राष्ट्रीय सचिव, भारतीय जनता पार्टी</t>
  </si>
  <si>
    <t>तन समर्पित मन समर्पित।
मेरा ये जीवन समर्पित।
मोदी भक्त वो जो कभी विभक्त न हो।
कट्टर हिन्दू।
tweet in likes
🇮🇳 नमो_नमः 🇮🇳</t>
  </si>
  <si>
    <t>🇮🇳 Doing my best to be a positive force in other's lives.  Subscribe to the channel  🎤 https://t.co/qGJ6IC647u</t>
  </si>
  <si>
    <t>राष्ट्रवादी और देशभक्त ही फॉलो करें देशद्रोही और गद्दार दूर रहे 
| भारत माता की जय |
ट्वीट्स लाइक में हैं</t>
  </si>
  <si>
    <t>ex Corporate Professional</t>
  </si>
  <si>
    <t>मुझे मेरे सपनों से नही मुझे मेरे अपनों से प्यार है। क्योंकि मेरे अपने ही मेरे सपनें है।</t>
  </si>
  <si>
    <t>BJP राष्ट्रवादी हिन्दू सेना कि तरफ से हार्दिक अभिन्दन</t>
  </si>
  <si>
    <t>Staunch Right Wing Hindu with Blood Group #RSS+ve</t>
  </si>
  <si>
    <t>indian always with namo want congress mukt bharat 
Followed by Shri Piyush Goyal ji</t>
  </si>
  <si>
    <t>A movement to rebuild all the destroyed temples of India, a movement that will rebuild Bharatvarsha. Intro:https://t.co/ooiTJuwoHQ Join:https://t.co/xdbu7uTEy0</t>
  </si>
  <si>
    <t>Andhra Pradesh, India</t>
  </si>
  <si>
    <t>India</t>
  </si>
  <si>
    <t>New Delhi</t>
  </si>
  <si>
    <t>Jaipur</t>
  </si>
  <si>
    <t>गोरखपुर, उत्तर प्रदेश</t>
  </si>
  <si>
    <t>10 Downing Street, London</t>
  </si>
  <si>
    <t>New Delhi, India</t>
  </si>
  <si>
    <t>Allahabad, India</t>
  </si>
  <si>
    <t>Ghatkopar East, Mumbai</t>
  </si>
  <si>
    <t>Fool's Paradise</t>
  </si>
  <si>
    <t>MUZAFFARNAGAR, UP west</t>
  </si>
  <si>
    <t>ALLAHABAD</t>
  </si>
  <si>
    <t>Navi Mumbai, India</t>
  </si>
  <si>
    <t>Lucknow</t>
  </si>
  <si>
    <t>Riyadh</t>
  </si>
  <si>
    <t>Hitech City - Hyderabad</t>
  </si>
  <si>
    <t>Pune, India</t>
  </si>
  <si>
    <t>Noida, India.</t>
  </si>
  <si>
    <t>jodhpur raj.</t>
  </si>
  <si>
    <t xml:space="preserve">Shoghi Shimla </t>
  </si>
  <si>
    <t>नई दिल्ली, भारत</t>
  </si>
  <si>
    <t>Atlanta, GA</t>
  </si>
  <si>
    <t>Maharashtra, India</t>
  </si>
  <si>
    <t>mumbai</t>
  </si>
  <si>
    <t>Maharashtra State,India</t>
  </si>
  <si>
    <t>Mantralaya, Mumbai</t>
  </si>
  <si>
    <t>कानपुर, योगी प्रदेश (UP) भारत</t>
  </si>
  <si>
    <t>Please Visit my LIKES for RTs</t>
  </si>
  <si>
    <t>Minneapolis, MN</t>
  </si>
  <si>
    <t>PATNA-UP-MUMBAI</t>
  </si>
  <si>
    <t>Nashville</t>
  </si>
  <si>
    <t>Ghosh,Jamui,Bihar,Bharat</t>
  </si>
  <si>
    <t>Columnist, The Toronto Sun</t>
  </si>
  <si>
    <t>North Block, New Delhi</t>
  </si>
  <si>
    <t>Sahapura, Bhopal</t>
  </si>
  <si>
    <t xml:space="preserve">delhi </t>
  </si>
  <si>
    <t>Bombay/Bangalore ,India</t>
  </si>
  <si>
    <t>Airplane mode</t>
  </si>
  <si>
    <t xml:space="preserve">Gandhinagar </t>
  </si>
  <si>
    <t>Gujarat, India</t>
  </si>
  <si>
    <t>धोराजी, भारत</t>
  </si>
  <si>
    <t>melbourne</t>
  </si>
  <si>
    <t>Noida, India</t>
  </si>
  <si>
    <t>Ward 40, Karimnagar</t>
  </si>
  <si>
    <t>Gurgaon</t>
  </si>
  <si>
    <t>Ghazipur , Kanpur  (UP) India</t>
  </si>
  <si>
    <t>History's Origin Point - India</t>
  </si>
  <si>
    <t>San Jose - California - USA</t>
  </si>
  <si>
    <t>Bangalore,India</t>
  </si>
  <si>
    <t xml:space="preserve">Bharat </t>
  </si>
  <si>
    <t>Lucknow, Gomti Nagar</t>
  </si>
  <si>
    <t>india</t>
  </si>
  <si>
    <t>Lucknow, India</t>
  </si>
  <si>
    <t>Muzaffarpur Bihar</t>
  </si>
  <si>
    <t xml:space="preserve">India </t>
  </si>
  <si>
    <t>खैरागढ़, भारत</t>
  </si>
  <si>
    <t>Bharat</t>
  </si>
  <si>
    <t>Westminster, London</t>
  </si>
  <si>
    <t>The Globe.</t>
  </si>
  <si>
    <t>Arizona, USA</t>
  </si>
  <si>
    <t>Mumbai</t>
  </si>
  <si>
    <t>Punjab</t>
  </si>
  <si>
    <t>जय भारत</t>
  </si>
  <si>
    <t>Navshri</t>
  </si>
  <si>
    <t>Singapore</t>
  </si>
  <si>
    <t>New York, NY</t>
  </si>
  <si>
    <t>Panipat,Haryana, India</t>
  </si>
  <si>
    <t>Rajasthan, India</t>
  </si>
  <si>
    <t xml:space="preserve">bharat भारत </t>
  </si>
  <si>
    <t>Around the world</t>
  </si>
  <si>
    <t>Twitter HQ</t>
  </si>
  <si>
    <t>Bangalore</t>
  </si>
  <si>
    <t>Bengaluru</t>
  </si>
  <si>
    <t>jaipur</t>
  </si>
  <si>
    <t>Shalimar Garden, Ghaziabad</t>
  </si>
  <si>
    <t>Hubli, India</t>
  </si>
  <si>
    <t>गोरखपुर, भारत</t>
  </si>
  <si>
    <t>Chandigarh, India</t>
  </si>
  <si>
    <t>Rohtak</t>
  </si>
  <si>
    <t>Haryana</t>
  </si>
  <si>
    <t>Mahendragarh</t>
  </si>
  <si>
    <t>Hanuman Garh jn 335512</t>
  </si>
  <si>
    <t>Jharkhand, India</t>
  </si>
  <si>
    <t>Punjab, India</t>
  </si>
  <si>
    <t xml:space="preserve">माँ भारती का आभारी हूँ </t>
  </si>
  <si>
    <t>Kanpur.india</t>
  </si>
  <si>
    <t>Guwahati, Assam</t>
  </si>
  <si>
    <t>Mumbai, India</t>
  </si>
  <si>
    <t>Ranchi</t>
  </si>
  <si>
    <t>Goa, India.</t>
  </si>
  <si>
    <t xml:space="preserve">bilaspur india </t>
  </si>
  <si>
    <t>जम्बूदीप,भारतवर्षे</t>
  </si>
  <si>
    <t>Rajasthan</t>
  </si>
  <si>
    <t>Sikar, India</t>
  </si>
  <si>
    <t>Jaipur, India</t>
  </si>
  <si>
    <t>Dehradun, India</t>
  </si>
  <si>
    <t>Somewhere</t>
  </si>
  <si>
    <t>https://t.co/IkrHmWcB4t</t>
  </si>
  <si>
    <t>http://t.co/i7NW4Bof2G</t>
  </si>
  <si>
    <t>https://t.co/0Wr7PT4cmO</t>
  </si>
  <si>
    <t>https://t.co/PmCAJUxtnm</t>
  </si>
  <si>
    <t>https://t.co/cjXqo5t9hJ</t>
  </si>
  <si>
    <t>http://t.co/ZTksNLheLc</t>
  </si>
  <si>
    <t>http://t.co/q64Af4X3K3</t>
  </si>
  <si>
    <t>https://t.co/OvgQTPQbov</t>
  </si>
  <si>
    <t>https://t.co/GEJyboBtDz</t>
  </si>
  <si>
    <t>https://t.co/bPsggDcXu9</t>
  </si>
  <si>
    <t>https://t.co/sr2e29ZXHi</t>
  </si>
  <si>
    <t>https://t.co/T8qyKz0gq5</t>
  </si>
  <si>
    <t>https://t.co/sXolBINz3g</t>
  </si>
  <si>
    <t>https://t.co/QVdZsup2z5</t>
  </si>
  <si>
    <t>https://t.co/FgLAW2kA9b</t>
  </si>
  <si>
    <t>https://t.co/oTTjco3PTF</t>
  </si>
  <si>
    <t>https://t.co/WScUgrDC3h</t>
  </si>
  <si>
    <t>http://t.co/Z4M89fs6mB</t>
  </si>
  <si>
    <t>https://t.co/nrSJWjIRSG</t>
  </si>
  <si>
    <t>https://t.co/z8XOYYbcCW</t>
  </si>
  <si>
    <t>https://t.co/lp0xQtxPzJ</t>
  </si>
  <si>
    <t>http://t.co/4LTw0rjxp7</t>
  </si>
  <si>
    <t>https://t.co/0Q9XV6ViKr</t>
  </si>
  <si>
    <t>http://t.co/goWDBLexJ5</t>
  </si>
  <si>
    <t>https://t.co/gRmp64k4vz</t>
  </si>
  <si>
    <t>https://t.co/CWfNOmRYwE</t>
  </si>
  <si>
    <t>https://t.co/Y5eAZckmvo</t>
  </si>
  <si>
    <t>https://t.co/zwYT6mmAdu</t>
  </si>
  <si>
    <t>http://t.co/4mfuPCj4D8</t>
  </si>
  <si>
    <t>http://t.co/pxz1pWvKDp</t>
  </si>
  <si>
    <t>https://t.co/IJJlU5Emh1</t>
  </si>
  <si>
    <t>https://t.co/ut74zb4XHN</t>
  </si>
  <si>
    <t>https://t.co/ObaNIQEW1y</t>
  </si>
  <si>
    <t>http://t.co/vi2hmSrn9J</t>
  </si>
  <si>
    <t>http://t.co/8rx4lFTNxZ</t>
  </si>
  <si>
    <t>http://t.co/ICyUpGKpTg</t>
  </si>
  <si>
    <t>https://t.co/oUhxQa3OJB</t>
  </si>
  <si>
    <t>http://t.co/kc4eIoubb5</t>
  </si>
  <si>
    <t>http://t.co/6ie12CMVHh</t>
  </si>
  <si>
    <t>https://t.co/Xxc5iCTBpC</t>
  </si>
  <si>
    <t>https://t.co/m1Aff20gSz</t>
  </si>
  <si>
    <t>https://t.co/5MVUlt2HGI</t>
  </si>
  <si>
    <t>https://t.co/V6GVUNPJOk</t>
  </si>
  <si>
    <t>https://t.co/R9S2Sz0Y4p</t>
  </si>
  <si>
    <t>https://t.co/kgJqUNDMpy</t>
  </si>
  <si>
    <t>http://t.co/i07mOEzkij</t>
  </si>
  <si>
    <t>http://t.co/cjXqo5t9hJ</t>
  </si>
  <si>
    <t>http://t.co/Vk1NkwU8qP</t>
  </si>
  <si>
    <t>https://t.co/1Rw51xlQnk</t>
  </si>
  <si>
    <t>https://t.co/u29q5zsVp0</t>
  </si>
  <si>
    <t>http://t.co/cJyxiYabHf</t>
  </si>
  <si>
    <t>https://t.co/sxMd4XbBX6</t>
  </si>
  <si>
    <t>https://t.co/59Ir3ROzXB</t>
  </si>
  <si>
    <t>http://t.co/My0OCKD1zS</t>
  </si>
  <si>
    <t>https://t.co/XmtIKOXE6x</t>
  </si>
  <si>
    <t>https://t.co/fhteJsUNw5</t>
  </si>
  <si>
    <t>https://t.co/g0G0X2RiRs</t>
  </si>
  <si>
    <t>http://t.co/ieduw6dk6l</t>
  </si>
  <si>
    <t>https://t.co/q2u6KQBypP</t>
  </si>
  <si>
    <t>http://t.co/H0HHEiLDB7</t>
  </si>
  <si>
    <t>https://t.co/Zu9m3s8Bf4</t>
  </si>
  <si>
    <t>https://t.co/IC6v2eCnAn</t>
  </si>
  <si>
    <t>https://t.co/jD7EpQdF12</t>
  </si>
  <si>
    <t>https://t.co/QgcykuR9Rz</t>
  </si>
  <si>
    <t>https://t.co/SlflgdDDN6</t>
  </si>
  <si>
    <t>https://t.co/MQtihR3ADf</t>
  </si>
  <si>
    <t>http://t.co/1me6rjg1N9</t>
  </si>
  <si>
    <t>http://t.co/ymzKmhiZv1</t>
  </si>
  <si>
    <t>https://t.co/AaWAre0YUZ</t>
  </si>
  <si>
    <t>https://t.co/qGJ6IC647u</t>
  </si>
  <si>
    <t>https://t.co/kRRDqKgXM4</t>
  </si>
  <si>
    <t>https://t.co/ffQta4mlFg</t>
  </si>
  <si>
    <t>https://t.co/FC80uRcdoT</t>
  </si>
  <si>
    <t>Chennai</t>
  </si>
  <si>
    <t>Hawaii</t>
  </si>
  <si>
    <t>London</t>
  </si>
  <si>
    <t>Pacific Time (US &amp; Canada)</t>
  </si>
  <si>
    <t>Kolkata</t>
  </si>
  <si>
    <t>Central Time (US &amp; Canada)</t>
  </si>
  <si>
    <t>Arizona</t>
  </si>
  <si>
    <t>Asia/Calcutta</t>
  </si>
  <si>
    <t>Kuala Lumpur</t>
  </si>
  <si>
    <t>Bern</t>
  </si>
  <si>
    <t>Hong Kong</t>
  </si>
  <si>
    <t>Eastern Time (US &amp; Canada)</t>
  </si>
  <si>
    <t>Asia/Kolkata</t>
  </si>
  <si>
    <t>Muscat</t>
  </si>
  <si>
    <t>Indiana (East)</t>
  </si>
  <si>
    <t>http://pbs.twimg.com/profile_images/828214190942859265/231jqrF4_normal.jpg</t>
  </si>
  <si>
    <t>http://pbs.twimg.com/profile_images/836236884556791808/qO9FXj4-_normal.jpg</t>
  </si>
  <si>
    <t>http://pbs.twimg.com/profile_images/378800000828197225/f1d53aeab8f0534c7d73b0fbd5651130_normal.png</t>
  </si>
  <si>
    <t>http://pbs.twimg.com/profile_images/718314968102367232/ypY1GPCQ_normal.jpg</t>
  </si>
  <si>
    <t>http://pbs.twimg.com/profile_images/795136546206646272/Izo2S5Qt_normal.jpg</t>
  </si>
  <si>
    <t>http://pbs.twimg.com/profile_images/775316703559323650/ZCDp7h8G_normal.jpg</t>
  </si>
  <si>
    <t>http://abs.twimg.com/sticky/default_profile_images/default_profile_4_normal.png</t>
  </si>
  <si>
    <t>http://pbs.twimg.com/profile_images/843348122730295296/dlJmUepD_normal.jpg</t>
  </si>
  <si>
    <t>http://pbs.twimg.com/profile_images/728457710904082433/6xDW3CgV_normal.jpg</t>
  </si>
  <si>
    <t>http://pbs.twimg.com/profile_images/812531108092874753/frVON4bm_normal.jpg</t>
  </si>
  <si>
    <t>http://pbs.twimg.com/profile_images/799455877464002560/j6FZsRtV_normal.jpg</t>
  </si>
  <si>
    <t>http://pbs.twimg.com/profile_images/814867702275829761/5gdEJNNb_normal.jpg</t>
  </si>
  <si>
    <t>http://pbs.twimg.com/profile_images/752863438376988672/GHycKE76_normal.jpg</t>
  </si>
  <si>
    <t>http://pbs.twimg.com/profile_images/785531138685095936/pfOf2HIw_normal.jpg</t>
  </si>
  <si>
    <t>http://pbs.twimg.com/profile_images/845056015020249088/Hzel_tO-_normal.jpg</t>
  </si>
  <si>
    <t>http://pbs.twimg.com/profile_images/811546448697274368/74SBKCwx_normal.jpg</t>
  </si>
  <si>
    <t>http://pbs.twimg.com/profile_images/844641173717311490/olBFhf2N_normal.jpg</t>
  </si>
  <si>
    <t>http://pbs.twimg.com/profile_images/827754428342079488/q0jzZupf_normal.jpg</t>
  </si>
  <si>
    <t>http://pbs.twimg.com/profile_images/844826642186829825/CHUGROAE_normal.jpg</t>
  </si>
  <si>
    <t>http://pbs.twimg.com/profile_images/843434340021403655/7Gu_iwYa_normal.jpg</t>
  </si>
  <si>
    <t>http://pbs.twimg.com/profile_images/841956268076064769/20xDbGH9_normal.jpg</t>
  </si>
  <si>
    <t>http://pbs.twimg.com/profile_images/773050130232737792/sqmXJbw0_normal.jpg</t>
  </si>
  <si>
    <t>http://pbs.twimg.com/profile_images/807617235179094017/bqsyFvn4_normal.jpg</t>
  </si>
  <si>
    <t>http://pbs.twimg.com/profile_images/843394834945794048/8l9rt7nw_normal.jpg</t>
  </si>
  <si>
    <t>http://pbs.twimg.com/profile_images/800607969234677761/su4lACaR_normal.jpg</t>
  </si>
  <si>
    <t>http://pbs.twimg.com/profile_images/820366620119932928/USqHYSCz_normal.jpg</t>
  </si>
  <si>
    <t>http://pbs.twimg.com/profile_images/785892315118403584/gNmSfBQo_normal.jpg</t>
  </si>
  <si>
    <t>http://pbs.twimg.com/profile_images/842589748510126081/CR3GyFp7_normal.jpg</t>
  </si>
  <si>
    <t>http://pbs.twimg.com/profile_images/669235360237400065/oql_es90_normal.jpg</t>
  </si>
  <si>
    <t>http://pbs.twimg.com/profile_images/774961122700963841/w8l-WJKq_normal.jpg</t>
  </si>
  <si>
    <t>http://pbs.twimg.com/profile_images/789065404207411200/zK-a9r48_normal.jpg</t>
  </si>
  <si>
    <t>http://pbs.twimg.com/profile_images/828247285029023744/Q3ULd195_normal.jpg</t>
  </si>
  <si>
    <t>http://pbs.twimg.com/profile_images/674098331094810624/NE7Gg9E2_normal.jpg</t>
  </si>
  <si>
    <t>http://pbs.twimg.com/profile_images/824800284618559488/7wm67kzU_normal.jpg</t>
  </si>
  <si>
    <t>http://pbs.twimg.com/profile_images/755324939163402240/XxGv8CV-_normal.jpg</t>
  </si>
  <si>
    <t>http://pbs.twimg.com/profile_images/570440108424171520/QuGYd7jH_normal.png</t>
  </si>
  <si>
    <t>http://abs.twimg.com/sticky/default_profile_images/default_profile_1_normal.png</t>
  </si>
  <si>
    <t>http://pbs.twimg.com/profile_images/758600540271939584/mMdtIu0F_normal.jpg</t>
  </si>
  <si>
    <t>http://pbs.twimg.com/profile_images/481317873881595904/AbKPHiqT_normal.jpeg</t>
  </si>
  <si>
    <t>http://pbs.twimg.com/profile_images/731122631882067968/Mg8smaxa_normal.jpg</t>
  </si>
  <si>
    <t>http://pbs.twimg.com/profile_images/781960460731953152/ckexElgf_normal.jpg</t>
  </si>
  <si>
    <t>http://pbs.twimg.com/profile_images/769893188232318976/prAWbng0_normal.jpg</t>
  </si>
  <si>
    <t>http://pbs.twimg.com/profile_images/532077442257539072/eFrlU6qE_normal.jpeg</t>
  </si>
  <si>
    <t>http://pbs.twimg.com/profile_images/759684933753331712/hiNT0tzK_normal.jpg</t>
  </si>
  <si>
    <t>http://pbs.twimg.com/profile_images/843538161326284800/IV51frIY_normal.jpg</t>
  </si>
  <si>
    <t>http://pbs.twimg.com/profile_images/500104603195539457/5so9YaQV_normal.jpeg</t>
  </si>
  <si>
    <t>http://pbs.twimg.com/profile_images/840927058964418561/wUkPijXl_normal.jpg</t>
  </si>
  <si>
    <t>http://pbs.twimg.com/profile_images/3161626332/a64daa407da2f6ab4d5b08c440aaa044_normal.jpeg</t>
  </si>
  <si>
    <t>http://pbs.twimg.com/profile_images/493251054230700033/CMwhSCOY_normal.jpeg</t>
  </si>
  <si>
    <t>http://pbs.twimg.com/profile_images/843090855951040515/QtlmFCV3_normal.jpg</t>
  </si>
  <si>
    <t>http://pbs.twimg.com/profile_images/793038630147072000/biG1nVYV_normal.jpg</t>
  </si>
  <si>
    <t>http://pbs.twimg.com/profile_images/474178614041133058/wlUR4o-J_normal.jpeg</t>
  </si>
  <si>
    <t>http://pbs.twimg.com/profile_images/845054492940775424/JGkdlu3k_normal.jpg</t>
  </si>
  <si>
    <t>http://pbs.twimg.com/profile_images/804730757692305408/J7-NOcbe_normal.jpg</t>
  </si>
  <si>
    <t>http://pbs.twimg.com/profile_images/463526990209753089/epMFcM6K_normal.jpeg</t>
  </si>
  <si>
    <t>http://pbs.twimg.com/profile_images/844485314118909952/1mF_ppEF_normal.jpg</t>
  </si>
  <si>
    <t>http://pbs.twimg.com/profile_images/825761775144620032/BPyvrf7f_normal.jpg</t>
  </si>
  <si>
    <t>http://abs.twimg.com/sticky/default_profile_images/default_profile_5_normal.png</t>
  </si>
  <si>
    <t>http://pbs.twimg.com/profile_images/772059317897834496/EzZ8Uq4f_normal.jpg</t>
  </si>
  <si>
    <t>http://pbs.twimg.com/profile_images/834712877491580928/rDBHRDJI_normal.jpg</t>
  </si>
  <si>
    <t>http://pbs.twimg.com/profile_images/822789902563766272/XvBBNKoi_normal.jpg</t>
  </si>
  <si>
    <t>http://pbs.twimg.com/profile_images/750999492141481984/d0U7MvZa_normal.jpg</t>
  </si>
  <si>
    <t>http://pbs.twimg.com/profile_images/753593184375173120/JB69EXGx_normal.jpg</t>
  </si>
  <si>
    <t>http://pbs.twimg.com/profile_images/729942680621359104/9_Vd3Vbd_normal.jpg</t>
  </si>
  <si>
    <t>http://pbs.twimg.com/profile_images/698449796323897344/IunB6Sqt_normal.jpg</t>
  </si>
  <si>
    <t>http://pbs.twimg.com/profile_images/797762197199826944/GuqWA3z8_normal.jpg</t>
  </si>
  <si>
    <t>http://pbs.twimg.com/profile_images/747508600084504577/PmJqzzYj_normal.jpg</t>
  </si>
  <si>
    <t>http://pbs.twimg.com/profile_images/805957418672910336/ljOA2l5E_normal.jpg</t>
  </si>
  <si>
    <t>http://pbs.twimg.com/profile_images/812292028084031488/gWvzGzAQ_normal.jpg</t>
  </si>
  <si>
    <t>http://pbs.twimg.com/profile_images/799082321643065344/52wrNuTB_normal.jpg</t>
  </si>
  <si>
    <t>http://pbs.twimg.com/profile_images/808657111789883393/b3MA8p32_normal.jpg</t>
  </si>
  <si>
    <t>http://pbs.twimg.com/profile_images/705002254760329216/Bs93QkQP_normal.jpg</t>
  </si>
  <si>
    <t>http://pbs.twimg.com/profile_images/344513261576067162/cc9cd8f53cadec32cf1d932f483c0fc1_normal.png</t>
  </si>
  <si>
    <t>http://pbs.twimg.com/profile_images/727746752397348864/0rxizQP6_normal.jpg</t>
  </si>
  <si>
    <t>http://pbs.twimg.com/profile_images/843625341457379328/yewUQSYn_normal.jpg</t>
  </si>
  <si>
    <t>http://pbs.twimg.com/profile_images/1338049688/kaushal_normal.jpg</t>
  </si>
  <si>
    <t>http://pbs.twimg.com/profile_images/761581572298567680/sO9SoYt7_normal.jpg</t>
  </si>
  <si>
    <t>http://pbs.twimg.com/profile_images/842186421435691009/NwgPpMW1_normal.jpg</t>
  </si>
  <si>
    <t>http://pbs.twimg.com/profile_images/711792118298189824/GapHZwZ2_normal.jpg</t>
  </si>
  <si>
    <t>http://pbs.twimg.com/profile_images/841727596563914752/BBcy4NYm_normal.jpg</t>
  </si>
  <si>
    <t>http://pbs.twimg.com/profile_images/813330588371337216/KPhLBZtM_normal.jpg</t>
  </si>
  <si>
    <t>http://pbs.twimg.com/profile_images/431732725184073728/0MGsrciP_normal.jpeg</t>
  </si>
  <si>
    <t>http://pbs.twimg.com/profile_images/831433375013601282/Cd70pKMU_normal.jpg</t>
  </si>
  <si>
    <t>http://pbs.twimg.com/profile_images/835409567894810624/vT0H3UqA_normal.jpg</t>
  </si>
  <si>
    <t>http://pbs.twimg.com/profile_images/718314653181427716/9gKTzW1d_normal.jpg</t>
  </si>
  <si>
    <t>http://pbs.twimg.com/profile_images/418360814760763392/B9BVaWcR_normal.jpeg</t>
  </si>
  <si>
    <t>http://pbs.twimg.com/profile_images/787569535880531968/3FtQQHyA_normal.jpg</t>
  </si>
  <si>
    <t>http://pbs.twimg.com/profile_images/471291113840447488/PY6Hp3bL_normal.jpeg</t>
  </si>
  <si>
    <t>http://pbs.twimg.com/profile_images/842776743526187008/kZ-qAmmz_normal.jpg</t>
  </si>
  <si>
    <t>http://pbs.twimg.com/profile_images/502392645314830337/wQV1awav_normal.jpeg</t>
  </si>
  <si>
    <t>http://pbs.twimg.com/profile_images/460734354289725442/8UxAr3XO_normal.png</t>
  </si>
  <si>
    <t>http://pbs.twimg.com/profile_images/842383903734263808/ZBCgmDqH_normal.jpg</t>
  </si>
  <si>
    <t>http://pbs.twimg.com/profile_images/836949935664816129/H7aMEFN1_normal.jpg</t>
  </si>
  <si>
    <t>http://pbs.twimg.com/profile_images/844066687179808768/3Ts6RnQ5_normal.jpg</t>
  </si>
  <si>
    <t>http://pbs.twimg.com/profile_images/835371715362353152/pPwQelm6_normal.jpg</t>
  </si>
  <si>
    <t>http://pbs.twimg.com/profile_images/620507449582157824/Q65Q5wqm_normal.jpg</t>
  </si>
  <si>
    <t>http://pbs.twimg.com/profile_images/800245762651099136/YjcNavg__normal.jpg</t>
  </si>
  <si>
    <t>http://pbs.twimg.com/profile_images/3569378514/b0fa3159395ffb2b12fa12c699bcfc2a_normal.jpeg</t>
  </si>
  <si>
    <t>http://pbs.twimg.com/profile_images/777081043912237056/b_GswIhT_normal.jpg</t>
  </si>
  <si>
    <t>http://pbs.twimg.com/profile_images/780251745146503168/SJxi5tr8_normal.jpg</t>
  </si>
  <si>
    <t>http://pbs.twimg.com/profile_images/731806751905849349/lQADnsjM_normal.jpg</t>
  </si>
  <si>
    <t>http://pbs.twimg.com/profile_images/721197048372932608/wbgWIKho_normal.jpg</t>
  </si>
  <si>
    <t>http://pbs.twimg.com/profile_images/378800000730580919/4e90c8b5bb0636b55e70f7ca345e4a0b_normal.jpeg</t>
  </si>
  <si>
    <t>http://pbs.twimg.com/profile_images/841307077490462720/TLFkkdrC_normal.jpg</t>
  </si>
  <si>
    <t>http://pbs.twimg.com/profile_images/378800000504456973/e91881812385683dd2bfb77352dc9d83_normal.jpeg</t>
  </si>
  <si>
    <t>http://pbs.twimg.com/profile_images/464594434965774336/zsoCxkou_normal.jpeg</t>
  </si>
  <si>
    <t>http://pbs.twimg.com/profile_images/3159472257/e75af17fe7a6009760c1285892701f57_normal.jpeg</t>
  </si>
  <si>
    <t>http://pbs.twimg.com/profile_images/538328216729968642/SdfeQXSM_normal.png</t>
  </si>
  <si>
    <t>http://pbs.twimg.com/profile_images/817257028515020800/8myLuC7Y_normal.jpg</t>
  </si>
  <si>
    <t>http://pbs.twimg.com/profile_images/527396369103716352/pVtnnhTr_normal.png</t>
  </si>
  <si>
    <t>http://pbs.twimg.com/profile_images/452218891/subramanian-swamy_normal.jpg</t>
  </si>
  <si>
    <t>http://pbs.twimg.com/profile_images/809262903014498305/vRgQCqen_normal.jpg</t>
  </si>
  <si>
    <t>http://pbs.twimg.com/profile_images/820239464660402177/q2SpoMqg_normal.jpg</t>
  </si>
  <si>
    <t>http://pbs.twimg.com/profile_images/842815612632125442/3X19WDO8_normal.jpg</t>
  </si>
  <si>
    <t>http://pbs.twimg.com/profile_images/833470943976493056/wUr_PPDT_normal.jpg</t>
  </si>
  <si>
    <t>http://pbs.twimg.com/profile_images/533026436190175232/1i65YBa7_normal.png</t>
  </si>
  <si>
    <t>http://abs.twimg.com/sticky/default_profile_images/default_profile_0_normal.png</t>
  </si>
  <si>
    <t>http://pbs.twimg.com/profile_images/2561793293/a50q9x1h2hzfyjqz2h53_normal.jpeg</t>
  </si>
  <si>
    <t>http://pbs.twimg.com/profile_images/816492924682768388/JHCYTZ-7_normal.jpg</t>
  </si>
  <si>
    <t>http://pbs.twimg.com/profile_images/831895823780765696/aAwBKgpT_normal.jpg</t>
  </si>
  <si>
    <t>http://pbs.twimg.com/profile_images/433527646433996801/6uVeWNXV_normal.jpeg</t>
  </si>
  <si>
    <t>http://pbs.twimg.com/profile_images/560462481462546432/fv37fYEs_normal.jpeg</t>
  </si>
  <si>
    <t>http://pbs.twimg.com/profile_images/844370550831013889/QlctvUFE_normal.jpg</t>
  </si>
  <si>
    <t>http://pbs.twimg.com/profile_images/828762160562044928/XxRgioUl_normal.jpg</t>
  </si>
  <si>
    <t>http://pbs.twimg.com/profile_images/819569514329280513/0TTOna4B_normal.jpg</t>
  </si>
  <si>
    <t>http://pbs.twimg.com/profile_images/485049154880536576/ZoQ3rXKw_normal.png</t>
  </si>
  <si>
    <t>http://pbs.twimg.com/profile_images/768636860453105664/ZbTt864k_normal.jpg</t>
  </si>
  <si>
    <t>http://pbs.twimg.com/profile_images/734439901962240001/1WiSkzF3_normal.jpg</t>
  </si>
  <si>
    <t>http://pbs.twimg.com/profile_images/532774051899396096/mnFdxtLE_normal.jpeg</t>
  </si>
  <si>
    <t>http://pbs.twimg.com/profile_images/752453027542347777/2B1M2osk_normal.jpg</t>
  </si>
  <si>
    <t>http://pbs.twimg.com/profile_images/844537027131428865/vLxlmolR_normal.jpg</t>
  </si>
  <si>
    <t>http://pbs.twimg.com/profile_images/644153295410343936/O7q6o_k5_normal.jpg</t>
  </si>
  <si>
    <t>http://pbs.twimg.com/profile_images/710716099092873216/HhqF0NET_normal.jpg</t>
  </si>
  <si>
    <t>http://pbs.twimg.com/profile_images/794753004784275456/gksK2SJb_normal.jpg</t>
  </si>
  <si>
    <t>http://pbs.twimg.com/profile_images/783139281556561920/RSnSkYdG_normal.jpg</t>
  </si>
  <si>
    <t>http://pbs.twimg.com/profile_images/752504125603053568/MYwQFeNa_normal.jpg</t>
  </si>
  <si>
    <t>http://pbs.twimg.com/profile_images/844771680790626305/LagR1eYI_normal.jpg</t>
  </si>
  <si>
    <t>http://pbs.twimg.com/profile_images/720484297598246912/ggdLmMFy_normal.jpg</t>
  </si>
  <si>
    <t>http://pbs.twimg.com/profile_images/782119948906745856/Nu39OxEH_normal.jpg</t>
  </si>
  <si>
    <t>http://pbs.twimg.com/profile_images/816568346736992256/ooR9MGpf_normal.jpg</t>
  </si>
  <si>
    <t>http://pbs.twimg.com/profile_images/804393382298710021/1OVTrTKw_normal.jpg</t>
  </si>
  <si>
    <t>http://pbs.twimg.com/profile_images/514027404717592576/FTc29f7E_normal.png</t>
  </si>
  <si>
    <t>http://pbs.twimg.com/profile_images/821986917071798272/UgBieTNU_normal.jpg</t>
  </si>
  <si>
    <t>http://pbs.twimg.com/profile_images/504184580794884096/JMYya-BC_normal.jpeg</t>
  </si>
  <si>
    <t>http://pbs.twimg.com/profile_images/545678001417904128/ysF_2R2x_normal.jpeg</t>
  </si>
  <si>
    <t>http://pbs.twimg.com/profile_images/483252057869012992/yyCucDRT_normal.jpeg</t>
  </si>
  <si>
    <t>http://pbs.twimg.com/profile_images/675369010930716673/6BRh4MEQ_normal.jpg</t>
  </si>
  <si>
    <t>http://pbs.twimg.com/profile_images/810331816162889728/gP_H_rVv_normal.jpg</t>
  </si>
  <si>
    <t>http://pbs.twimg.com/profile_images/826459100255047681/dHE55oF8_normal.jpg</t>
  </si>
  <si>
    <t>http://pbs.twimg.com/profile_images/844449907993956357/rx2nf9tQ_normal.jpg</t>
  </si>
  <si>
    <t>http://pbs.twimg.com/profile_images/844855698966036482/XpOtQgbC_normal.jpg</t>
  </si>
  <si>
    <t>http://pbs.twimg.com/profile_images/839003877332643841/_OeOIl5V_normal.jpg</t>
  </si>
  <si>
    <t>http://pbs.twimg.com/profile_images/378800000521715865/fa23ecc8a1010cb491cbf6923b105cab_normal.jpeg</t>
  </si>
  <si>
    <t>http://pbs.twimg.com/profile_images/834237765999013888/-kFaEmOA_normal.jpg</t>
  </si>
  <si>
    <t>http://pbs.twimg.com/profile_images/831957768097628160/QQ3FCKwC_normal.jpg</t>
  </si>
  <si>
    <t>http://pbs.twimg.com/profile_images/844907691185262593/_QGFLy_B_normal.jpg</t>
  </si>
  <si>
    <t>http://pbs.twimg.com/profile_images/705773548082745344/wtnLQjd-_normal.jpg</t>
  </si>
  <si>
    <t>http://pbs.twimg.com/profile_images/844884516262989828/FSl28WU9_normal.jpg</t>
  </si>
  <si>
    <t>http://pbs.twimg.com/profile_images/841703380452012033/ZubS4Yan_normal.jpg</t>
  </si>
  <si>
    <t>http://pbs.twimg.com/profile_images/764846818391891968/RuWmZWMi_normal.jpg</t>
  </si>
  <si>
    <t>http://pbs.twimg.com/profile_images/2555549588/3qlj2t2yum3zteva85dp_normal.jpeg</t>
  </si>
  <si>
    <t>http://pbs.twimg.com/profile_images/773070648335736833/ts3Hfpsp_normal.jpg</t>
  </si>
  <si>
    <t>http://pbs.twimg.com/profile_images/451311379639574528/KEwEfRFg_normal.jpeg</t>
  </si>
  <si>
    <t>http://pbs.twimg.com/profile_images/844532562571776007/7vq91sBm_normal.jpg</t>
  </si>
  <si>
    <t>http://pbs.twimg.com/profile_images/841753394150834176/pIB7qirK_normal.jpg</t>
  </si>
  <si>
    <t>http://pbs.twimg.com/profile_images/839125173143887873/ZIo-8ro7_normal.jpg</t>
  </si>
  <si>
    <t>http://pbs.twimg.com/profile_images/817964029851402240/k3rhgLHK_normal.jpg</t>
  </si>
  <si>
    <t>http://pbs.twimg.com/profile_images/682541791992651776/RTQb7Pas_normal.jpg</t>
  </si>
  <si>
    <t>http://pbs.twimg.com/profile_images/824790363885928453/MaELbSJ2_normal.jpg</t>
  </si>
  <si>
    <t>http://pbs.twimg.com/profile_images/804215885175078912/3q6H25xN_normal.jpg</t>
  </si>
  <si>
    <t>http://pbs.twimg.com/profile_images/810600267200819200/BnEVax5x_normal.jpg</t>
  </si>
  <si>
    <t>http://pbs.twimg.com/profile_images/528896193015721985/hQtCuRzc_normal.jpeg</t>
  </si>
  <si>
    <t>http://pbs.twimg.com/profile_images/801370341897543682/Afom67NB_normal.jpg</t>
  </si>
  <si>
    <t>http://pbs.twimg.com/profile_images/841905169600286720/qNzwktm__normal.jpg</t>
  </si>
  <si>
    <t>http://pbs.twimg.com/profile_images/742523298232172545/tkqwkDaS_normal.jpg</t>
  </si>
  <si>
    <t>http://pbs.twimg.com/profile_images/772397157324165120/RL2_nVRp_normal.jpg</t>
  </si>
  <si>
    <t>http://pbs.twimg.com/profile_images/839793609750675456/fl_4wy0y_normal.jpg</t>
  </si>
  <si>
    <t>http://pbs.twimg.com/profile_images/812903651144384512/Cwm5Y5eu_normal.jpg</t>
  </si>
  <si>
    <t>http://pbs.twimg.com/profile_images/648362128529723392/nPRXr-fo_normal.jpg</t>
  </si>
  <si>
    <t>http://abs.twimg.com/sticky/default_profile_images/default_profile_6_normal.png</t>
  </si>
  <si>
    <t>http://pbs.twimg.com/profile_images/817772265194389505/c4UjOuf4_normal.jpg</t>
  </si>
  <si>
    <t>http://pbs.twimg.com/profile_images/821393414449205248/UNI-hI3E_normal.jpg</t>
  </si>
  <si>
    <t>Open Twitter Page for This Person</t>
  </si>
  <si>
    <t>https://twitter.com/kotireddyravi4</t>
  </si>
  <si>
    <t>https://twitter.com/zainsadiya1</t>
  </si>
  <si>
    <t>https://twitter.com/arunjaitley</t>
  </si>
  <si>
    <t>https://twitter.com/narendramodi</t>
  </si>
  <si>
    <t>https://twitter.com/nishadshivani</t>
  </si>
  <si>
    <t>https://twitter.com/myogiadityanath</t>
  </si>
  <si>
    <t>https://twitter.com/nehal_1973</t>
  </si>
  <si>
    <t>https://twitter.com/ramkripalmp</t>
  </si>
  <si>
    <t>https://twitter.com/nstomar</t>
  </si>
  <si>
    <t>https://twitter.com/bjp4india</t>
  </si>
  <si>
    <t>https://twitter.com/aadimangla</t>
  </si>
  <si>
    <t>https://twitter.com/number10gov</t>
  </si>
  <si>
    <t>https://twitter.com/theresa_may</t>
  </si>
  <si>
    <t>https://twitter.com/gsngdgj2rqfo4ie</t>
  </si>
  <si>
    <t>https://twitter.com/soniaudhesh</t>
  </si>
  <si>
    <t>https://twitter.com/ketanbshah5</t>
  </si>
  <si>
    <t>https://twitter.com/chatpataka100</t>
  </si>
  <si>
    <t>https://twitter.com/saurabhkr6342</t>
  </si>
  <si>
    <t>https://twitter.com/kapil_godiyan</t>
  </si>
  <si>
    <t>https://twitter.com/imsaurabhlive</t>
  </si>
  <si>
    <t>https://twitter.com/kpmaurya1</t>
  </si>
  <si>
    <t>https://twitter.com/aamitabh2</t>
  </si>
  <si>
    <t>https://twitter.com/actorankitrai</t>
  </si>
  <si>
    <t>https://twitter.com/cmofficeup</t>
  </si>
  <si>
    <t>https://twitter.com/amitshah</t>
  </si>
  <si>
    <t>https://twitter.com/assam9369</t>
  </si>
  <si>
    <t>https://twitter.com/trsriniwas</t>
  </si>
  <si>
    <t>https://twitter.com/sushmaswaraj</t>
  </si>
  <si>
    <t>https://twitter.com/pratap_psr</t>
  </si>
  <si>
    <t>https://twitter.com/ommathur_bjp</t>
  </si>
  <si>
    <t>https://twitter.com/sardanarohit</t>
  </si>
  <si>
    <t>https://twitter.com/gg_osiyan</t>
  </si>
  <si>
    <t>https://twitter.com/thakursurat</t>
  </si>
  <si>
    <t>https://twitter.com/airnewsalerts</t>
  </si>
  <si>
    <t>https://twitter.com/harnambhai</t>
  </si>
  <si>
    <t>https://twitter.com/ndtv</t>
  </si>
  <si>
    <t>https://twitter.com/ganeshptayade</t>
  </si>
  <si>
    <t>https://twitter.com/bsnl_mh</t>
  </si>
  <si>
    <t>https://twitter.com/bsnlcorporate</t>
  </si>
  <si>
    <t>https://twitter.com/meemilind</t>
  </si>
  <si>
    <t>https://twitter.com/dibang</t>
  </si>
  <si>
    <t>https://twitter.com/dev_fadnavis</t>
  </si>
  <si>
    <t>https://twitter.com/cmomaharashtra</t>
  </si>
  <si>
    <t>https://twitter.com/0359r</t>
  </si>
  <si>
    <t>https://twitter.com/saundid</t>
  </si>
  <si>
    <t>https://twitter.com/soumeny2k</t>
  </si>
  <si>
    <t>https://twitter.com/ankitaayushaman</t>
  </si>
  <si>
    <t>https://twitter.com/r</t>
  </si>
  <si>
    <t>https://twitter.com/gyansagar_1</t>
  </si>
  <si>
    <t>https://twitter.com/yogiadityanathh</t>
  </si>
  <si>
    <t>https://twitter.com/tarekfatah</t>
  </si>
  <si>
    <t>https://twitter.com/hmoindia</t>
  </si>
  <si>
    <t>https://twitter.com/rajbhatnagar16</t>
  </si>
  <si>
    <t>https://twitter.com/sagarbhavani007</t>
  </si>
  <si>
    <t>https://twitter.com/vicky_parmar</t>
  </si>
  <si>
    <t>https://twitter.com/bikgayigovt</t>
  </si>
  <si>
    <t>https://twitter.com/voiceofpm</t>
  </si>
  <si>
    <t>https://twitter.com/jayrajzala16</t>
  </si>
  <si>
    <t>https://twitter.com/vijayrupanibjp</t>
  </si>
  <si>
    <t>https://twitter.com/chaudhryshankar</t>
  </si>
  <si>
    <t>https://twitter.com/akashchikani07</t>
  </si>
  <si>
    <t>https://twitter.com/jpnadda</t>
  </si>
  <si>
    <t>https://twitter.com/joyghosh104</t>
  </si>
  <si>
    <t>https://twitter.com/dutt_cool</t>
  </si>
  <si>
    <t>https://twitter.com/poo</t>
  </si>
  <si>
    <t>https://twitter.com/shantanug_</t>
  </si>
  <si>
    <t>https://twitter.com/sampath_butla</t>
  </si>
  <si>
    <t>https://twitter.com/narendramodi_pm</t>
  </si>
  <si>
    <t>https://twitter.com/abhishekjain129</t>
  </si>
  <si>
    <t>https://twitter.com/ajaykushwaha_</t>
  </si>
  <si>
    <t>https://twitter.com/annu247692</t>
  </si>
  <si>
    <t>https://twitter.com/vasundharabjp</t>
  </si>
  <si>
    <t>https://twitter.com/mitalishah121</t>
  </si>
  <si>
    <t>https://twitter.com/iamsick_ular</t>
  </si>
  <si>
    <t>https://twitter.com/srini_hariharan</t>
  </si>
  <si>
    <t>https://twitter.com/ushymohandas</t>
  </si>
  <si>
    <t>https://twitter.com/kaushal1610</t>
  </si>
  <si>
    <t>https://twitter.com/praeoeo</t>
  </si>
  <si>
    <t>https://twitter.com/monigoli1622</t>
  </si>
  <si>
    <t>https://twitter.com/ahir_hansraj</t>
  </si>
  <si>
    <t>https://twitter.com/kirenrijiju</t>
  </si>
  <si>
    <t>https://twitter.com/bjp4up</t>
  </si>
  <si>
    <t>https://twitter.com/rajnathsingh</t>
  </si>
  <si>
    <t>https://twitter.com/impushkar83</t>
  </si>
  <si>
    <t>https://twitter.com/aditya2434</t>
  </si>
  <si>
    <t>https://twitter.com/pmoindia</t>
  </si>
  <si>
    <t>https://twitter.com/gkgatul</t>
  </si>
  <si>
    <t>https://twitter.com/indiatoday</t>
  </si>
  <si>
    <t>https://twitter.com/bhaavyatra</t>
  </si>
  <si>
    <t>https://twitter.com/rajumamodan</t>
  </si>
  <si>
    <t>https://twitter.com/rssorg</t>
  </si>
  <si>
    <t>https://twitter.com/subrammaniam2</t>
  </si>
  <si>
    <t>https://twitter.com/ukparliament</t>
  </si>
  <si>
    <t>https://twitter.com/imshashwat28</t>
  </si>
  <si>
    <t>https://twitter.com/ainvayi_</t>
  </si>
  <si>
    <t>https://twitter.com/aditiindiafirst</t>
  </si>
  <si>
    <t>https://twitter.com/gettwitfav</t>
  </si>
  <si>
    <t>https://twitter.com/piyushgoyal</t>
  </si>
  <si>
    <t>https://twitter.com/priyaakulkarni2</t>
  </si>
  <si>
    <t>https://twitter.com/balamy</t>
  </si>
  <si>
    <t>https://twitter.com/mukulagarwal66</t>
  </si>
  <si>
    <t>https://twitter.com/vivek4azad</t>
  </si>
  <si>
    <t>https://twitter.com/helpless_father</t>
  </si>
  <si>
    <t>https://twitter.com/insaafngo</t>
  </si>
  <si>
    <t>https://twitter.com/uask_me</t>
  </si>
  <si>
    <t>https://twitter.com/vbatra198223</t>
  </si>
  <si>
    <t>https://twitter.com/mehulp84</t>
  </si>
  <si>
    <t>https://twitter.com/kushalagrawall</t>
  </si>
  <si>
    <t>https://twitter.com/subusg</t>
  </si>
  <si>
    <t>https://twitter.com/un</t>
  </si>
  <si>
    <t>https://twitter.com/anilsharma1506</t>
  </si>
  <si>
    <t>https://twitter.com/supremecourtind</t>
  </si>
  <si>
    <t>https://twitter.com/swamy39</t>
  </si>
  <si>
    <t>https://twitter.com/nyolonline</t>
  </si>
  <si>
    <t>https://twitter.com/sushantlok108</t>
  </si>
  <si>
    <t>https://twitter.com/amitswa11523136</t>
  </si>
  <si>
    <t>https://twitter.com/adorablejiji</t>
  </si>
  <si>
    <t>https://twitter.com/support</t>
  </si>
  <si>
    <t>https://twitter.com/pathishashidhar</t>
  </si>
  <si>
    <t>https://twitter.com/artofliving</t>
  </si>
  <si>
    <t>https://twitter.com/bhawana_pal</t>
  </si>
  <si>
    <t>https://twitter.com/girishsnaik</t>
  </si>
  <si>
    <t>https://twitter.com/nandannilekani</t>
  </si>
  <si>
    <t>https://twitter.com/rkaagrawal</t>
  </si>
  <si>
    <t>https://twitter.com/rameshagrawal95</t>
  </si>
  <si>
    <t>https://twitter.com/kumarvi16514927</t>
  </si>
  <si>
    <t>https://twitter.com/3a25f50d081648f</t>
  </si>
  <si>
    <t>https://twitter.com/railminindia</t>
  </si>
  <si>
    <t>https://twitter.com/rgohainbjp</t>
  </si>
  <si>
    <t>https://twitter.com/manojsinhabjp</t>
  </si>
  <si>
    <t>https://twitter.com/sureshpprabhu</t>
  </si>
  <si>
    <t>https://twitter.com/bobinmohanty</t>
  </si>
  <si>
    <t>https://twitter.com/prabudda_nagrik</t>
  </si>
  <si>
    <t>https://twitter.com/manish_k54</t>
  </si>
  <si>
    <t>https://twitter.com/shalendra_singh</t>
  </si>
  <si>
    <t>https://twitter.com/uphdbhq</t>
  </si>
  <si>
    <t>https://twitter.com/neerjanni2000</t>
  </si>
  <si>
    <t>https://twitter.com/trivedisorabh</t>
  </si>
  <si>
    <t>https://twitter.com/shivsena</t>
  </si>
  <si>
    <t>https://twitter.com/sabbira97744799</t>
  </si>
  <si>
    <t>https://twitter.com/murli_dhar</t>
  </si>
  <si>
    <t>https://twitter.com/amarujalanews</t>
  </si>
  <si>
    <t>https://twitter.com/zeenews</t>
  </si>
  <si>
    <t>https://twitter.com/jawaharyadavbjp</t>
  </si>
  <si>
    <t>https://twitter.com/bjp4haryana</t>
  </si>
  <si>
    <t>https://twitter.com/prakashjavdekar</t>
  </si>
  <si>
    <t>https://twitter.com/mlkhattar</t>
  </si>
  <si>
    <t>https://twitter.com/cmohry</t>
  </si>
  <si>
    <t>https://twitter.com/rbsharmabjp</t>
  </si>
  <si>
    <t>https://twitter.com/chughlal</t>
  </si>
  <si>
    <t>https://twitter.com/poonamj08541683</t>
  </si>
  <si>
    <t>https://twitter.com/madaandeep</t>
  </si>
  <si>
    <t>https://twitter.com/ps_angel20</t>
  </si>
  <si>
    <t>https://twitter.com/kumarisuhani055</t>
  </si>
  <si>
    <t>https://twitter.com/rajkuma99899277</t>
  </si>
  <si>
    <t>https://twitter.com/barotchetan99</t>
  </si>
  <si>
    <t>https://twitter.com/pradeepnarendr</t>
  </si>
  <si>
    <t>https://twitter.com/rchoudhary_g</t>
  </si>
  <si>
    <t>https://twitter.com/dharamsahab</t>
  </si>
  <si>
    <t>https://twitter.com/crazykanika</t>
  </si>
  <si>
    <t>https://twitter.com/narendr75082975</t>
  </si>
  <si>
    <t>https://twitter.com/atozstory</t>
  </si>
  <si>
    <t>https://twitter.com/ajoykumarbora</t>
  </si>
  <si>
    <t>https://twitter.com/nshenolikar</t>
  </si>
  <si>
    <t>https://twitter.com/vikaskumarlive</t>
  </si>
  <si>
    <t>https://twitter.com/rakeshsinha01</t>
  </si>
  <si>
    <t>https://twitter.com/thekiranbedi</t>
  </si>
  <si>
    <t>https://twitter.com/itssitu</t>
  </si>
  <si>
    <t>https://twitter.com/kandhaewalebaba</t>
  </si>
  <si>
    <t>https://twitter.com/asahakari</t>
  </si>
  <si>
    <t>https://twitter.com/m4_ved</t>
  </si>
  <si>
    <t>https://twitter.com/ptshrikant</t>
  </si>
  <si>
    <t>https://twitter.com/saffronsangh</t>
  </si>
  <si>
    <t>https://twitter.com/varshasinghmcx</t>
  </si>
  <si>
    <t>https://twitter.com/sharwanmatwa111</t>
  </si>
  <si>
    <t>https://twitter.com/shubhamint009</t>
  </si>
  <si>
    <t>https://twitter.com/shoksing</t>
  </si>
  <si>
    <t>https://twitter.com/nationality1_</t>
  </si>
  <si>
    <t>https://twitter.com/sittujayal</t>
  </si>
  <si>
    <t>https://twitter.com/harenderbaliyan</t>
  </si>
  <si>
    <t>https://twitter.com/thekernelspeaks</t>
  </si>
  <si>
    <t>https://twitter.com/yashkin5</t>
  </si>
  <si>
    <t>https://twitter.com/sanghavideepa</t>
  </si>
  <si>
    <t>https://twitter.com/sanjaysupal</t>
  </si>
  <si>
    <t>https://twitter.com/arvindt38484730</t>
  </si>
  <si>
    <t>https://twitter.com/kullaswami</t>
  </si>
  <si>
    <t>https://twitter.com/reclaimtemples</t>
  </si>
  <si>
    <t>kotireddyravi4
RT @zainsadiya1: JS mastermind
n highest beneficiary in NSEL SCAM.
DEFAULTERS WERE CHOSEN BY JS. @narendramodi
@arunjaitley @arjunrammeghw…</t>
  </si>
  <si>
    <t xml:space="preserve">zainsadiya1
</t>
  </si>
  <si>
    <t xml:space="preserve">arunjaitley
</t>
  </si>
  <si>
    <t xml:space="preserve">narendramodi
</t>
  </si>
  <si>
    <t>nishadshivani
#गौहत्या #भारत में बंद होनी चाइये?
#Gauhatya #india #hindustan #bharat
#hindus #muslims #indian #nri @narendramodi
@myogiadityanath</t>
  </si>
  <si>
    <t xml:space="preserve">myogiadityanath
</t>
  </si>
  <si>
    <t>nehal_1973
@BJP4India @narendramodi @nstomar
@ramkripalmp great job done.</t>
  </si>
  <si>
    <t xml:space="preserve">ramkripalmp
</t>
  </si>
  <si>
    <t xml:space="preserve">nstomar
</t>
  </si>
  <si>
    <t xml:space="preserve">bjp4india
</t>
  </si>
  <si>
    <t>aadimangla
RT @narendramodi: At this difficult
moment, India stands with UK in
the fight against terrorism. @theresa_may
@Number10Gov</t>
  </si>
  <si>
    <t xml:space="preserve">number10gov
</t>
  </si>
  <si>
    <t xml:space="preserve">theresa_may
</t>
  </si>
  <si>
    <t>gsngdgj2rqfo4ie
RT @SoniAudhesh: @narendramodi
दिल तेरी दीवानगी मे।💙 खो गया हैं।
हो गया हैं प्यार तुमसे हो। गया
हैं।😘, एक सच्चा मोदी भक्त 🔊अवधेश
सोनी आशीष</t>
  </si>
  <si>
    <t xml:space="preserve">soniaudhesh
</t>
  </si>
  <si>
    <t>ketanbshah5
@chatpataka100 @narendramodi I'm
fain tmekchho</t>
  </si>
  <si>
    <t xml:space="preserve">chatpataka100
</t>
  </si>
  <si>
    <t>saurabhkr6342
RT @ActorAnkitRai: #12460_भर्ती
@CMOfficeUP @Aamitabh2 @AmitShah
@narendramodi @myogiadityanath
@kpmaurya1 12460 bharti jald complete
kre</t>
  </si>
  <si>
    <t xml:space="preserve">kapil_godiyan
</t>
  </si>
  <si>
    <t xml:space="preserve">imsaurabhlive
</t>
  </si>
  <si>
    <t xml:space="preserve">kpmaurya1
</t>
  </si>
  <si>
    <t xml:space="preserve">aamitabh2
</t>
  </si>
  <si>
    <t xml:space="preserve">actorankitrai
</t>
  </si>
  <si>
    <t xml:space="preserve">cmofficeup
</t>
  </si>
  <si>
    <t xml:space="preserve">amitshah
</t>
  </si>
  <si>
    <t>assam9369
@SushmaSwaraj @narendramodi @trsriniwas
Women in Yeman ask for help From
Govt her daughter Fatima contact
no 00967… https://t.co/xZ56lAUf0n</t>
  </si>
  <si>
    <t xml:space="preserve">trsriniwas
</t>
  </si>
  <si>
    <t xml:space="preserve">sushmaswaraj
</t>
  </si>
  <si>
    <t>pratap_psr
RT @gg_osiyan: @narendramodi @BJP4India
@AmitShah @sardanarohit वसुंधरा
हटावो, प्रदेश बचावो। @OmMathur_bjp
सर जल्दी से राजस्थान देखलो वर…</t>
  </si>
  <si>
    <t xml:space="preserve">ommathur_bjp
</t>
  </si>
  <si>
    <t xml:space="preserve">sardanarohit
</t>
  </si>
  <si>
    <t xml:space="preserve">gg_osiyan
</t>
  </si>
  <si>
    <t>thakursurat
@airnewsalerts @narendramodi true
देश भगत</t>
  </si>
  <si>
    <t xml:space="preserve">airnewsalerts
</t>
  </si>
  <si>
    <t>harnambhai
@ndtv @narendramodi nice</t>
  </si>
  <si>
    <t xml:space="preserve">ndtv
</t>
  </si>
  <si>
    <t>ganeshptayade
@CMOMaharashtra @Dev_Fadnavis @dibang
@meemilind @narendramodi @BSNLCorporate
@BSNL_MH hi</t>
  </si>
  <si>
    <t xml:space="preserve">bsnl_mh
</t>
  </si>
  <si>
    <t xml:space="preserve">bsnlcorporate
</t>
  </si>
  <si>
    <t xml:space="preserve">meemilind
</t>
  </si>
  <si>
    <t xml:space="preserve">dibang
</t>
  </si>
  <si>
    <t xml:space="preserve">dev_fadnavis
</t>
  </si>
  <si>
    <t xml:space="preserve">cmomaharashtra
</t>
  </si>
  <si>
    <t>0359r
RT @SaundiD: लौकी व कटहल के टुण्डे
कबाब! जय #YogiSarkar शाबाश👉 @myogiadityanath
जी आभार @narendramodi जी @AmitShah
जी #Pressttitutes दफ्त…</t>
  </si>
  <si>
    <t xml:space="preserve">saundid
</t>
  </si>
  <si>
    <t>soumeny2k
RT @ndtv: Thanks to PM @narendramodi,
Karnataka girl can now pursue MBA
https://t.co/HhFbm8xI2M https://t.co/3cGzX8FKC1</t>
  </si>
  <si>
    <t>ankitaayushaman
RT @sardanarohit: धन्य हैं ऐसे
सांसद और धन्य ऐसी राजनीतिक पार्टियां!
एयर इंडिया स्टाफ को चप्पल से मारा
और शान से बताया भी! @narendramodi
@R…</t>
  </si>
  <si>
    <t xml:space="preserve">r
</t>
  </si>
  <si>
    <t>gyansagar_1
@TarekFatah This man needs to b
inside jail @YogiAdityanathh @narendramodi
@HMOIndia A POTENTIAL ISIS TERRORIST!!!!</t>
  </si>
  <si>
    <t xml:space="preserve">yogiadityanathh
</t>
  </si>
  <si>
    <t xml:space="preserve">tarekfatah
</t>
  </si>
  <si>
    <t xml:space="preserve">hmoindia
</t>
  </si>
  <si>
    <t>rajbhatnagar16
RT @narendramodi: Tune in to #MannKiBaat
today at 11 AM. Will specially
urge my young friends to join.
https://t.co/cTdeORFe14</t>
  </si>
  <si>
    <t>sagarbhavani007
@narendramodi Please take action
on private school,</t>
  </si>
  <si>
    <t>vicky_parmar
RT @narendramodi: Remembering Bhagat
Singh, Rajguru &amp;amp; Sukhdev on
the day of their martyrdom. India
will never forget their courage
&amp;amp; sacrif…</t>
  </si>
  <si>
    <t>bikgayigovt
RT @VoiceOfPM: धन्य है ऐसे सांसद
और ऐसी राजनैतिक पार्टिया जो भाजपा
और @narendramodi के साथ गठबंधन
की सरकार बनाते है। #ShivSena 🚩
https://t.…</t>
  </si>
  <si>
    <t xml:space="preserve">voiceofpm
</t>
  </si>
  <si>
    <t>jayrajzala16
RT @Akashchikani07: @ChaudhryShankar
@JPNadda @vijayrupanibjp @narendramodi
#respectgazate #respectmci #respectgovt
#gujaratPGcommoncounse…</t>
  </si>
  <si>
    <t xml:space="preserve">vijayrupanibjp
</t>
  </si>
  <si>
    <t xml:space="preserve">chaudhryshankar
</t>
  </si>
  <si>
    <t xml:space="preserve">akashchikani07
</t>
  </si>
  <si>
    <t xml:space="preserve">jpnadda
</t>
  </si>
  <si>
    <t>joyghosh104
RT @narendramodi: At this difficult
moment, India stands with UK in
the fight against terrorism. @theresa_may
@Number10Gov</t>
  </si>
  <si>
    <t>dutt_cool
RT @shantanug_: "Today on #ShaheedDiwas
PM @narendramodi 's message of
#IAmNewIndia guides the youth &amp;amp;
echoes in the air of JNU' - Smt
@poo…</t>
  </si>
  <si>
    <t xml:space="preserve">poo
</t>
  </si>
  <si>
    <t xml:space="preserve">shantanug_
</t>
  </si>
  <si>
    <t>sampath_butla
@narendramodi good morning sir</t>
  </si>
  <si>
    <t xml:space="preserve">narendramodi_pm
</t>
  </si>
  <si>
    <t>abhishekjain129
@AjayKushwaha_ @narendramodi this
person should be sacked immediately
and punished hard as per the law.</t>
  </si>
  <si>
    <t xml:space="preserve">ajaykushwaha_
</t>
  </si>
  <si>
    <t>annu247692
RT @Mitalishah121: राजस्था वासियो
के लिये एक खुशखबरी @VasundharaBJP
को मुख्यमंत्री पद से हटाया जाऐगा
@narendramodi जी आपने फैसला लेट
लिया…</t>
  </si>
  <si>
    <t xml:space="preserve">vasundharabjp
</t>
  </si>
  <si>
    <t xml:space="preserve">mitalishah121
</t>
  </si>
  <si>
    <t>iamsick_ular
RT @narendramodi: Remembering Bhagat
Singh, Rajguru &amp;amp; Sukhdev on
the day of their martyrdom. India
will never forget their courage
&amp;amp; sacrif…</t>
  </si>
  <si>
    <t>srini_hariharan
RT @UshyMohanDas: You stand with
the whole world for every cause
@narendramodi How about standing
for once with the #doctors of this
countr…</t>
  </si>
  <si>
    <t xml:space="preserve">ushymohandas
</t>
  </si>
  <si>
    <t>kaushal1610
RT @praeoeo: Why th damn is furore
..illegal or better all slaughter
houses should be closed kudos to
@narendramodi YOGI #KebabBandi</t>
  </si>
  <si>
    <t xml:space="preserve">praeoeo
</t>
  </si>
  <si>
    <t>monigoli1622
@BJP4India @BJP4UP @narendramodi
@arunjaitley @rajnathsingh @HMOIndia
@KirenRijiju @ahir_hansraj Kaam
nahin Naam (brand MODI) bolta hai👍☺.</t>
  </si>
  <si>
    <t xml:space="preserve">ahir_hansraj
</t>
  </si>
  <si>
    <t xml:space="preserve">kirenrijiju
</t>
  </si>
  <si>
    <t xml:space="preserve">bjp4up
</t>
  </si>
  <si>
    <t xml:space="preserve">rajnathsingh
</t>
  </si>
  <si>
    <t>impushkar83
RT @Aditya2434: We voted u @narendramodi
to run d country not 4 RUINING
our career.plz remove upperAgeLimit
from #NEET @PMOIndia @JPNadda…</t>
  </si>
  <si>
    <t xml:space="preserve">aditya2434
</t>
  </si>
  <si>
    <t xml:space="preserve">pmoindia
</t>
  </si>
  <si>
    <t>gkgatul
RT @IndiaToday: East or West @narendramodi
is the Best. Tune in to this latest
episode of #SoSorry. https://t.co/OHvG7HYNNT
https://t.co/q6…</t>
  </si>
  <si>
    <t xml:space="preserve">indiatoday
</t>
  </si>
  <si>
    <t>bhaavyatra
@narendramodi suprabhat 🙏 Sadar
Namaskar Kabhi kabhi aap mere jaisi
aam nagrik ka namaskar swikar kijiye</t>
  </si>
  <si>
    <t>rajumamodan
RT @Mitalishah121: क्या बाबर ने
राम मंदिर तोड़ कर मस्जिद बनाने
के लिए हिन्दुओं की सलाह ली थी ??
@narendramodi @sardanarohit @RSSorg
#Shahe…</t>
  </si>
  <si>
    <t xml:space="preserve">rssorg
</t>
  </si>
  <si>
    <t>subrammaniam2
RT @AditiIndiaFirst: @Ainvayi_
@ImShashwat28 @narendramodi @Number10gov
@UKParliament if what I said makes
me racist, so be it. That's all.…</t>
  </si>
  <si>
    <t xml:space="preserve">ukparliament
</t>
  </si>
  <si>
    <t xml:space="preserve">imshashwat28
</t>
  </si>
  <si>
    <t xml:space="preserve">ainvayi_
</t>
  </si>
  <si>
    <t xml:space="preserve">aditiindiafirst
</t>
  </si>
  <si>
    <t>gettwitfav
RT @priyaakulkarni2: @PiyushGoyal
@narendramodi Startup means companies
which come with new ideas like
apple, search engines, social media…</t>
  </si>
  <si>
    <t xml:space="preserve">piyushgoyal
</t>
  </si>
  <si>
    <t>priyaakulkarni2
RT @priyaakulkarni2: @BJP4India
@PiyushGoyal @narendramodi @AmitShah
@myogiadityanath Thanks bold step
by BJP. Pls provide justice 2 rape…</t>
  </si>
  <si>
    <t>balamy
RT @MukulAgarwal66: Dear @narendramodi
ji, the MP who beat up a member
who was doing his duty should be
thrown out of the Lok sabha. messa…</t>
  </si>
  <si>
    <t xml:space="preserve">mukulagarwal66
</t>
  </si>
  <si>
    <t>vivek4azad
@narendramodi namo budday</t>
  </si>
  <si>
    <t>helpless_father
RT @InsaafNGO: Make false acccusation
a crime duly enforced so that people
falsely accusing innocent could
be punished @narendramodi #fakec…</t>
  </si>
  <si>
    <t xml:space="preserve">insaafngo
</t>
  </si>
  <si>
    <t>uask_me
RT @vbatra198223: ( @narendramodi
🇮🇳👈 #MODI) @rajnathsingh @HMOIndia
बहुत ही ध्यान से बात सुन रहे है।
राजनाथ जी । लोह पुरुष और प्रेजिडेंट…</t>
  </si>
  <si>
    <t xml:space="preserve">vbatra198223
</t>
  </si>
  <si>
    <t>mehulp84
@narendramodi good sir, i support
for u. I salute to you</t>
  </si>
  <si>
    <t>kushalagrawall
RT @narendramodi: Remembering Bhagat
Singh, Rajguru &amp;amp; Sukhdev on
the day of their martyrdom. India
will never forget their courage
&amp;amp; sacrif…</t>
  </si>
  <si>
    <t>subusg
@narendramodi @UN some form of
waste water treatment has to provided
to the farmlands to ensure food
safety. Drought has become part
of life</t>
  </si>
  <si>
    <t xml:space="preserve">un
</t>
  </si>
  <si>
    <t>anilsharma1506
@SushantLok108 @NyolOnline @narendramodi
@PMOIndia @Swamy39 @SupremeCourtIND
Pl take strict action agnst this
anti nantionalist. Ridiculous</t>
  </si>
  <si>
    <t xml:space="preserve">supremecourtind
</t>
  </si>
  <si>
    <t xml:space="preserve">swamy39
</t>
  </si>
  <si>
    <t xml:space="preserve">nyolonline
</t>
  </si>
  <si>
    <t xml:space="preserve">sushantlok108
</t>
  </si>
  <si>
    <t>amitswa11523136
RT @narendramodi: Tributes to Dr.
Ram Manohar Lohia on his birth
anniversary. His thoughts on social
empowerment &amp;amp; service continue
to insp…</t>
  </si>
  <si>
    <t>adorablejiji
@PathiShashidhar shame @PMOIndia
@narendramodi silently watching
@Support blindly suspend all Hindu
accounts despite no abuse @AmitShah</t>
  </si>
  <si>
    <t xml:space="preserve">support
</t>
  </si>
  <si>
    <t>pathishashidhar
RT @bhawana_pal: @narendramodi
i dedicate all the Punya of my
today's Happiness Program of @ArtofLiving
to our great martyrs May they be
i…</t>
  </si>
  <si>
    <t xml:space="preserve">artofliving
</t>
  </si>
  <si>
    <t xml:space="preserve">bhawana_pal
</t>
  </si>
  <si>
    <t>girishsnaik
@narendramodi @arunjaitley @NandanNilekani
what are the checks in place to
curb issue of Aadhar to illegal
immigrants ? Sanctity at stake
!</t>
  </si>
  <si>
    <t xml:space="preserve">nandannilekani
</t>
  </si>
  <si>
    <t>rkaagrawal
@narendramodi दिमाग खुला रखे ।
राजेन्द्र जयपुर ।</t>
  </si>
  <si>
    <t>rameshagrawal95
@narendramodi शुभप्रभात प्रणाम।</t>
  </si>
  <si>
    <t>kumarvi16514927
@rameshagrawal95 @narendramodi
radhe radhe</t>
  </si>
  <si>
    <t>3a25f50d081648f
RT @bobinmohanty: @narendramodi
@sureshpprabhu @manojsinhabjp @rgohainbjp
@RailMinIndia Extension of 3 months
indicates RB's negligence to…</t>
  </si>
  <si>
    <t xml:space="preserve">railminindia
</t>
  </si>
  <si>
    <t xml:space="preserve">rgohainbjp
</t>
  </si>
  <si>
    <t xml:space="preserve">manojsinhabjp
</t>
  </si>
  <si>
    <t xml:space="preserve">sureshpprabhu
</t>
  </si>
  <si>
    <t xml:space="preserve">bobinmohanty
</t>
  </si>
  <si>
    <t>prabudda_nagrik
If india is not called developed
during your term then you havent
worked @narendramodi</t>
  </si>
  <si>
    <t>manish_k54
@VasundharaBJP @narendramodi mam
patwari , Gram sevak, rpsc ldc
etc ka result jaldi do</t>
  </si>
  <si>
    <t>shalendra_singh
RT @neerjanni2000: @CMOfficeUP
@narendramodi ji,plz order @UPHDBHQ
2give Interest on DelayPeiod of
#SiddharthVihar2013Yojana&amp;amp;2do
handover o…</t>
  </si>
  <si>
    <t xml:space="preserve">uphdbhq
</t>
  </si>
  <si>
    <t xml:space="preserve">neerjanni2000
</t>
  </si>
  <si>
    <t>trivedisorabh
People of Maharashtra should teach
lesson to this @ShivSena GOONS
to remain justified. @narendramodi
please mark su… https://t.co/DsRyOIE1GX</t>
  </si>
  <si>
    <t xml:space="preserve">shivsena
</t>
  </si>
  <si>
    <t>sabbira97744799
@narendramodi मेरा मकान कुछ दबंग
लोग बनाने नही दे रहे है मे और मेरा
परिवार 4 पुस्त से रहता है</t>
  </si>
  <si>
    <t>murli_dhar
@rbsharmabjp @cmohry @mlkhattar
@PrakashJavdekar @BJP4Haryana @jawaharyadavbjp
@ZeeNews @AmarUjalaNews… https://t.co/llzHv5TuIx</t>
  </si>
  <si>
    <t xml:space="preserve">amarujalanews
</t>
  </si>
  <si>
    <t xml:space="preserve">zeenews
</t>
  </si>
  <si>
    <t xml:space="preserve">jawaharyadavbjp
</t>
  </si>
  <si>
    <t xml:space="preserve">bjp4haryana
</t>
  </si>
  <si>
    <t xml:space="preserve">prakashjavdekar
</t>
  </si>
  <si>
    <t xml:space="preserve">mlkhattar
</t>
  </si>
  <si>
    <t xml:space="preserve">cmohry
</t>
  </si>
  <si>
    <t xml:space="preserve">rbsharmabjp
</t>
  </si>
  <si>
    <t>chughlal
@barotchetan99 @rajkuma99899277
Radhey 2 Jsk Gm @kumarisuhani055
@ps_angel20 @AmitShah @narendramodi
@MadaanDeep @poonamj08541683</t>
  </si>
  <si>
    <t xml:space="preserve">poonamj08541683
</t>
  </si>
  <si>
    <t xml:space="preserve">madaandeep
</t>
  </si>
  <si>
    <t xml:space="preserve">ps_angel20
</t>
  </si>
  <si>
    <t xml:space="preserve">kumarisuhani055
</t>
  </si>
  <si>
    <t xml:space="preserve">rajkuma99899277
</t>
  </si>
  <si>
    <t xml:space="preserve">barotchetan99
</t>
  </si>
  <si>
    <t>pradeepnarendr
@narendramodi - lock him up sir
https://t.co/rMGS9itAni</t>
  </si>
  <si>
    <t>rchoudhary_g
RT @Crazykanika: वो अनजान चला है
जन्नत को पाने की खातिर, बेख़बर
को इत्तला कर दो की माता-पिता घर
पर ही है...॥ #जय_श्री_राम @narendramodi
@…</t>
  </si>
  <si>
    <t xml:space="preserve">dharamsahab
</t>
  </si>
  <si>
    <t xml:space="preserve">crazykanika
</t>
  </si>
  <si>
    <t>narendr75082975
RT @priyaakulkarni2: @PiyushGoyal
@narendramodi Startup means companies
which come with new ideas like
apple, search engines, social media…</t>
  </si>
  <si>
    <t>atozstory
RT @sardanarohit: धन्य हैं ऐसे
सांसद और धन्य ऐसी राजनीतिक पार्टियां!
एयर इंडिया स्टाफ को चप्पल से मारा
और शान से बताया भी! @narendramodi
@R…</t>
  </si>
  <si>
    <t>ajoykumarbora
@narendramodi govt.should bring
a bill to build Ram Temple at Ayodhya
for his Guru Dakshina to Sri L.K
. Advani. https://t.co/Z3V6UbTych</t>
  </si>
  <si>
    <t>nshenolikar
Rare chance for India to acquire
chip tech @PMOIndia @narendramodi
https://t.co/jl8Wn2tfUA</t>
  </si>
  <si>
    <t>vikaskumarlive
@CMOfficeUP Dear Swamijee, pl involve
@thekiranbedi mam for training
of police @RakeshSinha01 @narendramodi</t>
  </si>
  <si>
    <t xml:space="preserve">rakeshsinha01
</t>
  </si>
  <si>
    <t xml:space="preserve">thekiranbedi
</t>
  </si>
  <si>
    <t>itssitu
@asahakari 😊 @narendramodi</t>
  </si>
  <si>
    <t xml:space="preserve">kandhaewalebaba
</t>
  </si>
  <si>
    <t xml:space="preserve">asahakari
</t>
  </si>
  <si>
    <t>m4_ved
RT @ptshrikant: PM श्री @narendramodi
जी के सपनों का उत्तर प्रदेश बनाने
के लिए #UPCM श्री योगी आदित्यनाथ
जी के नेतृत्त्व में हम कृतसंकल्पित…</t>
  </si>
  <si>
    <t xml:space="preserve">ptshrikant
</t>
  </si>
  <si>
    <t>saffronsangh
RT @sharwanmatwa111: हज हाऊस के
ऑफिस में आजम खान की फोटो देख भड़के
मंत्री मोहसिन राजा, कहा- तुरंत
हटाओ और @narendramodi जी और @myogiadityan…</t>
  </si>
  <si>
    <t xml:space="preserve">varshasinghmcx
</t>
  </si>
  <si>
    <t xml:space="preserve">sharwanmatwa111
</t>
  </si>
  <si>
    <t>shubhamint009
RT @narendramodi: Remembering Bhagat
Singh, Rajguru &amp;amp; Sukhdev on
the day of their martyrdom. India
will never forget their courage
&amp;amp; sacrif…</t>
  </si>
  <si>
    <t>shoksing
@SittuJayal @PMOIndia @yogi_adityanath
@narendramodi @CMOfficeUP strategy,
actions &amp;amp; vigilance needed
for success.</t>
  </si>
  <si>
    <t xml:space="preserve">nationality1_
</t>
  </si>
  <si>
    <t xml:space="preserve">sittujayal
</t>
  </si>
  <si>
    <t>harenderbaliyan
RT @SaundiD: #एक_था_केजरीवाल 👇
👇 👇 👇 👇 👇 👇 👇 👇 👇 👇 👇
RIP 👆 👆 👆 👆 👆 😀😁😂😜😝😝😜😂😁😀
G9t @sanghavideepa @narendramodi
@Yashkin5 @thekernelspeaks…</t>
  </si>
  <si>
    <t xml:space="preserve">thekernelspeaks
</t>
  </si>
  <si>
    <t xml:space="preserve">yashkin5
</t>
  </si>
  <si>
    <t xml:space="preserve">sanghavideepa
</t>
  </si>
  <si>
    <t>sanjaysupal
@narendramodi is your govt planning
to CURB Black money transformed
under Agriculture income?</t>
  </si>
  <si>
    <t>arvindt38484730
RT @narendramodi: At this difficult
moment, India stands with UK in
the fight against terrorism. @theresa_may
@Number10Gov</t>
  </si>
  <si>
    <t>kullaswami
RT @ReclaimTemples: Govt of @narendramodi
has the required MPs (413/790)
now to pass law to build RamMandir
by calling joint session of Par…</t>
  </si>
  <si>
    <t xml:space="preserve">reclaimtemples
</t>
  </si>
  <si>
    <t>Directed</t>
  </si>
  <si>
    <t>GraphSource░TwitterSearch▓GraphTerm░@narendramodi▓LayoutAlgorithm░The graph was laid out using the Harel-Koren Fast Multiscale layout algorithm.▓GraphDirectedness░The graph is directed.</t>
  </si>
  <si>
    <t>Graph Type</t>
  </si>
  <si>
    <t>Modularity</t>
  </si>
  <si>
    <t>NodeXL Version</t>
  </si>
  <si>
    <t>Not Applicable</t>
  </si>
  <si>
    <t>1.0.1.361</t>
  </si>
  <si>
    <t>Workbook Settings 2</t>
  </si>
  <si>
    <t xml:space="preserve">&lt;?xml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&lt;value&gt;0.99&lt;/value&gt;_x000D_
      &lt;/setting&gt;_x000D_
    &lt;/GraphZoomAndScaleUserSettings&gt;_x000D_
    &lt;AutoFillUserSettings3&gt;_x000D_
      &lt;setting name="VertexColorDetails" serializeAs="String"&gt;_x000D_
        &lt;value&gt;False	False	0	10	241, 137, 4	46, 7, 195	False	False	True&lt;/value&gt;_x000D_
      &lt;/setting&gt;_x000D_
      &lt;setting name="EdgeLabelSourceColumnName" serializeAs="String"&gt;_x000D_
        &lt;value /&gt;_x000D_
      &lt;/setting&gt;_x000D_
      &lt;setting name="VertexXSourceColumnName" serializeAs="String"&gt;_x000D_
        &lt;value /&gt;_x000D_
      &lt;/setting&gt;_x000D_
      &lt;setting name="VertexLayoutOrderSourceColumnName" serializeAs="String"&gt;_x000D_
        &lt;value /&gt;_x000D_
      &lt;/setting&gt;_x000D_
      &lt;setting name="VertexRadiusSourceColumnName" serializeAs="String"&gt;_x000D_
        &lt;value /&gt;_x000D_
      &lt;/setting&gt;_x000D_
      &lt;setting name="EdgeColorDetails" serializeAs="String"&gt;_x000D_
        &lt;value&gt;True	True	1	1000	241, 137, 4	46, 7, 195	False	True	True&lt;/value&gt;_x000D_
      &lt;/setting&gt;_x000D_
      &lt;setting name="VertexLabelFillColorDetails" serializeAs="String"&gt;_x000D_
        &lt;value&gt;False	False	0	10	241, 137, 4	46, 7, 195	False	False	True&lt;/value&gt;_x000D_
      &lt;/setting&gt;_x000D_
      &lt;setting name="VertexShapeSourceColumnName" serializeAs="String"&gt;_x000D_
        &lt;value /&gt;_x000D_
      &lt;/setting&gt;_x000D_
      &lt;setting name="VertexPolarRSourceColumnName" serializeAs="String"&gt;_x000D_
        &lt;value /&gt;_x000D_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name="VertexLabelFillColorSourceColumnName" serializeAs="String"&gt;_x000D_
        &lt;value /&gt;_x000D_
      &lt;/setting&gt;_x000D_
      &lt;setting name="GroupCollapsedSourceColumnName" serializeAs="String"&gt;_x000D_
        &lt;value /&gt;_x000D_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&lt;setting name="GroupCollapsedDetails" serializeAs="String"&gt;_x000D_
        &lt;value&gt;GreaterThan	0	Yes	No&lt;/value&gt;_x000D_
      &lt;/setting&gt;_x000D_
      &lt;setting name="EdgeWidthDetails" serializeAs="String"&gt;_x000D_
        &lt;value&gt;True	True	1	1000	1	10	False	True&lt;/value&gt;_x000D_
      &lt;/setting&gt;_x000D_
      &lt;setting name="VertexPolarRDetails" serializeAs="String"&gt;_x000D_
        &lt;value&gt;False	False	0	0	0	1	False	False&lt;/value&gt;_x000D_
      &lt;/setting&gt;_x000D_
      &lt;setting name="VertexAlphaSourceColumnName" serializeAs="String"&gt;_x000D_
        &lt;value /&gt;_x000D_
      &lt;/setting&gt;_x000D_
      &lt;setting name="VertexVisibilitySourceColumnName" serializeAs="String"&gt;_x000D_
        &lt;value /&gt;_x000D_
      &lt;/setting&gt;_x000D_
      &lt;setting name="VertexLabelSourceColumnName" serializeAs="String"&gt;_x000D_
        &lt;value /&gt;_x000D_
      &lt;/setting&gt;_x000D_
      &lt;setting name="VertexToolTipSourceColumnName" serializeAs="String"&gt;_x000D_
        &lt;value /&gt;_x000D_
      &lt;/setting&gt;_x000D_
      &lt;setting name="EdgeWidthSourceColumnName" serializeAs="String"&gt;_x000D_
        &lt;value /&gt;_x000D_
      &lt;/setting&gt;_x000D_
      &lt;setting name="EdgeAlphaSourceColumnName" serializeAs="String"&gt;_x000D_
        &lt;value /&gt;_x000D_
      &lt;/setting&gt;_x000D_
      &lt;setting name="VertexPolarAngleSourceColumnName" serializeAs="String"&gt;_x000D_
        &lt;value /&gt;_x000D_
      &lt;/setting&gt;_x000D_
      &lt;setting name="EdgeStyleSourceColumnName" serializeAs="String"&gt;_x000D_
        &lt;value /&gt;_x000D_
      &lt;/setting&gt;_x000D_
      &lt;setting name="EdgeStyleDetails" serializeAs="String"&gt;_x000D_
        &lt;value&gt;GreaterThan	1000	Solid	Dash&lt;/value&gt;_x000D_
      &lt;/setting&gt;_x000D_
      &lt;setting name="VertexPolarAngleDetails" serializeAs="String"&gt;_x000D_
        &lt;value&gt;False	False	0	0	0	359	False	False&lt;/value&gt;_x000D_
      &lt;/setting&gt;_x000D_
      &lt;setting name="VertexYSourceColumnName" serializeAs="String"&gt;_x000D_
        &lt;value /&gt;_x000D_
      &lt;/setting&gt;_x000D_
      &lt;setting name="EdgeVisibilitySourceColumnName" serializeAs="String"&gt;_x000D_
        &lt;value /&gt;_x000D_
      &lt;/setting&gt;_x000D_
      &lt;setting name="VertexRadiusDetails" serializeAs="String"&gt;_x000D_
        &lt;value&gt;False	False	1	10	1.5	10	False	False&lt;/value&gt;_x000D_
      &lt;/setting&gt;_x000D_
      &lt;setting name="EdgeColorSourceColumnName" serializeAs="String"&gt;_x000D_
        &lt;value /&gt;_x000D_
      &lt;/setting&gt;_x000D_
      &lt;setting name="VertexXDetails" serializeAs="String"&gt;_x000D_
 </t>
  </si>
  <si>
    <t xml:space="preserve">       &lt;value&gt;False	False	0	0	0	9999	False	False&lt;/value&gt;_x000D_
      &lt;/setting&gt;_x000D_
      &lt;setting name="GroupLabelSourceColumnName" serializeAs="String"&gt;_x000D_
        &lt;value /&gt;_x000D_
      &lt;/setting&gt;_x000D_
      &lt;setting name="VertexColorSourceColumnName" serializeAs="String"&gt;_x000D_
        &lt;value /&gt;_x000D_
      &lt;/setting&gt;_x000D_
      &lt;setting name="EdgeAlphaDetails" serializeAs="String"&gt;_x000D_
        &lt;value&gt;False	False	0	100	10	100	False	False&lt;/value&gt;_x000D_
      &lt;/setting&gt;_x000D_
      &lt;setting name="VertexLabelPositionSourceColumnName" serializeAs="String"&gt;_x000D_
        &lt;value /&gt;_x000D_
      &lt;/setting&gt;_x000D_
      &lt;setting name="VertexLayoutOrderDetails" serializeAs="String"&gt;_x000D_
        &lt;value&gt;False	False	0	0	1	9999	False	False&lt;/value&gt;_x000D_
      &lt;/setting&gt;_x000D_
      &lt;setting name="VertexVisibilityDetails" serializeAs="String"&gt;_x000D_
        &lt;value&gt;GreaterThan	0	Show if in an Edge	Skip&lt;/value&gt;_x000D_
      &lt;/setting&gt;_x000D_
      &lt;setting name="VertexYDetails" serializeAs="String"&gt;_x000D_
        &lt;value&gt;False	False	0	0	0	9999	False	False&lt;/value&gt;_x000D_
      &lt;/setting&gt;_x000D_
    &lt;/AutoFillUserSettings3&gt;_x000D_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OverallMetrics, EdgeCreation&lt;/value&gt;_x000D_
      &lt;/setting&gt;_x000D_
    &lt;/GraphMetricUserSettings&gt;_x000D_
    &lt;LayoutUserSettings&gt;_x000D_
      &lt;setting name="Layout" serializeAs="String"&gt;_x000D_
        &lt;value&gt;HarelKorenFastMultiscale&lt;/value&gt;_x000D_
      &lt;/setting&gt;_x000D_
    &lt;/LayoutUserSettings&gt;_x000D_
    &lt;GeneralUserSettings4&gt;_x000D_
      &lt;setting name="NewWorkbookGraphDirectedness" serializeAs="String"&gt;_x000D_
        &lt;value&gt;Directed&lt;/value&gt;_x000D_
      &lt;/setting&gt;_x000D_
      &lt;setting name="EdgeColor" serializeAs="String"&gt;_x000D_
        &lt;value&gt;255, 128, 0&lt;/value&gt;_x000D_
      &lt;/setting&gt;_x000D_
      &lt;setting name="AxisFont" serializeAs="String"&gt;_x000D_
        &lt;value&gt;Microsoft Sans Serif, 8.25pt&lt;/value&gt;_x000D_
      &lt;/setting&gt;_x000D_
      &lt;setting name="EdgeBezierDisplacementFactor" serializeAs="String"&gt;_x000D_
        &lt;value&gt;0.2&lt;/value&gt;_x000D_
      &lt;/setting&gt;_x000D_
      &lt;setting name="BackgroundImageUri" serializeAs="String"&gt;_x000D_
        &lt;value /&gt;_x000D_
      &lt;/setting&gt;_x000D_
      &lt;setting name="VertexRadius" serializeAs="String"&gt;_x000D_
        &lt;value&gt;1.5&lt;/value&gt;_x000D_
      &lt;/setting&gt;_x000D_
      &lt;setting name="EdgeWidth" serializeAs="String"&gt;_x000D_
        &lt;value&gt;1&lt;/value&gt;_x000D_
      &lt;/setting&gt;_x000D_
      &lt;setting name="RelativeArrowSize" serializeAs="String"&gt;_x000D_
        &lt;value&gt;3&lt;/value&gt;_x000D_
      &lt;/setting&gt;_x000D_
      &lt;setting name="VertexEffect" serializeAs="String"&gt;_x000D_
        &lt;value&gt;None&lt;/value&gt;_x000D_
      &lt;/setting&gt;_x000D_
      &lt;setting name="VertexRelativeOuterGlowSize" serializeAs="String"&gt;_x000D_
        &lt;value&gt;3&lt;/value&gt;_x000D_
      &lt;/setting&gt;_x000D_
      &lt;setting name="VertexColor" serializeAs="String"&gt;_x000D_
        &lt;value&gt;Blue&lt;/value&gt;_x000D_
      &lt;/setting&gt;_x000D_
      &lt;setting name="VertexAlpha" serializeAs="String"&gt;_x000D_
        &lt;value&gt;100&lt;/value&gt;_x000D_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name="SelectedVertexColor" serializeAs="String"&gt;_x000D_
        &lt;value&gt;Lime&lt;/value&gt;_x000D_
      &lt;/setting&gt;_x000D_
      &lt;setting name="BackColor" serializeAs="String"&gt;_x000D_
        &lt;value&gt;White&lt;/value&gt;_x000D_
      &lt;/setting&gt;_x000D_
      &lt;setting name="AutoSelect" serializeAs="String"&gt;_x000D_
        &lt;value&gt;True&lt;/value&gt;_x000D_
      &lt;/setting&gt;_x000D_
      &lt;setting name="EdgeAlpha" serializeAs="String"&gt;_x000D_
        &lt;value&gt;100&lt;/value&gt;_x000D_
      &lt;/setting&gt;_x000D_
      &lt;setting name="AutoReadWorkbook" serializeAs="String"&gt;_x000D_
        &lt;value&gt;True&lt;/value&gt;_x000D_
      &lt;/setting&gt;_x000D_
      &lt;setting name="EdgeBundlerStraightening" serializeAs="String"&gt;_x000D_
        &lt;value&gt;0.15&lt;/value&gt;_x000D_
      &lt;/setting&gt;_x000D_
      &lt;setting name="VertexImageSize" serializeAs="String"&gt;_x000D_
        &lt;value&gt;100&lt;/value&gt;_x000D_
      &lt;/setting&gt;_x000D_
      &lt;setting name="SelectedEdgeColor" serializeAs="String"&gt;_x000D_
        &lt;value&gt;Black&lt;/value&gt;_x000D_
      &lt;/setting&gt;_x000D_
      &lt;setting name="VertexShape" serializeAs="String"&gt;_x000D_
        &lt;value&gt;Sphere&lt;/value&gt;_x000D_
      &lt;/setting&gt;_x000D_
      &lt;setting name="EdgeCurveStyle" serializeAs="String"&gt;_x000D_
        &lt;value&gt;Straight&lt;/value&gt;_x000D_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</si>
</sst>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7">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13" fillId="0" borderId="0" xfId="9" applyAlignment="1"/>
    <xf numFmtId="0" fontId="0" fillId="0" borderId="0" xfId="0" quotePrefix="1" applyAlignment="1"/>
    <xf numFmtId="0" fontId="0" fillId="0" borderId="0" xfId="0" quotePrefix="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0" fontId="5" fillId="5" borderId="1" xfId="8"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05929008"/>
        <c:axId val="1705923024"/>
      </c:barChart>
      <c:catAx>
        <c:axId val="170592900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705923024"/>
        <c:crosses val="autoZero"/>
        <c:auto val="1"/>
        <c:lblAlgn val="ctr"/>
        <c:lblOffset val="100"/>
        <c:noMultiLvlLbl val="0"/>
      </c:catAx>
      <c:valAx>
        <c:axId val="17059230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059290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161</c:v>
                </c:pt>
              </c:strCache>
            </c:strRef>
          </c:tx>
          <c:spPr>
            <a:solidFill>
              <a:schemeClr val="accent1"/>
            </a:solidFill>
          </c:spPr>
          <c:invertIfNegative val="0"/>
          <c:cat>
            <c:numRef>
              <c:f>'Overall Metrics'!$F$2:$F$45</c:f>
              <c:numCache>
                <c:formatCode>#,##0.00</c:formatCode>
                <c:ptCount val="44"/>
                <c:pt idx="0">
                  <c:v>0</c:v>
                </c:pt>
                <c:pt idx="1">
                  <c:v>1.7441860465116279</c:v>
                </c:pt>
                <c:pt idx="2">
                  <c:v>3.4883720930232558</c:v>
                </c:pt>
                <c:pt idx="3">
                  <c:v>5.2325581395348841</c:v>
                </c:pt>
                <c:pt idx="4">
                  <c:v>6.9767441860465116</c:v>
                </c:pt>
                <c:pt idx="5">
                  <c:v>8.720930232558139</c:v>
                </c:pt>
                <c:pt idx="6">
                  <c:v>10.465116279069766</c:v>
                </c:pt>
                <c:pt idx="7">
                  <c:v>12.209302325581394</c:v>
                </c:pt>
                <c:pt idx="8">
                  <c:v>13.953488372093021</c:v>
                </c:pt>
                <c:pt idx="9">
                  <c:v>15.697674418604649</c:v>
                </c:pt>
                <c:pt idx="10">
                  <c:v>17.441860465116278</c:v>
                </c:pt>
                <c:pt idx="11">
                  <c:v>19.186046511627907</c:v>
                </c:pt>
                <c:pt idx="12">
                  <c:v>20.930232558139537</c:v>
                </c:pt>
                <c:pt idx="13">
                  <c:v>22.674418604651166</c:v>
                </c:pt>
                <c:pt idx="14">
                  <c:v>24.418604651162795</c:v>
                </c:pt>
                <c:pt idx="15">
                  <c:v>26.162790697674424</c:v>
                </c:pt>
                <c:pt idx="16">
                  <c:v>27.906976744186053</c:v>
                </c:pt>
                <c:pt idx="17">
                  <c:v>29.651162790697683</c:v>
                </c:pt>
                <c:pt idx="18">
                  <c:v>31.395348837209312</c:v>
                </c:pt>
                <c:pt idx="19">
                  <c:v>33.139534883720941</c:v>
                </c:pt>
                <c:pt idx="20">
                  <c:v>34.88372093023257</c:v>
                </c:pt>
                <c:pt idx="21">
                  <c:v>36.6279069767442</c:v>
                </c:pt>
                <c:pt idx="22">
                  <c:v>38.372093023255829</c:v>
                </c:pt>
                <c:pt idx="23">
                  <c:v>40.116279069767458</c:v>
                </c:pt>
                <c:pt idx="24">
                  <c:v>41.860465116279087</c:v>
                </c:pt>
                <c:pt idx="25">
                  <c:v>43.604651162790717</c:v>
                </c:pt>
                <c:pt idx="26">
                  <c:v>45.348837209302346</c:v>
                </c:pt>
                <c:pt idx="27">
                  <c:v>47.093023255813975</c:v>
                </c:pt>
                <c:pt idx="28">
                  <c:v>48.837209302325604</c:v>
                </c:pt>
                <c:pt idx="29">
                  <c:v>50.581395348837233</c:v>
                </c:pt>
                <c:pt idx="30">
                  <c:v>52.325581395348863</c:v>
                </c:pt>
                <c:pt idx="31">
                  <c:v>54.069767441860492</c:v>
                </c:pt>
                <c:pt idx="32">
                  <c:v>55.813953488372121</c:v>
                </c:pt>
                <c:pt idx="33">
                  <c:v>57.55813953488375</c:v>
                </c:pt>
                <c:pt idx="34">
                  <c:v>59.30232558139538</c:v>
                </c:pt>
                <c:pt idx="35">
                  <c:v>61.046511627907009</c:v>
                </c:pt>
                <c:pt idx="36">
                  <c:v>62.790697674418638</c:v>
                </c:pt>
                <c:pt idx="37">
                  <c:v>64.534883720930267</c:v>
                </c:pt>
                <c:pt idx="38">
                  <c:v>66.279069767441896</c:v>
                </c:pt>
                <c:pt idx="39">
                  <c:v>68.023255813953526</c:v>
                </c:pt>
                <c:pt idx="40">
                  <c:v>69.767441860465155</c:v>
                </c:pt>
                <c:pt idx="41">
                  <c:v>71.511627906976784</c:v>
                </c:pt>
                <c:pt idx="42">
                  <c:v>73.255813953488413</c:v>
                </c:pt>
                <c:pt idx="43">
                  <c:v>75</c:v>
                </c:pt>
              </c:numCache>
            </c:numRef>
          </c:cat>
          <c:val>
            <c:numRef>
              <c:f>'Overall Metrics'!$G$2:$G$45</c:f>
              <c:numCache>
                <c:formatCode>General</c:formatCode>
                <c:ptCount val="44"/>
                <c:pt idx="0">
                  <c:v>161</c:v>
                </c:pt>
                <c:pt idx="1">
                  <c:v>18</c:v>
                </c:pt>
                <c:pt idx="2">
                  <c:v>5</c:v>
                </c:pt>
                <c:pt idx="3">
                  <c:v>1</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dLbls>
          <c:showLegendKey val="0"/>
          <c:showVal val="0"/>
          <c:showCatName val="0"/>
          <c:showSerName val="0"/>
          <c:showPercent val="0"/>
          <c:showBubbleSize val="0"/>
        </c:dLbls>
        <c:gapWidth val="0"/>
        <c:axId val="1705915408"/>
        <c:axId val="1705916496"/>
      </c:barChart>
      <c:catAx>
        <c:axId val="170591540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705916496"/>
        <c:crosses val="autoZero"/>
        <c:auto val="1"/>
        <c:lblAlgn val="ctr"/>
        <c:lblOffset val="100"/>
        <c:noMultiLvlLbl val="0"/>
      </c:catAx>
      <c:valAx>
        <c:axId val="17059164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0591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111</c:v>
                </c:pt>
              </c:strCache>
            </c:strRef>
          </c:tx>
          <c:spPr>
            <a:solidFill>
              <a:schemeClr val="accent1"/>
            </a:solidFill>
          </c:spPr>
          <c:invertIfNegative val="0"/>
          <c:cat>
            <c:numRef>
              <c:f>'Overall Metrics'!$H$2:$H$45</c:f>
              <c:numCache>
                <c:formatCode>#,##0.00</c:formatCode>
                <c:ptCount val="44"/>
                <c:pt idx="0">
                  <c:v>0</c:v>
                </c:pt>
                <c:pt idx="1">
                  <c:v>0.20930232558139536</c:v>
                </c:pt>
                <c:pt idx="2">
                  <c:v>0.41860465116279072</c:v>
                </c:pt>
                <c:pt idx="3">
                  <c:v>0.62790697674418605</c:v>
                </c:pt>
                <c:pt idx="4">
                  <c:v>0.83720930232558144</c:v>
                </c:pt>
                <c:pt idx="5">
                  <c:v>1.0465116279069768</c:v>
                </c:pt>
                <c:pt idx="6">
                  <c:v>1.2558139534883721</c:v>
                </c:pt>
                <c:pt idx="7">
                  <c:v>1.4651162790697674</c:v>
                </c:pt>
                <c:pt idx="8">
                  <c:v>1.6744186046511627</c:v>
                </c:pt>
                <c:pt idx="9">
                  <c:v>1.8837209302325579</c:v>
                </c:pt>
                <c:pt idx="10">
                  <c:v>2.0930232558139532</c:v>
                </c:pt>
                <c:pt idx="11">
                  <c:v>2.3023255813953485</c:v>
                </c:pt>
                <c:pt idx="12">
                  <c:v>2.5116279069767438</c:v>
                </c:pt>
                <c:pt idx="13">
                  <c:v>2.720930232558139</c:v>
                </c:pt>
                <c:pt idx="14">
                  <c:v>2.9302325581395343</c:v>
                </c:pt>
                <c:pt idx="15">
                  <c:v>3.1395348837209296</c:v>
                </c:pt>
                <c:pt idx="16">
                  <c:v>3.3488372093023249</c:v>
                </c:pt>
                <c:pt idx="17">
                  <c:v>3.5581395348837201</c:v>
                </c:pt>
                <c:pt idx="18">
                  <c:v>3.7674418604651154</c:v>
                </c:pt>
                <c:pt idx="19">
                  <c:v>3.9767441860465107</c:v>
                </c:pt>
                <c:pt idx="20">
                  <c:v>4.1860465116279064</c:v>
                </c:pt>
                <c:pt idx="21">
                  <c:v>4.3953488372093021</c:v>
                </c:pt>
                <c:pt idx="22">
                  <c:v>4.6046511627906979</c:v>
                </c:pt>
                <c:pt idx="23">
                  <c:v>4.8139534883720936</c:v>
                </c:pt>
                <c:pt idx="24">
                  <c:v>5.0232558139534893</c:v>
                </c:pt>
                <c:pt idx="25">
                  <c:v>5.232558139534885</c:v>
                </c:pt>
                <c:pt idx="26">
                  <c:v>5.4418604651162807</c:v>
                </c:pt>
                <c:pt idx="27">
                  <c:v>5.6511627906976765</c:v>
                </c:pt>
                <c:pt idx="28">
                  <c:v>5.8604651162790722</c:v>
                </c:pt>
                <c:pt idx="29">
                  <c:v>6.0697674418604679</c:v>
                </c:pt>
                <c:pt idx="30">
                  <c:v>6.2790697674418636</c:v>
                </c:pt>
                <c:pt idx="31">
                  <c:v>6.4883720930232593</c:v>
                </c:pt>
                <c:pt idx="32">
                  <c:v>6.6976744186046551</c:v>
                </c:pt>
                <c:pt idx="33">
                  <c:v>6.9069767441860508</c:v>
                </c:pt>
                <c:pt idx="34">
                  <c:v>7.1162790697674465</c:v>
                </c:pt>
                <c:pt idx="35">
                  <c:v>7.3255813953488422</c:v>
                </c:pt>
                <c:pt idx="36">
                  <c:v>7.5348837209302379</c:v>
                </c:pt>
                <c:pt idx="37">
                  <c:v>7.7441860465116337</c:v>
                </c:pt>
                <c:pt idx="38">
                  <c:v>7.9534883720930294</c:v>
                </c:pt>
                <c:pt idx="39">
                  <c:v>8.1627906976744242</c:v>
                </c:pt>
                <c:pt idx="40">
                  <c:v>8.3720930232558199</c:v>
                </c:pt>
                <c:pt idx="41">
                  <c:v>8.5813953488372157</c:v>
                </c:pt>
                <c:pt idx="42">
                  <c:v>8.7906976744186114</c:v>
                </c:pt>
                <c:pt idx="43">
                  <c:v>9</c:v>
                </c:pt>
              </c:numCache>
            </c:numRef>
          </c:cat>
          <c:val>
            <c:numRef>
              <c:f>'Overall Metrics'!$I$2:$I$45</c:f>
              <c:numCache>
                <c:formatCode>General</c:formatCode>
                <c:ptCount val="44"/>
                <c:pt idx="0">
                  <c:v>111</c:v>
                </c:pt>
                <c:pt idx="1">
                  <c:v>0</c:v>
                </c:pt>
                <c:pt idx="2">
                  <c:v>0</c:v>
                </c:pt>
                <c:pt idx="3">
                  <c:v>0</c:v>
                </c:pt>
                <c:pt idx="4">
                  <c:v>17</c:v>
                </c:pt>
                <c:pt idx="5">
                  <c:v>0</c:v>
                </c:pt>
                <c:pt idx="6">
                  <c:v>0</c:v>
                </c:pt>
                <c:pt idx="7">
                  <c:v>0</c:v>
                </c:pt>
                <c:pt idx="8">
                  <c:v>0</c:v>
                </c:pt>
                <c:pt idx="9">
                  <c:v>20</c:v>
                </c:pt>
                <c:pt idx="10">
                  <c:v>0</c:v>
                </c:pt>
                <c:pt idx="11">
                  <c:v>0</c:v>
                </c:pt>
                <c:pt idx="12">
                  <c:v>0</c:v>
                </c:pt>
                <c:pt idx="13">
                  <c:v>0</c:v>
                </c:pt>
                <c:pt idx="14">
                  <c:v>14</c:v>
                </c:pt>
                <c:pt idx="15">
                  <c:v>0</c:v>
                </c:pt>
                <c:pt idx="16">
                  <c:v>0</c:v>
                </c:pt>
                <c:pt idx="17">
                  <c:v>0</c:v>
                </c:pt>
                <c:pt idx="18">
                  <c:v>0</c:v>
                </c:pt>
                <c:pt idx="19">
                  <c:v>8</c:v>
                </c:pt>
                <c:pt idx="20">
                  <c:v>0</c:v>
                </c:pt>
                <c:pt idx="21">
                  <c:v>0</c:v>
                </c:pt>
                <c:pt idx="22">
                  <c:v>0</c:v>
                </c:pt>
                <c:pt idx="23">
                  <c:v>5</c:v>
                </c:pt>
                <c:pt idx="24">
                  <c:v>0</c:v>
                </c:pt>
                <c:pt idx="25">
                  <c:v>0</c:v>
                </c:pt>
                <c:pt idx="26">
                  <c:v>0</c:v>
                </c:pt>
                <c:pt idx="27">
                  <c:v>0</c:v>
                </c:pt>
                <c:pt idx="28">
                  <c:v>6</c:v>
                </c:pt>
                <c:pt idx="29">
                  <c:v>0</c:v>
                </c:pt>
                <c:pt idx="30">
                  <c:v>0</c:v>
                </c:pt>
                <c:pt idx="31">
                  <c:v>0</c:v>
                </c:pt>
                <c:pt idx="32">
                  <c:v>0</c:v>
                </c:pt>
                <c:pt idx="33">
                  <c:v>1</c:v>
                </c:pt>
                <c:pt idx="34">
                  <c:v>0</c:v>
                </c:pt>
                <c:pt idx="35">
                  <c:v>0</c:v>
                </c:pt>
                <c:pt idx="36">
                  <c:v>0</c:v>
                </c:pt>
                <c:pt idx="37">
                  <c:v>0</c:v>
                </c:pt>
                <c:pt idx="38">
                  <c:v>4</c:v>
                </c:pt>
                <c:pt idx="39">
                  <c:v>0</c:v>
                </c:pt>
                <c:pt idx="40">
                  <c:v>0</c:v>
                </c:pt>
                <c:pt idx="41">
                  <c:v>0</c:v>
                </c:pt>
                <c:pt idx="42">
                  <c:v>0</c:v>
                </c:pt>
                <c:pt idx="43">
                  <c:v>1</c:v>
                </c:pt>
              </c:numCache>
            </c:numRef>
          </c:val>
        </c:ser>
        <c:dLbls>
          <c:showLegendKey val="0"/>
          <c:showVal val="0"/>
          <c:showCatName val="0"/>
          <c:showSerName val="0"/>
          <c:showPercent val="0"/>
          <c:showBubbleSize val="0"/>
        </c:dLbls>
        <c:gapWidth val="0"/>
        <c:axId val="1705754544"/>
        <c:axId val="1705495664"/>
      </c:barChart>
      <c:catAx>
        <c:axId val="170575454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705495664"/>
        <c:crosses val="autoZero"/>
        <c:auto val="1"/>
        <c:lblAlgn val="ctr"/>
        <c:lblOffset val="100"/>
        <c:noMultiLvlLbl val="0"/>
      </c:catAx>
      <c:valAx>
        <c:axId val="17054956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05754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96255984"/>
        <c:axId val="1761140592"/>
      </c:barChart>
      <c:catAx>
        <c:axId val="14962559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761140592"/>
        <c:crosses val="autoZero"/>
        <c:auto val="1"/>
        <c:lblAlgn val="ctr"/>
        <c:lblOffset val="100"/>
        <c:noMultiLvlLbl val="0"/>
      </c:catAx>
      <c:valAx>
        <c:axId val="17611405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62559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61137872"/>
        <c:axId val="1761169968"/>
      </c:barChart>
      <c:catAx>
        <c:axId val="176113787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761169968"/>
        <c:crosses val="autoZero"/>
        <c:auto val="1"/>
        <c:lblAlgn val="ctr"/>
        <c:lblOffset val="100"/>
        <c:noMultiLvlLbl val="0"/>
      </c:catAx>
      <c:valAx>
        <c:axId val="1761169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11378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61141136"/>
        <c:axId val="1761150384"/>
      </c:barChart>
      <c:catAx>
        <c:axId val="176114113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761150384"/>
        <c:crosses val="autoZero"/>
        <c:auto val="1"/>
        <c:lblAlgn val="ctr"/>
        <c:lblOffset val="100"/>
        <c:noMultiLvlLbl val="0"/>
      </c:catAx>
      <c:valAx>
        <c:axId val="17611503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11411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61148208"/>
        <c:axId val="1761154736"/>
      </c:barChart>
      <c:catAx>
        <c:axId val="17611482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761154736"/>
        <c:crosses val="autoZero"/>
        <c:auto val="1"/>
        <c:lblAlgn val="ctr"/>
        <c:lblOffset val="100"/>
        <c:noMultiLvlLbl val="0"/>
      </c:catAx>
      <c:valAx>
        <c:axId val="17611547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11482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61160176"/>
        <c:axId val="1761152560"/>
      </c:barChart>
      <c:catAx>
        <c:axId val="176116017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761152560"/>
        <c:crosses val="autoZero"/>
        <c:auto val="1"/>
        <c:lblAlgn val="ctr"/>
        <c:lblOffset val="100"/>
        <c:noMultiLvlLbl val="0"/>
      </c:catAx>
      <c:valAx>
        <c:axId val="17611525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1160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61148752"/>
        <c:axId val="1761147664"/>
      </c:barChart>
      <c:catAx>
        <c:axId val="1761148752"/>
        <c:scaling>
          <c:orientation val="minMax"/>
        </c:scaling>
        <c:delete val="1"/>
        <c:axPos val="b"/>
        <c:numFmt formatCode="#,##0.00" sourceLinked="1"/>
        <c:majorTickMark val="out"/>
        <c:minorTickMark val="none"/>
        <c:tickLblPos val="none"/>
        <c:crossAx val="1761147664"/>
        <c:crosses val="autoZero"/>
        <c:auto val="1"/>
        <c:lblAlgn val="ctr"/>
        <c:lblOffset val="100"/>
        <c:noMultiLvlLbl val="0"/>
      </c:catAx>
      <c:valAx>
        <c:axId val="1761147664"/>
        <c:scaling>
          <c:orientation val="minMax"/>
        </c:scaling>
        <c:delete val="1"/>
        <c:axPos val="l"/>
        <c:numFmt formatCode="General" sourceLinked="1"/>
        <c:majorTickMark val="out"/>
        <c:minorTickMark val="none"/>
        <c:tickLblPos val="none"/>
        <c:crossAx val="17611487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268" totalsRowShown="0" headerRowDxfId="120" dataDxfId="119">
  <autoFilter ref="A2:Z268"/>
  <tableColumns count="26">
    <tableColumn id="1" name="Vertex 1" dataDxfId="118" dataCellStyle="NodeXL Required"/>
    <tableColumn id="2" name="Vertex 2" dataDxfId="117" dataCellStyle="NodeXL Required"/>
    <tableColumn id="3" name="Color" dataDxfId="116" dataCellStyle="NodeXL Visual Property"/>
    <tableColumn id="4" name="Width" dataDxfId="115" dataCellStyle="NodeXL Visual Property"/>
    <tableColumn id="11" name="Style" dataDxfId="114" dataCellStyle="NodeXL Visual Property"/>
    <tableColumn id="5" name="Opacity" dataDxfId="113" dataCellStyle="NodeXL Visual Property"/>
    <tableColumn id="6" name="Visibility" dataDxfId="112" dataCellStyle="NodeXL Visual Property"/>
    <tableColumn id="10" name="Label" dataDxfId="111" dataCellStyle="NodeXL Label"/>
    <tableColumn id="12" name="Label Text Color" dataDxfId="110" dataCellStyle="NodeXL Label"/>
    <tableColumn id="13" name="Label Font Size" dataDxfId="109" dataCellStyle="NodeXL Label"/>
    <tableColumn id="14" name="Reciprocated?" dataDxfId="108" dataCellStyle="NodeXL Graph Metric"/>
    <tableColumn id="7" name="ID" dataDxfId="107" dataCellStyle="NodeXL Do Not Edit"/>
    <tableColumn id="9" name="Dynamic Filter" dataDxfId="106" dataCellStyle="NodeXL Do Not Edit"/>
    <tableColumn id="8" name="Add Your Own Columns Here" dataDxfId="105" dataCellStyle="NodeXL Other Column"/>
    <tableColumn id="15" name="Relationship" dataDxfId="104" dataCellStyle="Normal"/>
    <tableColumn id="16" name="Relationship Date (UTC)" dataDxfId="103" dataCellStyle="Normal"/>
    <tableColumn id="17" name="Tweet" dataDxfId="102" dataCellStyle="Normal"/>
    <tableColumn id="18" name="URLs in Tweet" dataDxfId="101" dataCellStyle="Normal"/>
    <tableColumn id="19" name="Domains in Tweet" dataDxfId="100" dataCellStyle="Normal"/>
    <tableColumn id="20" name="Hashtags in Tweet" dataDxfId="99" dataCellStyle="Normal"/>
    <tableColumn id="21" name="Tweet Date (UTC)" dataDxfId="98" dataCellStyle="Normal"/>
    <tableColumn id="22" name="Twitter Page for Tweet" dataDxfId="97" dataCellStyle="Normal"/>
    <tableColumn id="23" name="Latitude" dataDxfId="96" dataCellStyle="Normal"/>
    <tableColumn id="24" name="Longitude" dataDxfId="95" dataCellStyle="Normal"/>
    <tableColumn id="25" name="Imported ID" dataDxfId="94" dataCellStyle="Normal"/>
    <tableColumn id="26" name="In-Reply-To Tweet ID" dataDxfId="93"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189" totalsRowShown="0" headerRowDxfId="92" dataDxfId="91">
  <autoFilter ref="A2:AP189"/>
  <tableColumns count="42">
    <tableColumn id="1" name="Vertex" dataDxfId="90" dataCellStyle="NodeXL Required"/>
    <tableColumn id="2" name="Color" dataDxfId="89" dataCellStyle="NodeXL Visual Property"/>
    <tableColumn id="5" name="Shape" dataDxfId="88" dataCellStyle="NodeXL Visual Property"/>
    <tableColumn id="6" name="Size" dataDxfId="87" dataCellStyle="NodeXL Visual Property"/>
    <tableColumn id="4" name="Opacity" dataDxfId="86" dataCellStyle="NodeXL Visual Property"/>
    <tableColumn id="7" name="Image File" dataDxfId="85" dataCellStyle="NodeXL Visual Property"/>
    <tableColumn id="3" name="Visibility" dataDxfId="84" dataCellStyle="NodeXL Visual Property"/>
    <tableColumn id="10" name="Label" dataDxfId="83" dataCellStyle="NodeXL Label"/>
    <tableColumn id="16" name="Label Fill Color" dataDxfId="82" dataCellStyle="NodeXL Label"/>
    <tableColumn id="9" name="Label Position" dataDxfId="81" dataCellStyle="NodeXL Label"/>
    <tableColumn id="8" name="Tooltip" dataDxfId="80" dataCellStyle="NodeXL Label"/>
    <tableColumn id="18" name="Layout Order" dataDxfId="79" dataCellStyle="NodeXL Layout"/>
    <tableColumn id="13" name="X" dataDxfId="78" dataCellStyle="NodeXL Layout"/>
    <tableColumn id="14" name="Y" dataDxfId="77" dataCellStyle="NodeXL Layout"/>
    <tableColumn id="12" name="Locked?" dataDxfId="76" dataCellStyle="NodeXL Layout"/>
    <tableColumn id="19" name="Polar R" dataDxfId="75" dataCellStyle="NodeXL Layout"/>
    <tableColumn id="20" name="Polar Angle" dataDxfId="74" dataCellStyle="NodeXL Layout"/>
    <tableColumn id="21" name="Degree" dataDxfId="73" dataCellStyle="NodeXL Graph Metric"/>
    <tableColumn id="22" name="In-Degree" dataDxfId="72" dataCellStyle="NodeXL Graph Metric"/>
    <tableColumn id="23" name="Out-Degree" dataDxfId="71" dataCellStyle="NodeXL Graph Metric"/>
    <tableColumn id="24" name="Betweenness Centrality" dataDxfId="70" dataCellStyle="NodeXL Graph Metric"/>
    <tableColumn id="25" name="Closeness Centrality" dataDxfId="69" dataCellStyle="NodeXL Graph Metric"/>
    <tableColumn id="26" name="Eigenvector Centrality" dataDxfId="68" dataCellStyle="NodeXL Graph Metric"/>
    <tableColumn id="15" name="PageRank" dataDxfId="67" dataCellStyle="NodeXL Graph Metric"/>
    <tableColumn id="27" name="Clustering Coefficient" dataDxfId="66" dataCellStyle="NodeXL Graph Metric"/>
    <tableColumn id="29" name="Reciprocated Vertex Pair Ratio" dataDxfId="65" dataCellStyle="NodeXL Graph Metric"/>
    <tableColumn id="11" name="ID" dataDxfId="64" dataCellStyle="NodeXL Do Not Edit"/>
    <tableColumn id="28" name="Dynamic Filter" dataDxfId="63" dataCellStyle="NodeXL Do Not Edit"/>
    <tableColumn id="17" name="Add Your Own Columns Here" dataDxfId="62" dataCellStyle="NodeXL Other Column"/>
    <tableColumn id="30" name="Followed" dataDxfId="61" dataCellStyle="Normal"/>
    <tableColumn id="31" name="Followers" dataDxfId="60" dataCellStyle="Normal"/>
    <tableColumn id="32" name="Tweets" dataDxfId="59" dataCellStyle="Normal"/>
    <tableColumn id="33" name="Favorites" dataDxfId="58" dataCellStyle="Normal"/>
    <tableColumn id="34" name="Time Zone UTC Offset (Seconds)" dataDxfId="57" dataCellStyle="Normal"/>
    <tableColumn id="35" name="Description" dataDxfId="56" dataCellStyle="Normal"/>
    <tableColumn id="36" name="Location" dataDxfId="55" dataCellStyle="Normal"/>
    <tableColumn id="37" name="Web" dataDxfId="54" dataCellStyle="Normal"/>
    <tableColumn id="38" name="Time Zone" dataDxfId="53" dataCellStyle="Normal"/>
    <tableColumn id="39" name="Joined Twitter Date (UTC)" dataDxfId="52" dataCellStyle="Normal"/>
    <tableColumn id="40" name="Custom Menu Item Text" dataDxfId="51" dataCellStyle="Normal"/>
    <tableColumn id="41" name="Custom Menu Item Action" dataDxfId="50" dataCellStyle="Normal"/>
    <tableColumn id="42" name="Tweeted Search Term?" dataDxfId="49"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9" totalsRowShown="0" headerRowDxfId="1">
  <autoFilter ref="J1:K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 TargetMode="External"/><Relationship Id="rId21" Type="http://schemas.openxmlformats.org/officeDocument/2006/relationships/hyperlink" Target="https://twitter.com/i/web/status/845063587446054913" TargetMode="External"/><Relationship Id="rId63" Type="http://schemas.openxmlformats.org/officeDocument/2006/relationships/hyperlink" Target="https://twitter.com/" TargetMode="External"/><Relationship Id="rId159" Type="http://schemas.openxmlformats.org/officeDocument/2006/relationships/hyperlink" Target="https://twitter.com/" TargetMode="External"/><Relationship Id="rId170" Type="http://schemas.openxmlformats.org/officeDocument/2006/relationships/hyperlink" Target="https://twitter.com/" TargetMode="External"/><Relationship Id="rId226" Type="http://schemas.openxmlformats.org/officeDocument/2006/relationships/hyperlink" Target="https://twitter.com/" TargetMode="External"/><Relationship Id="rId268" Type="http://schemas.openxmlformats.org/officeDocument/2006/relationships/hyperlink" Target="https://twitter.com/" TargetMode="External"/><Relationship Id="rId32" Type="http://schemas.openxmlformats.org/officeDocument/2006/relationships/hyperlink" Target="https://twitter.com/" TargetMode="External"/><Relationship Id="rId74" Type="http://schemas.openxmlformats.org/officeDocument/2006/relationships/hyperlink" Target="https://twitter.com/" TargetMode="External"/><Relationship Id="rId128" Type="http://schemas.openxmlformats.org/officeDocument/2006/relationships/hyperlink" Target="https://twitter.com/" TargetMode="External"/><Relationship Id="rId5" Type="http://schemas.openxmlformats.org/officeDocument/2006/relationships/hyperlink" Target="http://www.ndtv.com/karnataka-news/thanks-to-pm-modi-karnataka-girl-can-now-pursue-mba-1672841" TargetMode="External"/><Relationship Id="rId181" Type="http://schemas.openxmlformats.org/officeDocument/2006/relationships/hyperlink" Target="https://twitter.com/" TargetMode="External"/><Relationship Id="rId237" Type="http://schemas.openxmlformats.org/officeDocument/2006/relationships/hyperlink" Target="https://twitter.com/" TargetMode="External"/><Relationship Id="rId279" Type="http://schemas.openxmlformats.org/officeDocument/2006/relationships/hyperlink" Target="https://twitter.com/" TargetMode="External"/><Relationship Id="rId43" Type="http://schemas.openxmlformats.org/officeDocument/2006/relationships/hyperlink" Target="https://twitter.com/" TargetMode="External"/><Relationship Id="rId139" Type="http://schemas.openxmlformats.org/officeDocument/2006/relationships/hyperlink" Target="https://twitter.com/" TargetMode="External"/><Relationship Id="rId290" Type="http://schemas.openxmlformats.org/officeDocument/2006/relationships/hyperlink" Target="https://twitter.com/" TargetMode="External"/><Relationship Id="rId85" Type="http://schemas.openxmlformats.org/officeDocument/2006/relationships/hyperlink" Target="https://twitter.com/" TargetMode="External"/><Relationship Id="rId150" Type="http://schemas.openxmlformats.org/officeDocument/2006/relationships/hyperlink" Target="https://twitter.com/" TargetMode="External"/><Relationship Id="rId192" Type="http://schemas.openxmlformats.org/officeDocument/2006/relationships/hyperlink" Target="https://twitter.com/" TargetMode="External"/><Relationship Id="rId206" Type="http://schemas.openxmlformats.org/officeDocument/2006/relationships/hyperlink" Target="https://twitter.com/" TargetMode="External"/><Relationship Id="rId248" Type="http://schemas.openxmlformats.org/officeDocument/2006/relationships/hyperlink" Target="https://twitter.com/" TargetMode="External"/><Relationship Id="rId12" Type="http://schemas.openxmlformats.org/officeDocument/2006/relationships/hyperlink" Target="https://twitter.com/i/web/status/845063354016182273" TargetMode="External"/><Relationship Id="rId33" Type="http://schemas.openxmlformats.org/officeDocument/2006/relationships/hyperlink" Target="https://twitter.com/" TargetMode="External"/><Relationship Id="rId108" Type="http://schemas.openxmlformats.org/officeDocument/2006/relationships/hyperlink" Target="https://twitter.com/" TargetMode="External"/><Relationship Id="rId129" Type="http://schemas.openxmlformats.org/officeDocument/2006/relationships/hyperlink" Target="https://twitter.com/" TargetMode="External"/><Relationship Id="rId280" Type="http://schemas.openxmlformats.org/officeDocument/2006/relationships/hyperlink" Target="https://twitter.com/" TargetMode="External"/><Relationship Id="rId54" Type="http://schemas.openxmlformats.org/officeDocument/2006/relationships/hyperlink" Target="https://twitter.com/" TargetMode="External"/><Relationship Id="rId75" Type="http://schemas.openxmlformats.org/officeDocument/2006/relationships/hyperlink" Target="https://twitter.com/" TargetMode="External"/><Relationship Id="rId96" Type="http://schemas.openxmlformats.org/officeDocument/2006/relationships/hyperlink" Target="https://twitter.com/" TargetMode="External"/><Relationship Id="rId140" Type="http://schemas.openxmlformats.org/officeDocument/2006/relationships/hyperlink" Target="https://twitter.com/" TargetMode="External"/><Relationship Id="rId161" Type="http://schemas.openxmlformats.org/officeDocument/2006/relationships/hyperlink" Target="https://twitter.com/" TargetMode="External"/><Relationship Id="rId182" Type="http://schemas.openxmlformats.org/officeDocument/2006/relationships/hyperlink" Target="https://twitter.com/" TargetMode="External"/><Relationship Id="rId217" Type="http://schemas.openxmlformats.org/officeDocument/2006/relationships/hyperlink" Target="https://twitter.com/" TargetMode="External"/><Relationship Id="rId6" Type="http://schemas.openxmlformats.org/officeDocument/2006/relationships/hyperlink" Target="http://www.ndtv.com/karnataka-news/thanks-to-pm-modi-karnataka-girl-can-now-pursue-mba-1672841" TargetMode="External"/><Relationship Id="rId238" Type="http://schemas.openxmlformats.org/officeDocument/2006/relationships/hyperlink" Target="https://twitter.com/" TargetMode="External"/><Relationship Id="rId259" Type="http://schemas.openxmlformats.org/officeDocument/2006/relationships/hyperlink" Target="https://twitter.com/" TargetMode="External"/><Relationship Id="rId23" Type="http://schemas.openxmlformats.org/officeDocument/2006/relationships/hyperlink" Target="https://twitter.com/japantimes/status/845053623767838720" TargetMode="External"/><Relationship Id="rId119" Type="http://schemas.openxmlformats.org/officeDocument/2006/relationships/hyperlink" Target="https://twitter.com/" TargetMode="External"/><Relationship Id="rId270" Type="http://schemas.openxmlformats.org/officeDocument/2006/relationships/hyperlink" Target="https://twitter.com/" TargetMode="External"/><Relationship Id="rId291" Type="http://schemas.openxmlformats.org/officeDocument/2006/relationships/printerSettings" Target="../printerSettings/printerSettings1.bin"/><Relationship Id="rId44" Type="http://schemas.openxmlformats.org/officeDocument/2006/relationships/hyperlink" Target="https://twitter.com/" TargetMode="External"/><Relationship Id="rId65" Type="http://schemas.openxmlformats.org/officeDocument/2006/relationships/hyperlink" Target="https://twitter.com/" TargetMode="External"/><Relationship Id="rId86" Type="http://schemas.openxmlformats.org/officeDocument/2006/relationships/hyperlink" Target="https://twitter.com/" TargetMode="External"/><Relationship Id="rId130" Type="http://schemas.openxmlformats.org/officeDocument/2006/relationships/hyperlink" Target="https://twitter.com/" TargetMode="External"/><Relationship Id="rId151" Type="http://schemas.openxmlformats.org/officeDocument/2006/relationships/hyperlink" Target="https://twitter.com/" TargetMode="External"/><Relationship Id="rId172" Type="http://schemas.openxmlformats.org/officeDocument/2006/relationships/hyperlink" Target="https://twitter.com/" TargetMode="External"/><Relationship Id="rId193" Type="http://schemas.openxmlformats.org/officeDocument/2006/relationships/hyperlink" Target="https://twitter.com/" TargetMode="External"/><Relationship Id="rId207" Type="http://schemas.openxmlformats.org/officeDocument/2006/relationships/hyperlink" Target="https://twitter.com/" TargetMode="External"/><Relationship Id="rId228" Type="http://schemas.openxmlformats.org/officeDocument/2006/relationships/hyperlink" Target="https://twitter.com/" TargetMode="External"/><Relationship Id="rId249" Type="http://schemas.openxmlformats.org/officeDocument/2006/relationships/hyperlink" Target="https://twitter.com/" TargetMode="External"/><Relationship Id="rId13" Type="http://schemas.openxmlformats.org/officeDocument/2006/relationships/hyperlink" Target="https://twitter.com/i/web/status/845063354016182273" TargetMode="External"/><Relationship Id="rId109" Type="http://schemas.openxmlformats.org/officeDocument/2006/relationships/hyperlink" Target="https://twitter.com/" TargetMode="External"/><Relationship Id="rId260" Type="http://schemas.openxmlformats.org/officeDocument/2006/relationships/hyperlink" Target="https://twitter.com/" TargetMode="External"/><Relationship Id="rId281" Type="http://schemas.openxmlformats.org/officeDocument/2006/relationships/hyperlink" Target="https://twitter.com/" TargetMode="External"/><Relationship Id="rId34" Type="http://schemas.openxmlformats.org/officeDocument/2006/relationships/hyperlink" Target="https://twitter.com/" TargetMode="External"/><Relationship Id="rId55" Type="http://schemas.openxmlformats.org/officeDocument/2006/relationships/hyperlink" Target="https://twitter.com/" TargetMode="External"/><Relationship Id="rId76" Type="http://schemas.openxmlformats.org/officeDocument/2006/relationships/hyperlink" Target="https://twitter.com/" TargetMode="External"/><Relationship Id="rId97" Type="http://schemas.openxmlformats.org/officeDocument/2006/relationships/hyperlink" Target="https://twitter.com/" TargetMode="External"/><Relationship Id="rId120" Type="http://schemas.openxmlformats.org/officeDocument/2006/relationships/hyperlink" Target="https://twitter.com/" TargetMode="External"/><Relationship Id="rId141" Type="http://schemas.openxmlformats.org/officeDocument/2006/relationships/hyperlink" Target="https://twitter.com/" TargetMode="External"/><Relationship Id="rId7" Type="http://schemas.openxmlformats.org/officeDocument/2006/relationships/hyperlink" Target="https://www.youtube.com/watch?v=AJ3LR9Qp5LU&amp;feature=youtu.be" TargetMode="External"/><Relationship Id="rId162" Type="http://schemas.openxmlformats.org/officeDocument/2006/relationships/hyperlink" Target="https://twitter.com/" TargetMode="External"/><Relationship Id="rId183" Type="http://schemas.openxmlformats.org/officeDocument/2006/relationships/hyperlink" Target="https://twitter.com/" TargetMode="External"/><Relationship Id="rId218" Type="http://schemas.openxmlformats.org/officeDocument/2006/relationships/hyperlink" Target="https://twitter.com/" TargetMode="External"/><Relationship Id="rId239" Type="http://schemas.openxmlformats.org/officeDocument/2006/relationships/hyperlink" Target="https://twitter.com/" TargetMode="External"/><Relationship Id="rId250" Type="http://schemas.openxmlformats.org/officeDocument/2006/relationships/hyperlink" Target="https://twitter.com/" TargetMode="External"/><Relationship Id="rId271" Type="http://schemas.openxmlformats.org/officeDocument/2006/relationships/hyperlink" Target="https://twitter.com/" TargetMode="External"/><Relationship Id="rId292" Type="http://schemas.openxmlformats.org/officeDocument/2006/relationships/vmlDrawing" Target="../drawings/vmlDrawing1.vml"/><Relationship Id="rId24" Type="http://schemas.openxmlformats.org/officeDocument/2006/relationships/hyperlink" Target="https://twitter.com/japantimes/status/845053623767838720" TargetMode="External"/><Relationship Id="rId45" Type="http://schemas.openxmlformats.org/officeDocument/2006/relationships/hyperlink" Target="https://twitter.com/" TargetMode="External"/><Relationship Id="rId66" Type="http://schemas.openxmlformats.org/officeDocument/2006/relationships/hyperlink" Target="https://twitter.com/" TargetMode="External"/><Relationship Id="rId87" Type="http://schemas.openxmlformats.org/officeDocument/2006/relationships/hyperlink" Target="https://twitter.com/" TargetMode="External"/><Relationship Id="rId110" Type="http://schemas.openxmlformats.org/officeDocument/2006/relationships/hyperlink" Target="https://twitter.com/" TargetMode="External"/><Relationship Id="rId131" Type="http://schemas.openxmlformats.org/officeDocument/2006/relationships/hyperlink" Target="https://twitter.com/" TargetMode="External"/><Relationship Id="rId152" Type="http://schemas.openxmlformats.org/officeDocument/2006/relationships/hyperlink" Target="https://twitter.com/" TargetMode="External"/><Relationship Id="rId173" Type="http://schemas.openxmlformats.org/officeDocument/2006/relationships/hyperlink" Target="https://twitter.com/" TargetMode="External"/><Relationship Id="rId194" Type="http://schemas.openxmlformats.org/officeDocument/2006/relationships/hyperlink" Target="https://twitter.com/" TargetMode="External"/><Relationship Id="rId208" Type="http://schemas.openxmlformats.org/officeDocument/2006/relationships/hyperlink" Target="https://twitter.com/" TargetMode="External"/><Relationship Id="rId229" Type="http://schemas.openxmlformats.org/officeDocument/2006/relationships/hyperlink" Target="https://twitter.com/" TargetMode="External"/><Relationship Id="rId240" Type="http://schemas.openxmlformats.org/officeDocument/2006/relationships/hyperlink" Target="https://twitter.com/" TargetMode="External"/><Relationship Id="rId261" Type="http://schemas.openxmlformats.org/officeDocument/2006/relationships/hyperlink" Target="https://twitter.com/" TargetMode="External"/><Relationship Id="rId14" Type="http://schemas.openxmlformats.org/officeDocument/2006/relationships/hyperlink" Target="https://twitter.com/i/web/status/845063587446054913" TargetMode="External"/><Relationship Id="rId35" Type="http://schemas.openxmlformats.org/officeDocument/2006/relationships/hyperlink" Target="https://twitter.com/" TargetMode="External"/><Relationship Id="rId56" Type="http://schemas.openxmlformats.org/officeDocument/2006/relationships/hyperlink" Target="https://twitter.com/" TargetMode="External"/><Relationship Id="rId77" Type="http://schemas.openxmlformats.org/officeDocument/2006/relationships/hyperlink" Target="https://twitter.com/" TargetMode="External"/><Relationship Id="rId100" Type="http://schemas.openxmlformats.org/officeDocument/2006/relationships/hyperlink" Target="https://twitter.com/" TargetMode="External"/><Relationship Id="rId282" Type="http://schemas.openxmlformats.org/officeDocument/2006/relationships/hyperlink" Target="https://twitter.com/" TargetMode="External"/><Relationship Id="rId8" Type="http://schemas.openxmlformats.org/officeDocument/2006/relationships/hyperlink" Target="http://www.ndtv.com/karnataka-news/thanks-to-pm-modi-karnataka-girl-can-now-pursue-mba-1672841" TargetMode="External"/><Relationship Id="rId98" Type="http://schemas.openxmlformats.org/officeDocument/2006/relationships/hyperlink" Target="https://twitter.com/" TargetMode="External"/><Relationship Id="rId121" Type="http://schemas.openxmlformats.org/officeDocument/2006/relationships/hyperlink" Target="https://twitter.com/" TargetMode="External"/><Relationship Id="rId142" Type="http://schemas.openxmlformats.org/officeDocument/2006/relationships/hyperlink" Target="https://twitter.com/" TargetMode="External"/><Relationship Id="rId163" Type="http://schemas.openxmlformats.org/officeDocument/2006/relationships/hyperlink" Target="https://twitter.com/" TargetMode="External"/><Relationship Id="rId184" Type="http://schemas.openxmlformats.org/officeDocument/2006/relationships/hyperlink" Target="https://twitter.com/" TargetMode="External"/><Relationship Id="rId219" Type="http://schemas.openxmlformats.org/officeDocument/2006/relationships/hyperlink" Target="https://twitter.com/" TargetMode="External"/><Relationship Id="rId230" Type="http://schemas.openxmlformats.org/officeDocument/2006/relationships/hyperlink" Target="https://twitter.com/" TargetMode="External"/><Relationship Id="rId251" Type="http://schemas.openxmlformats.org/officeDocument/2006/relationships/hyperlink" Target="https://twitter.com/" TargetMode="External"/><Relationship Id="rId25" Type="http://schemas.openxmlformats.org/officeDocument/2006/relationships/hyperlink" Target="https://twitter.com/" TargetMode="External"/><Relationship Id="rId46" Type="http://schemas.openxmlformats.org/officeDocument/2006/relationships/hyperlink" Target="https://twitter.com/" TargetMode="External"/><Relationship Id="rId67" Type="http://schemas.openxmlformats.org/officeDocument/2006/relationships/hyperlink" Target="https://twitter.com/" TargetMode="External"/><Relationship Id="rId272" Type="http://schemas.openxmlformats.org/officeDocument/2006/relationships/hyperlink" Target="https://twitter.com/" TargetMode="External"/><Relationship Id="rId293" Type="http://schemas.openxmlformats.org/officeDocument/2006/relationships/table" Target="../tables/table1.xml"/><Relationship Id="rId88" Type="http://schemas.openxmlformats.org/officeDocument/2006/relationships/hyperlink" Target="https://twitter.com/" TargetMode="External"/><Relationship Id="rId111" Type="http://schemas.openxmlformats.org/officeDocument/2006/relationships/hyperlink" Target="https://twitter.com/" TargetMode="External"/><Relationship Id="rId132" Type="http://schemas.openxmlformats.org/officeDocument/2006/relationships/hyperlink" Target="https://twitter.com/" TargetMode="External"/><Relationship Id="rId153" Type="http://schemas.openxmlformats.org/officeDocument/2006/relationships/hyperlink" Target="https://twitter.com/" TargetMode="External"/><Relationship Id="rId174" Type="http://schemas.openxmlformats.org/officeDocument/2006/relationships/hyperlink" Target="https://twitter.com/"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220" Type="http://schemas.openxmlformats.org/officeDocument/2006/relationships/hyperlink" Target="https://twitter.com/" TargetMode="External"/><Relationship Id="rId241" Type="http://schemas.openxmlformats.org/officeDocument/2006/relationships/hyperlink" Target="https://twitter.com/" TargetMode="External"/><Relationship Id="rId15" Type="http://schemas.openxmlformats.org/officeDocument/2006/relationships/hyperlink" Target="https://twitter.com/i/web/status/845063587446054913" TargetMode="External"/><Relationship Id="rId36" Type="http://schemas.openxmlformats.org/officeDocument/2006/relationships/hyperlink" Target="https://twitter.com/" TargetMode="External"/><Relationship Id="rId57" Type="http://schemas.openxmlformats.org/officeDocument/2006/relationships/hyperlink" Target="https://twitter.com/" TargetMode="External"/><Relationship Id="rId262" Type="http://schemas.openxmlformats.org/officeDocument/2006/relationships/hyperlink" Target="https://twitter.com/" TargetMode="External"/><Relationship Id="rId283" Type="http://schemas.openxmlformats.org/officeDocument/2006/relationships/hyperlink" Target="https://twitter.com/" TargetMode="External"/><Relationship Id="rId78" Type="http://schemas.openxmlformats.org/officeDocument/2006/relationships/hyperlink" Target="https://twitter.com/" TargetMode="External"/><Relationship Id="rId99" Type="http://schemas.openxmlformats.org/officeDocument/2006/relationships/hyperlink" Target="https://twitter.com/" TargetMode="External"/><Relationship Id="rId101" Type="http://schemas.openxmlformats.org/officeDocument/2006/relationships/hyperlink" Target="https://twitter.com/" TargetMode="External"/><Relationship Id="rId122" Type="http://schemas.openxmlformats.org/officeDocument/2006/relationships/hyperlink" Target="https://twitter.com/" TargetMode="External"/><Relationship Id="rId143" Type="http://schemas.openxmlformats.org/officeDocument/2006/relationships/hyperlink" Target="https://twitter.com/" TargetMode="External"/><Relationship Id="rId164" Type="http://schemas.openxmlformats.org/officeDocument/2006/relationships/hyperlink" Target="https://twitter.com/" TargetMode="External"/><Relationship Id="rId185" Type="http://schemas.openxmlformats.org/officeDocument/2006/relationships/hyperlink" Target="https://twitter.com/" TargetMode="External"/><Relationship Id="rId9" Type="http://schemas.openxmlformats.org/officeDocument/2006/relationships/hyperlink" Target="https://www.youtube.com/watch?v=AJ3LR9Qp5LU&amp;feature=youtu.be" TargetMode="External"/><Relationship Id="rId210" Type="http://schemas.openxmlformats.org/officeDocument/2006/relationships/hyperlink" Target="https://twitter.com/" TargetMode="External"/><Relationship Id="rId26" Type="http://schemas.openxmlformats.org/officeDocument/2006/relationships/hyperlink" Target="https://twitter.com/" TargetMode="External"/><Relationship Id="rId231" Type="http://schemas.openxmlformats.org/officeDocument/2006/relationships/hyperlink" Target="https://twitter.com/" TargetMode="External"/><Relationship Id="rId252" Type="http://schemas.openxmlformats.org/officeDocument/2006/relationships/hyperlink" Target="https://twitter.com/" TargetMode="External"/><Relationship Id="rId273" Type="http://schemas.openxmlformats.org/officeDocument/2006/relationships/hyperlink" Target="https://twitter.com/" TargetMode="External"/><Relationship Id="rId294" Type="http://schemas.openxmlformats.org/officeDocument/2006/relationships/comments" Target="../comments1.xml"/><Relationship Id="rId47" Type="http://schemas.openxmlformats.org/officeDocument/2006/relationships/hyperlink" Target="https://twitter.com/" TargetMode="External"/><Relationship Id="rId68" Type="http://schemas.openxmlformats.org/officeDocument/2006/relationships/hyperlink" Target="https://twitter.com/" TargetMode="External"/><Relationship Id="rId89" Type="http://schemas.openxmlformats.org/officeDocument/2006/relationships/hyperlink" Target="https://twitter.com/" TargetMode="External"/><Relationship Id="rId112" Type="http://schemas.openxmlformats.org/officeDocument/2006/relationships/hyperlink" Target="https://twitter.com/" TargetMode="External"/><Relationship Id="rId133" Type="http://schemas.openxmlformats.org/officeDocument/2006/relationships/hyperlink" Target="https://twitter.com/" TargetMode="External"/><Relationship Id="rId154" Type="http://schemas.openxmlformats.org/officeDocument/2006/relationships/hyperlink" Target="https://twitter.com/" TargetMode="External"/><Relationship Id="rId175" Type="http://schemas.openxmlformats.org/officeDocument/2006/relationships/hyperlink" Target="https://twitter.com/" TargetMode="External"/><Relationship Id="rId196" Type="http://schemas.openxmlformats.org/officeDocument/2006/relationships/hyperlink" Target="https://twitter.com/" TargetMode="External"/><Relationship Id="rId200" Type="http://schemas.openxmlformats.org/officeDocument/2006/relationships/hyperlink" Target="https://twitter.com/" TargetMode="External"/><Relationship Id="rId16" Type="http://schemas.openxmlformats.org/officeDocument/2006/relationships/hyperlink" Target="https://twitter.com/i/web/status/845063587446054913" TargetMode="External"/><Relationship Id="rId221" Type="http://schemas.openxmlformats.org/officeDocument/2006/relationships/hyperlink" Target="https://twitter.com/" TargetMode="External"/><Relationship Id="rId242" Type="http://schemas.openxmlformats.org/officeDocument/2006/relationships/hyperlink" Target="https://twitter.com/" TargetMode="External"/><Relationship Id="rId263" Type="http://schemas.openxmlformats.org/officeDocument/2006/relationships/hyperlink" Target="https://twitter.com/" TargetMode="External"/><Relationship Id="rId284" Type="http://schemas.openxmlformats.org/officeDocument/2006/relationships/hyperlink" Target="https://twitter.com/" TargetMode="External"/><Relationship Id="rId37" Type="http://schemas.openxmlformats.org/officeDocument/2006/relationships/hyperlink" Target="https://twitter.com/" TargetMode="External"/><Relationship Id="rId58" Type="http://schemas.openxmlformats.org/officeDocument/2006/relationships/hyperlink" Target="https://twitter.com/" TargetMode="External"/><Relationship Id="rId79" Type="http://schemas.openxmlformats.org/officeDocument/2006/relationships/hyperlink" Target="https://twitter.com/" TargetMode="External"/><Relationship Id="rId102" Type="http://schemas.openxmlformats.org/officeDocument/2006/relationships/hyperlink" Target="https://twitter.com/" TargetMode="External"/><Relationship Id="rId123" Type="http://schemas.openxmlformats.org/officeDocument/2006/relationships/hyperlink" Target="https://twitter.com/" TargetMode="External"/><Relationship Id="rId144" Type="http://schemas.openxmlformats.org/officeDocument/2006/relationships/hyperlink" Target="https://twitter.com/" TargetMode="External"/><Relationship Id="rId90" Type="http://schemas.openxmlformats.org/officeDocument/2006/relationships/hyperlink" Target="https://twitter.com/" TargetMode="External"/><Relationship Id="rId165" Type="http://schemas.openxmlformats.org/officeDocument/2006/relationships/hyperlink" Target="https://twitter.com/" TargetMode="External"/><Relationship Id="rId186" Type="http://schemas.openxmlformats.org/officeDocument/2006/relationships/hyperlink" Target="https://twitter.com/" TargetMode="External"/><Relationship Id="rId211" Type="http://schemas.openxmlformats.org/officeDocument/2006/relationships/hyperlink" Target="https://twitter.com/" TargetMode="External"/><Relationship Id="rId232" Type="http://schemas.openxmlformats.org/officeDocument/2006/relationships/hyperlink" Target="https://twitter.com/" TargetMode="External"/><Relationship Id="rId253" Type="http://schemas.openxmlformats.org/officeDocument/2006/relationships/hyperlink" Target="https://twitter.com/" TargetMode="External"/><Relationship Id="rId274" Type="http://schemas.openxmlformats.org/officeDocument/2006/relationships/hyperlink" Target="https://twitter.com/" TargetMode="External"/><Relationship Id="rId27" Type="http://schemas.openxmlformats.org/officeDocument/2006/relationships/hyperlink" Target="https://twitter.com/" TargetMode="External"/><Relationship Id="rId48" Type="http://schemas.openxmlformats.org/officeDocument/2006/relationships/hyperlink" Target="https://twitter.com/" TargetMode="External"/><Relationship Id="rId69" Type="http://schemas.openxmlformats.org/officeDocument/2006/relationships/hyperlink" Target="https://twitter.com/" TargetMode="External"/><Relationship Id="rId113" Type="http://schemas.openxmlformats.org/officeDocument/2006/relationships/hyperlink" Target="https://twitter.com/" TargetMode="External"/><Relationship Id="rId134" Type="http://schemas.openxmlformats.org/officeDocument/2006/relationships/hyperlink" Target="https://twitter.com/" TargetMode="External"/><Relationship Id="rId80" Type="http://schemas.openxmlformats.org/officeDocument/2006/relationships/hyperlink" Target="https://twitter.com/" TargetMode="External"/><Relationship Id="rId155" Type="http://schemas.openxmlformats.org/officeDocument/2006/relationships/hyperlink" Target="https://twitter.com/" TargetMode="External"/><Relationship Id="rId176" Type="http://schemas.openxmlformats.org/officeDocument/2006/relationships/hyperlink" Target="https://twitter.com/" TargetMode="External"/><Relationship Id="rId197" Type="http://schemas.openxmlformats.org/officeDocument/2006/relationships/hyperlink" Target="https://twitter.com/" TargetMode="External"/><Relationship Id="rId201" Type="http://schemas.openxmlformats.org/officeDocument/2006/relationships/hyperlink" Target="https://twitter.com/" TargetMode="External"/><Relationship Id="rId222" Type="http://schemas.openxmlformats.org/officeDocument/2006/relationships/hyperlink" Target="https://twitter.com/" TargetMode="External"/><Relationship Id="rId243" Type="http://schemas.openxmlformats.org/officeDocument/2006/relationships/hyperlink" Target="https://twitter.com/" TargetMode="External"/><Relationship Id="rId264" Type="http://schemas.openxmlformats.org/officeDocument/2006/relationships/hyperlink" Target="https://twitter.com/" TargetMode="External"/><Relationship Id="rId285" Type="http://schemas.openxmlformats.org/officeDocument/2006/relationships/hyperlink" Target="https://twitter.com/" TargetMode="External"/><Relationship Id="rId17" Type="http://schemas.openxmlformats.org/officeDocument/2006/relationships/hyperlink" Target="https://twitter.com/i/web/status/845063587446054913" TargetMode="External"/><Relationship Id="rId38" Type="http://schemas.openxmlformats.org/officeDocument/2006/relationships/hyperlink" Target="https://twitter.com/" TargetMode="External"/><Relationship Id="rId59" Type="http://schemas.openxmlformats.org/officeDocument/2006/relationships/hyperlink" Target="https://twitter.com/" TargetMode="External"/><Relationship Id="rId103" Type="http://schemas.openxmlformats.org/officeDocument/2006/relationships/hyperlink" Target="https://twitter.com/" TargetMode="External"/><Relationship Id="rId124" Type="http://schemas.openxmlformats.org/officeDocument/2006/relationships/hyperlink" Target="https://twitter.com/" TargetMode="External"/><Relationship Id="rId70" Type="http://schemas.openxmlformats.org/officeDocument/2006/relationships/hyperlink" Target="https://twitter.com/" TargetMode="External"/><Relationship Id="rId91" Type="http://schemas.openxmlformats.org/officeDocument/2006/relationships/hyperlink" Target="https://twitter.com/" TargetMode="External"/><Relationship Id="rId145" Type="http://schemas.openxmlformats.org/officeDocument/2006/relationships/hyperlink" Target="https://twitter.com/" TargetMode="External"/><Relationship Id="rId166" Type="http://schemas.openxmlformats.org/officeDocument/2006/relationships/hyperlink" Target="https://twitter.com/" TargetMode="External"/><Relationship Id="rId187" Type="http://schemas.openxmlformats.org/officeDocument/2006/relationships/hyperlink" Target="https://twitter.com/" TargetMode="External"/><Relationship Id="rId1" Type="http://schemas.openxmlformats.org/officeDocument/2006/relationships/hyperlink" Target="https://twitter.com/i/web/status/845060906400858112" TargetMode="External"/><Relationship Id="rId212" Type="http://schemas.openxmlformats.org/officeDocument/2006/relationships/hyperlink" Target="https://twitter.com/" TargetMode="External"/><Relationship Id="rId233" Type="http://schemas.openxmlformats.org/officeDocument/2006/relationships/hyperlink" Target="https://twitter.com/" TargetMode="External"/><Relationship Id="rId254" Type="http://schemas.openxmlformats.org/officeDocument/2006/relationships/hyperlink" Target="https://twitter.com/" TargetMode="External"/><Relationship Id="rId28" Type="http://schemas.openxmlformats.org/officeDocument/2006/relationships/hyperlink" Target="https://twitter.com/" TargetMode="External"/><Relationship Id="rId49" Type="http://schemas.openxmlformats.org/officeDocument/2006/relationships/hyperlink" Target="https://twitter.com/" TargetMode="External"/><Relationship Id="rId114" Type="http://schemas.openxmlformats.org/officeDocument/2006/relationships/hyperlink" Target="https://twitter.com/" TargetMode="External"/><Relationship Id="rId275" Type="http://schemas.openxmlformats.org/officeDocument/2006/relationships/hyperlink" Target="https://twitter.com/" TargetMode="External"/><Relationship Id="rId60" Type="http://schemas.openxmlformats.org/officeDocument/2006/relationships/hyperlink" Target="https://twitter.com/" TargetMode="External"/><Relationship Id="rId81" Type="http://schemas.openxmlformats.org/officeDocument/2006/relationships/hyperlink" Target="https://twitter.com/" TargetMode="External"/><Relationship Id="rId135" Type="http://schemas.openxmlformats.org/officeDocument/2006/relationships/hyperlink" Target="https://twitter.com/" TargetMode="External"/><Relationship Id="rId156" Type="http://schemas.openxmlformats.org/officeDocument/2006/relationships/hyperlink" Target="https://twitter.com/" TargetMode="External"/><Relationship Id="rId177" Type="http://schemas.openxmlformats.org/officeDocument/2006/relationships/hyperlink" Target="https://twitter.com/" TargetMode="External"/><Relationship Id="rId198" Type="http://schemas.openxmlformats.org/officeDocument/2006/relationships/hyperlink" Target="https://twitter.com/" TargetMode="External"/><Relationship Id="rId202" Type="http://schemas.openxmlformats.org/officeDocument/2006/relationships/hyperlink" Target="https://twitter.com/" TargetMode="External"/><Relationship Id="rId223" Type="http://schemas.openxmlformats.org/officeDocument/2006/relationships/hyperlink" Target="https://twitter.com/" TargetMode="External"/><Relationship Id="rId244" Type="http://schemas.openxmlformats.org/officeDocument/2006/relationships/hyperlink" Target="https://twitter.com/" TargetMode="External"/><Relationship Id="rId18" Type="http://schemas.openxmlformats.org/officeDocument/2006/relationships/hyperlink" Target="https://twitter.com/i/web/status/845063587446054913" TargetMode="External"/><Relationship Id="rId39" Type="http://schemas.openxmlformats.org/officeDocument/2006/relationships/hyperlink" Target="https://twitter.com/" TargetMode="External"/><Relationship Id="rId265" Type="http://schemas.openxmlformats.org/officeDocument/2006/relationships/hyperlink" Target="https://twitter.com/" TargetMode="External"/><Relationship Id="rId286" Type="http://schemas.openxmlformats.org/officeDocument/2006/relationships/hyperlink" Target="https://twitter.com/" TargetMode="External"/><Relationship Id="rId50" Type="http://schemas.openxmlformats.org/officeDocument/2006/relationships/hyperlink" Target="https://twitter.com/" TargetMode="External"/><Relationship Id="rId104" Type="http://schemas.openxmlformats.org/officeDocument/2006/relationships/hyperlink" Target="https://twitter.com/" TargetMode="External"/><Relationship Id="rId125" Type="http://schemas.openxmlformats.org/officeDocument/2006/relationships/hyperlink" Target="https://twitter.com/" TargetMode="External"/><Relationship Id="rId146" Type="http://schemas.openxmlformats.org/officeDocument/2006/relationships/hyperlink" Target="https://twitter.com/" TargetMode="External"/><Relationship Id="rId167" Type="http://schemas.openxmlformats.org/officeDocument/2006/relationships/hyperlink" Target="https://twitter.com/" TargetMode="External"/><Relationship Id="rId188" Type="http://schemas.openxmlformats.org/officeDocument/2006/relationships/hyperlink" Target="https://twitter.com/" TargetMode="External"/><Relationship Id="rId71" Type="http://schemas.openxmlformats.org/officeDocument/2006/relationships/hyperlink" Target="https://twitter.com/" TargetMode="External"/><Relationship Id="rId92" Type="http://schemas.openxmlformats.org/officeDocument/2006/relationships/hyperlink" Target="https://twitter.com/" TargetMode="External"/><Relationship Id="rId213" Type="http://schemas.openxmlformats.org/officeDocument/2006/relationships/hyperlink" Target="https://twitter.com/" TargetMode="External"/><Relationship Id="rId234" Type="http://schemas.openxmlformats.org/officeDocument/2006/relationships/hyperlink" Target="https://twitter.com/" TargetMode="External"/><Relationship Id="rId2" Type="http://schemas.openxmlformats.org/officeDocument/2006/relationships/hyperlink" Target="https://twitter.com/i/web/status/845060906400858112" TargetMode="External"/><Relationship Id="rId29" Type="http://schemas.openxmlformats.org/officeDocument/2006/relationships/hyperlink" Target="https://twitter.com/" TargetMode="External"/><Relationship Id="rId255" Type="http://schemas.openxmlformats.org/officeDocument/2006/relationships/hyperlink" Target="https://twitter.com/" TargetMode="External"/><Relationship Id="rId276" Type="http://schemas.openxmlformats.org/officeDocument/2006/relationships/hyperlink" Target="https://twitter.com/" TargetMode="External"/><Relationship Id="rId40" Type="http://schemas.openxmlformats.org/officeDocument/2006/relationships/hyperlink" Target="https://twitter.com/" TargetMode="External"/><Relationship Id="rId115" Type="http://schemas.openxmlformats.org/officeDocument/2006/relationships/hyperlink" Target="https://twitter.com/" TargetMode="External"/><Relationship Id="rId136" Type="http://schemas.openxmlformats.org/officeDocument/2006/relationships/hyperlink" Target="https://twitter.com/" TargetMode="External"/><Relationship Id="rId157" Type="http://schemas.openxmlformats.org/officeDocument/2006/relationships/hyperlink" Target="https://twitter.com/" TargetMode="External"/><Relationship Id="rId178" Type="http://schemas.openxmlformats.org/officeDocument/2006/relationships/hyperlink" Target="https://twitter.com/" TargetMode="External"/><Relationship Id="rId61" Type="http://schemas.openxmlformats.org/officeDocument/2006/relationships/hyperlink" Target="https://twitter.com/" TargetMode="External"/><Relationship Id="rId82" Type="http://schemas.openxmlformats.org/officeDocument/2006/relationships/hyperlink" Target="https://twitter.com/" TargetMode="External"/><Relationship Id="rId199" Type="http://schemas.openxmlformats.org/officeDocument/2006/relationships/hyperlink" Target="https://twitter.com/" TargetMode="External"/><Relationship Id="rId203" Type="http://schemas.openxmlformats.org/officeDocument/2006/relationships/hyperlink" Target="https://twitter.com/" TargetMode="External"/><Relationship Id="rId19" Type="http://schemas.openxmlformats.org/officeDocument/2006/relationships/hyperlink" Target="https://twitter.com/i/web/status/845063587446054913" TargetMode="External"/><Relationship Id="rId224" Type="http://schemas.openxmlformats.org/officeDocument/2006/relationships/hyperlink" Target="https://twitter.com/" TargetMode="External"/><Relationship Id="rId245" Type="http://schemas.openxmlformats.org/officeDocument/2006/relationships/hyperlink" Target="https://twitter.com/" TargetMode="External"/><Relationship Id="rId266" Type="http://schemas.openxmlformats.org/officeDocument/2006/relationships/hyperlink" Target="https://twitter.com/" TargetMode="External"/><Relationship Id="rId287" Type="http://schemas.openxmlformats.org/officeDocument/2006/relationships/hyperlink" Target="https://twitter.com/" TargetMode="External"/><Relationship Id="rId30" Type="http://schemas.openxmlformats.org/officeDocument/2006/relationships/hyperlink" Target="https://twitter.com/" TargetMode="External"/><Relationship Id="rId105" Type="http://schemas.openxmlformats.org/officeDocument/2006/relationships/hyperlink" Target="https://twitter.com/" TargetMode="External"/><Relationship Id="rId126" Type="http://schemas.openxmlformats.org/officeDocument/2006/relationships/hyperlink" Target="https://twitter.com/" TargetMode="External"/><Relationship Id="rId147" Type="http://schemas.openxmlformats.org/officeDocument/2006/relationships/hyperlink" Target="https://twitter.com/" TargetMode="External"/><Relationship Id="rId168" Type="http://schemas.openxmlformats.org/officeDocument/2006/relationships/hyperlink" Target="https://twitter.com/" TargetMode="External"/><Relationship Id="rId51" Type="http://schemas.openxmlformats.org/officeDocument/2006/relationships/hyperlink" Target="https://twitter.com/" TargetMode="External"/><Relationship Id="rId72" Type="http://schemas.openxmlformats.org/officeDocument/2006/relationships/hyperlink" Target="https://twitter.com/" TargetMode="External"/><Relationship Id="rId93" Type="http://schemas.openxmlformats.org/officeDocument/2006/relationships/hyperlink" Target="https://twitter.com/" TargetMode="External"/><Relationship Id="rId189" Type="http://schemas.openxmlformats.org/officeDocument/2006/relationships/hyperlink" Target="https://twitter.com/" TargetMode="External"/><Relationship Id="rId3" Type="http://schemas.openxmlformats.org/officeDocument/2006/relationships/hyperlink" Target="https://twitter.com/i/web/status/845060906400858112" TargetMode="External"/><Relationship Id="rId214" Type="http://schemas.openxmlformats.org/officeDocument/2006/relationships/hyperlink" Target="https://twitter.com/" TargetMode="External"/><Relationship Id="rId235" Type="http://schemas.openxmlformats.org/officeDocument/2006/relationships/hyperlink" Target="https://twitter.com/" TargetMode="External"/><Relationship Id="rId256" Type="http://schemas.openxmlformats.org/officeDocument/2006/relationships/hyperlink" Target="https://twitter.com/" TargetMode="External"/><Relationship Id="rId277" Type="http://schemas.openxmlformats.org/officeDocument/2006/relationships/hyperlink" Target="https://twitter.com/" TargetMode="External"/><Relationship Id="rId116" Type="http://schemas.openxmlformats.org/officeDocument/2006/relationships/hyperlink" Target="https://twitter.com/" TargetMode="External"/><Relationship Id="rId137" Type="http://schemas.openxmlformats.org/officeDocument/2006/relationships/hyperlink" Target="https://twitter.com/" TargetMode="External"/><Relationship Id="rId158" Type="http://schemas.openxmlformats.org/officeDocument/2006/relationships/hyperlink" Target="https://twitter.com/" TargetMode="External"/><Relationship Id="rId20" Type="http://schemas.openxmlformats.org/officeDocument/2006/relationships/hyperlink" Target="https://twitter.com/i/web/status/845063587446054913" TargetMode="External"/><Relationship Id="rId41" Type="http://schemas.openxmlformats.org/officeDocument/2006/relationships/hyperlink" Target="https://twitter.com/" TargetMode="External"/><Relationship Id="rId62" Type="http://schemas.openxmlformats.org/officeDocument/2006/relationships/hyperlink" Target="https://twitter.com/" TargetMode="External"/><Relationship Id="rId83" Type="http://schemas.openxmlformats.org/officeDocument/2006/relationships/hyperlink" Target="https://twitter.com/" TargetMode="External"/><Relationship Id="rId179" Type="http://schemas.openxmlformats.org/officeDocument/2006/relationships/hyperlink" Target="https://twitter.com/" TargetMode="External"/><Relationship Id="rId190" Type="http://schemas.openxmlformats.org/officeDocument/2006/relationships/hyperlink" Target="https://twitter.com/" TargetMode="External"/><Relationship Id="rId204" Type="http://schemas.openxmlformats.org/officeDocument/2006/relationships/hyperlink" Target="https://twitter.com/" TargetMode="External"/><Relationship Id="rId225" Type="http://schemas.openxmlformats.org/officeDocument/2006/relationships/hyperlink" Target="https://twitter.com/" TargetMode="External"/><Relationship Id="rId246" Type="http://schemas.openxmlformats.org/officeDocument/2006/relationships/hyperlink" Target="https://twitter.com/" TargetMode="External"/><Relationship Id="rId267" Type="http://schemas.openxmlformats.org/officeDocument/2006/relationships/hyperlink" Target="https://twitter.com/" TargetMode="External"/><Relationship Id="rId288" Type="http://schemas.openxmlformats.org/officeDocument/2006/relationships/hyperlink" Target="https://twitter.com/" TargetMode="External"/><Relationship Id="rId106" Type="http://schemas.openxmlformats.org/officeDocument/2006/relationships/hyperlink" Target="https://twitter.com/" TargetMode="External"/><Relationship Id="rId127" Type="http://schemas.openxmlformats.org/officeDocument/2006/relationships/hyperlink" Target="https://twitter.com/" TargetMode="External"/><Relationship Id="rId10" Type="http://schemas.openxmlformats.org/officeDocument/2006/relationships/hyperlink" Target="https://youtu.be/Pz_dCXC6i8M" TargetMode="External"/><Relationship Id="rId31" Type="http://schemas.openxmlformats.org/officeDocument/2006/relationships/hyperlink" Target="https://twitter.com/" TargetMode="External"/><Relationship Id="rId52" Type="http://schemas.openxmlformats.org/officeDocument/2006/relationships/hyperlink" Target="https://twitter.com/" TargetMode="External"/><Relationship Id="rId73" Type="http://schemas.openxmlformats.org/officeDocument/2006/relationships/hyperlink" Target="https://twitter.com/" TargetMode="External"/><Relationship Id="rId94" Type="http://schemas.openxmlformats.org/officeDocument/2006/relationships/hyperlink" Target="https://twitter.com/" TargetMode="External"/><Relationship Id="rId148" Type="http://schemas.openxmlformats.org/officeDocument/2006/relationships/hyperlink" Target="https://twitter.com/" TargetMode="External"/><Relationship Id="rId169" Type="http://schemas.openxmlformats.org/officeDocument/2006/relationships/hyperlink" Target="https://twitter.com/" TargetMode="External"/><Relationship Id="rId4" Type="http://schemas.openxmlformats.org/officeDocument/2006/relationships/hyperlink" Target="http://www.ndtv.com/karnataka-news/thanks-to-pm-modi-karnataka-girl-can-now-pursue-mba-1672841" TargetMode="External"/><Relationship Id="rId180" Type="http://schemas.openxmlformats.org/officeDocument/2006/relationships/hyperlink" Target="https://twitter.com/" TargetMode="External"/><Relationship Id="rId215" Type="http://schemas.openxmlformats.org/officeDocument/2006/relationships/hyperlink" Target="https://twitter.com/" TargetMode="External"/><Relationship Id="rId236" Type="http://schemas.openxmlformats.org/officeDocument/2006/relationships/hyperlink" Target="https://twitter.com/" TargetMode="External"/><Relationship Id="rId257" Type="http://schemas.openxmlformats.org/officeDocument/2006/relationships/hyperlink" Target="https://twitter.com/" TargetMode="External"/><Relationship Id="rId278" Type="http://schemas.openxmlformats.org/officeDocument/2006/relationships/hyperlink" Target="https://twitter.com/" TargetMode="External"/><Relationship Id="rId42" Type="http://schemas.openxmlformats.org/officeDocument/2006/relationships/hyperlink" Target="https://twitter.com/" TargetMode="External"/><Relationship Id="rId84" Type="http://schemas.openxmlformats.org/officeDocument/2006/relationships/hyperlink" Target="https://twitter.com/" TargetMode="External"/><Relationship Id="rId138" Type="http://schemas.openxmlformats.org/officeDocument/2006/relationships/hyperlink" Target="https://twitter.com/" TargetMode="External"/><Relationship Id="rId191" Type="http://schemas.openxmlformats.org/officeDocument/2006/relationships/hyperlink" Target="https://twitter.com/" TargetMode="External"/><Relationship Id="rId205" Type="http://schemas.openxmlformats.org/officeDocument/2006/relationships/hyperlink" Target="https://twitter.com/" TargetMode="External"/><Relationship Id="rId247" Type="http://schemas.openxmlformats.org/officeDocument/2006/relationships/hyperlink" Target="https://twitter.com/" TargetMode="External"/><Relationship Id="rId107" Type="http://schemas.openxmlformats.org/officeDocument/2006/relationships/hyperlink" Target="https://twitter.com/" TargetMode="External"/><Relationship Id="rId289" Type="http://schemas.openxmlformats.org/officeDocument/2006/relationships/hyperlink" Target="https://twitter.com/" TargetMode="External"/><Relationship Id="rId11" Type="http://schemas.openxmlformats.org/officeDocument/2006/relationships/hyperlink" Target="https://youtu.be/Pz_dCXC6i8M" TargetMode="External"/><Relationship Id="rId53" Type="http://schemas.openxmlformats.org/officeDocument/2006/relationships/hyperlink" Target="https://twitter.com/" TargetMode="External"/><Relationship Id="rId149" Type="http://schemas.openxmlformats.org/officeDocument/2006/relationships/hyperlink" Target="https://twitter.com/" TargetMode="External"/><Relationship Id="rId95" Type="http://schemas.openxmlformats.org/officeDocument/2006/relationships/hyperlink" Target="https://twitter.com/" TargetMode="External"/><Relationship Id="rId160" Type="http://schemas.openxmlformats.org/officeDocument/2006/relationships/hyperlink" Target="https://twitter.com/" TargetMode="External"/><Relationship Id="rId216" Type="http://schemas.openxmlformats.org/officeDocument/2006/relationships/hyperlink" Target="https://twitter.com/" TargetMode="External"/><Relationship Id="rId258" Type="http://schemas.openxmlformats.org/officeDocument/2006/relationships/hyperlink" Target="https://twitter.com/" TargetMode="External"/><Relationship Id="rId22" Type="http://schemas.openxmlformats.org/officeDocument/2006/relationships/hyperlink" Target="http://vidshare.indianexpress.com/previews/upd3BmxQ-xe0BVfqu" TargetMode="External"/><Relationship Id="rId64" Type="http://schemas.openxmlformats.org/officeDocument/2006/relationships/hyperlink" Target="https://twitter.com/" TargetMode="External"/><Relationship Id="rId118" Type="http://schemas.openxmlformats.org/officeDocument/2006/relationships/hyperlink" Target="https://twitter.com/" TargetMode="External"/><Relationship Id="rId171" Type="http://schemas.openxmlformats.org/officeDocument/2006/relationships/hyperlink" Target="https://twitter.com/" TargetMode="External"/><Relationship Id="rId227" Type="http://schemas.openxmlformats.org/officeDocument/2006/relationships/hyperlink" Target="https://twitter.com/" TargetMode="External"/><Relationship Id="rId269"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pbs.twimg.com/profile_images/781960460731953152/ckexElgf_normal.jpg" TargetMode="External"/><Relationship Id="rId299" Type="http://schemas.openxmlformats.org/officeDocument/2006/relationships/hyperlink" Target="https://twitter.com/ndtv" TargetMode="External"/><Relationship Id="rId21" Type="http://schemas.openxmlformats.org/officeDocument/2006/relationships/hyperlink" Target="https://t.co/z8XOYYbcCW" TargetMode="External"/><Relationship Id="rId63" Type="http://schemas.openxmlformats.org/officeDocument/2006/relationships/hyperlink" Target="https://t.co/Zu9m3s8Bf4" TargetMode="External"/><Relationship Id="rId159" Type="http://schemas.openxmlformats.org/officeDocument/2006/relationships/hyperlink" Target="http://pbs.twimg.com/profile_images/431732725184073728/0MGsrciP_normal.jpeg" TargetMode="External"/><Relationship Id="rId324" Type="http://schemas.openxmlformats.org/officeDocument/2006/relationships/hyperlink" Target="https://twitter.com/akashchikani07" TargetMode="External"/><Relationship Id="rId366" Type="http://schemas.openxmlformats.org/officeDocument/2006/relationships/hyperlink" Target="https://twitter.com/helpless_father" TargetMode="External"/><Relationship Id="rId170" Type="http://schemas.openxmlformats.org/officeDocument/2006/relationships/hyperlink" Target="http://pbs.twimg.com/profile_images/842383903734263808/ZBCgmDqH_normal.jpg" TargetMode="External"/><Relationship Id="rId226" Type="http://schemas.openxmlformats.org/officeDocument/2006/relationships/hyperlink" Target="http://pbs.twimg.com/profile_images/675369010930716673/6BRh4MEQ_normal.jpg" TargetMode="External"/><Relationship Id="rId433" Type="http://schemas.openxmlformats.org/officeDocument/2006/relationships/hyperlink" Target="https://twitter.com/asahakari" TargetMode="External"/><Relationship Id="rId268" Type="http://schemas.openxmlformats.org/officeDocument/2006/relationships/hyperlink" Target="https://twitter.com/nishadshivani" TargetMode="External"/><Relationship Id="rId32" Type="http://schemas.openxmlformats.org/officeDocument/2006/relationships/hyperlink" Target="https://t.co/IJJlU5Emh1" TargetMode="External"/><Relationship Id="rId74" Type="http://schemas.openxmlformats.org/officeDocument/2006/relationships/hyperlink" Target="https://t.co/kRRDqKgXM4" TargetMode="External"/><Relationship Id="rId128" Type="http://schemas.openxmlformats.org/officeDocument/2006/relationships/hyperlink" Target="http://pbs.twimg.com/profile_images/474178614041133058/wlUR4o-J_normal.jpeg" TargetMode="External"/><Relationship Id="rId335" Type="http://schemas.openxmlformats.org/officeDocument/2006/relationships/hyperlink" Target="https://twitter.com/vasundharabjp" TargetMode="External"/><Relationship Id="rId377" Type="http://schemas.openxmlformats.org/officeDocument/2006/relationships/hyperlink" Target="https://twitter.com/nyolonline" TargetMode="External"/><Relationship Id="rId5" Type="http://schemas.openxmlformats.org/officeDocument/2006/relationships/hyperlink" Target="https://t.co/cjXqo5t9hJ" TargetMode="External"/><Relationship Id="rId181" Type="http://schemas.openxmlformats.org/officeDocument/2006/relationships/hyperlink" Target="http://pbs.twimg.com/profile_images/378800000730580919/4e90c8b5bb0636b55e70f7ca345e4a0b_normal.jpeg" TargetMode="External"/><Relationship Id="rId237" Type="http://schemas.openxmlformats.org/officeDocument/2006/relationships/hyperlink" Target="http://pbs.twimg.com/profile_images/705773548082745344/wtnLQjd-_normal.jpg" TargetMode="External"/><Relationship Id="rId402" Type="http://schemas.openxmlformats.org/officeDocument/2006/relationships/hyperlink" Target="https://twitter.com/shivsena" TargetMode="External"/><Relationship Id="rId279" Type="http://schemas.openxmlformats.org/officeDocument/2006/relationships/hyperlink" Target="https://twitter.com/ketanbshah5" TargetMode="External"/><Relationship Id="rId444" Type="http://schemas.openxmlformats.org/officeDocument/2006/relationships/hyperlink" Target="https://twitter.com/thekernelspeaks" TargetMode="External"/><Relationship Id="rId43" Type="http://schemas.openxmlformats.org/officeDocument/2006/relationships/hyperlink" Target="https://t.co/5MVUlt2HGI" TargetMode="External"/><Relationship Id="rId139" Type="http://schemas.openxmlformats.org/officeDocument/2006/relationships/hyperlink" Target="http://pbs.twimg.com/profile_images/753593184375173120/JB69EXGx_normal.jpg" TargetMode="External"/><Relationship Id="rId290" Type="http://schemas.openxmlformats.org/officeDocument/2006/relationships/hyperlink" Target="https://twitter.com/trsriniwas" TargetMode="External"/><Relationship Id="rId304" Type="http://schemas.openxmlformats.org/officeDocument/2006/relationships/hyperlink" Target="https://twitter.com/dibang" TargetMode="External"/><Relationship Id="rId346" Type="http://schemas.openxmlformats.org/officeDocument/2006/relationships/hyperlink" Target="https://twitter.com/rajnathsingh" TargetMode="External"/><Relationship Id="rId388" Type="http://schemas.openxmlformats.org/officeDocument/2006/relationships/hyperlink" Target="https://twitter.com/rameshagrawal95" TargetMode="External"/><Relationship Id="rId85" Type="http://schemas.openxmlformats.org/officeDocument/2006/relationships/hyperlink" Target="http://pbs.twimg.com/profile_images/728457710904082433/6xDW3CgV_normal.jpg" TargetMode="External"/><Relationship Id="rId150" Type="http://schemas.openxmlformats.org/officeDocument/2006/relationships/hyperlink" Target="http://pbs.twimg.com/profile_images/344513261576067162/cc9cd8f53cadec32cf1d932f483c0fc1_normal.png" TargetMode="External"/><Relationship Id="rId192" Type="http://schemas.openxmlformats.org/officeDocument/2006/relationships/hyperlink" Target="http://pbs.twimg.com/profile_images/842815612632125442/3X19WDO8_normal.jpg" TargetMode="External"/><Relationship Id="rId206" Type="http://schemas.openxmlformats.org/officeDocument/2006/relationships/hyperlink" Target="http://pbs.twimg.com/profile_images/734439901962240001/1WiSkzF3_normal.jpg" TargetMode="External"/><Relationship Id="rId413" Type="http://schemas.openxmlformats.org/officeDocument/2006/relationships/hyperlink" Target="https://twitter.com/chughlal" TargetMode="External"/><Relationship Id="rId248" Type="http://schemas.openxmlformats.org/officeDocument/2006/relationships/hyperlink" Target="http://pbs.twimg.com/profile_images/682541791992651776/RTQb7Pas_normal.jpg" TargetMode="External"/><Relationship Id="rId12" Type="http://schemas.openxmlformats.org/officeDocument/2006/relationships/hyperlink" Target="https://t.co/T8qyKz0gq5" TargetMode="External"/><Relationship Id="rId108" Type="http://schemas.openxmlformats.org/officeDocument/2006/relationships/hyperlink" Target="http://pbs.twimg.com/profile_images/828247285029023744/Q3ULd195_normal.jpg" TargetMode="External"/><Relationship Id="rId315" Type="http://schemas.openxmlformats.org/officeDocument/2006/relationships/hyperlink" Target="https://twitter.com/hmoindia" TargetMode="External"/><Relationship Id="rId357" Type="http://schemas.openxmlformats.org/officeDocument/2006/relationships/hyperlink" Target="https://twitter.com/imshashwat28" TargetMode="External"/><Relationship Id="rId54" Type="http://schemas.openxmlformats.org/officeDocument/2006/relationships/hyperlink" Target="https://t.co/59Ir3ROzXB" TargetMode="External"/><Relationship Id="rId96" Type="http://schemas.openxmlformats.org/officeDocument/2006/relationships/hyperlink" Target="http://pbs.twimg.com/profile_images/843434340021403655/7Gu_iwYa_normal.jpg" TargetMode="External"/><Relationship Id="rId161" Type="http://schemas.openxmlformats.org/officeDocument/2006/relationships/hyperlink" Target="http://pbs.twimg.com/profile_images/835409567894810624/vT0H3UqA_normal.jpg" TargetMode="External"/><Relationship Id="rId217" Type="http://schemas.openxmlformats.org/officeDocument/2006/relationships/hyperlink" Target="http://pbs.twimg.com/profile_images/720484297598246912/ggdLmMFy_normal.jpg" TargetMode="External"/><Relationship Id="rId399" Type="http://schemas.openxmlformats.org/officeDocument/2006/relationships/hyperlink" Target="https://twitter.com/uphdbhq" TargetMode="External"/><Relationship Id="rId259" Type="http://schemas.openxmlformats.org/officeDocument/2006/relationships/hyperlink" Target="http://pbs.twimg.com/profile_images/648362128529723392/nPRXr-fo_normal.jpg" TargetMode="External"/><Relationship Id="rId424" Type="http://schemas.openxmlformats.org/officeDocument/2006/relationships/hyperlink" Target="https://twitter.com/narendr75082975" TargetMode="External"/><Relationship Id="rId23" Type="http://schemas.openxmlformats.org/officeDocument/2006/relationships/hyperlink" Target="http://t.co/4LTw0rjxp7" TargetMode="External"/><Relationship Id="rId119" Type="http://schemas.openxmlformats.org/officeDocument/2006/relationships/hyperlink" Target="http://pbs.twimg.com/profile_images/532077442257539072/eFrlU6qE_normal.jpeg" TargetMode="External"/><Relationship Id="rId270" Type="http://schemas.openxmlformats.org/officeDocument/2006/relationships/hyperlink" Target="https://twitter.com/nehal_1973" TargetMode="External"/><Relationship Id="rId326" Type="http://schemas.openxmlformats.org/officeDocument/2006/relationships/hyperlink" Target="https://twitter.com/joyghosh104" TargetMode="External"/><Relationship Id="rId65" Type="http://schemas.openxmlformats.org/officeDocument/2006/relationships/hyperlink" Target="https://t.co/jD7EpQdF12" TargetMode="External"/><Relationship Id="rId130" Type="http://schemas.openxmlformats.org/officeDocument/2006/relationships/hyperlink" Target="http://pbs.twimg.com/profile_images/804730757692305408/J7-NOcbe_normal.jpg" TargetMode="External"/><Relationship Id="rId368" Type="http://schemas.openxmlformats.org/officeDocument/2006/relationships/hyperlink" Target="https://twitter.com/uask_me" TargetMode="External"/><Relationship Id="rId172" Type="http://schemas.openxmlformats.org/officeDocument/2006/relationships/hyperlink" Target="http://pbs.twimg.com/profile_images/844066687179808768/3Ts6RnQ5_normal.jpg" TargetMode="External"/><Relationship Id="rId228" Type="http://schemas.openxmlformats.org/officeDocument/2006/relationships/hyperlink" Target="http://pbs.twimg.com/profile_images/826459100255047681/dHE55oF8_normal.jpg" TargetMode="External"/><Relationship Id="rId435" Type="http://schemas.openxmlformats.org/officeDocument/2006/relationships/hyperlink" Target="https://twitter.com/ptshrikant" TargetMode="External"/><Relationship Id="rId281" Type="http://schemas.openxmlformats.org/officeDocument/2006/relationships/hyperlink" Target="https://twitter.com/saurabhkr6342" TargetMode="External"/><Relationship Id="rId337" Type="http://schemas.openxmlformats.org/officeDocument/2006/relationships/hyperlink" Target="https://twitter.com/iamsick_ular" TargetMode="External"/><Relationship Id="rId34" Type="http://schemas.openxmlformats.org/officeDocument/2006/relationships/hyperlink" Target="https://t.co/ObaNIQEW1y" TargetMode="External"/><Relationship Id="rId76" Type="http://schemas.openxmlformats.org/officeDocument/2006/relationships/hyperlink" Target="https://t.co/FC80uRcdoT" TargetMode="External"/><Relationship Id="rId141" Type="http://schemas.openxmlformats.org/officeDocument/2006/relationships/hyperlink" Target="http://abs.twimg.com/sticky/default_profile_images/default_profile_1_normal.png" TargetMode="External"/><Relationship Id="rId379" Type="http://schemas.openxmlformats.org/officeDocument/2006/relationships/hyperlink" Target="https://twitter.com/amitswa11523136" TargetMode="External"/><Relationship Id="rId7" Type="http://schemas.openxmlformats.org/officeDocument/2006/relationships/hyperlink" Target="http://t.co/q64Af4X3K3" TargetMode="External"/><Relationship Id="rId183" Type="http://schemas.openxmlformats.org/officeDocument/2006/relationships/hyperlink" Target="http://pbs.twimg.com/profile_images/378800000504456973/e91881812385683dd2bfb77352dc9d83_normal.jpeg" TargetMode="External"/><Relationship Id="rId239" Type="http://schemas.openxmlformats.org/officeDocument/2006/relationships/hyperlink" Target="http://pbs.twimg.com/profile_images/841703380452012033/ZubS4Yan_normal.jpg" TargetMode="External"/><Relationship Id="rId390" Type="http://schemas.openxmlformats.org/officeDocument/2006/relationships/hyperlink" Target="https://twitter.com/3a25f50d081648f" TargetMode="External"/><Relationship Id="rId404" Type="http://schemas.openxmlformats.org/officeDocument/2006/relationships/hyperlink" Target="https://twitter.com/murli_dhar" TargetMode="External"/><Relationship Id="rId446" Type="http://schemas.openxmlformats.org/officeDocument/2006/relationships/hyperlink" Target="https://twitter.com/sanghavideepa" TargetMode="External"/><Relationship Id="rId250" Type="http://schemas.openxmlformats.org/officeDocument/2006/relationships/hyperlink" Target="http://pbs.twimg.com/profile_images/804215885175078912/3q6H25xN_normal.jpg" TargetMode="External"/><Relationship Id="rId292" Type="http://schemas.openxmlformats.org/officeDocument/2006/relationships/hyperlink" Target="https://twitter.com/pratap_psr" TargetMode="External"/><Relationship Id="rId306" Type="http://schemas.openxmlformats.org/officeDocument/2006/relationships/hyperlink" Target="https://twitter.com/cmomaharashtra" TargetMode="External"/><Relationship Id="rId45" Type="http://schemas.openxmlformats.org/officeDocument/2006/relationships/hyperlink" Target="https://t.co/R9S2Sz0Y4p" TargetMode="External"/><Relationship Id="rId87" Type="http://schemas.openxmlformats.org/officeDocument/2006/relationships/hyperlink" Target="http://pbs.twimg.com/profile_images/799455877464002560/j6FZsRtV_normal.jpg" TargetMode="External"/><Relationship Id="rId110" Type="http://schemas.openxmlformats.org/officeDocument/2006/relationships/hyperlink" Target="http://pbs.twimg.com/profile_images/824800284618559488/7wm67kzU_normal.jpg" TargetMode="External"/><Relationship Id="rId348" Type="http://schemas.openxmlformats.org/officeDocument/2006/relationships/hyperlink" Target="https://twitter.com/aditya2434" TargetMode="External"/><Relationship Id="rId152" Type="http://schemas.openxmlformats.org/officeDocument/2006/relationships/hyperlink" Target="http://pbs.twimg.com/profile_images/843625341457379328/yewUQSYn_normal.jpg" TargetMode="External"/><Relationship Id="rId194" Type="http://schemas.openxmlformats.org/officeDocument/2006/relationships/hyperlink" Target="http://pbs.twimg.com/profile_images/533026436190175232/1i65YBa7_normal.png" TargetMode="External"/><Relationship Id="rId208" Type="http://schemas.openxmlformats.org/officeDocument/2006/relationships/hyperlink" Target="http://pbs.twimg.com/profile_images/752453027542347777/2B1M2osk_normal.jpg" TargetMode="External"/><Relationship Id="rId415" Type="http://schemas.openxmlformats.org/officeDocument/2006/relationships/hyperlink" Target="https://twitter.com/madaandeep" TargetMode="External"/><Relationship Id="rId261" Type="http://schemas.openxmlformats.org/officeDocument/2006/relationships/hyperlink" Target="http://abs.twimg.com/sticky/default_profile_images/default_profile_4_normal.png" TargetMode="External"/><Relationship Id="rId14" Type="http://schemas.openxmlformats.org/officeDocument/2006/relationships/hyperlink" Target="https://t.co/QVdZsup2z5" TargetMode="External"/><Relationship Id="rId56" Type="http://schemas.openxmlformats.org/officeDocument/2006/relationships/hyperlink" Target="http://t.co/My0OCKD1zS" TargetMode="External"/><Relationship Id="rId317" Type="http://schemas.openxmlformats.org/officeDocument/2006/relationships/hyperlink" Target="https://twitter.com/sagarbhavani007" TargetMode="External"/><Relationship Id="rId359" Type="http://schemas.openxmlformats.org/officeDocument/2006/relationships/hyperlink" Target="https://twitter.com/aditiindiafirst" TargetMode="External"/><Relationship Id="rId98" Type="http://schemas.openxmlformats.org/officeDocument/2006/relationships/hyperlink" Target="http://pbs.twimg.com/profile_images/773050130232737792/sqmXJbw0_normal.jpg" TargetMode="External"/><Relationship Id="rId121" Type="http://schemas.openxmlformats.org/officeDocument/2006/relationships/hyperlink" Target="http://pbs.twimg.com/profile_images/843538161326284800/IV51frIY_normal.jpg" TargetMode="External"/><Relationship Id="rId163" Type="http://schemas.openxmlformats.org/officeDocument/2006/relationships/hyperlink" Target="http://pbs.twimg.com/profile_images/418360814760763392/B9BVaWcR_normal.jpeg" TargetMode="External"/><Relationship Id="rId219" Type="http://schemas.openxmlformats.org/officeDocument/2006/relationships/hyperlink" Target="http://pbs.twimg.com/profile_images/816568346736992256/ooR9MGpf_normal.jpg" TargetMode="External"/><Relationship Id="rId370" Type="http://schemas.openxmlformats.org/officeDocument/2006/relationships/hyperlink" Target="https://twitter.com/mehulp84" TargetMode="External"/><Relationship Id="rId426" Type="http://schemas.openxmlformats.org/officeDocument/2006/relationships/hyperlink" Target="https://twitter.com/ajoykumarbora" TargetMode="External"/><Relationship Id="rId230" Type="http://schemas.openxmlformats.org/officeDocument/2006/relationships/hyperlink" Target="http://pbs.twimg.com/profile_images/844855698966036482/XpOtQgbC_normal.jpg" TargetMode="External"/><Relationship Id="rId25" Type="http://schemas.openxmlformats.org/officeDocument/2006/relationships/hyperlink" Target="http://t.co/goWDBLexJ5" TargetMode="External"/><Relationship Id="rId67" Type="http://schemas.openxmlformats.org/officeDocument/2006/relationships/hyperlink" Target="https://t.co/SlflgdDDN6" TargetMode="External"/><Relationship Id="rId272" Type="http://schemas.openxmlformats.org/officeDocument/2006/relationships/hyperlink" Target="https://twitter.com/nstomar" TargetMode="External"/><Relationship Id="rId328" Type="http://schemas.openxmlformats.org/officeDocument/2006/relationships/hyperlink" Target="https://twitter.com/poo" TargetMode="External"/><Relationship Id="rId132" Type="http://schemas.openxmlformats.org/officeDocument/2006/relationships/hyperlink" Target="http://pbs.twimg.com/profile_images/844485314118909952/1mF_ppEF_normal.jpg" TargetMode="External"/><Relationship Id="rId174" Type="http://schemas.openxmlformats.org/officeDocument/2006/relationships/hyperlink" Target="http://pbs.twimg.com/profile_images/620507449582157824/Q65Q5wqm_normal.jpg" TargetMode="External"/><Relationship Id="rId381" Type="http://schemas.openxmlformats.org/officeDocument/2006/relationships/hyperlink" Target="https://twitter.com/support" TargetMode="External"/><Relationship Id="rId241" Type="http://schemas.openxmlformats.org/officeDocument/2006/relationships/hyperlink" Target="http://pbs.twimg.com/profile_images/2555549588/3qlj2t2yum3zteva85dp_normal.jpeg" TargetMode="External"/><Relationship Id="rId437" Type="http://schemas.openxmlformats.org/officeDocument/2006/relationships/hyperlink" Target="https://twitter.com/varshasinghmcx" TargetMode="External"/><Relationship Id="rId36" Type="http://schemas.openxmlformats.org/officeDocument/2006/relationships/hyperlink" Target="http://t.co/8rx4lFTNxZ" TargetMode="External"/><Relationship Id="rId283" Type="http://schemas.openxmlformats.org/officeDocument/2006/relationships/hyperlink" Target="https://twitter.com/imsaurabhlive" TargetMode="External"/><Relationship Id="rId339" Type="http://schemas.openxmlformats.org/officeDocument/2006/relationships/hyperlink" Target="https://twitter.com/ushymohandas" TargetMode="External"/><Relationship Id="rId78" Type="http://schemas.openxmlformats.org/officeDocument/2006/relationships/hyperlink" Target="http://pbs.twimg.com/profile_images/836236884556791808/qO9FXj4-_normal.jpg" TargetMode="External"/><Relationship Id="rId101" Type="http://schemas.openxmlformats.org/officeDocument/2006/relationships/hyperlink" Target="http://pbs.twimg.com/profile_images/800607969234677761/su4lACaR_normal.jpg" TargetMode="External"/><Relationship Id="rId143" Type="http://schemas.openxmlformats.org/officeDocument/2006/relationships/hyperlink" Target="http://pbs.twimg.com/profile_images/797762197199826944/GuqWA3z8_normal.jpg" TargetMode="External"/><Relationship Id="rId185" Type="http://schemas.openxmlformats.org/officeDocument/2006/relationships/hyperlink" Target="http://pbs.twimg.com/profile_images/3159472257/e75af17fe7a6009760c1285892701f57_normal.jpeg" TargetMode="External"/><Relationship Id="rId350" Type="http://schemas.openxmlformats.org/officeDocument/2006/relationships/hyperlink" Target="https://twitter.com/gkgatul" TargetMode="External"/><Relationship Id="rId406" Type="http://schemas.openxmlformats.org/officeDocument/2006/relationships/hyperlink" Target="https://twitter.com/zeenews" TargetMode="External"/><Relationship Id="rId9" Type="http://schemas.openxmlformats.org/officeDocument/2006/relationships/hyperlink" Target="https://t.co/GEJyboBtDz" TargetMode="External"/><Relationship Id="rId210" Type="http://schemas.openxmlformats.org/officeDocument/2006/relationships/hyperlink" Target="http://abs.twimg.com/sticky/default_profile_images/default_profile_1_normal.png" TargetMode="External"/><Relationship Id="rId392" Type="http://schemas.openxmlformats.org/officeDocument/2006/relationships/hyperlink" Target="https://twitter.com/rgohainbjp" TargetMode="External"/><Relationship Id="rId448" Type="http://schemas.openxmlformats.org/officeDocument/2006/relationships/hyperlink" Target="https://twitter.com/arvindt38484730" TargetMode="External"/><Relationship Id="rId252" Type="http://schemas.openxmlformats.org/officeDocument/2006/relationships/hyperlink" Target="http://pbs.twimg.com/profile_images/528896193015721985/hQtCuRzc_normal.jpeg" TargetMode="External"/><Relationship Id="rId294" Type="http://schemas.openxmlformats.org/officeDocument/2006/relationships/hyperlink" Target="https://twitter.com/sardanarohit" TargetMode="External"/><Relationship Id="rId308" Type="http://schemas.openxmlformats.org/officeDocument/2006/relationships/hyperlink" Target="https://twitter.com/saundid" TargetMode="External"/><Relationship Id="rId47" Type="http://schemas.openxmlformats.org/officeDocument/2006/relationships/hyperlink" Target="http://t.co/i07mOEzkij" TargetMode="External"/><Relationship Id="rId89" Type="http://schemas.openxmlformats.org/officeDocument/2006/relationships/hyperlink" Target="http://pbs.twimg.com/profile_images/752863438376988672/GHycKE76_normal.jpg" TargetMode="External"/><Relationship Id="rId112" Type="http://schemas.openxmlformats.org/officeDocument/2006/relationships/hyperlink" Target="http://pbs.twimg.com/profile_images/570440108424171520/QuGYd7jH_normal.png" TargetMode="External"/><Relationship Id="rId154" Type="http://schemas.openxmlformats.org/officeDocument/2006/relationships/hyperlink" Target="http://pbs.twimg.com/profile_images/761581572298567680/sO9SoYt7_normal.jpg" TargetMode="External"/><Relationship Id="rId361" Type="http://schemas.openxmlformats.org/officeDocument/2006/relationships/hyperlink" Target="https://twitter.com/piyushgoyal" TargetMode="External"/><Relationship Id="rId196" Type="http://schemas.openxmlformats.org/officeDocument/2006/relationships/hyperlink" Target="http://pbs.twimg.com/profile_images/2561793293/a50q9x1h2hzfyjqz2h53_normal.jpeg" TargetMode="External"/><Relationship Id="rId417" Type="http://schemas.openxmlformats.org/officeDocument/2006/relationships/hyperlink" Target="https://twitter.com/kumarisuhani055" TargetMode="External"/><Relationship Id="rId16" Type="http://schemas.openxmlformats.org/officeDocument/2006/relationships/hyperlink" Target="https://t.co/oTTjco3PTF" TargetMode="External"/><Relationship Id="rId221" Type="http://schemas.openxmlformats.org/officeDocument/2006/relationships/hyperlink" Target="http://pbs.twimg.com/profile_images/514027404717592576/FTc29f7E_normal.png" TargetMode="External"/><Relationship Id="rId263" Type="http://schemas.openxmlformats.org/officeDocument/2006/relationships/hyperlink" Target="http://pbs.twimg.com/profile_images/821393414449205248/UNI-hI3E_normal.jpg" TargetMode="External"/><Relationship Id="rId319" Type="http://schemas.openxmlformats.org/officeDocument/2006/relationships/hyperlink" Target="https://twitter.com/bikgayigovt" TargetMode="External"/><Relationship Id="rId58" Type="http://schemas.openxmlformats.org/officeDocument/2006/relationships/hyperlink" Target="https://t.co/fhteJsUNw5" TargetMode="External"/><Relationship Id="rId123" Type="http://schemas.openxmlformats.org/officeDocument/2006/relationships/hyperlink" Target="http://pbs.twimg.com/profile_images/840927058964418561/wUkPijXl_normal.jpg" TargetMode="External"/><Relationship Id="rId330" Type="http://schemas.openxmlformats.org/officeDocument/2006/relationships/hyperlink" Target="https://twitter.com/sampath_butla" TargetMode="External"/><Relationship Id="rId165" Type="http://schemas.openxmlformats.org/officeDocument/2006/relationships/hyperlink" Target="http://pbs.twimg.com/profile_images/471291113840447488/PY6Hp3bL_normal.jpeg" TargetMode="External"/><Relationship Id="rId372" Type="http://schemas.openxmlformats.org/officeDocument/2006/relationships/hyperlink" Target="https://twitter.com/subusg" TargetMode="External"/><Relationship Id="rId428" Type="http://schemas.openxmlformats.org/officeDocument/2006/relationships/hyperlink" Target="https://twitter.com/vikaskumarlive" TargetMode="External"/><Relationship Id="rId232" Type="http://schemas.openxmlformats.org/officeDocument/2006/relationships/hyperlink" Target="http://pbs.twimg.com/profile_images/378800000521715865/fa23ecc8a1010cb491cbf6923b105cab_normal.jpeg" TargetMode="External"/><Relationship Id="rId274" Type="http://schemas.openxmlformats.org/officeDocument/2006/relationships/hyperlink" Target="https://twitter.com/aadimangla" TargetMode="External"/><Relationship Id="rId27" Type="http://schemas.openxmlformats.org/officeDocument/2006/relationships/hyperlink" Target="https://t.co/CWfNOmRYwE" TargetMode="External"/><Relationship Id="rId69" Type="http://schemas.openxmlformats.org/officeDocument/2006/relationships/hyperlink" Target="http://t.co/1me6rjg1N9" TargetMode="External"/><Relationship Id="rId134" Type="http://schemas.openxmlformats.org/officeDocument/2006/relationships/hyperlink" Target="http://abs.twimg.com/sticky/default_profile_images/default_profile_5_normal.png" TargetMode="External"/><Relationship Id="rId80" Type="http://schemas.openxmlformats.org/officeDocument/2006/relationships/hyperlink" Target="http://pbs.twimg.com/profile_images/718314968102367232/ypY1GPCQ_normal.jpg" TargetMode="External"/><Relationship Id="rId176" Type="http://schemas.openxmlformats.org/officeDocument/2006/relationships/hyperlink" Target="http://pbs.twimg.com/profile_images/3569378514/b0fa3159395ffb2b12fa12c699bcfc2a_normal.jpeg" TargetMode="External"/><Relationship Id="rId341" Type="http://schemas.openxmlformats.org/officeDocument/2006/relationships/hyperlink" Target="https://twitter.com/praeoeo" TargetMode="External"/><Relationship Id="rId383" Type="http://schemas.openxmlformats.org/officeDocument/2006/relationships/hyperlink" Target="https://twitter.com/artofliving" TargetMode="External"/><Relationship Id="rId439" Type="http://schemas.openxmlformats.org/officeDocument/2006/relationships/hyperlink" Target="https://twitter.com/shubhamint009" TargetMode="External"/><Relationship Id="rId201" Type="http://schemas.openxmlformats.org/officeDocument/2006/relationships/hyperlink" Target="http://pbs.twimg.com/profile_images/844370550831013889/QlctvUFE_normal.jpg" TargetMode="External"/><Relationship Id="rId243" Type="http://schemas.openxmlformats.org/officeDocument/2006/relationships/hyperlink" Target="http://pbs.twimg.com/profile_images/451311379639574528/KEwEfRFg_normal.jpeg" TargetMode="External"/><Relationship Id="rId285" Type="http://schemas.openxmlformats.org/officeDocument/2006/relationships/hyperlink" Target="https://twitter.com/aamitabh2" TargetMode="External"/><Relationship Id="rId450" Type="http://schemas.openxmlformats.org/officeDocument/2006/relationships/hyperlink" Target="https://twitter.com/reclaimtemples" TargetMode="External"/><Relationship Id="rId38" Type="http://schemas.openxmlformats.org/officeDocument/2006/relationships/hyperlink" Target="https://t.co/oUhxQa3OJB" TargetMode="External"/><Relationship Id="rId103" Type="http://schemas.openxmlformats.org/officeDocument/2006/relationships/hyperlink" Target="http://pbs.twimg.com/profile_images/785892315118403584/gNmSfBQo_normal.jpg" TargetMode="External"/><Relationship Id="rId310" Type="http://schemas.openxmlformats.org/officeDocument/2006/relationships/hyperlink" Target="https://twitter.com/ankitaayushaman" TargetMode="External"/><Relationship Id="rId91" Type="http://schemas.openxmlformats.org/officeDocument/2006/relationships/hyperlink" Target="http://pbs.twimg.com/profile_images/845056015020249088/Hzel_tO-_normal.jpg" TargetMode="External"/><Relationship Id="rId145" Type="http://schemas.openxmlformats.org/officeDocument/2006/relationships/hyperlink" Target="http://pbs.twimg.com/profile_images/805957418672910336/ljOA2l5E_normal.jpg" TargetMode="External"/><Relationship Id="rId187" Type="http://schemas.openxmlformats.org/officeDocument/2006/relationships/hyperlink" Target="http://pbs.twimg.com/profile_images/817257028515020800/8myLuC7Y_normal.jpg" TargetMode="External"/><Relationship Id="rId352" Type="http://schemas.openxmlformats.org/officeDocument/2006/relationships/hyperlink" Target="https://twitter.com/bhaavyatra" TargetMode="External"/><Relationship Id="rId394" Type="http://schemas.openxmlformats.org/officeDocument/2006/relationships/hyperlink" Target="https://twitter.com/sureshpprabhu" TargetMode="External"/><Relationship Id="rId408" Type="http://schemas.openxmlformats.org/officeDocument/2006/relationships/hyperlink" Target="https://twitter.com/bjp4haryana" TargetMode="External"/><Relationship Id="rId212" Type="http://schemas.openxmlformats.org/officeDocument/2006/relationships/hyperlink" Target="http://pbs.twimg.com/profile_images/710716099092873216/HhqF0NET_normal.jpg" TargetMode="External"/><Relationship Id="rId254" Type="http://schemas.openxmlformats.org/officeDocument/2006/relationships/hyperlink" Target="http://pbs.twimg.com/profile_images/841905169600286720/qNzwktm__normal.jpg" TargetMode="External"/><Relationship Id="rId49" Type="http://schemas.openxmlformats.org/officeDocument/2006/relationships/hyperlink" Target="http://t.co/Vk1NkwU8qP" TargetMode="External"/><Relationship Id="rId114" Type="http://schemas.openxmlformats.org/officeDocument/2006/relationships/hyperlink" Target="http://pbs.twimg.com/profile_images/758600540271939584/mMdtIu0F_normal.jpg" TargetMode="External"/><Relationship Id="rId296" Type="http://schemas.openxmlformats.org/officeDocument/2006/relationships/hyperlink" Target="https://twitter.com/thakursurat" TargetMode="External"/><Relationship Id="rId60" Type="http://schemas.openxmlformats.org/officeDocument/2006/relationships/hyperlink" Target="http://t.co/ieduw6dk6l" TargetMode="External"/><Relationship Id="rId156" Type="http://schemas.openxmlformats.org/officeDocument/2006/relationships/hyperlink" Target="http://pbs.twimg.com/profile_images/711792118298189824/GapHZwZ2_normal.jpg" TargetMode="External"/><Relationship Id="rId198" Type="http://schemas.openxmlformats.org/officeDocument/2006/relationships/hyperlink" Target="http://pbs.twimg.com/profile_images/831895823780765696/aAwBKgpT_normal.jpg" TargetMode="External"/><Relationship Id="rId321" Type="http://schemas.openxmlformats.org/officeDocument/2006/relationships/hyperlink" Target="https://twitter.com/jayrajzala16" TargetMode="External"/><Relationship Id="rId363" Type="http://schemas.openxmlformats.org/officeDocument/2006/relationships/hyperlink" Target="https://twitter.com/balamy" TargetMode="External"/><Relationship Id="rId419" Type="http://schemas.openxmlformats.org/officeDocument/2006/relationships/hyperlink" Target="https://twitter.com/barotchetan99" TargetMode="External"/><Relationship Id="rId223" Type="http://schemas.openxmlformats.org/officeDocument/2006/relationships/hyperlink" Target="http://pbs.twimg.com/profile_images/504184580794884096/JMYya-BC_normal.jpeg" TargetMode="External"/><Relationship Id="rId430" Type="http://schemas.openxmlformats.org/officeDocument/2006/relationships/hyperlink" Target="https://twitter.com/thekiranbedi" TargetMode="External"/><Relationship Id="rId18" Type="http://schemas.openxmlformats.org/officeDocument/2006/relationships/hyperlink" Target="http://t.co/Z4M89fs6mB" TargetMode="External"/><Relationship Id="rId265" Type="http://schemas.openxmlformats.org/officeDocument/2006/relationships/hyperlink" Target="https://twitter.com/zainsadiya1" TargetMode="External"/><Relationship Id="rId125" Type="http://schemas.openxmlformats.org/officeDocument/2006/relationships/hyperlink" Target="http://pbs.twimg.com/profile_images/493251054230700033/CMwhSCOY_normal.jpeg" TargetMode="External"/><Relationship Id="rId167" Type="http://schemas.openxmlformats.org/officeDocument/2006/relationships/hyperlink" Target="http://pbs.twimg.com/profile_images/502392645314830337/wQV1awav_normal.jpeg" TargetMode="External"/><Relationship Id="rId332" Type="http://schemas.openxmlformats.org/officeDocument/2006/relationships/hyperlink" Target="https://twitter.com/abhishekjain129" TargetMode="External"/><Relationship Id="rId374" Type="http://schemas.openxmlformats.org/officeDocument/2006/relationships/hyperlink" Target="https://twitter.com/anilsharma1506" TargetMode="External"/><Relationship Id="rId71" Type="http://schemas.openxmlformats.org/officeDocument/2006/relationships/hyperlink" Target="https://t.co/AaWAre0YUZ" TargetMode="External"/><Relationship Id="rId92" Type="http://schemas.openxmlformats.org/officeDocument/2006/relationships/hyperlink" Target="http://pbs.twimg.com/profile_images/811546448697274368/74SBKCwx_normal.jpg" TargetMode="External"/><Relationship Id="rId213" Type="http://schemas.openxmlformats.org/officeDocument/2006/relationships/hyperlink" Target="http://pbs.twimg.com/profile_images/794753004784275456/gksK2SJb_normal.jpg" TargetMode="External"/><Relationship Id="rId234" Type="http://schemas.openxmlformats.org/officeDocument/2006/relationships/hyperlink" Target="http://pbs.twimg.com/profile_images/834237765999013888/-kFaEmOA_normal.jpg" TargetMode="External"/><Relationship Id="rId420" Type="http://schemas.openxmlformats.org/officeDocument/2006/relationships/hyperlink" Target="https://twitter.com/pradeepnarendr" TargetMode="External"/><Relationship Id="rId2" Type="http://schemas.openxmlformats.org/officeDocument/2006/relationships/hyperlink" Target="http://t.co/i7NW4Bof2G" TargetMode="External"/><Relationship Id="rId29" Type="http://schemas.openxmlformats.org/officeDocument/2006/relationships/hyperlink" Target="https://t.co/zwYT6mmAdu" TargetMode="External"/><Relationship Id="rId255" Type="http://schemas.openxmlformats.org/officeDocument/2006/relationships/hyperlink" Target="http://pbs.twimg.com/profile_images/742523298232172545/tkqwkDaS_normal.jpg" TargetMode="External"/><Relationship Id="rId276" Type="http://schemas.openxmlformats.org/officeDocument/2006/relationships/hyperlink" Target="https://twitter.com/theresa_may" TargetMode="External"/><Relationship Id="rId297" Type="http://schemas.openxmlformats.org/officeDocument/2006/relationships/hyperlink" Target="https://twitter.com/airnewsalerts" TargetMode="External"/><Relationship Id="rId441" Type="http://schemas.openxmlformats.org/officeDocument/2006/relationships/hyperlink" Target="https://twitter.com/nationality1_" TargetMode="External"/><Relationship Id="rId40" Type="http://schemas.openxmlformats.org/officeDocument/2006/relationships/hyperlink" Target="http://t.co/6ie12CMVHh" TargetMode="External"/><Relationship Id="rId115" Type="http://schemas.openxmlformats.org/officeDocument/2006/relationships/hyperlink" Target="http://pbs.twimg.com/profile_images/481317873881595904/AbKPHiqT_normal.jpeg" TargetMode="External"/><Relationship Id="rId136" Type="http://schemas.openxmlformats.org/officeDocument/2006/relationships/hyperlink" Target="http://pbs.twimg.com/profile_images/834712877491580928/rDBHRDJI_normal.jpg" TargetMode="External"/><Relationship Id="rId157" Type="http://schemas.openxmlformats.org/officeDocument/2006/relationships/hyperlink" Target="http://pbs.twimg.com/profile_images/841727596563914752/BBcy4NYm_normal.jpg" TargetMode="External"/><Relationship Id="rId178" Type="http://schemas.openxmlformats.org/officeDocument/2006/relationships/hyperlink" Target="http://pbs.twimg.com/profile_images/780251745146503168/SJxi5tr8_normal.jpg" TargetMode="External"/><Relationship Id="rId301" Type="http://schemas.openxmlformats.org/officeDocument/2006/relationships/hyperlink" Target="https://twitter.com/bsnl_mh" TargetMode="External"/><Relationship Id="rId322" Type="http://schemas.openxmlformats.org/officeDocument/2006/relationships/hyperlink" Target="https://twitter.com/vijayrupanibjp" TargetMode="External"/><Relationship Id="rId343" Type="http://schemas.openxmlformats.org/officeDocument/2006/relationships/hyperlink" Target="https://twitter.com/ahir_hansraj" TargetMode="External"/><Relationship Id="rId364" Type="http://schemas.openxmlformats.org/officeDocument/2006/relationships/hyperlink" Target="https://twitter.com/mukulagarwal66" TargetMode="External"/><Relationship Id="rId61" Type="http://schemas.openxmlformats.org/officeDocument/2006/relationships/hyperlink" Target="https://t.co/q2u6KQBypP" TargetMode="External"/><Relationship Id="rId82" Type="http://schemas.openxmlformats.org/officeDocument/2006/relationships/hyperlink" Target="http://pbs.twimg.com/profile_images/775316703559323650/ZCDp7h8G_normal.jpg" TargetMode="External"/><Relationship Id="rId199" Type="http://schemas.openxmlformats.org/officeDocument/2006/relationships/hyperlink" Target="http://pbs.twimg.com/profile_images/433527646433996801/6uVeWNXV_normal.jpeg" TargetMode="External"/><Relationship Id="rId203" Type="http://schemas.openxmlformats.org/officeDocument/2006/relationships/hyperlink" Target="http://pbs.twimg.com/profile_images/819569514329280513/0TTOna4B_normal.jpg" TargetMode="External"/><Relationship Id="rId385" Type="http://schemas.openxmlformats.org/officeDocument/2006/relationships/hyperlink" Target="https://twitter.com/girishsnaik" TargetMode="External"/><Relationship Id="rId19" Type="http://schemas.openxmlformats.org/officeDocument/2006/relationships/hyperlink" Target="https://t.co/nrSJWjIRSG" TargetMode="External"/><Relationship Id="rId224" Type="http://schemas.openxmlformats.org/officeDocument/2006/relationships/hyperlink" Target="http://pbs.twimg.com/profile_images/545678001417904128/ysF_2R2x_normal.jpeg" TargetMode="External"/><Relationship Id="rId245" Type="http://schemas.openxmlformats.org/officeDocument/2006/relationships/hyperlink" Target="http://pbs.twimg.com/profile_images/841753394150834176/pIB7qirK_normal.jpg" TargetMode="External"/><Relationship Id="rId266" Type="http://schemas.openxmlformats.org/officeDocument/2006/relationships/hyperlink" Target="https://twitter.com/arunjaitley" TargetMode="External"/><Relationship Id="rId287" Type="http://schemas.openxmlformats.org/officeDocument/2006/relationships/hyperlink" Target="https://twitter.com/cmofficeup" TargetMode="External"/><Relationship Id="rId410" Type="http://schemas.openxmlformats.org/officeDocument/2006/relationships/hyperlink" Target="https://twitter.com/mlkhattar" TargetMode="External"/><Relationship Id="rId431" Type="http://schemas.openxmlformats.org/officeDocument/2006/relationships/hyperlink" Target="https://twitter.com/itssitu" TargetMode="External"/><Relationship Id="rId452" Type="http://schemas.openxmlformats.org/officeDocument/2006/relationships/vmlDrawing" Target="../drawings/vmlDrawing2.vml"/><Relationship Id="rId30" Type="http://schemas.openxmlformats.org/officeDocument/2006/relationships/hyperlink" Target="http://t.co/4mfuPCj4D8" TargetMode="External"/><Relationship Id="rId105" Type="http://schemas.openxmlformats.org/officeDocument/2006/relationships/hyperlink" Target="http://pbs.twimg.com/profile_images/669235360237400065/oql_es90_normal.jpg" TargetMode="External"/><Relationship Id="rId126" Type="http://schemas.openxmlformats.org/officeDocument/2006/relationships/hyperlink" Target="http://pbs.twimg.com/profile_images/843090855951040515/QtlmFCV3_normal.jpg" TargetMode="External"/><Relationship Id="rId147" Type="http://schemas.openxmlformats.org/officeDocument/2006/relationships/hyperlink" Target="http://pbs.twimg.com/profile_images/799082321643065344/52wrNuTB_normal.jpg" TargetMode="External"/><Relationship Id="rId168" Type="http://schemas.openxmlformats.org/officeDocument/2006/relationships/hyperlink" Target="http://abs.twimg.com/sticky/default_profile_images/default_profile_4_normal.png" TargetMode="External"/><Relationship Id="rId312" Type="http://schemas.openxmlformats.org/officeDocument/2006/relationships/hyperlink" Target="https://twitter.com/gyansagar_1" TargetMode="External"/><Relationship Id="rId333" Type="http://schemas.openxmlformats.org/officeDocument/2006/relationships/hyperlink" Target="https://twitter.com/ajaykushwaha_" TargetMode="External"/><Relationship Id="rId354" Type="http://schemas.openxmlformats.org/officeDocument/2006/relationships/hyperlink" Target="https://twitter.com/rssorg" TargetMode="External"/><Relationship Id="rId51" Type="http://schemas.openxmlformats.org/officeDocument/2006/relationships/hyperlink" Target="https://t.co/u29q5zsVp0" TargetMode="External"/><Relationship Id="rId72" Type="http://schemas.openxmlformats.org/officeDocument/2006/relationships/hyperlink" Target="https://t.co/cjXqo5t9hJ" TargetMode="External"/><Relationship Id="rId93" Type="http://schemas.openxmlformats.org/officeDocument/2006/relationships/hyperlink" Target="http://pbs.twimg.com/profile_images/844641173717311490/olBFhf2N_normal.jpg" TargetMode="External"/><Relationship Id="rId189" Type="http://schemas.openxmlformats.org/officeDocument/2006/relationships/hyperlink" Target="http://pbs.twimg.com/profile_images/452218891/subramanian-swamy_normal.jpg" TargetMode="External"/><Relationship Id="rId375" Type="http://schemas.openxmlformats.org/officeDocument/2006/relationships/hyperlink" Target="https://twitter.com/supremecourtind" TargetMode="External"/><Relationship Id="rId396" Type="http://schemas.openxmlformats.org/officeDocument/2006/relationships/hyperlink" Target="https://twitter.com/prabudda_nagrik" TargetMode="External"/><Relationship Id="rId3" Type="http://schemas.openxmlformats.org/officeDocument/2006/relationships/hyperlink" Target="https://t.co/0Wr7PT4cmO" TargetMode="External"/><Relationship Id="rId214" Type="http://schemas.openxmlformats.org/officeDocument/2006/relationships/hyperlink" Target="http://pbs.twimg.com/profile_images/783139281556561920/RSnSkYdG_normal.jpg" TargetMode="External"/><Relationship Id="rId235" Type="http://schemas.openxmlformats.org/officeDocument/2006/relationships/hyperlink" Target="http://pbs.twimg.com/profile_images/831957768097628160/QQ3FCKwC_normal.jpg" TargetMode="External"/><Relationship Id="rId256" Type="http://schemas.openxmlformats.org/officeDocument/2006/relationships/hyperlink" Target="http://pbs.twimg.com/profile_images/772397157324165120/RL2_nVRp_normal.jpg" TargetMode="External"/><Relationship Id="rId277" Type="http://schemas.openxmlformats.org/officeDocument/2006/relationships/hyperlink" Target="https://twitter.com/gsngdgj2rqfo4ie" TargetMode="External"/><Relationship Id="rId298" Type="http://schemas.openxmlformats.org/officeDocument/2006/relationships/hyperlink" Target="https://twitter.com/harnambhai" TargetMode="External"/><Relationship Id="rId400" Type="http://schemas.openxmlformats.org/officeDocument/2006/relationships/hyperlink" Target="https://twitter.com/neerjanni2000" TargetMode="External"/><Relationship Id="rId421" Type="http://schemas.openxmlformats.org/officeDocument/2006/relationships/hyperlink" Target="https://twitter.com/rchoudhary_g" TargetMode="External"/><Relationship Id="rId442" Type="http://schemas.openxmlformats.org/officeDocument/2006/relationships/hyperlink" Target="https://twitter.com/sittujayal" TargetMode="External"/><Relationship Id="rId116" Type="http://schemas.openxmlformats.org/officeDocument/2006/relationships/hyperlink" Target="http://pbs.twimg.com/profile_images/731122631882067968/Mg8smaxa_normal.jpg" TargetMode="External"/><Relationship Id="rId137" Type="http://schemas.openxmlformats.org/officeDocument/2006/relationships/hyperlink" Target="http://pbs.twimg.com/profile_images/822789902563766272/XvBBNKoi_normal.jpg" TargetMode="External"/><Relationship Id="rId158" Type="http://schemas.openxmlformats.org/officeDocument/2006/relationships/hyperlink" Target="http://pbs.twimg.com/profile_images/813330588371337216/KPhLBZtM_normal.jpg" TargetMode="External"/><Relationship Id="rId302" Type="http://schemas.openxmlformats.org/officeDocument/2006/relationships/hyperlink" Target="https://twitter.com/bsnlcorporate" TargetMode="External"/><Relationship Id="rId323" Type="http://schemas.openxmlformats.org/officeDocument/2006/relationships/hyperlink" Target="https://twitter.com/chaudhryshankar" TargetMode="External"/><Relationship Id="rId344" Type="http://schemas.openxmlformats.org/officeDocument/2006/relationships/hyperlink" Target="https://twitter.com/kirenrijiju" TargetMode="External"/><Relationship Id="rId20" Type="http://schemas.openxmlformats.org/officeDocument/2006/relationships/hyperlink" Target="https://t.co/nrSJWjIRSG" TargetMode="External"/><Relationship Id="rId41" Type="http://schemas.openxmlformats.org/officeDocument/2006/relationships/hyperlink" Target="https://t.co/Xxc5iCTBpC" TargetMode="External"/><Relationship Id="rId62" Type="http://schemas.openxmlformats.org/officeDocument/2006/relationships/hyperlink" Target="http://t.co/H0HHEiLDB7" TargetMode="External"/><Relationship Id="rId83" Type="http://schemas.openxmlformats.org/officeDocument/2006/relationships/hyperlink" Target="http://abs.twimg.com/sticky/default_profile_images/default_profile_4_normal.png" TargetMode="External"/><Relationship Id="rId179" Type="http://schemas.openxmlformats.org/officeDocument/2006/relationships/hyperlink" Target="http://pbs.twimg.com/profile_images/731806751905849349/lQADnsjM_normal.jpg" TargetMode="External"/><Relationship Id="rId365" Type="http://schemas.openxmlformats.org/officeDocument/2006/relationships/hyperlink" Target="https://twitter.com/vivek4azad" TargetMode="External"/><Relationship Id="rId386" Type="http://schemas.openxmlformats.org/officeDocument/2006/relationships/hyperlink" Target="https://twitter.com/nandannilekani" TargetMode="External"/><Relationship Id="rId190" Type="http://schemas.openxmlformats.org/officeDocument/2006/relationships/hyperlink" Target="http://pbs.twimg.com/profile_images/809262903014498305/vRgQCqen_normal.jpg" TargetMode="External"/><Relationship Id="rId204" Type="http://schemas.openxmlformats.org/officeDocument/2006/relationships/hyperlink" Target="http://pbs.twimg.com/profile_images/485049154880536576/ZoQ3rXKw_normal.png" TargetMode="External"/><Relationship Id="rId225" Type="http://schemas.openxmlformats.org/officeDocument/2006/relationships/hyperlink" Target="http://pbs.twimg.com/profile_images/483252057869012992/yyCucDRT_normal.jpeg" TargetMode="External"/><Relationship Id="rId246" Type="http://schemas.openxmlformats.org/officeDocument/2006/relationships/hyperlink" Target="http://pbs.twimg.com/profile_images/839125173143887873/ZIo-8ro7_normal.jpg" TargetMode="External"/><Relationship Id="rId267" Type="http://schemas.openxmlformats.org/officeDocument/2006/relationships/hyperlink" Target="https://twitter.com/narendramodi" TargetMode="External"/><Relationship Id="rId288" Type="http://schemas.openxmlformats.org/officeDocument/2006/relationships/hyperlink" Target="https://twitter.com/amitshah" TargetMode="External"/><Relationship Id="rId411" Type="http://schemas.openxmlformats.org/officeDocument/2006/relationships/hyperlink" Target="https://twitter.com/cmohry" TargetMode="External"/><Relationship Id="rId432" Type="http://schemas.openxmlformats.org/officeDocument/2006/relationships/hyperlink" Target="https://twitter.com/kandhaewalebaba" TargetMode="External"/><Relationship Id="rId453" Type="http://schemas.openxmlformats.org/officeDocument/2006/relationships/table" Target="../tables/table2.xml"/><Relationship Id="rId106" Type="http://schemas.openxmlformats.org/officeDocument/2006/relationships/hyperlink" Target="http://pbs.twimg.com/profile_images/774961122700963841/w8l-WJKq_normal.jpg" TargetMode="External"/><Relationship Id="rId127" Type="http://schemas.openxmlformats.org/officeDocument/2006/relationships/hyperlink" Target="http://pbs.twimg.com/profile_images/793038630147072000/biG1nVYV_normal.jpg" TargetMode="External"/><Relationship Id="rId313" Type="http://schemas.openxmlformats.org/officeDocument/2006/relationships/hyperlink" Target="https://twitter.com/yogiadityanathh" TargetMode="External"/><Relationship Id="rId10" Type="http://schemas.openxmlformats.org/officeDocument/2006/relationships/hyperlink" Target="https://t.co/bPsggDcXu9" TargetMode="External"/><Relationship Id="rId31" Type="http://schemas.openxmlformats.org/officeDocument/2006/relationships/hyperlink" Target="http://t.co/pxz1pWvKDp" TargetMode="External"/><Relationship Id="rId52" Type="http://schemas.openxmlformats.org/officeDocument/2006/relationships/hyperlink" Target="http://t.co/cJyxiYabHf" TargetMode="External"/><Relationship Id="rId73" Type="http://schemas.openxmlformats.org/officeDocument/2006/relationships/hyperlink" Target="https://t.co/qGJ6IC647u" TargetMode="External"/><Relationship Id="rId94" Type="http://schemas.openxmlformats.org/officeDocument/2006/relationships/hyperlink" Target="http://pbs.twimg.com/profile_images/827754428342079488/q0jzZupf_normal.jpg" TargetMode="External"/><Relationship Id="rId148" Type="http://schemas.openxmlformats.org/officeDocument/2006/relationships/hyperlink" Target="http://pbs.twimg.com/profile_images/808657111789883393/b3MA8p32_normal.jpg" TargetMode="External"/><Relationship Id="rId169" Type="http://schemas.openxmlformats.org/officeDocument/2006/relationships/hyperlink" Target="http://pbs.twimg.com/profile_images/460734354289725442/8UxAr3XO_normal.png" TargetMode="External"/><Relationship Id="rId334" Type="http://schemas.openxmlformats.org/officeDocument/2006/relationships/hyperlink" Target="https://twitter.com/annu247692" TargetMode="External"/><Relationship Id="rId355" Type="http://schemas.openxmlformats.org/officeDocument/2006/relationships/hyperlink" Target="https://twitter.com/subrammaniam2" TargetMode="External"/><Relationship Id="rId376" Type="http://schemas.openxmlformats.org/officeDocument/2006/relationships/hyperlink" Target="https://twitter.com/swamy39" TargetMode="External"/><Relationship Id="rId397" Type="http://schemas.openxmlformats.org/officeDocument/2006/relationships/hyperlink" Target="https://twitter.com/manish_k54" TargetMode="External"/><Relationship Id="rId4" Type="http://schemas.openxmlformats.org/officeDocument/2006/relationships/hyperlink" Target="https://t.co/PmCAJUxtnm" TargetMode="External"/><Relationship Id="rId180" Type="http://schemas.openxmlformats.org/officeDocument/2006/relationships/hyperlink" Target="http://pbs.twimg.com/profile_images/721197048372932608/wbgWIKho_normal.jpg" TargetMode="External"/><Relationship Id="rId215" Type="http://schemas.openxmlformats.org/officeDocument/2006/relationships/hyperlink" Target="http://pbs.twimg.com/profile_images/752504125603053568/MYwQFeNa_normal.jpg" TargetMode="External"/><Relationship Id="rId236" Type="http://schemas.openxmlformats.org/officeDocument/2006/relationships/hyperlink" Target="http://pbs.twimg.com/profile_images/844907691185262593/_QGFLy_B_normal.jpg" TargetMode="External"/><Relationship Id="rId257" Type="http://schemas.openxmlformats.org/officeDocument/2006/relationships/hyperlink" Target="http://pbs.twimg.com/profile_images/839793609750675456/fl_4wy0y_normal.jpg" TargetMode="External"/><Relationship Id="rId278" Type="http://schemas.openxmlformats.org/officeDocument/2006/relationships/hyperlink" Target="https://twitter.com/soniaudhesh" TargetMode="External"/><Relationship Id="rId401" Type="http://schemas.openxmlformats.org/officeDocument/2006/relationships/hyperlink" Target="https://twitter.com/trivedisorabh" TargetMode="External"/><Relationship Id="rId422" Type="http://schemas.openxmlformats.org/officeDocument/2006/relationships/hyperlink" Target="https://twitter.com/dharamsahab" TargetMode="External"/><Relationship Id="rId443" Type="http://schemas.openxmlformats.org/officeDocument/2006/relationships/hyperlink" Target="https://twitter.com/harenderbaliyan" TargetMode="External"/><Relationship Id="rId303" Type="http://schemas.openxmlformats.org/officeDocument/2006/relationships/hyperlink" Target="https://twitter.com/meemilind" TargetMode="External"/><Relationship Id="rId42" Type="http://schemas.openxmlformats.org/officeDocument/2006/relationships/hyperlink" Target="https://t.co/m1Aff20gSz" TargetMode="External"/><Relationship Id="rId84" Type="http://schemas.openxmlformats.org/officeDocument/2006/relationships/hyperlink" Target="http://pbs.twimg.com/profile_images/843348122730295296/dlJmUepD_normal.jpg" TargetMode="External"/><Relationship Id="rId138" Type="http://schemas.openxmlformats.org/officeDocument/2006/relationships/hyperlink" Target="http://pbs.twimg.com/profile_images/750999492141481984/d0U7MvZa_normal.jpg" TargetMode="External"/><Relationship Id="rId345" Type="http://schemas.openxmlformats.org/officeDocument/2006/relationships/hyperlink" Target="https://twitter.com/bjp4up" TargetMode="External"/><Relationship Id="rId387" Type="http://schemas.openxmlformats.org/officeDocument/2006/relationships/hyperlink" Target="https://twitter.com/rkaagrawal" TargetMode="External"/><Relationship Id="rId191" Type="http://schemas.openxmlformats.org/officeDocument/2006/relationships/hyperlink" Target="http://pbs.twimg.com/profile_images/820239464660402177/q2SpoMqg_normal.jpg" TargetMode="External"/><Relationship Id="rId205" Type="http://schemas.openxmlformats.org/officeDocument/2006/relationships/hyperlink" Target="http://pbs.twimg.com/profile_images/768636860453105664/ZbTt864k_normal.jpg" TargetMode="External"/><Relationship Id="rId247" Type="http://schemas.openxmlformats.org/officeDocument/2006/relationships/hyperlink" Target="http://pbs.twimg.com/profile_images/817964029851402240/k3rhgLHK_normal.jpg" TargetMode="External"/><Relationship Id="rId412" Type="http://schemas.openxmlformats.org/officeDocument/2006/relationships/hyperlink" Target="https://twitter.com/rbsharmabjp" TargetMode="External"/><Relationship Id="rId107" Type="http://schemas.openxmlformats.org/officeDocument/2006/relationships/hyperlink" Target="http://pbs.twimg.com/profile_images/789065404207411200/zK-a9r48_normal.jpg" TargetMode="External"/><Relationship Id="rId289" Type="http://schemas.openxmlformats.org/officeDocument/2006/relationships/hyperlink" Target="https://twitter.com/assam9369" TargetMode="External"/><Relationship Id="rId454" Type="http://schemas.openxmlformats.org/officeDocument/2006/relationships/comments" Target="../comments2.xml"/><Relationship Id="rId11" Type="http://schemas.openxmlformats.org/officeDocument/2006/relationships/hyperlink" Target="https://t.co/sr2e29ZXHi" TargetMode="External"/><Relationship Id="rId53" Type="http://schemas.openxmlformats.org/officeDocument/2006/relationships/hyperlink" Target="https://t.co/sxMd4XbBX6" TargetMode="External"/><Relationship Id="rId149" Type="http://schemas.openxmlformats.org/officeDocument/2006/relationships/hyperlink" Target="http://pbs.twimg.com/profile_images/705002254760329216/Bs93QkQP_normal.jpg" TargetMode="External"/><Relationship Id="rId314" Type="http://schemas.openxmlformats.org/officeDocument/2006/relationships/hyperlink" Target="https://twitter.com/tarekfatah" TargetMode="External"/><Relationship Id="rId356" Type="http://schemas.openxmlformats.org/officeDocument/2006/relationships/hyperlink" Target="https://twitter.com/ukparliament" TargetMode="External"/><Relationship Id="rId398" Type="http://schemas.openxmlformats.org/officeDocument/2006/relationships/hyperlink" Target="https://twitter.com/shalendra_singh" TargetMode="External"/><Relationship Id="rId95" Type="http://schemas.openxmlformats.org/officeDocument/2006/relationships/hyperlink" Target="http://pbs.twimg.com/profile_images/844826642186829825/CHUGROAE_normal.jpg" TargetMode="External"/><Relationship Id="rId160" Type="http://schemas.openxmlformats.org/officeDocument/2006/relationships/hyperlink" Target="http://pbs.twimg.com/profile_images/831433375013601282/Cd70pKMU_normal.jpg" TargetMode="External"/><Relationship Id="rId216" Type="http://schemas.openxmlformats.org/officeDocument/2006/relationships/hyperlink" Target="http://pbs.twimg.com/profile_images/844771680790626305/LagR1eYI_normal.jpg" TargetMode="External"/><Relationship Id="rId423" Type="http://schemas.openxmlformats.org/officeDocument/2006/relationships/hyperlink" Target="https://twitter.com/crazykanika" TargetMode="External"/><Relationship Id="rId258" Type="http://schemas.openxmlformats.org/officeDocument/2006/relationships/hyperlink" Target="http://pbs.twimg.com/profile_images/812903651144384512/Cwm5Y5eu_normal.jpg" TargetMode="External"/><Relationship Id="rId22" Type="http://schemas.openxmlformats.org/officeDocument/2006/relationships/hyperlink" Target="https://t.co/lp0xQtxPzJ" TargetMode="External"/><Relationship Id="rId64" Type="http://schemas.openxmlformats.org/officeDocument/2006/relationships/hyperlink" Target="https://t.co/IC6v2eCnAn" TargetMode="External"/><Relationship Id="rId118" Type="http://schemas.openxmlformats.org/officeDocument/2006/relationships/hyperlink" Target="http://pbs.twimg.com/profile_images/769893188232318976/prAWbng0_normal.jpg" TargetMode="External"/><Relationship Id="rId325" Type="http://schemas.openxmlformats.org/officeDocument/2006/relationships/hyperlink" Target="https://twitter.com/jpnadda" TargetMode="External"/><Relationship Id="rId367" Type="http://schemas.openxmlformats.org/officeDocument/2006/relationships/hyperlink" Target="https://twitter.com/insaafngo" TargetMode="External"/><Relationship Id="rId171" Type="http://schemas.openxmlformats.org/officeDocument/2006/relationships/hyperlink" Target="http://pbs.twimg.com/profile_images/836949935664816129/H7aMEFN1_normal.jpg" TargetMode="External"/><Relationship Id="rId227" Type="http://schemas.openxmlformats.org/officeDocument/2006/relationships/hyperlink" Target="http://pbs.twimg.com/profile_images/810331816162889728/gP_H_rVv_normal.jpg" TargetMode="External"/><Relationship Id="rId269" Type="http://schemas.openxmlformats.org/officeDocument/2006/relationships/hyperlink" Target="https://twitter.com/myogiadityanath" TargetMode="External"/><Relationship Id="rId434" Type="http://schemas.openxmlformats.org/officeDocument/2006/relationships/hyperlink" Target="https://twitter.com/m4_ved" TargetMode="External"/><Relationship Id="rId33" Type="http://schemas.openxmlformats.org/officeDocument/2006/relationships/hyperlink" Target="https://t.co/ut74zb4XHN" TargetMode="External"/><Relationship Id="rId129" Type="http://schemas.openxmlformats.org/officeDocument/2006/relationships/hyperlink" Target="http://pbs.twimg.com/profile_images/845054492940775424/JGkdlu3k_normal.jpg" TargetMode="External"/><Relationship Id="rId280" Type="http://schemas.openxmlformats.org/officeDocument/2006/relationships/hyperlink" Target="https://twitter.com/chatpataka100" TargetMode="External"/><Relationship Id="rId336" Type="http://schemas.openxmlformats.org/officeDocument/2006/relationships/hyperlink" Target="https://twitter.com/mitalishah121" TargetMode="External"/><Relationship Id="rId75" Type="http://schemas.openxmlformats.org/officeDocument/2006/relationships/hyperlink" Target="https://t.co/ffQta4mlFg" TargetMode="External"/><Relationship Id="rId140" Type="http://schemas.openxmlformats.org/officeDocument/2006/relationships/hyperlink" Target="http://pbs.twimg.com/profile_images/729942680621359104/9_Vd3Vbd_normal.jpg" TargetMode="External"/><Relationship Id="rId182" Type="http://schemas.openxmlformats.org/officeDocument/2006/relationships/hyperlink" Target="http://pbs.twimg.com/profile_images/841307077490462720/TLFkkdrC_normal.jpg" TargetMode="External"/><Relationship Id="rId378" Type="http://schemas.openxmlformats.org/officeDocument/2006/relationships/hyperlink" Target="https://twitter.com/sushantlok108" TargetMode="External"/><Relationship Id="rId403" Type="http://schemas.openxmlformats.org/officeDocument/2006/relationships/hyperlink" Target="https://twitter.com/sabbira97744799" TargetMode="External"/><Relationship Id="rId6" Type="http://schemas.openxmlformats.org/officeDocument/2006/relationships/hyperlink" Target="http://t.co/ZTksNLheLc" TargetMode="External"/><Relationship Id="rId238" Type="http://schemas.openxmlformats.org/officeDocument/2006/relationships/hyperlink" Target="http://pbs.twimg.com/profile_images/844884516262989828/FSl28WU9_normal.jpg" TargetMode="External"/><Relationship Id="rId445" Type="http://schemas.openxmlformats.org/officeDocument/2006/relationships/hyperlink" Target="https://twitter.com/yashkin5" TargetMode="External"/><Relationship Id="rId291" Type="http://schemas.openxmlformats.org/officeDocument/2006/relationships/hyperlink" Target="https://twitter.com/sushmaswaraj" TargetMode="External"/><Relationship Id="rId305" Type="http://schemas.openxmlformats.org/officeDocument/2006/relationships/hyperlink" Target="https://twitter.com/dev_fadnavis" TargetMode="External"/><Relationship Id="rId347" Type="http://schemas.openxmlformats.org/officeDocument/2006/relationships/hyperlink" Target="https://twitter.com/impushkar83" TargetMode="External"/><Relationship Id="rId44" Type="http://schemas.openxmlformats.org/officeDocument/2006/relationships/hyperlink" Target="https://t.co/V6GVUNPJOk" TargetMode="External"/><Relationship Id="rId86" Type="http://schemas.openxmlformats.org/officeDocument/2006/relationships/hyperlink" Target="http://pbs.twimg.com/profile_images/812531108092874753/frVON4bm_normal.jpg" TargetMode="External"/><Relationship Id="rId151" Type="http://schemas.openxmlformats.org/officeDocument/2006/relationships/hyperlink" Target="http://pbs.twimg.com/profile_images/727746752397348864/0rxizQP6_normal.jpg" TargetMode="External"/><Relationship Id="rId389" Type="http://schemas.openxmlformats.org/officeDocument/2006/relationships/hyperlink" Target="https://twitter.com/kumarvi16514927" TargetMode="External"/><Relationship Id="rId193" Type="http://schemas.openxmlformats.org/officeDocument/2006/relationships/hyperlink" Target="http://pbs.twimg.com/profile_images/833470943976493056/wUr_PPDT_normal.jpg" TargetMode="External"/><Relationship Id="rId207" Type="http://schemas.openxmlformats.org/officeDocument/2006/relationships/hyperlink" Target="http://pbs.twimg.com/profile_images/532774051899396096/mnFdxtLE_normal.jpeg" TargetMode="External"/><Relationship Id="rId249" Type="http://schemas.openxmlformats.org/officeDocument/2006/relationships/hyperlink" Target="http://pbs.twimg.com/profile_images/824790363885928453/MaELbSJ2_normal.jpg" TargetMode="External"/><Relationship Id="rId414" Type="http://schemas.openxmlformats.org/officeDocument/2006/relationships/hyperlink" Target="https://twitter.com/poonamj08541683" TargetMode="External"/><Relationship Id="rId13" Type="http://schemas.openxmlformats.org/officeDocument/2006/relationships/hyperlink" Target="https://t.co/sXolBINz3g" TargetMode="External"/><Relationship Id="rId109" Type="http://schemas.openxmlformats.org/officeDocument/2006/relationships/hyperlink" Target="http://pbs.twimg.com/profile_images/674098331094810624/NE7Gg9E2_normal.jpg" TargetMode="External"/><Relationship Id="rId260" Type="http://schemas.openxmlformats.org/officeDocument/2006/relationships/hyperlink" Target="http://abs.twimg.com/sticky/default_profile_images/default_profile_6_normal.png" TargetMode="External"/><Relationship Id="rId316" Type="http://schemas.openxmlformats.org/officeDocument/2006/relationships/hyperlink" Target="https://twitter.com/rajbhatnagar16" TargetMode="External"/><Relationship Id="rId55" Type="http://schemas.openxmlformats.org/officeDocument/2006/relationships/hyperlink" Target="https://t.co/59Ir3ROzXB" TargetMode="External"/><Relationship Id="rId97" Type="http://schemas.openxmlformats.org/officeDocument/2006/relationships/hyperlink" Target="http://pbs.twimg.com/profile_images/841956268076064769/20xDbGH9_normal.jpg" TargetMode="External"/><Relationship Id="rId120" Type="http://schemas.openxmlformats.org/officeDocument/2006/relationships/hyperlink" Target="http://pbs.twimg.com/profile_images/759684933753331712/hiNT0tzK_normal.jpg" TargetMode="External"/><Relationship Id="rId358" Type="http://schemas.openxmlformats.org/officeDocument/2006/relationships/hyperlink" Target="https://twitter.com/ainvayi_" TargetMode="External"/><Relationship Id="rId162" Type="http://schemas.openxmlformats.org/officeDocument/2006/relationships/hyperlink" Target="http://pbs.twimg.com/profile_images/718314653181427716/9gKTzW1d_normal.jpg" TargetMode="External"/><Relationship Id="rId218" Type="http://schemas.openxmlformats.org/officeDocument/2006/relationships/hyperlink" Target="http://pbs.twimg.com/profile_images/782119948906745856/Nu39OxEH_normal.jpg" TargetMode="External"/><Relationship Id="rId425" Type="http://schemas.openxmlformats.org/officeDocument/2006/relationships/hyperlink" Target="https://twitter.com/atozstory" TargetMode="External"/><Relationship Id="rId271" Type="http://schemas.openxmlformats.org/officeDocument/2006/relationships/hyperlink" Target="https://twitter.com/ramkripalmp" TargetMode="External"/><Relationship Id="rId24" Type="http://schemas.openxmlformats.org/officeDocument/2006/relationships/hyperlink" Target="https://t.co/0Q9XV6ViKr" TargetMode="External"/><Relationship Id="rId66" Type="http://schemas.openxmlformats.org/officeDocument/2006/relationships/hyperlink" Target="https://t.co/QgcykuR9Rz" TargetMode="External"/><Relationship Id="rId131" Type="http://schemas.openxmlformats.org/officeDocument/2006/relationships/hyperlink" Target="http://pbs.twimg.com/profile_images/463526990209753089/epMFcM6K_normal.jpeg" TargetMode="External"/><Relationship Id="rId327" Type="http://schemas.openxmlformats.org/officeDocument/2006/relationships/hyperlink" Target="https://twitter.com/dutt_cool" TargetMode="External"/><Relationship Id="rId369" Type="http://schemas.openxmlformats.org/officeDocument/2006/relationships/hyperlink" Target="https://twitter.com/vbatra198223" TargetMode="External"/><Relationship Id="rId173" Type="http://schemas.openxmlformats.org/officeDocument/2006/relationships/hyperlink" Target="http://pbs.twimg.com/profile_images/835371715362353152/pPwQelm6_normal.jpg" TargetMode="External"/><Relationship Id="rId229" Type="http://schemas.openxmlformats.org/officeDocument/2006/relationships/hyperlink" Target="http://pbs.twimg.com/profile_images/844449907993956357/rx2nf9tQ_normal.jpg" TargetMode="External"/><Relationship Id="rId380" Type="http://schemas.openxmlformats.org/officeDocument/2006/relationships/hyperlink" Target="https://twitter.com/adorablejiji" TargetMode="External"/><Relationship Id="rId436" Type="http://schemas.openxmlformats.org/officeDocument/2006/relationships/hyperlink" Target="https://twitter.com/saffronsangh" TargetMode="External"/><Relationship Id="rId240" Type="http://schemas.openxmlformats.org/officeDocument/2006/relationships/hyperlink" Target="http://pbs.twimg.com/profile_images/764846818391891968/RuWmZWMi_normal.jpg" TargetMode="External"/><Relationship Id="rId35" Type="http://schemas.openxmlformats.org/officeDocument/2006/relationships/hyperlink" Target="http://t.co/vi2hmSrn9J" TargetMode="External"/><Relationship Id="rId77" Type="http://schemas.openxmlformats.org/officeDocument/2006/relationships/hyperlink" Target="http://pbs.twimg.com/profile_images/828214190942859265/231jqrF4_normal.jpg" TargetMode="External"/><Relationship Id="rId100" Type="http://schemas.openxmlformats.org/officeDocument/2006/relationships/hyperlink" Target="http://pbs.twimg.com/profile_images/843394834945794048/8l9rt7nw_normal.jpg" TargetMode="External"/><Relationship Id="rId282" Type="http://schemas.openxmlformats.org/officeDocument/2006/relationships/hyperlink" Target="https://twitter.com/kapil_godiyan" TargetMode="External"/><Relationship Id="rId338" Type="http://schemas.openxmlformats.org/officeDocument/2006/relationships/hyperlink" Target="https://twitter.com/srini_hariharan" TargetMode="External"/><Relationship Id="rId8" Type="http://schemas.openxmlformats.org/officeDocument/2006/relationships/hyperlink" Target="https://t.co/OvgQTPQbov" TargetMode="External"/><Relationship Id="rId142" Type="http://schemas.openxmlformats.org/officeDocument/2006/relationships/hyperlink" Target="http://pbs.twimg.com/profile_images/698449796323897344/IunB6Sqt_normal.jpg" TargetMode="External"/><Relationship Id="rId184" Type="http://schemas.openxmlformats.org/officeDocument/2006/relationships/hyperlink" Target="http://pbs.twimg.com/profile_images/464594434965774336/zsoCxkou_normal.jpeg" TargetMode="External"/><Relationship Id="rId391" Type="http://schemas.openxmlformats.org/officeDocument/2006/relationships/hyperlink" Target="https://twitter.com/railminindia" TargetMode="External"/><Relationship Id="rId405" Type="http://schemas.openxmlformats.org/officeDocument/2006/relationships/hyperlink" Target="https://twitter.com/amarujalanews" TargetMode="External"/><Relationship Id="rId447" Type="http://schemas.openxmlformats.org/officeDocument/2006/relationships/hyperlink" Target="https://twitter.com/sanjaysupal" TargetMode="External"/><Relationship Id="rId251" Type="http://schemas.openxmlformats.org/officeDocument/2006/relationships/hyperlink" Target="http://pbs.twimg.com/profile_images/810600267200819200/BnEVax5x_normal.jpg" TargetMode="External"/><Relationship Id="rId46" Type="http://schemas.openxmlformats.org/officeDocument/2006/relationships/hyperlink" Target="https://t.co/kgJqUNDMpy" TargetMode="External"/><Relationship Id="rId293" Type="http://schemas.openxmlformats.org/officeDocument/2006/relationships/hyperlink" Target="https://twitter.com/ommathur_bjp" TargetMode="External"/><Relationship Id="rId307" Type="http://schemas.openxmlformats.org/officeDocument/2006/relationships/hyperlink" Target="https://twitter.com/0359r" TargetMode="External"/><Relationship Id="rId349" Type="http://schemas.openxmlformats.org/officeDocument/2006/relationships/hyperlink" Target="https://twitter.com/pmoindia" TargetMode="External"/><Relationship Id="rId88" Type="http://schemas.openxmlformats.org/officeDocument/2006/relationships/hyperlink" Target="http://pbs.twimg.com/profile_images/814867702275829761/5gdEJNNb_normal.jpg" TargetMode="External"/><Relationship Id="rId111" Type="http://schemas.openxmlformats.org/officeDocument/2006/relationships/hyperlink" Target="http://pbs.twimg.com/profile_images/755324939163402240/XxGv8CV-_normal.jpg" TargetMode="External"/><Relationship Id="rId153" Type="http://schemas.openxmlformats.org/officeDocument/2006/relationships/hyperlink" Target="http://pbs.twimg.com/profile_images/1338049688/kaushal_normal.jpg" TargetMode="External"/><Relationship Id="rId195" Type="http://schemas.openxmlformats.org/officeDocument/2006/relationships/hyperlink" Target="http://abs.twimg.com/sticky/default_profile_images/default_profile_0_normal.png" TargetMode="External"/><Relationship Id="rId209" Type="http://schemas.openxmlformats.org/officeDocument/2006/relationships/hyperlink" Target="http://pbs.twimg.com/profile_images/844537027131428865/vLxlmolR_normal.jpg" TargetMode="External"/><Relationship Id="rId360" Type="http://schemas.openxmlformats.org/officeDocument/2006/relationships/hyperlink" Target="https://twitter.com/gettwitfav" TargetMode="External"/><Relationship Id="rId416" Type="http://schemas.openxmlformats.org/officeDocument/2006/relationships/hyperlink" Target="https://twitter.com/ps_angel20" TargetMode="External"/><Relationship Id="rId220" Type="http://schemas.openxmlformats.org/officeDocument/2006/relationships/hyperlink" Target="http://pbs.twimg.com/profile_images/804393382298710021/1OVTrTKw_normal.jpg" TargetMode="External"/><Relationship Id="rId15" Type="http://schemas.openxmlformats.org/officeDocument/2006/relationships/hyperlink" Target="https://t.co/FgLAW2kA9b" TargetMode="External"/><Relationship Id="rId57" Type="http://schemas.openxmlformats.org/officeDocument/2006/relationships/hyperlink" Target="https://t.co/XmtIKOXE6x" TargetMode="External"/><Relationship Id="rId262" Type="http://schemas.openxmlformats.org/officeDocument/2006/relationships/hyperlink" Target="http://pbs.twimg.com/profile_images/817772265194389505/c4UjOuf4_normal.jpg" TargetMode="External"/><Relationship Id="rId318" Type="http://schemas.openxmlformats.org/officeDocument/2006/relationships/hyperlink" Target="https://twitter.com/vicky_parmar" TargetMode="External"/><Relationship Id="rId99" Type="http://schemas.openxmlformats.org/officeDocument/2006/relationships/hyperlink" Target="http://pbs.twimg.com/profile_images/807617235179094017/bqsyFvn4_normal.jpg" TargetMode="External"/><Relationship Id="rId122" Type="http://schemas.openxmlformats.org/officeDocument/2006/relationships/hyperlink" Target="http://pbs.twimg.com/profile_images/500104603195539457/5so9YaQV_normal.jpeg" TargetMode="External"/><Relationship Id="rId164" Type="http://schemas.openxmlformats.org/officeDocument/2006/relationships/hyperlink" Target="http://pbs.twimg.com/profile_images/787569535880531968/3FtQQHyA_normal.jpg" TargetMode="External"/><Relationship Id="rId371" Type="http://schemas.openxmlformats.org/officeDocument/2006/relationships/hyperlink" Target="https://twitter.com/kushalagrawall" TargetMode="External"/><Relationship Id="rId427" Type="http://schemas.openxmlformats.org/officeDocument/2006/relationships/hyperlink" Target="https://twitter.com/nshenolikar" TargetMode="External"/><Relationship Id="rId26" Type="http://schemas.openxmlformats.org/officeDocument/2006/relationships/hyperlink" Target="https://t.co/gRmp64k4vz" TargetMode="External"/><Relationship Id="rId231" Type="http://schemas.openxmlformats.org/officeDocument/2006/relationships/hyperlink" Target="http://pbs.twimg.com/profile_images/839003877332643841/_OeOIl5V_normal.jpg" TargetMode="External"/><Relationship Id="rId273" Type="http://schemas.openxmlformats.org/officeDocument/2006/relationships/hyperlink" Target="https://twitter.com/bjp4india" TargetMode="External"/><Relationship Id="rId329" Type="http://schemas.openxmlformats.org/officeDocument/2006/relationships/hyperlink" Target="https://twitter.com/shantanug_" TargetMode="External"/><Relationship Id="rId68" Type="http://schemas.openxmlformats.org/officeDocument/2006/relationships/hyperlink" Target="https://t.co/MQtihR3ADf" TargetMode="External"/><Relationship Id="rId133" Type="http://schemas.openxmlformats.org/officeDocument/2006/relationships/hyperlink" Target="http://pbs.twimg.com/profile_images/825761775144620032/BPyvrf7f_normal.jpg" TargetMode="External"/><Relationship Id="rId175" Type="http://schemas.openxmlformats.org/officeDocument/2006/relationships/hyperlink" Target="http://pbs.twimg.com/profile_images/800245762651099136/YjcNavg__normal.jpg" TargetMode="External"/><Relationship Id="rId340" Type="http://schemas.openxmlformats.org/officeDocument/2006/relationships/hyperlink" Target="https://twitter.com/kaushal1610" TargetMode="External"/><Relationship Id="rId200" Type="http://schemas.openxmlformats.org/officeDocument/2006/relationships/hyperlink" Target="http://pbs.twimg.com/profile_images/560462481462546432/fv37fYEs_normal.jpeg" TargetMode="External"/><Relationship Id="rId382" Type="http://schemas.openxmlformats.org/officeDocument/2006/relationships/hyperlink" Target="https://twitter.com/pathishashidhar" TargetMode="External"/><Relationship Id="rId438" Type="http://schemas.openxmlformats.org/officeDocument/2006/relationships/hyperlink" Target="https://twitter.com/sharwanmatwa111" TargetMode="External"/><Relationship Id="rId242" Type="http://schemas.openxmlformats.org/officeDocument/2006/relationships/hyperlink" Target="http://pbs.twimg.com/profile_images/773070648335736833/ts3Hfpsp_normal.jpg" TargetMode="External"/><Relationship Id="rId284" Type="http://schemas.openxmlformats.org/officeDocument/2006/relationships/hyperlink" Target="https://twitter.com/kpmaurya1" TargetMode="External"/><Relationship Id="rId37" Type="http://schemas.openxmlformats.org/officeDocument/2006/relationships/hyperlink" Target="http://t.co/ICyUpGKpTg" TargetMode="External"/><Relationship Id="rId79" Type="http://schemas.openxmlformats.org/officeDocument/2006/relationships/hyperlink" Target="http://pbs.twimg.com/profile_images/378800000828197225/f1d53aeab8f0534c7d73b0fbd5651130_normal.png" TargetMode="External"/><Relationship Id="rId102" Type="http://schemas.openxmlformats.org/officeDocument/2006/relationships/hyperlink" Target="http://pbs.twimg.com/profile_images/820366620119932928/USqHYSCz_normal.jpg" TargetMode="External"/><Relationship Id="rId144" Type="http://schemas.openxmlformats.org/officeDocument/2006/relationships/hyperlink" Target="http://pbs.twimg.com/profile_images/747508600084504577/PmJqzzYj_normal.jpg" TargetMode="External"/><Relationship Id="rId90" Type="http://schemas.openxmlformats.org/officeDocument/2006/relationships/hyperlink" Target="http://pbs.twimg.com/profile_images/785531138685095936/pfOf2HIw_normal.jpg" TargetMode="External"/><Relationship Id="rId186" Type="http://schemas.openxmlformats.org/officeDocument/2006/relationships/hyperlink" Target="http://pbs.twimg.com/profile_images/538328216729968642/SdfeQXSM_normal.png" TargetMode="External"/><Relationship Id="rId351" Type="http://schemas.openxmlformats.org/officeDocument/2006/relationships/hyperlink" Target="https://twitter.com/indiatoday" TargetMode="External"/><Relationship Id="rId393" Type="http://schemas.openxmlformats.org/officeDocument/2006/relationships/hyperlink" Target="https://twitter.com/manojsinhabjp" TargetMode="External"/><Relationship Id="rId407" Type="http://schemas.openxmlformats.org/officeDocument/2006/relationships/hyperlink" Target="https://twitter.com/jawaharyadavbjp" TargetMode="External"/><Relationship Id="rId449" Type="http://schemas.openxmlformats.org/officeDocument/2006/relationships/hyperlink" Target="https://twitter.com/kullaswami" TargetMode="External"/><Relationship Id="rId211" Type="http://schemas.openxmlformats.org/officeDocument/2006/relationships/hyperlink" Target="http://pbs.twimg.com/profile_images/644153295410343936/O7q6o_k5_normal.jpg" TargetMode="External"/><Relationship Id="rId253" Type="http://schemas.openxmlformats.org/officeDocument/2006/relationships/hyperlink" Target="http://pbs.twimg.com/profile_images/801370341897543682/Afom67NB_normal.jpg" TargetMode="External"/><Relationship Id="rId295" Type="http://schemas.openxmlformats.org/officeDocument/2006/relationships/hyperlink" Target="https://twitter.com/gg_osiyan" TargetMode="External"/><Relationship Id="rId309" Type="http://schemas.openxmlformats.org/officeDocument/2006/relationships/hyperlink" Target="https://twitter.com/soumeny2k" TargetMode="External"/><Relationship Id="rId48" Type="http://schemas.openxmlformats.org/officeDocument/2006/relationships/hyperlink" Target="http://t.co/cjXqo5t9hJ" TargetMode="External"/><Relationship Id="rId113" Type="http://schemas.openxmlformats.org/officeDocument/2006/relationships/hyperlink" Target="http://abs.twimg.com/sticky/default_profile_images/default_profile_1_normal.png" TargetMode="External"/><Relationship Id="rId320" Type="http://schemas.openxmlformats.org/officeDocument/2006/relationships/hyperlink" Target="https://twitter.com/voiceofpm" TargetMode="External"/><Relationship Id="rId155" Type="http://schemas.openxmlformats.org/officeDocument/2006/relationships/hyperlink" Target="http://pbs.twimg.com/profile_images/842186421435691009/NwgPpMW1_normal.jpg" TargetMode="External"/><Relationship Id="rId197" Type="http://schemas.openxmlformats.org/officeDocument/2006/relationships/hyperlink" Target="http://pbs.twimg.com/profile_images/816492924682768388/JHCYTZ-7_normal.jpg" TargetMode="External"/><Relationship Id="rId362" Type="http://schemas.openxmlformats.org/officeDocument/2006/relationships/hyperlink" Target="https://twitter.com/priyaakulkarni2" TargetMode="External"/><Relationship Id="rId418" Type="http://schemas.openxmlformats.org/officeDocument/2006/relationships/hyperlink" Target="https://twitter.com/rajkuma99899277" TargetMode="External"/><Relationship Id="rId222" Type="http://schemas.openxmlformats.org/officeDocument/2006/relationships/hyperlink" Target="http://pbs.twimg.com/profile_images/821986917071798272/UgBieTNU_normal.jpg" TargetMode="External"/><Relationship Id="rId264" Type="http://schemas.openxmlformats.org/officeDocument/2006/relationships/hyperlink" Target="https://twitter.com/kotireddyravi4" TargetMode="External"/><Relationship Id="rId17" Type="http://schemas.openxmlformats.org/officeDocument/2006/relationships/hyperlink" Target="https://t.co/WScUgrDC3h" TargetMode="External"/><Relationship Id="rId59" Type="http://schemas.openxmlformats.org/officeDocument/2006/relationships/hyperlink" Target="https://t.co/g0G0X2RiRs" TargetMode="External"/><Relationship Id="rId124" Type="http://schemas.openxmlformats.org/officeDocument/2006/relationships/hyperlink" Target="http://pbs.twimg.com/profile_images/3161626332/a64daa407da2f6ab4d5b08c440aaa044_normal.jpeg" TargetMode="External"/><Relationship Id="rId70" Type="http://schemas.openxmlformats.org/officeDocument/2006/relationships/hyperlink" Target="http://t.co/ymzKmhiZv1" TargetMode="External"/><Relationship Id="rId166" Type="http://schemas.openxmlformats.org/officeDocument/2006/relationships/hyperlink" Target="http://pbs.twimg.com/profile_images/842776743526187008/kZ-qAmmz_normal.jpg" TargetMode="External"/><Relationship Id="rId331" Type="http://schemas.openxmlformats.org/officeDocument/2006/relationships/hyperlink" Target="https://twitter.com/narendramodi_pm" TargetMode="External"/><Relationship Id="rId373" Type="http://schemas.openxmlformats.org/officeDocument/2006/relationships/hyperlink" Target="https://twitter.com/un" TargetMode="External"/><Relationship Id="rId429" Type="http://schemas.openxmlformats.org/officeDocument/2006/relationships/hyperlink" Target="https://twitter.com/rakeshsinha01" TargetMode="External"/><Relationship Id="rId1" Type="http://schemas.openxmlformats.org/officeDocument/2006/relationships/hyperlink" Target="https://t.co/IkrHmWcB4t" TargetMode="External"/><Relationship Id="rId233" Type="http://schemas.openxmlformats.org/officeDocument/2006/relationships/hyperlink" Target="http://abs.twimg.com/sticky/default_profile_images/default_profile_1_normal.png" TargetMode="External"/><Relationship Id="rId440" Type="http://schemas.openxmlformats.org/officeDocument/2006/relationships/hyperlink" Target="https://twitter.com/shoksing" TargetMode="External"/><Relationship Id="rId28" Type="http://schemas.openxmlformats.org/officeDocument/2006/relationships/hyperlink" Target="https://t.co/Y5eAZckmvo" TargetMode="External"/><Relationship Id="rId275" Type="http://schemas.openxmlformats.org/officeDocument/2006/relationships/hyperlink" Target="https://twitter.com/number10gov" TargetMode="External"/><Relationship Id="rId300" Type="http://schemas.openxmlformats.org/officeDocument/2006/relationships/hyperlink" Target="https://twitter.com/ganeshptayade" TargetMode="External"/><Relationship Id="rId81" Type="http://schemas.openxmlformats.org/officeDocument/2006/relationships/hyperlink" Target="http://pbs.twimg.com/profile_images/795136546206646272/Izo2S5Qt_normal.jpg" TargetMode="External"/><Relationship Id="rId135" Type="http://schemas.openxmlformats.org/officeDocument/2006/relationships/hyperlink" Target="http://pbs.twimg.com/profile_images/772059317897834496/EzZ8Uq4f_normal.jpg" TargetMode="External"/><Relationship Id="rId177" Type="http://schemas.openxmlformats.org/officeDocument/2006/relationships/hyperlink" Target="http://pbs.twimg.com/profile_images/777081043912237056/b_GswIhT_normal.jpg" TargetMode="External"/><Relationship Id="rId342" Type="http://schemas.openxmlformats.org/officeDocument/2006/relationships/hyperlink" Target="https://twitter.com/monigoli1622" TargetMode="External"/><Relationship Id="rId384" Type="http://schemas.openxmlformats.org/officeDocument/2006/relationships/hyperlink" Target="https://twitter.com/bhawana_pal" TargetMode="External"/><Relationship Id="rId202" Type="http://schemas.openxmlformats.org/officeDocument/2006/relationships/hyperlink" Target="http://pbs.twimg.com/profile_images/828762160562044928/XxRgioUl_normal.jpg" TargetMode="External"/><Relationship Id="rId244" Type="http://schemas.openxmlformats.org/officeDocument/2006/relationships/hyperlink" Target="http://pbs.twimg.com/profile_images/844532562571776007/7vq91sBm_normal.jpg" TargetMode="External"/><Relationship Id="rId39" Type="http://schemas.openxmlformats.org/officeDocument/2006/relationships/hyperlink" Target="http://t.co/kc4eIoubb5" TargetMode="External"/><Relationship Id="rId286" Type="http://schemas.openxmlformats.org/officeDocument/2006/relationships/hyperlink" Target="https://twitter.com/actorankitrai" TargetMode="External"/><Relationship Id="rId451" Type="http://schemas.openxmlformats.org/officeDocument/2006/relationships/printerSettings" Target="../printerSettings/printerSettings2.bin"/><Relationship Id="rId50" Type="http://schemas.openxmlformats.org/officeDocument/2006/relationships/hyperlink" Target="https://t.co/1Rw51xlQnk" TargetMode="External"/><Relationship Id="rId104" Type="http://schemas.openxmlformats.org/officeDocument/2006/relationships/hyperlink" Target="http://pbs.twimg.com/profile_images/842589748510126081/CR3GyFp7_normal.jpg" TargetMode="External"/><Relationship Id="rId146" Type="http://schemas.openxmlformats.org/officeDocument/2006/relationships/hyperlink" Target="http://pbs.twimg.com/profile_images/812292028084031488/gWvzGzAQ_normal.jpg" TargetMode="External"/><Relationship Id="rId188" Type="http://schemas.openxmlformats.org/officeDocument/2006/relationships/hyperlink" Target="http://pbs.twimg.com/profile_images/527396369103716352/pVtnnhTr_normal.png" TargetMode="External"/><Relationship Id="rId311" Type="http://schemas.openxmlformats.org/officeDocument/2006/relationships/hyperlink" Target="https://twitter.com/r" TargetMode="External"/><Relationship Id="rId353" Type="http://schemas.openxmlformats.org/officeDocument/2006/relationships/hyperlink" Target="https://twitter.com/rajumamodan" TargetMode="External"/><Relationship Id="rId395" Type="http://schemas.openxmlformats.org/officeDocument/2006/relationships/hyperlink" Target="https://twitter.com/bobinmohanty" TargetMode="External"/><Relationship Id="rId409" Type="http://schemas.openxmlformats.org/officeDocument/2006/relationships/hyperlink" Target="https://twitter.com/prakashjavdeka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268"/>
  <sheetViews>
    <sheetView tabSelected="1" workbookViewId="0">
      <pane xSplit="2" ySplit="2" topLeftCell="C3" activePane="bottomRight" state="frozen"/>
      <selection pane="topRight" activeCell="C1" sqref="C1"/>
      <selection pane="bottomLeft" activeCell="A3" sqref="A3"/>
      <selection pane="bottomRight" activeCell="A3" sqref="A3"/>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189</v>
      </c>
      <c r="B3" s="66" t="s">
        <v>265</v>
      </c>
      <c r="C3" s="67"/>
      <c r="D3" s="68"/>
      <c r="E3" s="69"/>
      <c r="F3" s="70"/>
      <c r="G3" s="67"/>
      <c r="H3" s="71"/>
      <c r="I3" s="72"/>
      <c r="J3" s="72"/>
      <c r="K3" s="36"/>
      <c r="L3" s="73">
        <v>3</v>
      </c>
      <c r="M3" s="73"/>
      <c r="N3" s="74"/>
      <c r="O3" s="80" t="s">
        <v>376</v>
      </c>
      <c r="P3" s="82">
        <v>42817.993587962963</v>
      </c>
      <c r="Q3" s="80" t="s">
        <v>378</v>
      </c>
      <c r="R3" s="80"/>
      <c r="S3" s="80"/>
      <c r="T3" s="80"/>
      <c r="U3" s="82">
        <v>42817.993587962963</v>
      </c>
      <c r="V3" s="85" t="s">
        <v>491</v>
      </c>
      <c r="W3" s="80"/>
      <c r="X3" s="80"/>
      <c r="Y3" s="86" t="s">
        <v>586</v>
      </c>
      <c r="Z3" s="80"/>
    </row>
    <row r="4" spans="1:26" ht="15" customHeight="1" x14ac:dyDescent="0.25">
      <c r="A4" s="66" t="s">
        <v>189</v>
      </c>
      <c r="B4" s="66" t="s">
        <v>266</v>
      </c>
      <c r="C4" s="67"/>
      <c r="D4" s="68"/>
      <c r="E4" s="69"/>
      <c r="F4" s="70"/>
      <c r="G4" s="67"/>
      <c r="H4" s="71"/>
      <c r="I4" s="72"/>
      <c r="J4" s="72"/>
      <c r="K4" s="36"/>
      <c r="L4" s="79">
        <v>4</v>
      </c>
      <c r="M4" s="79"/>
      <c r="N4" s="74"/>
      <c r="O4" s="81" t="s">
        <v>376</v>
      </c>
      <c r="P4" s="83">
        <v>42817.993587962963</v>
      </c>
      <c r="Q4" s="81" t="s">
        <v>378</v>
      </c>
      <c r="R4" s="81"/>
      <c r="S4" s="81"/>
      <c r="T4" s="81"/>
      <c r="U4" s="83">
        <v>42817.993587962963</v>
      </c>
      <c r="V4" s="84" t="s">
        <v>491</v>
      </c>
      <c r="W4" s="81"/>
      <c r="X4" s="81"/>
      <c r="Y4" s="87" t="s">
        <v>586</v>
      </c>
      <c r="Z4" s="81"/>
    </row>
    <row r="5" spans="1:26" x14ac:dyDescent="0.25">
      <c r="A5" s="66" t="s">
        <v>189</v>
      </c>
      <c r="B5" s="66" t="s">
        <v>267</v>
      </c>
      <c r="C5" s="67"/>
      <c r="D5" s="68"/>
      <c r="E5" s="69"/>
      <c r="F5" s="70"/>
      <c r="G5" s="67"/>
      <c r="H5" s="71"/>
      <c r="I5" s="72"/>
      <c r="J5" s="72"/>
      <c r="K5" s="36"/>
      <c r="L5" s="79">
        <v>5</v>
      </c>
      <c r="M5" s="79"/>
      <c r="N5" s="74"/>
      <c r="O5" s="81" t="s">
        <v>376</v>
      </c>
      <c r="P5" s="83">
        <v>42817.993587962963</v>
      </c>
      <c r="Q5" s="81" t="s">
        <v>378</v>
      </c>
      <c r="R5" s="81"/>
      <c r="S5" s="81"/>
      <c r="T5" s="81"/>
      <c r="U5" s="83">
        <v>42817.993587962963</v>
      </c>
      <c r="V5" s="84" t="s">
        <v>491</v>
      </c>
      <c r="W5" s="81"/>
      <c r="X5" s="81"/>
      <c r="Y5" s="87" t="s">
        <v>586</v>
      </c>
      <c r="Z5" s="81"/>
    </row>
    <row r="6" spans="1:26" x14ac:dyDescent="0.25">
      <c r="A6" s="66" t="s">
        <v>190</v>
      </c>
      <c r="B6" s="66" t="s">
        <v>268</v>
      </c>
      <c r="C6" s="67"/>
      <c r="D6" s="68"/>
      <c r="E6" s="69"/>
      <c r="F6" s="70"/>
      <c r="G6" s="67"/>
      <c r="H6" s="71"/>
      <c r="I6" s="72"/>
      <c r="J6" s="72"/>
      <c r="K6" s="36"/>
      <c r="L6" s="79">
        <v>6</v>
      </c>
      <c r="M6" s="79"/>
      <c r="N6" s="74"/>
      <c r="O6" s="81" t="s">
        <v>376</v>
      </c>
      <c r="P6" s="83">
        <v>42817.993807870371</v>
      </c>
      <c r="Q6" s="81" t="s">
        <v>379</v>
      </c>
      <c r="R6" s="81"/>
      <c r="S6" s="81"/>
      <c r="T6" s="81" t="s">
        <v>474</v>
      </c>
      <c r="U6" s="83">
        <v>42817.993807870371</v>
      </c>
      <c r="V6" s="84" t="s">
        <v>492</v>
      </c>
      <c r="W6" s="81"/>
      <c r="X6" s="81"/>
      <c r="Y6" s="87" t="s">
        <v>587</v>
      </c>
      <c r="Z6" s="81"/>
    </row>
    <row r="7" spans="1:26" x14ac:dyDescent="0.25">
      <c r="A7" s="66" t="s">
        <v>190</v>
      </c>
      <c r="B7" s="66" t="s">
        <v>267</v>
      </c>
      <c r="C7" s="67"/>
      <c r="D7" s="68"/>
      <c r="E7" s="69"/>
      <c r="F7" s="70"/>
      <c r="G7" s="67"/>
      <c r="H7" s="71"/>
      <c r="I7" s="72"/>
      <c r="J7" s="72"/>
      <c r="K7" s="36"/>
      <c r="L7" s="79">
        <v>7</v>
      </c>
      <c r="M7" s="79"/>
      <c r="N7" s="74"/>
      <c r="O7" s="81" t="s">
        <v>376</v>
      </c>
      <c r="P7" s="83">
        <v>42817.993807870371</v>
      </c>
      <c r="Q7" s="81" t="s">
        <v>379</v>
      </c>
      <c r="R7" s="81"/>
      <c r="S7" s="81"/>
      <c r="T7" s="81" t="s">
        <v>474</v>
      </c>
      <c r="U7" s="83">
        <v>42817.993807870371</v>
      </c>
      <c r="V7" s="84" t="s">
        <v>492</v>
      </c>
      <c r="W7" s="81"/>
      <c r="X7" s="81"/>
      <c r="Y7" s="87" t="s">
        <v>587</v>
      </c>
      <c r="Z7" s="81"/>
    </row>
    <row r="8" spans="1:26" x14ac:dyDescent="0.25">
      <c r="A8" s="66" t="s">
        <v>191</v>
      </c>
      <c r="B8" s="66" t="s">
        <v>269</v>
      </c>
      <c r="C8" s="67"/>
      <c r="D8" s="68"/>
      <c r="E8" s="69"/>
      <c r="F8" s="70"/>
      <c r="G8" s="67"/>
      <c r="H8" s="71"/>
      <c r="I8" s="72"/>
      <c r="J8" s="72"/>
      <c r="K8" s="36"/>
      <c r="L8" s="79">
        <v>8</v>
      </c>
      <c r="M8" s="79"/>
      <c r="N8" s="74"/>
      <c r="O8" s="81" t="s">
        <v>376</v>
      </c>
      <c r="P8" s="83">
        <v>42817.993969907409</v>
      </c>
      <c r="Q8" s="81" t="s">
        <v>380</v>
      </c>
      <c r="R8" s="81"/>
      <c r="S8" s="81"/>
      <c r="T8" s="81"/>
      <c r="U8" s="83">
        <v>42817.993969907409</v>
      </c>
      <c r="V8" s="84" t="s">
        <v>493</v>
      </c>
      <c r="W8" s="81"/>
      <c r="X8" s="81"/>
      <c r="Y8" s="87" t="s">
        <v>588</v>
      </c>
      <c r="Z8" s="87" t="s">
        <v>681</v>
      </c>
    </row>
    <row r="9" spans="1:26" x14ac:dyDescent="0.25">
      <c r="A9" s="66" t="s">
        <v>191</v>
      </c>
      <c r="B9" s="66" t="s">
        <v>270</v>
      </c>
      <c r="C9" s="67"/>
      <c r="D9" s="68"/>
      <c r="E9" s="69"/>
      <c r="F9" s="70"/>
      <c r="G9" s="67"/>
      <c r="H9" s="71"/>
      <c r="I9" s="72"/>
      <c r="J9" s="72"/>
      <c r="K9" s="36"/>
      <c r="L9" s="79">
        <v>9</v>
      </c>
      <c r="M9" s="79"/>
      <c r="N9" s="74"/>
      <c r="O9" s="81" t="s">
        <v>376</v>
      </c>
      <c r="P9" s="83">
        <v>42817.993969907409</v>
      </c>
      <c r="Q9" s="81" t="s">
        <v>380</v>
      </c>
      <c r="R9" s="81"/>
      <c r="S9" s="81"/>
      <c r="T9" s="81"/>
      <c r="U9" s="83">
        <v>42817.993969907409</v>
      </c>
      <c r="V9" s="84" t="s">
        <v>493</v>
      </c>
      <c r="W9" s="81"/>
      <c r="X9" s="81"/>
      <c r="Y9" s="87" t="s">
        <v>588</v>
      </c>
      <c r="Z9" s="87" t="s">
        <v>681</v>
      </c>
    </row>
    <row r="10" spans="1:26" x14ac:dyDescent="0.25">
      <c r="A10" s="66" t="s">
        <v>191</v>
      </c>
      <c r="B10" s="66" t="s">
        <v>267</v>
      </c>
      <c r="C10" s="67"/>
      <c r="D10" s="68"/>
      <c r="E10" s="69"/>
      <c r="F10" s="70"/>
      <c r="G10" s="67"/>
      <c r="H10" s="71"/>
      <c r="I10" s="72"/>
      <c r="J10" s="72"/>
      <c r="K10" s="36"/>
      <c r="L10" s="79">
        <v>10</v>
      </c>
      <c r="M10" s="79"/>
      <c r="N10" s="74"/>
      <c r="O10" s="81" t="s">
        <v>376</v>
      </c>
      <c r="P10" s="83">
        <v>42817.993969907409</v>
      </c>
      <c r="Q10" s="81" t="s">
        <v>380</v>
      </c>
      <c r="R10" s="81"/>
      <c r="S10" s="81"/>
      <c r="T10" s="81"/>
      <c r="U10" s="83">
        <v>42817.993969907409</v>
      </c>
      <c r="V10" s="84" t="s">
        <v>493</v>
      </c>
      <c r="W10" s="81"/>
      <c r="X10" s="81"/>
      <c r="Y10" s="87" t="s">
        <v>588</v>
      </c>
      <c r="Z10" s="87" t="s">
        <v>681</v>
      </c>
    </row>
    <row r="11" spans="1:26" x14ac:dyDescent="0.25">
      <c r="A11" s="66" t="s">
        <v>191</v>
      </c>
      <c r="B11" s="66" t="s">
        <v>271</v>
      </c>
      <c r="C11" s="67"/>
      <c r="D11" s="68"/>
      <c r="E11" s="69"/>
      <c r="F11" s="70"/>
      <c r="G11" s="67"/>
      <c r="H11" s="71"/>
      <c r="I11" s="72"/>
      <c r="J11" s="72"/>
      <c r="K11" s="36"/>
      <c r="L11" s="79">
        <v>11</v>
      </c>
      <c r="M11" s="79"/>
      <c r="N11" s="74"/>
      <c r="O11" s="81" t="s">
        <v>377</v>
      </c>
      <c r="P11" s="83">
        <v>42817.993969907409</v>
      </c>
      <c r="Q11" s="81" t="s">
        <v>380</v>
      </c>
      <c r="R11" s="81"/>
      <c r="S11" s="81"/>
      <c r="T11" s="81"/>
      <c r="U11" s="83">
        <v>42817.993969907409</v>
      </c>
      <c r="V11" s="84" t="s">
        <v>493</v>
      </c>
      <c r="W11" s="81"/>
      <c r="X11" s="81"/>
      <c r="Y11" s="87" t="s">
        <v>588</v>
      </c>
      <c r="Z11" s="87" t="s">
        <v>681</v>
      </c>
    </row>
    <row r="12" spans="1:26" x14ac:dyDescent="0.25">
      <c r="A12" s="66" t="s">
        <v>192</v>
      </c>
      <c r="B12" s="66" t="s">
        <v>272</v>
      </c>
      <c r="C12" s="67"/>
      <c r="D12" s="68"/>
      <c r="E12" s="69"/>
      <c r="F12" s="70"/>
      <c r="G12" s="67"/>
      <c r="H12" s="71"/>
      <c r="I12" s="72"/>
      <c r="J12" s="72"/>
      <c r="K12" s="36"/>
      <c r="L12" s="79">
        <v>12</v>
      </c>
      <c r="M12" s="79"/>
      <c r="N12" s="74"/>
      <c r="O12" s="81" t="s">
        <v>376</v>
      </c>
      <c r="P12" s="83">
        <v>42817.99417824074</v>
      </c>
      <c r="Q12" s="81" t="s">
        <v>381</v>
      </c>
      <c r="R12" s="81"/>
      <c r="S12" s="81"/>
      <c r="T12" s="81"/>
      <c r="U12" s="83">
        <v>42817.99417824074</v>
      </c>
      <c r="V12" s="84" t="s">
        <v>494</v>
      </c>
      <c r="W12" s="81"/>
      <c r="X12" s="81"/>
      <c r="Y12" s="87" t="s">
        <v>589</v>
      </c>
      <c r="Z12" s="81"/>
    </row>
    <row r="13" spans="1:26" x14ac:dyDescent="0.25">
      <c r="A13" s="66" t="s">
        <v>192</v>
      </c>
      <c r="B13" s="66" t="s">
        <v>273</v>
      </c>
      <c r="C13" s="67"/>
      <c r="D13" s="68"/>
      <c r="E13" s="69"/>
      <c r="F13" s="70"/>
      <c r="G13" s="67"/>
      <c r="H13" s="71"/>
      <c r="I13" s="72"/>
      <c r="J13" s="72"/>
      <c r="K13" s="36"/>
      <c r="L13" s="79">
        <v>13</v>
      </c>
      <c r="M13" s="79"/>
      <c r="N13" s="74"/>
      <c r="O13" s="81" t="s">
        <v>376</v>
      </c>
      <c r="P13" s="83">
        <v>42817.99417824074</v>
      </c>
      <c r="Q13" s="81" t="s">
        <v>381</v>
      </c>
      <c r="R13" s="81"/>
      <c r="S13" s="81"/>
      <c r="T13" s="81"/>
      <c r="U13" s="83">
        <v>42817.99417824074</v>
      </c>
      <c r="V13" s="84" t="s">
        <v>494</v>
      </c>
      <c r="W13" s="81"/>
      <c r="X13" s="81"/>
      <c r="Y13" s="87" t="s">
        <v>589</v>
      </c>
      <c r="Z13" s="81"/>
    </row>
    <row r="14" spans="1:26" x14ac:dyDescent="0.25">
      <c r="A14" s="66" t="s">
        <v>192</v>
      </c>
      <c r="B14" s="66" t="s">
        <v>267</v>
      </c>
      <c r="C14" s="67"/>
      <c r="D14" s="68"/>
      <c r="E14" s="69"/>
      <c r="F14" s="70"/>
      <c r="G14" s="67"/>
      <c r="H14" s="71"/>
      <c r="I14" s="72"/>
      <c r="J14" s="72"/>
      <c r="K14" s="36"/>
      <c r="L14" s="79">
        <v>14</v>
      </c>
      <c r="M14" s="79"/>
      <c r="N14" s="74"/>
      <c r="O14" s="81" t="s">
        <v>376</v>
      </c>
      <c r="P14" s="83">
        <v>42817.99417824074</v>
      </c>
      <c r="Q14" s="81" t="s">
        <v>381</v>
      </c>
      <c r="R14" s="81"/>
      <c r="S14" s="81"/>
      <c r="T14" s="81"/>
      <c r="U14" s="83">
        <v>42817.99417824074</v>
      </c>
      <c r="V14" s="84" t="s">
        <v>494</v>
      </c>
      <c r="W14" s="81"/>
      <c r="X14" s="81"/>
      <c r="Y14" s="87" t="s">
        <v>589</v>
      </c>
      <c r="Z14" s="81"/>
    </row>
    <row r="15" spans="1:26" x14ac:dyDescent="0.25">
      <c r="A15" s="66" t="s">
        <v>193</v>
      </c>
      <c r="B15" s="66" t="s">
        <v>274</v>
      </c>
      <c r="C15" s="67"/>
      <c r="D15" s="68"/>
      <c r="E15" s="69"/>
      <c r="F15" s="70"/>
      <c r="G15" s="67"/>
      <c r="H15" s="71"/>
      <c r="I15" s="72"/>
      <c r="J15" s="72"/>
      <c r="K15" s="36"/>
      <c r="L15" s="79">
        <v>15</v>
      </c>
      <c r="M15" s="79"/>
      <c r="N15" s="74"/>
      <c r="O15" s="81" t="s">
        <v>376</v>
      </c>
      <c r="P15" s="83">
        <v>42817.99422453704</v>
      </c>
      <c r="Q15" s="81" t="s">
        <v>382</v>
      </c>
      <c r="R15" s="81"/>
      <c r="S15" s="81"/>
      <c r="T15" s="81"/>
      <c r="U15" s="83">
        <v>42817.99422453704</v>
      </c>
      <c r="V15" s="84" t="s">
        <v>495</v>
      </c>
      <c r="W15" s="81"/>
      <c r="X15" s="81"/>
      <c r="Y15" s="87" t="s">
        <v>590</v>
      </c>
      <c r="Z15" s="81"/>
    </row>
    <row r="16" spans="1:26" x14ac:dyDescent="0.25">
      <c r="A16" s="66" t="s">
        <v>193</v>
      </c>
      <c r="B16" s="66" t="s">
        <v>267</v>
      </c>
      <c r="C16" s="67"/>
      <c r="D16" s="68"/>
      <c r="E16" s="69"/>
      <c r="F16" s="70"/>
      <c r="G16" s="67"/>
      <c r="H16" s="71"/>
      <c r="I16" s="72"/>
      <c r="J16" s="72"/>
      <c r="K16" s="36"/>
      <c r="L16" s="79">
        <v>16</v>
      </c>
      <c r="M16" s="79"/>
      <c r="N16" s="74"/>
      <c r="O16" s="81" t="s">
        <v>376</v>
      </c>
      <c r="P16" s="83">
        <v>42817.99422453704</v>
      </c>
      <c r="Q16" s="81" t="s">
        <v>382</v>
      </c>
      <c r="R16" s="81"/>
      <c r="S16" s="81"/>
      <c r="T16" s="81"/>
      <c r="U16" s="83">
        <v>42817.99422453704</v>
      </c>
      <c r="V16" s="84" t="s">
        <v>495</v>
      </c>
      <c r="W16" s="81"/>
      <c r="X16" s="81"/>
      <c r="Y16" s="87" t="s">
        <v>590</v>
      </c>
      <c r="Z16" s="81"/>
    </row>
    <row r="17" spans="1:26" x14ac:dyDescent="0.25">
      <c r="A17" s="66" t="s">
        <v>194</v>
      </c>
      <c r="B17" s="66" t="s">
        <v>275</v>
      </c>
      <c r="C17" s="67"/>
      <c r="D17" s="68"/>
      <c r="E17" s="69"/>
      <c r="F17" s="70"/>
      <c r="G17" s="67"/>
      <c r="H17" s="71"/>
      <c r="I17" s="72"/>
      <c r="J17" s="72"/>
      <c r="K17" s="36"/>
      <c r="L17" s="79">
        <v>17</v>
      </c>
      <c r="M17" s="79"/>
      <c r="N17" s="74"/>
      <c r="O17" s="81" t="s">
        <v>377</v>
      </c>
      <c r="P17" s="83">
        <v>42817.99428240741</v>
      </c>
      <c r="Q17" s="81" t="s">
        <v>383</v>
      </c>
      <c r="R17" s="81"/>
      <c r="S17" s="81"/>
      <c r="T17" s="81"/>
      <c r="U17" s="83">
        <v>42817.99428240741</v>
      </c>
      <c r="V17" s="84" t="s">
        <v>496</v>
      </c>
      <c r="W17" s="81"/>
      <c r="X17" s="81"/>
      <c r="Y17" s="87" t="s">
        <v>591</v>
      </c>
      <c r="Z17" s="87" t="s">
        <v>682</v>
      </c>
    </row>
    <row r="18" spans="1:26" x14ac:dyDescent="0.25">
      <c r="A18" s="66" t="s">
        <v>194</v>
      </c>
      <c r="B18" s="66" t="s">
        <v>267</v>
      </c>
      <c r="C18" s="67"/>
      <c r="D18" s="68"/>
      <c r="E18" s="69"/>
      <c r="F18" s="70"/>
      <c r="G18" s="67"/>
      <c r="H18" s="71"/>
      <c r="I18" s="72"/>
      <c r="J18" s="72"/>
      <c r="K18" s="36"/>
      <c r="L18" s="79">
        <v>18</v>
      </c>
      <c r="M18" s="79"/>
      <c r="N18" s="74"/>
      <c r="O18" s="81" t="s">
        <v>376</v>
      </c>
      <c r="P18" s="83">
        <v>42817.99428240741</v>
      </c>
      <c r="Q18" s="81" t="s">
        <v>383</v>
      </c>
      <c r="R18" s="81"/>
      <c r="S18" s="81"/>
      <c r="T18" s="81"/>
      <c r="U18" s="83">
        <v>42817.99428240741</v>
      </c>
      <c r="V18" s="84" t="s">
        <v>496</v>
      </c>
      <c r="W18" s="81"/>
      <c r="X18" s="81"/>
      <c r="Y18" s="87" t="s">
        <v>591</v>
      </c>
      <c r="Z18" s="87" t="s">
        <v>682</v>
      </c>
    </row>
    <row r="19" spans="1:26" x14ac:dyDescent="0.25">
      <c r="A19" s="66" t="s">
        <v>195</v>
      </c>
      <c r="B19" s="66" t="s">
        <v>276</v>
      </c>
      <c r="C19" s="67"/>
      <c r="D19" s="68"/>
      <c r="E19" s="69"/>
      <c r="F19" s="70"/>
      <c r="G19" s="67"/>
      <c r="H19" s="71"/>
      <c r="I19" s="72"/>
      <c r="J19" s="72"/>
      <c r="K19" s="36"/>
      <c r="L19" s="79">
        <v>19</v>
      </c>
      <c r="M19" s="79"/>
      <c r="N19" s="74"/>
      <c r="O19" s="81" t="s">
        <v>376</v>
      </c>
      <c r="P19" s="83">
        <v>42817.994259259256</v>
      </c>
      <c r="Q19" s="81" t="s">
        <v>384</v>
      </c>
      <c r="R19" s="81"/>
      <c r="S19" s="81"/>
      <c r="T19" s="81"/>
      <c r="U19" s="83">
        <v>42817.994259259256</v>
      </c>
      <c r="V19" s="84" t="s">
        <v>497</v>
      </c>
      <c r="W19" s="81"/>
      <c r="X19" s="81"/>
      <c r="Y19" s="87" t="s">
        <v>592</v>
      </c>
      <c r="Z19" s="81"/>
    </row>
    <row r="20" spans="1:26" x14ac:dyDescent="0.25">
      <c r="A20" s="66" t="s">
        <v>195</v>
      </c>
      <c r="B20" s="66" t="s">
        <v>277</v>
      </c>
      <c r="C20" s="67"/>
      <c r="D20" s="68"/>
      <c r="E20" s="69"/>
      <c r="F20" s="70"/>
      <c r="G20" s="67"/>
      <c r="H20" s="71"/>
      <c r="I20" s="72"/>
      <c r="J20" s="72"/>
      <c r="K20" s="36"/>
      <c r="L20" s="79">
        <v>20</v>
      </c>
      <c r="M20" s="79"/>
      <c r="N20" s="74"/>
      <c r="O20" s="81" t="s">
        <v>376</v>
      </c>
      <c r="P20" s="83">
        <v>42817.994976851849</v>
      </c>
      <c r="Q20" s="81" t="s">
        <v>385</v>
      </c>
      <c r="R20" s="81"/>
      <c r="S20" s="81"/>
      <c r="T20" s="81"/>
      <c r="U20" s="83">
        <v>42817.994976851849</v>
      </c>
      <c r="V20" s="84" t="s">
        <v>498</v>
      </c>
      <c r="W20" s="81"/>
      <c r="X20" s="81"/>
      <c r="Y20" s="87" t="s">
        <v>593</v>
      </c>
      <c r="Z20" s="81"/>
    </row>
    <row r="21" spans="1:26" x14ac:dyDescent="0.25">
      <c r="A21" s="66" t="s">
        <v>195</v>
      </c>
      <c r="B21" s="66" t="s">
        <v>278</v>
      </c>
      <c r="C21" s="67"/>
      <c r="D21" s="68"/>
      <c r="E21" s="69"/>
      <c r="F21" s="70"/>
      <c r="G21" s="67"/>
      <c r="H21" s="71"/>
      <c r="I21" s="72"/>
      <c r="J21" s="72"/>
      <c r="K21" s="36"/>
      <c r="L21" s="79">
        <v>21</v>
      </c>
      <c r="M21" s="79"/>
      <c r="N21" s="74"/>
      <c r="O21" s="81" t="s">
        <v>376</v>
      </c>
      <c r="P21" s="83">
        <v>42817.995219907411</v>
      </c>
      <c r="Q21" s="81" t="s">
        <v>386</v>
      </c>
      <c r="R21" s="81"/>
      <c r="S21" s="81"/>
      <c r="T21" s="81" t="s">
        <v>475</v>
      </c>
      <c r="U21" s="83">
        <v>42817.995219907411</v>
      </c>
      <c r="V21" s="84" t="s">
        <v>499</v>
      </c>
      <c r="W21" s="81"/>
      <c r="X21" s="81"/>
      <c r="Y21" s="87" t="s">
        <v>594</v>
      </c>
      <c r="Z21" s="81"/>
    </row>
    <row r="22" spans="1:26" x14ac:dyDescent="0.25">
      <c r="A22" s="66" t="s">
        <v>195</v>
      </c>
      <c r="B22" s="66" t="s">
        <v>279</v>
      </c>
      <c r="C22" s="67"/>
      <c r="D22" s="68"/>
      <c r="E22" s="69"/>
      <c r="F22" s="70"/>
      <c r="G22" s="67"/>
      <c r="H22" s="71"/>
      <c r="I22" s="72"/>
      <c r="J22" s="72"/>
      <c r="K22" s="36"/>
      <c r="L22" s="79">
        <v>22</v>
      </c>
      <c r="M22" s="79"/>
      <c r="N22" s="74"/>
      <c r="O22" s="81" t="s">
        <v>376</v>
      </c>
      <c r="P22" s="83">
        <v>42817.995219907411</v>
      </c>
      <c r="Q22" s="81" t="s">
        <v>386</v>
      </c>
      <c r="R22" s="81"/>
      <c r="S22" s="81"/>
      <c r="T22" s="81" t="s">
        <v>475</v>
      </c>
      <c r="U22" s="83">
        <v>42817.995219907411</v>
      </c>
      <c r="V22" s="84" t="s">
        <v>499</v>
      </c>
      <c r="W22" s="81"/>
      <c r="X22" s="81"/>
      <c r="Y22" s="87" t="s">
        <v>594</v>
      </c>
      <c r="Z22" s="81"/>
    </row>
    <row r="23" spans="1:26" x14ac:dyDescent="0.25">
      <c r="A23" s="66" t="s">
        <v>195</v>
      </c>
      <c r="B23" s="66" t="s">
        <v>280</v>
      </c>
      <c r="C23" s="67"/>
      <c r="D23" s="68"/>
      <c r="E23" s="69"/>
      <c r="F23" s="70"/>
      <c r="G23" s="67"/>
      <c r="H23" s="71"/>
      <c r="I23" s="72"/>
      <c r="J23" s="72"/>
      <c r="K23" s="36"/>
      <c r="L23" s="79">
        <v>23</v>
      </c>
      <c r="M23" s="79"/>
      <c r="N23" s="74"/>
      <c r="O23" s="81" t="s">
        <v>376</v>
      </c>
      <c r="P23" s="83">
        <v>42817.995219907411</v>
      </c>
      <c r="Q23" s="81" t="s">
        <v>386</v>
      </c>
      <c r="R23" s="81"/>
      <c r="S23" s="81"/>
      <c r="T23" s="81" t="s">
        <v>475</v>
      </c>
      <c r="U23" s="83">
        <v>42817.995219907411</v>
      </c>
      <c r="V23" s="84" t="s">
        <v>499</v>
      </c>
      <c r="W23" s="81"/>
      <c r="X23" s="81"/>
      <c r="Y23" s="87" t="s">
        <v>594</v>
      </c>
      <c r="Z23" s="81"/>
    </row>
    <row r="24" spans="1:26" x14ac:dyDescent="0.25">
      <c r="A24" s="66" t="s">
        <v>195</v>
      </c>
      <c r="B24" s="66" t="s">
        <v>267</v>
      </c>
      <c r="C24" s="67"/>
      <c r="D24" s="68"/>
      <c r="E24" s="69"/>
      <c r="F24" s="70"/>
      <c r="G24" s="67"/>
      <c r="H24" s="71"/>
      <c r="I24" s="72"/>
      <c r="J24" s="72"/>
      <c r="K24" s="36"/>
      <c r="L24" s="79">
        <v>24</v>
      </c>
      <c r="M24" s="79"/>
      <c r="N24" s="74"/>
      <c r="O24" s="81" t="s">
        <v>376</v>
      </c>
      <c r="P24" s="83">
        <v>42817.994259259256</v>
      </c>
      <c r="Q24" s="81" t="s">
        <v>384</v>
      </c>
      <c r="R24" s="81"/>
      <c r="S24" s="81"/>
      <c r="T24" s="81"/>
      <c r="U24" s="83">
        <v>42817.994259259256</v>
      </c>
      <c r="V24" s="84" t="s">
        <v>497</v>
      </c>
      <c r="W24" s="81"/>
      <c r="X24" s="81"/>
      <c r="Y24" s="87" t="s">
        <v>592</v>
      </c>
      <c r="Z24" s="81"/>
    </row>
    <row r="25" spans="1:26" x14ac:dyDescent="0.25">
      <c r="A25" s="66" t="s">
        <v>195</v>
      </c>
      <c r="B25" s="66" t="s">
        <v>281</v>
      </c>
      <c r="C25" s="67"/>
      <c r="D25" s="68"/>
      <c r="E25" s="69"/>
      <c r="F25" s="70"/>
      <c r="G25" s="67"/>
      <c r="H25" s="71"/>
      <c r="I25" s="72"/>
      <c r="J25" s="72"/>
      <c r="K25" s="36"/>
      <c r="L25" s="79">
        <v>25</v>
      </c>
      <c r="M25" s="79"/>
      <c r="N25" s="74"/>
      <c r="O25" s="81" t="s">
        <v>376</v>
      </c>
      <c r="P25" s="83">
        <v>42817.994259259256</v>
      </c>
      <c r="Q25" s="81" t="s">
        <v>384</v>
      </c>
      <c r="R25" s="81"/>
      <c r="S25" s="81"/>
      <c r="T25" s="81"/>
      <c r="U25" s="83">
        <v>42817.994259259256</v>
      </c>
      <c r="V25" s="84" t="s">
        <v>497</v>
      </c>
      <c r="W25" s="81"/>
      <c r="X25" s="81"/>
      <c r="Y25" s="87" t="s">
        <v>592</v>
      </c>
      <c r="Z25" s="81"/>
    </row>
    <row r="26" spans="1:26" x14ac:dyDescent="0.25">
      <c r="A26" s="66" t="s">
        <v>195</v>
      </c>
      <c r="B26" s="66" t="s">
        <v>268</v>
      </c>
      <c r="C26" s="67"/>
      <c r="D26" s="68"/>
      <c r="E26" s="69"/>
      <c r="F26" s="70"/>
      <c r="G26" s="67"/>
      <c r="H26" s="71"/>
      <c r="I26" s="72"/>
      <c r="J26" s="72"/>
      <c r="K26" s="36"/>
      <c r="L26" s="79">
        <v>26</v>
      </c>
      <c r="M26" s="79"/>
      <c r="N26" s="74"/>
      <c r="O26" s="81" t="s">
        <v>376</v>
      </c>
      <c r="P26" s="83">
        <v>42817.994259259256</v>
      </c>
      <c r="Q26" s="81" t="s">
        <v>384</v>
      </c>
      <c r="R26" s="81"/>
      <c r="S26" s="81"/>
      <c r="T26" s="81"/>
      <c r="U26" s="83">
        <v>42817.994259259256</v>
      </c>
      <c r="V26" s="84" t="s">
        <v>497</v>
      </c>
      <c r="W26" s="81"/>
      <c r="X26" s="81"/>
      <c r="Y26" s="87" t="s">
        <v>592</v>
      </c>
      <c r="Z26" s="81"/>
    </row>
    <row r="27" spans="1:26" x14ac:dyDescent="0.25">
      <c r="A27" s="66" t="s">
        <v>195</v>
      </c>
      <c r="B27" s="66" t="s">
        <v>268</v>
      </c>
      <c r="C27" s="67"/>
      <c r="D27" s="68"/>
      <c r="E27" s="69"/>
      <c r="F27" s="70"/>
      <c r="G27" s="67"/>
      <c r="H27" s="71"/>
      <c r="I27" s="72"/>
      <c r="J27" s="72"/>
      <c r="K27" s="36"/>
      <c r="L27" s="79">
        <v>27</v>
      </c>
      <c r="M27" s="79"/>
      <c r="N27" s="74"/>
      <c r="O27" s="81" t="s">
        <v>376</v>
      </c>
      <c r="P27" s="83">
        <v>42817.994976851849</v>
      </c>
      <c r="Q27" s="81" t="s">
        <v>385</v>
      </c>
      <c r="R27" s="81"/>
      <c r="S27" s="81"/>
      <c r="T27" s="81"/>
      <c r="U27" s="83">
        <v>42817.994976851849</v>
      </c>
      <c r="V27" s="84" t="s">
        <v>498</v>
      </c>
      <c r="W27" s="81"/>
      <c r="X27" s="81"/>
      <c r="Y27" s="87" t="s">
        <v>593</v>
      </c>
      <c r="Z27" s="81"/>
    </row>
    <row r="28" spans="1:26" x14ac:dyDescent="0.25">
      <c r="A28" s="66" t="s">
        <v>195</v>
      </c>
      <c r="B28" s="66" t="s">
        <v>267</v>
      </c>
      <c r="C28" s="67"/>
      <c r="D28" s="68"/>
      <c r="E28" s="69"/>
      <c r="F28" s="70"/>
      <c r="G28" s="67"/>
      <c r="H28" s="71"/>
      <c r="I28" s="72"/>
      <c r="J28" s="72"/>
      <c r="K28" s="36"/>
      <c r="L28" s="79">
        <v>28</v>
      </c>
      <c r="M28" s="79"/>
      <c r="N28" s="74"/>
      <c r="O28" s="81" t="s">
        <v>376</v>
      </c>
      <c r="P28" s="83">
        <v>42817.994976851849</v>
      </c>
      <c r="Q28" s="81" t="s">
        <v>385</v>
      </c>
      <c r="R28" s="81"/>
      <c r="S28" s="81"/>
      <c r="T28" s="81"/>
      <c r="U28" s="83">
        <v>42817.994976851849</v>
      </c>
      <c r="V28" s="84" t="s">
        <v>498</v>
      </c>
      <c r="W28" s="81"/>
      <c r="X28" s="81"/>
      <c r="Y28" s="87" t="s">
        <v>593</v>
      </c>
      <c r="Z28" s="81"/>
    </row>
    <row r="29" spans="1:26" x14ac:dyDescent="0.25">
      <c r="A29" s="66" t="s">
        <v>195</v>
      </c>
      <c r="B29" s="66" t="s">
        <v>268</v>
      </c>
      <c r="C29" s="67"/>
      <c r="D29" s="68"/>
      <c r="E29" s="69"/>
      <c r="F29" s="70"/>
      <c r="G29" s="67"/>
      <c r="H29" s="71"/>
      <c r="I29" s="72"/>
      <c r="J29" s="72"/>
      <c r="K29" s="36"/>
      <c r="L29" s="79">
        <v>29</v>
      </c>
      <c r="M29" s="79"/>
      <c r="N29" s="74"/>
      <c r="O29" s="81" t="s">
        <v>376</v>
      </c>
      <c r="P29" s="83">
        <v>42817.995219907411</v>
      </c>
      <c r="Q29" s="81" t="s">
        <v>386</v>
      </c>
      <c r="R29" s="81"/>
      <c r="S29" s="81"/>
      <c r="T29" s="81" t="s">
        <v>475</v>
      </c>
      <c r="U29" s="83">
        <v>42817.995219907411</v>
      </c>
      <c r="V29" s="84" t="s">
        <v>499</v>
      </c>
      <c r="W29" s="81"/>
      <c r="X29" s="81"/>
      <c r="Y29" s="87" t="s">
        <v>594</v>
      </c>
      <c r="Z29" s="81"/>
    </row>
    <row r="30" spans="1:26" x14ac:dyDescent="0.25">
      <c r="A30" s="66" t="s">
        <v>195</v>
      </c>
      <c r="B30" s="66" t="s">
        <v>267</v>
      </c>
      <c r="C30" s="67"/>
      <c r="D30" s="68"/>
      <c r="E30" s="69"/>
      <c r="F30" s="70"/>
      <c r="G30" s="67"/>
      <c r="H30" s="71"/>
      <c r="I30" s="72"/>
      <c r="J30" s="72"/>
      <c r="K30" s="36"/>
      <c r="L30" s="79">
        <v>30</v>
      </c>
      <c r="M30" s="79"/>
      <c r="N30" s="74"/>
      <c r="O30" s="81" t="s">
        <v>376</v>
      </c>
      <c r="P30" s="83">
        <v>42817.995219907411</v>
      </c>
      <c r="Q30" s="81" t="s">
        <v>386</v>
      </c>
      <c r="R30" s="81"/>
      <c r="S30" s="81"/>
      <c r="T30" s="81" t="s">
        <v>475</v>
      </c>
      <c r="U30" s="83">
        <v>42817.995219907411</v>
      </c>
      <c r="V30" s="84" t="s">
        <v>499</v>
      </c>
      <c r="W30" s="81"/>
      <c r="X30" s="81"/>
      <c r="Y30" s="87" t="s">
        <v>594</v>
      </c>
      <c r="Z30" s="81"/>
    </row>
    <row r="31" spans="1:26" x14ac:dyDescent="0.25">
      <c r="A31" s="66" t="s">
        <v>195</v>
      </c>
      <c r="B31" s="66" t="s">
        <v>282</v>
      </c>
      <c r="C31" s="67"/>
      <c r="D31" s="68"/>
      <c r="E31" s="69"/>
      <c r="F31" s="70"/>
      <c r="G31" s="67"/>
      <c r="H31" s="71"/>
      <c r="I31" s="72"/>
      <c r="J31" s="72"/>
      <c r="K31" s="36"/>
      <c r="L31" s="79">
        <v>31</v>
      </c>
      <c r="M31" s="79"/>
      <c r="N31" s="74"/>
      <c r="O31" s="81" t="s">
        <v>376</v>
      </c>
      <c r="P31" s="83">
        <v>42817.995219907411</v>
      </c>
      <c r="Q31" s="81" t="s">
        <v>386</v>
      </c>
      <c r="R31" s="81"/>
      <c r="S31" s="81"/>
      <c r="T31" s="81" t="s">
        <v>475</v>
      </c>
      <c r="U31" s="83">
        <v>42817.995219907411</v>
      </c>
      <c r="V31" s="84" t="s">
        <v>499</v>
      </c>
      <c r="W31" s="81"/>
      <c r="X31" s="81"/>
      <c r="Y31" s="87" t="s">
        <v>594</v>
      </c>
      <c r="Z31" s="81"/>
    </row>
    <row r="32" spans="1:26" x14ac:dyDescent="0.25">
      <c r="A32" s="66" t="s">
        <v>195</v>
      </c>
      <c r="B32" s="66" t="s">
        <v>281</v>
      </c>
      <c r="C32" s="67"/>
      <c r="D32" s="68"/>
      <c r="E32" s="69"/>
      <c r="F32" s="70"/>
      <c r="G32" s="67"/>
      <c r="H32" s="71"/>
      <c r="I32" s="72"/>
      <c r="J32" s="72"/>
      <c r="K32" s="36"/>
      <c r="L32" s="79">
        <v>32</v>
      </c>
      <c r="M32" s="79"/>
      <c r="N32" s="74"/>
      <c r="O32" s="81" t="s">
        <v>376</v>
      </c>
      <c r="P32" s="83">
        <v>42817.995219907411</v>
      </c>
      <c r="Q32" s="81" t="s">
        <v>386</v>
      </c>
      <c r="R32" s="81"/>
      <c r="S32" s="81"/>
      <c r="T32" s="81" t="s">
        <v>475</v>
      </c>
      <c r="U32" s="83">
        <v>42817.995219907411</v>
      </c>
      <c r="V32" s="84" t="s">
        <v>499</v>
      </c>
      <c r="W32" s="81"/>
      <c r="X32" s="81"/>
      <c r="Y32" s="87" t="s">
        <v>594</v>
      </c>
      <c r="Z32" s="81"/>
    </row>
    <row r="33" spans="1:26" x14ac:dyDescent="0.25">
      <c r="A33" s="66" t="s">
        <v>196</v>
      </c>
      <c r="B33" s="66" t="s">
        <v>283</v>
      </c>
      <c r="C33" s="67"/>
      <c r="D33" s="68"/>
      <c r="E33" s="69"/>
      <c r="F33" s="70"/>
      <c r="G33" s="67"/>
      <c r="H33" s="71"/>
      <c r="I33" s="72"/>
      <c r="J33" s="72"/>
      <c r="K33" s="36"/>
      <c r="L33" s="79">
        <v>33</v>
      </c>
      <c r="M33" s="79"/>
      <c r="N33" s="74"/>
      <c r="O33" s="81" t="s">
        <v>376</v>
      </c>
      <c r="P33" s="83">
        <v>42817.995312500003</v>
      </c>
      <c r="Q33" s="81" t="s">
        <v>387</v>
      </c>
      <c r="R33" s="84" t="s">
        <v>461</v>
      </c>
      <c r="S33" s="81" t="s">
        <v>469</v>
      </c>
      <c r="T33" s="81"/>
      <c r="U33" s="83">
        <v>42817.995312500003</v>
      </c>
      <c r="V33" s="84" t="s">
        <v>500</v>
      </c>
      <c r="W33" s="81"/>
      <c r="X33" s="81"/>
      <c r="Y33" s="87" t="s">
        <v>595</v>
      </c>
      <c r="Z33" s="81"/>
    </row>
    <row r="34" spans="1:26" x14ac:dyDescent="0.25">
      <c r="A34" s="66" t="s">
        <v>196</v>
      </c>
      <c r="B34" s="66" t="s">
        <v>284</v>
      </c>
      <c r="C34" s="67"/>
      <c r="D34" s="68"/>
      <c r="E34" s="69"/>
      <c r="F34" s="70"/>
      <c r="G34" s="67"/>
      <c r="H34" s="71"/>
      <c r="I34" s="72"/>
      <c r="J34" s="72"/>
      <c r="K34" s="36"/>
      <c r="L34" s="79">
        <v>34</v>
      </c>
      <c r="M34" s="79"/>
      <c r="N34" s="74"/>
      <c r="O34" s="81" t="s">
        <v>377</v>
      </c>
      <c r="P34" s="83">
        <v>42817.995312500003</v>
      </c>
      <c r="Q34" s="81" t="s">
        <v>387</v>
      </c>
      <c r="R34" s="84" t="s">
        <v>461</v>
      </c>
      <c r="S34" s="81" t="s">
        <v>469</v>
      </c>
      <c r="T34" s="81"/>
      <c r="U34" s="83">
        <v>42817.995312500003</v>
      </c>
      <c r="V34" s="84" t="s">
        <v>500</v>
      </c>
      <c r="W34" s="81"/>
      <c r="X34" s="81"/>
      <c r="Y34" s="87" t="s">
        <v>595</v>
      </c>
      <c r="Z34" s="81"/>
    </row>
    <row r="35" spans="1:26" x14ac:dyDescent="0.25">
      <c r="A35" s="66" t="s">
        <v>196</v>
      </c>
      <c r="B35" s="66" t="s">
        <v>267</v>
      </c>
      <c r="C35" s="67"/>
      <c r="D35" s="68"/>
      <c r="E35" s="69"/>
      <c r="F35" s="70"/>
      <c r="G35" s="67"/>
      <c r="H35" s="71"/>
      <c r="I35" s="72"/>
      <c r="J35" s="72"/>
      <c r="K35" s="36"/>
      <c r="L35" s="79">
        <v>35</v>
      </c>
      <c r="M35" s="79"/>
      <c r="N35" s="74"/>
      <c r="O35" s="81" t="s">
        <v>376</v>
      </c>
      <c r="P35" s="83">
        <v>42817.995312500003</v>
      </c>
      <c r="Q35" s="81" t="s">
        <v>387</v>
      </c>
      <c r="R35" s="84" t="s">
        <v>461</v>
      </c>
      <c r="S35" s="81" t="s">
        <v>469</v>
      </c>
      <c r="T35" s="81"/>
      <c r="U35" s="83">
        <v>42817.995312500003</v>
      </c>
      <c r="V35" s="84" t="s">
        <v>500</v>
      </c>
      <c r="W35" s="81"/>
      <c r="X35" s="81"/>
      <c r="Y35" s="87" t="s">
        <v>595</v>
      </c>
      <c r="Z35" s="81"/>
    </row>
    <row r="36" spans="1:26" x14ac:dyDescent="0.25">
      <c r="A36" s="66" t="s">
        <v>197</v>
      </c>
      <c r="B36" s="66" t="s">
        <v>285</v>
      </c>
      <c r="C36" s="67"/>
      <c r="D36" s="68"/>
      <c r="E36" s="69"/>
      <c r="F36" s="70"/>
      <c r="G36" s="67"/>
      <c r="H36" s="71"/>
      <c r="I36" s="72"/>
      <c r="J36" s="72"/>
      <c r="K36" s="36"/>
      <c r="L36" s="79">
        <v>36</v>
      </c>
      <c r="M36" s="79"/>
      <c r="N36" s="74"/>
      <c r="O36" s="81" t="s">
        <v>376</v>
      </c>
      <c r="P36" s="83">
        <v>42817.995949074073</v>
      </c>
      <c r="Q36" s="81" t="s">
        <v>388</v>
      </c>
      <c r="R36" s="81"/>
      <c r="S36" s="81"/>
      <c r="T36" s="81"/>
      <c r="U36" s="83">
        <v>42817.995949074073</v>
      </c>
      <c r="V36" s="84" t="s">
        <v>501</v>
      </c>
      <c r="W36" s="81"/>
      <c r="X36" s="81"/>
      <c r="Y36" s="87" t="s">
        <v>596</v>
      </c>
      <c r="Z36" s="81"/>
    </row>
    <row r="37" spans="1:26" x14ac:dyDescent="0.25">
      <c r="A37" s="66" t="s">
        <v>197</v>
      </c>
      <c r="B37" s="66" t="s">
        <v>286</v>
      </c>
      <c r="C37" s="67"/>
      <c r="D37" s="68"/>
      <c r="E37" s="69"/>
      <c r="F37" s="70"/>
      <c r="G37" s="67"/>
      <c r="H37" s="71"/>
      <c r="I37" s="72"/>
      <c r="J37" s="72"/>
      <c r="K37" s="36"/>
      <c r="L37" s="79">
        <v>37</v>
      </c>
      <c r="M37" s="79"/>
      <c r="N37" s="74"/>
      <c r="O37" s="81" t="s">
        <v>376</v>
      </c>
      <c r="P37" s="83">
        <v>42817.995949074073</v>
      </c>
      <c r="Q37" s="81" t="s">
        <v>388</v>
      </c>
      <c r="R37" s="81"/>
      <c r="S37" s="81"/>
      <c r="T37" s="81"/>
      <c r="U37" s="83">
        <v>42817.995949074073</v>
      </c>
      <c r="V37" s="84" t="s">
        <v>501</v>
      </c>
      <c r="W37" s="81"/>
      <c r="X37" s="81"/>
      <c r="Y37" s="87" t="s">
        <v>596</v>
      </c>
      <c r="Z37" s="81"/>
    </row>
    <row r="38" spans="1:26" x14ac:dyDescent="0.25">
      <c r="A38" s="66" t="s">
        <v>197</v>
      </c>
      <c r="B38" s="66" t="s">
        <v>282</v>
      </c>
      <c r="C38" s="67"/>
      <c r="D38" s="68"/>
      <c r="E38" s="69"/>
      <c r="F38" s="70"/>
      <c r="G38" s="67"/>
      <c r="H38" s="71"/>
      <c r="I38" s="72"/>
      <c r="J38" s="72"/>
      <c r="K38" s="36"/>
      <c r="L38" s="79">
        <v>38</v>
      </c>
      <c r="M38" s="79"/>
      <c r="N38" s="74"/>
      <c r="O38" s="81" t="s">
        <v>376</v>
      </c>
      <c r="P38" s="83">
        <v>42817.995949074073</v>
      </c>
      <c r="Q38" s="81" t="s">
        <v>388</v>
      </c>
      <c r="R38" s="81"/>
      <c r="S38" s="81"/>
      <c r="T38" s="81"/>
      <c r="U38" s="83">
        <v>42817.995949074073</v>
      </c>
      <c r="V38" s="84" t="s">
        <v>501</v>
      </c>
      <c r="W38" s="81"/>
      <c r="X38" s="81"/>
      <c r="Y38" s="87" t="s">
        <v>596</v>
      </c>
      <c r="Z38" s="81"/>
    </row>
    <row r="39" spans="1:26" x14ac:dyDescent="0.25">
      <c r="A39" s="66" t="s">
        <v>197</v>
      </c>
      <c r="B39" s="66" t="s">
        <v>271</v>
      </c>
      <c r="C39" s="67"/>
      <c r="D39" s="68"/>
      <c r="E39" s="69"/>
      <c r="F39" s="70"/>
      <c r="G39" s="67"/>
      <c r="H39" s="71"/>
      <c r="I39" s="72"/>
      <c r="J39" s="72"/>
      <c r="K39" s="36"/>
      <c r="L39" s="79">
        <v>39</v>
      </c>
      <c r="M39" s="79"/>
      <c r="N39" s="74"/>
      <c r="O39" s="81" t="s">
        <v>376</v>
      </c>
      <c r="P39" s="83">
        <v>42817.995949074073</v>
      </c>
      <c r="Q39" s="81" t="s">
        <v>388</v>
      </c>
      <c r="R39" s="81"/>
      <c r="S39" s="81"/>
      <c r="T39" s="81"/>
      <c r="U39" s="83">
        <v>42817.995949074073</v>
      </c>
      <c r="V39" s="84" t="s">
        <v>501</v>
      </c>
      <c r="W39" s="81"/>
      <c r="X39" s="81"/>
      <c r="Y39" s="87" t="s">
        <v>596</v>
      </c>
      <c r="Z39" s="81"/>
    </row>
    <row r="40" spans="1:26" x14ac:dyDescent="0.25">
      <c r="A40" s="66" t="s">
        <v>197</v>
      </c>
      <c r="B40" s="66" t="s">
        <v>267</v>
      </c>
      <c r="C40" s="67"/>
      <c r="D40" s="68"/>
      <c r="E40" s="69"/>
      <c r="F40" s="70"/>
      <c r="G40" s="67"/>
      <c r="H40" s="71"/>
      <c r="I40" s="72"/>
      <c r="J40" s="72"/>
      <c r="K40" s="36"/>
      <c r="L40" s="79">
        <v>40</v>
      </c>
      <c r="M40" s="79"/>
      <c r="N40" s="74"/>
      <c r="O40" s="81" t="s">
        <v>376</v>
      </c>
      <c r="P40" s="83">
        <v>42817.995949074073</v>
      </c>
      <c r="Q40" s="81" t="s">
        <v>388</v>
      </c>
      <c r="R40" s="81"/>
      <c r="S40" s="81"/>
      <c r="T40" s="81"/>
      <c r="U40" s="83">
        <v>42817.995949074073</v>
      </c>
      <c r="V40" s="84" t="s">
        <v>501</v>
      </c>
      <c r="W40" s="81"/>
      <c r="X40" s="81"/>
      <c r="Y40" s="87" t="s">
        <v>596</v>
      </c>
      <c r="Z40" s="81"/>
    </row>
    <row r="41" spans="1:26" x14ac:dyDescent="0.25">
      <c r="A41" s="66" t="s">
        <v>197</v>
      </c>
      <c r="B41" s="66" t="s">
        <v>287</v>
      </c>
      <c r="C41" s="67"/>
      <c r="D41" s="68"/>
      <c r="E41" s="69"/>
      <c r="F41" s="70"/>
      <c r="G41" s="67"/>
      <c r="H41" s="71"/>
      <c r="I41" s="72"/>
      <c r="J41" s="72"/>
      <c r="K41" s="36"/>
      <c r="L41" s="79">
        <v>41</v>
      </c>
      <c r="M41" s="79"/>
      <c r="N41" s="74"/>
      <c r="O41" s="81" t="s">
        <v>376</v>
      </c>
      <c r="P41" s="83">
        <v>42817.995949074073</v>
      </c>
      <c r="Q41" s="81" t="s">
        <v>388</v>
      </c>
      <c r="R41" s="81"/>
      <c r="S41" s="81"/>
      <c r="T41" s="81"/>
      <c r="U41" s="83">
        <v>42817.995949074073</v>
      </c>
      <c r="V41" s="84" t="s">
        <v>501</v>
      </c>
      <c r="W41" s="81"/>
      <c r="X41" s="81"/>
      <c r="Y41" s="87" t="s">
        <v>596</v>
      </c>
      <c r="Z41" s="81"/>
    </row>
    <row r="42" spans="1:26" x14ac:dyDescent="0.25">
      <c r="A42" s="66" t="s">
        <v>198</v>
      </c>
      <c r="B42" s="66" t="s">
        <v>288</v>
      </c>
      <c r="C42" s="67"/>
      <c r="D42" s="68"/>
      <c r="E42" s="69"/>
      <c r="F42" s="70"/>
      <c r="G42" s="67"/>
      <c r="H42" s="71"/>
      <c r="I42" s="72"/>
      <c r="J42" s="72"/>
      <c r="K42" s="36"/>
      <c r="L42" s="79">
        <v>42</v>
      </c>
      <c r="M42" s="79"/>
      <c r="N42" s="74"/>
      <c r="O42" s="81" t="s">
        <v>377</v>
      </c>
      <c r="P42" s="83">
        <v>42817.99627314815</v>
      </c>
      <c r="Q42" s="81" t="s">
        <v>389</v>
      </c>
      <c r="R42" s="81"/>
      <c r="S42" s="81"/>
      <c r="T42" s="81"/>
      <c r="U42" s="83">
        <v>42817.99627314815</v>
      </c>
      <c r="V42" s="84" t="s">
        <v>502</v>
      </c>
      <c r="W42" s="81"/>
      <c r="X42" s="81"/>
      <c r="Y42" s="87" t="s">
        <v>597</v>
      </c>
      <c r="Z42" s="87" t="s">
        <v>683</v>
      </c>
    </row>
    <row r="43" spans="1:26" x14ac:dyDescent="0.25">
      <c r="A43" s="66" t="s">
        <v>198</v>
      </c>
      <c r="B43" s="66" t="s">
        <v>267</v>
      </c>
      <c r="C43" s="67"/>
      <c r="D43" s="68"/>
      <c r="E43" s="69"/>
      <c r="F43" s="70"/>
      <c r="G43" s="67"/>
      <c r="H43" s="71"/>
      <c r="I43" s="72"/>
      <c r="J43" s="72"/>
      <c r="K43" s="36"/>
      <c r="L43" s="79">
        <v>43</v>
      </c>
      <c r="M43" s="79"/>
      <c r="N43" s="74"/>
      <c r="O43" s="81" t="s">
        <v>376</v>
      </c>
      <c r="P43" s="83">
        <v>42817.99627314815</v>
      </c>
      <c r="Q43" s="81" t="s">
        <v>389</v>
      </c>
      <c r="R43" s="81"/>
      <c r="S43" s="81"/>
      <c r="T43" s="81"/>
      <c r="U43" s="83">
        <v>42817.99627314815</v>
      </c>
      <c r="V43" s="84" t="s">
        <v>502</v>
      </c>
      <c r="W43" s="81"/>
      <c r="X43" s="81"/>
      <c r="Y43" s="87" t="s">
        <v>597</v>
      </c>
      <c r="Z43" s="87" t="s">
        <v>683</v>
      </c>
    </row>
    <row r="44" spans="1:26" x14ac:dyDescent="0.25">
      <c r="A44" s="66" t="s">
        <v>199</v>
      </c>
      <c r="B44" s="66" t="s">
        <v>267</v>
      </c>
      <c r="C44" s="67"/>
      <c r="D44" s="68"/>
      <c r="E44" s="69"/>
      <c r="F44" s="70"/>
      <c r="G44" s="67"/>
      <c r="H44" s="71"/>
      <c r="I44" s="72"/>
      <c r="J44" s="72"/>
      <c r="K44" s="36"/>
      <c r="L44" s="79">
        <v>44</v>
      </c>
      <c r="M44" s="79"/>
      <c r="N44" s="74"/>
      <c r="O44" s="81" t="s">
        <v>376</v>
      </c>
      <c r="P44" s="83">
        <v>42817.996458333335</v>
      </c>
      <c r="Q44" s="81" t="s">
        <v>390</v>
      </c>
      <c r="R44" s="81"/>
      <c r="S44" s="81"/>
      <c r="T44" s="81"/>
      <c r="U44" s="83">
        <v>42817.996458333335</v>
      </c>
      <c r="V44" s="84" t="s">
        <v>503</v>
      </c>
      <c r="W44" s="81"/>
      <c r="X44" s="81"/>
      <c r="Y44" s="87" t="s">
        <v>598</v>
      </c>
      <c r="Z44" s="87" t="s">
        <v>684</v>
      </c>
    </row>
    <row r="45" spans="1:26" x14ac:dyDescent="0.25">
      <c r="A45" s="66" t="s">
        <v>199</v>
      </c>
      <c r="B45" s="66" t="s">
        <v>289</v>
      </c>
      <c r="C45" s="67"/>
      <c r="D45" s="68"/>
      <c r="E45" s="69"/>
      <c r="F45" s="70"/>
      <c r="G45" s="67"/>
      <c r="H45" s="71"/>
      <c r="I45" s="72"/>
      <c r="J45" s="72"/>
      <c r="K45" s="36"/>
      <c r="L45" s="79">
        <v>45</v>
      </c>
      <c r="M45" s="79"/>
      <c r="N45" s="74"/>
      <c r="O45" s="81" t="s">
        <v>377</v>
      </c>
      <c r="P45" s="83">
        <v>42817.996458333335</v>
      </c>
      <c r="Q45" s="81" t="s">
        <v>390</v>
      </c>
      <c r="R45" s="81"/>
      <c r="S45" s="81"/>
      <c r="T45" s="81"/>
      <c r="U45" s="83">
        <v>42817.996458333335</v>
      </c>
      <c r="V45" s="84" t="s">
        <v>503</v>
      </c>
      <c r="W45" s="81"/>
      <c r="X45" s="81"/>
      <c r="Y45" s="87" t="s">
        <v>598</v>
      </c>
      <c r="Z45" s="87" t="s">
        <v>684</v>
      </c>
    </row>
    <row r="46" spans="1:26" x14ac:dyDescent="0.25">
      <c r="A46" s="66" t="s">
        <v>200</v>
      </c>
      <c r="B46" s="66" t="s">
        <v>290</v>
      </c>
      <c r="C46" s="67"/>
      <c r="D46" s="68"/>
      <c r="E46" s="69"/>
      <c r="F46" s="70"/>
      <c r="G46" s="67"/>
      <c r="H46" s="71"/>
      <c r="I46" s="72"/>
      <c r="J46" s="72"/>
      <c r="K46" s="36"/>
      <c r="L46" s="79">
        <v>46</v>
      </c>
      <c r="M46" s="79"/>
      <c r="N46" s="74"/>
      <c r="O46" s="81" t="s">
        <v>376</v>
      </c>
      <c r="P46" s="83">
        <v>42817.996469907404</v>
      </c>
      <c r="Q46" s="81" t="s">
        <v>391</v>
      </c>
      <c r="R46" s="81"/>
      <c r="S46" s="81"/>
      <c r="T46" s="81"/>
      <c r="U46" s="83">
        <v>42817.996469907404</v>
      </c>
      <c r="V46" s="84" t="s">
        <v>504</v>
      </c>
      <c r="W46" s="81"/>
      <c r="X46" s="81"/>
      <c r="Y46" s="87" t="s">
        <v>599</v>
      </c>
      <c r="Z46" s="87" t="s">
        <v>685</v>
      </c>
    </row>
    <row r="47" spans="1:26" x14ac:dyDescent="0.25">
      <c r="A47" s="66" t="s">
        <v>200</v>
      </c>
      <c r="B47" s="66" t="s">
        <v>291</v>
      </c>
      <c r="C47" s="67"/>
      <c r="D47" s="68"/>
      <c r="E47" s="69"/>
      <c r="F47" s="70"/>
      <c r="G47" s="67"/>
      <c r="H47" s="71"/>
      <c r="I47" s="72"/>
      <c r="J47" s="72"/>
      <c r="K47" s="36"/>
      <c r="L47" s="79">
        <v>47</v>
      </c>
      <c r="M47" s="79"/>
      <c r="N47" s="74"/>
      <c r="O47" s="81" t="s">
        <v>376</v>
      </c>
      <c r="P47" s="83">
        <v>42817.996469907404</v>
      </c>
      <c r="Q47" s="81" t="s">
        <v>391</v>
      </c>
      <c r="R47" s="81"/>
      <c r="S47" s="81"/>
      <c r="T47" s="81"/>
      <c r="U47" s="83">
        <v>42817.996469907404</v>
      </c>
      <c r="V47" s="84" t="s">
        <v>504</v>
      </c>
      <c r="W47" s="81"/>
      <c r="X47" s="81"/>
      <c r="Y47" s="87" t="s">
        <v>599</v>
      </c>
      <c r="Z47" s="87" t="s">
        <v>685</v>
      </c>
    </row>
    <row r="48" spans="1:26" x14ac:dyDescent="0.25">
      <c r="A48" s="66" t="s">
        <v>200</v>
      </c>
      <c r="B48" s="66" t="s">
        <v>292</v>
      </c>
      <c r="C48" s="67"/>
      <c r="D48" s="68"/>
      <c r="E48" s="69"/>
      <c r="F48" s="70"/>
      <c r="G48" s="67"/>
      <c r="H48" s="71"/>
      <c r="I48" s="72"/>
      <c r="J48" s="72"/>
      <c r="K48" s="36"/>
      <c r="L48" s="79">
        <v>48</v>
      </c>
      <c r="M48" s="79"/>
      <c r="N48" s="74"/>
      <c r="O48" s="81" t="s">
        <v>376</v>
      </c>
      <c r="P48" s="83">
        <v>42817.996469907404</v>
      </c>
      <c r="Q48" s="81" t="s">
        <v>391</v>
      </c>
      <c r="R48" s="81"/>
      <c r="S48" s="81"/>
      <c r="T48" s="81"/>
      <c r="U48" s="83">
        <v>42817.996469907404</v>
      </c>
      <c r="V48" s="84" t="s">
        <v>504</v>
      </c>
      <c r="W48" s="81"/>
      <c r="X48" s="81"/>
      <c r="Y48" s="87" t="s">
        <v>599</v>
      </c>
      <c r="Z48" s="87" t="s">
        <v>685</v>
      </c>
    </row>
    <row r="49" spans="1:26" x14ac:dyDescent="0.25">
      <c r="A49" s="66" t="s">
        <v>200</v>
      </c>
      <c r="B49" s="66" t="s">
        <v>293</v>
      </c>
      <c r="C49" s="67"/>
      <c r="D49" s="68"/>
      <c r="E49" s="69"/>
      <c r="F49" s="70"/>
      <c r="G49" s="67"/>
      <c r="H49" s="71"/>
      <c r="I49" s="72"/>
      <c r="J49" s="72"/>
      <c r="K49" s="36"/>
      <c r="L49" s="79">
        <v>49</v>
      </c>
      <c r="M49" s="79"/>
      <c r="N49" s="74"/>
      <c r="O49" s="81" t="s">
        <v>376</v>
      </c>
      <c r="P49" s="83">
        <v>42817.996469907404</v>
      </c>
      <c r="Q49" s="81" t="s">
        <v>391</v>
      </c>
      <c r="R49" s="81"/>
      <c r="S49" s="81"/>
      <c r="T49" s="81"/>
      <c r="U49" s="83">
        <v>42817.996469907404</v>
      </c>
      <c r="V49" s="84" t="s">
        <v>504</v>
      </c>
      <c r="W49" s="81"/>
      <c r="X49" s="81"/>
      <c r="Y49" s="87" t="s">
        <v>599</v>
      </c>
      <c r="Z49" s="87" t="s">
        <v>685</v>
      </c>
    </row>
    <row r="50" spans="1:26" x14ac:dyDescent="0.25">
      <c r="A50" s="66" t="s">
        <v>200</v>
      </c>
      <c r="B50" s="66" t="s">
        <v>294</v>
      </c>
      <c r="C50" s="67"/>
      <c r="D50" s="68"/>
      <c r="E50" s="69"/>
      <c r="F50" s="70"/>
      <c r="G50" s="67"/>
      <c r="H50" s="71"/>
      <c r="I50" s="72"/>
      <c r="J50" s="72"/>
      <c r="K50" s="36"/>
      <c r="L50" s="79">
        <v>50</v>
      </c>
      <c r="M50" s="79"/>
      <c r="N50" s="74"/>
      <c r="O50" s="81" t="s">
        <v>376</v>
      </c>
      <c r="P50" s="83">
        <v>42817.996469907404</v>
      </c>
      <c r="Q50" s="81" t="s">
        <v>391</v>
      </c>
      <c r="R50" s="81"/>
      <c r="S50" s="81"/>
      <c r="T50" s="81"/>
      <c r="U50" s="83">
        <v>42817.996469907404</v>
      </c>
      <c r="V50" s="84" t="s">
        <v>504</v>
      </c>
      <c r="W50" s="81"/>
      <c r="X50" s="81"/>
      <c r="Y50" s="87" t="s">
        <v>599</v>
      </c>
      <c r="Z50" s="87" t="s">
        <v>685</v>
      </c>
    </row>
    <row r="51" spans="1:26" x14ac:dyDescent="0.25">
      <c r="A51" s="66" t="s">
        <v>200</v>
      </c>
      <c r="B51" s="66" t="s">
        <v>295</v>
      </c>
      <c r="C51" s="67"/>
      <c r="D51" s="68"/>
      <c r="E51" s="69"/>
      <c r="F51" s="70"/>
      <c r="G51" s="67"/>
      <c r="H51" s="71"/>
      <c r="I51" s="72"/>
      <c r="J51" s="72"/>
      <c r="K51" s="36"/>
      <c r="L51" s="79">
        <v>51</v>
      </c>
      <c r="M51" s="79"/>
      <c r="N51" s="74"/>
      <c r="O51" s="81" t="s">
        <v>377</v>
      </c>
      <c r="P51" s="83">
        <v>42817.996469907404</v>
      </c>
      <c r="Q51" s="81" t="s">
        <v>391</v>
      </c>
      <c r="R51" s="81"/>
      <c r="S51" s="81"/>
      <c r="T51" s="81"/>
      <c r="U51" s="83">
        <v>42817.996469907404</v>
      </c>
      <c r="V51" s="84" t="s">
        <v>504</v>
      </c>
      <c r="W51" s="81"/>
      <c r="X51" s="81"/>
      <c r="Y51" s="87" t="s">
        <v>599</v>
      </c>
      <c r="Z51" s="87" t="s">
        <v>685</v>
      </c>
    </row>
    <row r="52" spans="1:26" x14ac:dyDescent="0.25">
      <c r="A52" s="66" t="s">
        <v>200</v>
      </c>
      <c r="B52" s="66" t="s">
        <v>267</v>
      </c>
      <c r="C52" s="67"/>
      <c r="D52" s="68"/>
      <c r="E52" s="69"/>
      <c r="F52" s="70"/>
      <c r="G52" s="67"/>
      <c r="H52" s="71"/>
      <c r="I52" s="72"/>
      <c r="J52" s="72"/>
      <c r="K52" s="36"/>
      <c r="L52" s="79">
        <v>52</v>
      </c>
      <c r="M52" s="79"/>
      <c r="N52" s="74"/>
      <c r="O52" s="81" t="s">
        <v>376</v>
      </c>
      <c r="P52" s="83">
        <v>42817.996469907404</v>
      </c>
      <c r="Q52" s="81" t="s">
        <v>391</v>
      </c>
      <c r="R52" s="81"/>
      <c r="S52" s="81"/>
      <c r="T52" s="81"/>
      <c r="U52" s="83">
        <v>42817.996469907404</v>
      </c>
      <c r="V52" s="84" t="s">
        <v>504</v>
      </c>
      <c r="W52" s="81"/>
      <c r="X52" s="81"/>
      <c r="Y52" s="87" t="s">
        <v>599</v>
      </c>
      <c r="Z52" s="87" t="s">
        <v>685</v>
      </c>
    </row>
    <row r="53" spans="1:26" x14ac:dyDescent="0.25">
      <c r="A53" s="66" t="s">
        <v>201</v>
      </c>
      <c r="B53" s="66" t="s">
        <v>282</v>
      </c>
      <c r="C53" s="67"/>
      <c r="D53" s="68"/>
      <c r="E53" s="69"/>
      <c r="F53" s="70"/>
      <c r="G53" s="67"/>
      <c r="H53" s="71"/>
      <c r="I53" s="72"/>
      <c r="J53" s="72"/>
      <c r="K53" s="36"/>
      <c r="L53" s="79">
        <v>53</v>
      </c>
      <c r="M53" s="79"/>
      <c r="N53" s="74"/>
      <c r="O53" s="81" t="s">
        <v>376</v>
      </c>
      <c r="P53" s="83">
        <v>42817.996678240743</v>
      </c>
      <c r="Q53" s="81" t="s">
        <v>392</v>
      </c>
      <c r="R53" s="81"/>
      <c r="S53" s="81"/>
      <c r="T53" s="81" t="s">
        <v>476</v>
      </c>
      <c r="U53" s="83">
        <v>42817.996678240743</v>
      </c>
      <c r="V53" s="84" t="s">
        <v>505</v>
      </c>
      <c r="W53" s="81"/>
      <c r="X53" s="81"/>
      <c r="Y53" s="87" t="s">
        <v>600</v>
      </c>
      <c r="Z53" s="81"/>
    </row>
    <row r="54" spans="1:26" x14ac:dyDescent="0.25">
      <c r="A54" s="66" t="s">
        <v>201</v>
      </c>
      <c r="B54" s="66" t="s">
        <v>267</v>
      </c>
      <c r="C54" s="67"/>
      <c r="D54" s="68"/>
      <c r="E54" s="69"/>
      <c r="F54" s="70"/>
      <c r="G54" s="67"/>
      <c r="H54" s="71"/>
      <c r="I54" s="72"/>
      <c r="J54" s="72"/>
      <c r="K54" s="36"/>
      <c r="L54" s="79">
        <v>54</v>
      </c>
      <c r="M54" s="79"/>
      <c r="N54" s="74"/>
      <c r="O54" s="81" t="s">
        <v>376</v>
      </c>
      <c r="P54" s="83">
        <v>42817.996678240743</v>
      </c>
      <c r="Q54" s="81" t="s">
        <v>392</v>
      </c>
      <c r="R54" s="81"/>
      <c r="S54" s="81"/>
      <c r="T54" s="81" t="s">
        <v>476</v>
      </c>
      <c r="U54" s="83">
        <v>42817.996678240743</v>
      </c>
      <c r="V54" s="84" t="s">
        <v>505</v>
      </c>
      <c r="W54" s="81"/>
      <c r="X54" s="81"/>
      <c r="Y54" s="87" t="s">
        <v>600</v>
      </c>
      <c r="Z54" s="81"/>
    </row>
    <row r="55" spans="1:26" x14ac:dyDescent="0.25">
      <c r="A55" s="66" t="s">
        <v>201</v>
      </c>
      <c r="B55" s="66" t="s">
        <v>268</v>
      </c>
      <c r="C55" s="67"/>
      <c r="D55" s="68"/>
      <c r="E55" s="69"/>
      <c r="F55" s="70"/>
      <c r="G55" s="67"/>
      <c r="H55" s="71"/>
      <c r="I55" s="72"/>
      <c r="J55" s="72"/>
      <c r="K55" s="36"/>
      <c r="L55" s="79">
        <v>55</v>
      </c>
      <c r="M55" s="79"/>
      <c r="N55" s="74"/>
      <c r="O55" s="81" t="s">
        <v>376</v>
      </c>
      <c r="P55" s="83">
        <v>42817.996678240743</v>
      </c>
      <c r="Q55" s="81" t="s">
        <v>392</v>
      </c>
      <c r="R55" s="81"/>
      <c r="S55" s="81"/>
      <c r="T55" s="81" t="s">
        <v>476</v>
      </c>
      <c r="U55" s="83">
        <v>42817.996678240743</v>
      </c>
      <c r="V55" s="84" t="s">
        <v>505</v>
      </c>
      <c r="W55" s="81"/>
      <c r="X55" s="81"/>
      <c r="Y55" s="87" t="s">
        <v>600</v>
      </c>
      <c r="Z55" s="81"/>
    </row>
    <row r="56" spans="1:26" x14ac:dyDescent="0.25">
      <c r="A56" s="66" t="s">
        <v>201</v>
      </c>
      <c r="B56" s="66" t="s">
        <v>296</v>
      </c>
      <c r="C56" s="67"/>
      <c r="D56" s="68"/>
      <c r="E56" s="69"/>
      <c r="F56" s="70"/>
      <c r="G56" s="67"/>
      <c r="H56" s="71"/>
      <c r="I56" s="72"/>
      <c r="J56" s="72"/>
      <c r="K56" s="36"/>
      <c r="L56" s="79">
        <v>56</v>
      </c>
      <c r="M56" s="79"/>
      <c r="N56" s="74"/>
      <c r="O56" s="81" t="s">
        <v>376</v>
      </c>
      <c r="P56" s="83">
        <v>42817.996678240743</v>
      </c>
      <c r="Q56" s="81" t="s">
        <v>392</v>
      </c>
      <c r="R56" s="81"/>
      <c r="S56" s="81"/>
      <c r="T56" s="81" t="s">
        <v>476</v>
      </c>
      <c r="U56" s="83">
        <v>42817.996678240743</v>
      </c>
      <c r="V56" s="84" t="s">
        <v>505</v>
      </c>
      <c r="W56" s="81"/>
      <c r="X56" s="81"/>
      <c r="Y56" s="87" t="s">
        <v>600</v>
      </c>
      <c r="Z56" s="81"/>
    </row>
    <row r="57" spans="1:26" x14ac:dyDescent="0.25">
      <c r="A57" s="66" t="s">
        <v>202</v>
      </c>
      <c r="B57" s="66" t="s">
        <v>267</v>
      </c>
      <c r="C57" s="67"/>
      <c r="D57" s="68"/>
      <c r="E57" s="69"/>
      <c r="F57" s="70"/>
      <c r="G57" s="67"/>
      <c r="H57" s="71"/>
      <c r="I57" s="72"/>
      <c r="J57" s="72"/>
      <c r="K57" s="36"/>
      <c r="L57" s="79">
        <v>57</v>
      </c>
      <c r="M57" s="79"/>
      <c r="N57" s="74"/>
      <c r="O57" s="81" t="s">
        <v>376</v>
      </c>
      <c r="P57" s="83">
        <v>42817.997002314813</v>
      </c>
      <c r="Q57" s="81" t="s">
        <v>393</v>
      </c>
      <c r="R57" s="84" t="s">
        <v>462</v>
      </c>
      <c r="S57" s="81" t="s">
        <v>470</v>
      </c>
      <c r="T57" s="81"/>
      <c r="U57" s="83">
        <v>42817.997002314813</v>
      </c>
      <c r="V57" s="84" t="s">
        <v>506</v>
      </c>
      <c r="W57" s="81"/>
      <c r="X57" s="81"/>
      <c r="Y57" s="87" t="s">
        <v>601</v>
      </c>
      <c r="Z57" s="81"/>
    </row>
    <row r="58" spans="1:26" x14ac:dyDescent="0.25">
      <c r="A58" s="66" t="s">
        <v>202</v>
      </c>
      <c r="B58" s="66" t="s">
        <v>289</v>
      </c>
      <c r="C58" s="67"/>
      <c r="D58" s="68"/>
      <c r="E58" s="69"/>
      <c r="F58" s="70"/>
      <c r="G58" s="67"/>
      <c r="H58" s="71"/>
      <c r="I58" s="72"/>
      <c r="J58" s="72"/>
      <c r="K58" s="36"/>
      <c r="L58" s="79">
        <v>58</v>
      </c>
      <c r="M58" s="79"/>
      <c r="N58" s="74"/>
      <c r="O58" s="81" t="s">
        <v>376</v>
      </c>
      <c r="P58" s="83">
        <v>42817.997002314813</v>
      </c>
      <c r="Q58" s="81" t="s">
        <v>393</v>
      </c>
      <c r="R58" s="84" t="s">
        <v>462</v>
      </c>
      <c r="S58" s="81" t="s">
        <v>470</v>
      </c>
      <c r="T58" s="81"/>
      <c r="U58" s="83">
        <v>42817.997002314813</v>
      </c>
      <c r="V58" s="84" t="s">
        <v>506</v>
      </c>
      <c r="W58" s="81"/>
      <c r="X58" s="81"/>
      <c r="Y58" s="87" t="s">
        <v>601</v>
      </c>
      <c r="Z58" s="81"/>
    </row>
    <row r="59" spans="1:26" x14ac:dyDescent="0.25">
      <c r="A59" s="66" t="s">
        <v>203</v>
      </c>
      <c r="B59" s="66" t="s">
        <v>297</v>
      </c>
      <c r="C59" s="67"/>
      <c r="D59" s="68"/>
      <c r="E59" s="69"/>
      <c r="F59" s="70"/>
      <c r="G59" s="67"/>
      <c r="H59" s="71"/>
      <c r="I59" s="72"/>
      <c r="J59" s="72"/>
      <c r="K59" s="36"/>
      <c r="L59" s="79">
        <v>59</v>
      </c>
      <c r="M59" s="79"/>
      <c r="N59" s="74"/>
      <c r="O59" s="81" t="s">
        <v>376</v>
      </c>
      <c r="P59" s="83">
        <v>42817.997118055559</v>
      </c>
      <c r="Q59" s="81" t="s">
        <v>394</v>
      </c>
      <c r="R59" s="81"/>
      <c r="S59" s="81"/>
      <c r="T59" s="81"/>
      <c r="U59" s="83">
        <v>42817.997118055559</v>
      </c>
      <c r="V59" s="84" t="s">
        <v>507</v>
      </c>
      <c r="W59" s="81"/>
      <c r="X59" s="81"/>
      <c r="Y59" s="87" t="s">
        <v>602</v>
      </c>
      <c r="Z59" s="81"/>
    </row>
    <row r="60" spans="1:26" x14ac:dyDescent="0.25">
      <c r="A60" s="66" t="s">
        <v>203</v>
      </c>
      <c r="B60" s="66" t="s">
        <v>267</v>
      </c>
      <c r="C60" s="67"/>
      <c r="D60" s="68"/>
      <c r="E60" s="69"/>
      <c r="F60" s="70"/>
      <c r="G60" s="67"/>
      <c r="H60" s="71"/>
      <c r="I60" s="72"/>
      <c r="J60" s="72"/>
      <c r="K60" s="36"/>
      <c r="L60" s="79">
        <v>60</v>
      </c>
      <c r="M60" s="79"/>
      <c r="N60" s="74"/>
      <c r="O60" s="81" t="s">
        <v>376</v>
      </c>
      <c r="P60" s="83">
        <v>42817.997118055559</v>
      </c>
      <c r="Q60" s="81" t="s">
        <v>394</v>
      </c>
      <c r="R60" s="81"/>
      <c r="S60" s="81"/>
      <c r="T60" s="81"/>
      <c r="U60" s="83">
        <v>42817.997118055559</v>
      </c>
      <c r="V60" s="84" t="s">
        <v>507</v>
      </c>
      <c r="W60" s="81"/>
      <c r="X60" s="81"/>
      <c r="Y60" s="87" t="s">
        <v>602</v>
      </c>
      <c r="Z60" s="81"/>
    </row>
    <row r="61" spans="1:26" x14ac:dyDescent="0.25">
      <c r="A61" s="66" t="s">
        <v>203</v>
      </c>
      <c r="B61" s="66" t="s">
        <v>286</v>
      </c>
      <c r="C61" s="67"/>
      <c r="D61" s="68"/>
      <c r="E61" s="69"/>
      <c r="F61" s="70"/>
      <c r="G61" s="67"/>
      <c r="H61" s="71"/>
      <c r="I61" s="72"/>
      <c r="J61" s="72"/>
      <c r="K61" s="36"/>
      <c r="L61" s="79">
        <v>61</v>
      </c>
      <c r="M61" s="79"/>
      <c r="N61" s="74"/>
      <c r="O61" s="81" t="s">
        <v>376</v>
      </c>
      <c r="P61" s="83">
        <v>42817.997118055559</v>
      </c>
      <c r="Q61" s="81" t="s">
        <v>394</v>
      </c>
      <c r="R61" s="81"/>
      <c r="S61" s="81"/>
      <c r="T61" s="81"/>
      <c r="U61" s="83">
        <v>42817.997118055559</v>
      </c>
      <c r="V61" s="84" t="s">
        <v>507</v>
      </c>
      <c r="W61" s="81"/>
      <c r="X61" s="81"/>
      <c r="Y61" s="87" t="s">
        <v>602</v>
      </c>
      <c r="Z61" s="81"/>
    </row>
    <row r="62" spans="1:26" x14ac:dyDescent="0.25">
      <c r="A62" s="66" t="s">
        <v>204</v>
      </c>
      <c r="B62" s="66" t="s">
        <v>298</v>
      </c>
      <c r="C62" s="67"/>
      <c r="D62" s="68"/>
      <c r="E62" s="69"/>
      <c r="F62" s="70"/>
      <c r="G62" s="67"/>
      <c r="H62" s="71"/>
      <c r="I62" s="72"/>
      <c r="J62" s="72"/>
      <c r="K62" s="36"/>
      <c r="L62" s="79">
        <v>62</v>
      </c>
      <c r="M62" s="79"/>
      <c r="N62" s="74"/>
      <c r="O62" s="81" t="s">
        <v>376</v>
      </c>
      <c r="P62" s="83">
        <v>42817.997731481482</v>
      </c>
      <c r="Q62" s="81" t="s">
        <v>395</v>
      </c>
      <c r="R62" s="81"/>
      <c r="S62" s="81"/>
      <c r="T62" s="81"/>
      <c r="U62" s="83">
        <v>42817.997731481482</v>
      </c>
      <c r="V62" s="84" t="s">
        <v>508</v>
      </c>
      <c r="W62" s="81"/>
      <c r="X62" s="81"/>
      <c r="Y62" s="87" t="s">
        <v>603</v>
      </c>
      <c r="Z62" s="87" t="s">
        <v>686</v>
      </c>
    </row>
    <row r="63" spans="1:26" x14ac:dyDescent="0.25">
      <c r="A63" s="66" t="s">
        <v>204</v>
      </c>
      <c r="B63" s="66" t="s">
        <v>299</v>
      </c>
      <c r="C63" s="67"/>
      <c r="D63" s="68"/>
      <c r="E63" s="69"/>
      <c r="F63" s="70"/>
      <c r="G63" s="67"/>
      <c r="H63" s="71"/>
      <c r="I63" s="72"/>
      <c r="J63" s="72"/>
      <c r="K63" s="36"/>
      <c r="L63" s="79">
        <v>63</v>
      </c>
      <c r="M63" s="79"/>
      <c r="N63" s="74"/>
      <c r="O63" s="81" t="s">
        <v>377</v>
      </c>
      <c r="P63" s="83">
        <v>42817.997731481482</v>
      </c>
      <c r="Q63" s="81" t="s">
        <v>395</v>
      </c>
      <c r="R63" s="81"/>
      <c r="S63" s="81"/>
      <c r="T63" s="81"/>
      <c r="U63" s="83">
        <v>42817.997731481482</v>
      </c>
      <c r="V63" s="84" t="s">
        <v>508</v>
      </c>
      <c r="W63" s="81"/>
      <c r="X63" s="81"/>
      <c r="Y63" s="87" t="s">
        <v>603</v>
      </c>
      <c r="Z63" s="87" t="s">
        <v>686</v>
      </c>
    </row>
    <row r="64" spans="1:26" x14ac:dyDescent="0.25">
      <c r="A64" s="66" t="s">
        <v>204</v>
      </c>
      <c r="B64" s="66" t="s">
        <v>300</v>
      </c>
      <c r="C64" s="67"/>
      <c r="D64" s="68"/>
      <c r="E64" s="69"/>
      <c r="F64" s="70"/>
      <c r="G64" s="67"/>
      <c r="H64" s="71"/>
      <c r="I64" s="72"/>
      <c r="J64" s="72"/>
      <c r="K64" s="36"/>
      <c r="L64" s="79">
        <v>64</v>
      </c>
      <c r="M64" s="79"/>
      <c r="N64" s="74"/>
      <c r="O64" s="81" t="s">
        <v>376</v>
      </c>
      <c r="P64" s="83">
        <v>42817.997731481482</v>
      </c>
      <c r="Q64" s="81" t="s">
        <v>395</v>
      </c>
      <c r="R64" s="81"/>
      <c r="S64" s="81"/>
      <c r="T64" s="81"/>
      <c r="U64" s="83">
        <v>42817.997731481482</v>
      </c>
      <c r="V64" s="84" t="s">
        <v>508</v>
      </c>
      <c r="W64" s="81"/>
      <c r="X64" s="81"/>
      <c r="Y64" s="87" t="s">
        <v>603</v>
      </c>
      <c r="Z64" s="87" t="s">
        <v>686</v>
      </c>
    </row>
    <row r="65" spans="1:26" x14ac:dyDescent="0.25">
      <c r="A65" s="66" t="s">
        <v>204</v>
      </c>
      <c r="B65" s="66" t="s">
        <v>267</v>
      </c>
      <c r="C65" s="67"/>
      <c r="D65" s="68"/>
      <c r="E65" s="69"/>
      <c r="F65" s="70"/>
      <c r="G65" s="67"/>
      <c r="H65" s="71"/>
      <c r="I65" s="72"/>
      <c r="J65" s="72"/>
      <c r="K65" s="36"/>
      <c r="L65" s="79">
        <v>65</v>
      </c>
      <c r="M65" s="79"/>
      <c r="N65" s="74"/>
      <c r="O65" s="81" t="s">
        <v>376</v>
      </c>
      <c r="P65" s="83">
        <v>42817.997731481482</v>
      </c>
      <c r="Q65" s="81" t="s">
        <v>395</v>
      </c>
      <c r="R65" s="81"/>
      <c r="S65" s="81"/>
      <c r="T65" s="81"/>
      <c r="U65" s="83">
        <v>42817.997731481482</v>
      </c>
      <c r="V65" s="84" t="s">
        <v>508</v>
      </c>
      <c r="W65" s="81"/>
      <c r="X65" s="81"/>
      <c r="Y65" s="87" t="s">
        <v>603</v>
      </c>
      <c r="Z65" s="87" t="s">
        <v>686</v>
      </c>
    </row>
    <row r="66" spans="1:26" x14ac:dyDescent="0.25">
      <c r="A66" s="66" t="s">
        <v>205</v>
      </c>
      <c r="B66" s="66" t="s">
        <v>267</v>
      </c>
      <c r="C66" s="67"/>
      <c r="D66" s="68"/>
      <c r="E66" s="69"/>
      <c r="F66" s="70"/>
      <c r="G66" s="67"/>
      <c r="H66" s="71"/>
      <c r="I66" s="72"/>
      <c r="J66" s="72"/>
      <c r="K66" s="36"/>
      <c r="L66" s="79">
        <v>66</v>
      </c>
      <c r="M66" s="79"/>
      <c r="N66" s="74"/>
      <c r="O66" s="81" t="s">
        <v>376</v>
      </c>
      <c r="P66" s="83">
        <v>42817.997812499998</v>
      </c>
      <c r="Q66" s="81" t="s">
        <v>396</v>
      </c>
      <c r="R66" s="81"/>
      <c r="S66" s="81"/>
      <c r="T66" s="81" t="s">
        <v>477</v>
      </c>
      <c r="U66" s="83">
        <v>42817.997812499998</v>
      </c>
      <c r="V66" s="84" t="s">
        <v>509</v>
      </c>
      <c r="W66" s="81"/>
      <c r="X66" s="81"/>
      <c r="Y66" s="87" t="s">
        <v>604</v>
      </c>
      <c r="Z66" s="81"/>
    </row>
    <row r="67" spans="1:26" x14ac:dyDescent="0.25">
      <c r="A67" s="66" t="s">
        <v>206</v>
      </c>
      <c r="B67" s="66" t="s">
        <v>267</v>
      </c>
      <c r="C67" s="67"/>
      <c r="D67" s="68"/>
      <c r="E67" s="69"/>
      <c r="F67" s="70"/>
      <c r="G67" s="67"/>
      <c r="H67" s="71"/>
      <c r="I67" s="72"/>
      <c r="J67" s="72"/>
      <c r="K67" s="36"/>
      <c r="L67" s="79">
        <v>67</v>
      </c>
      <c r="M67" s="79"/>
      <c r="N67" s="74"/>
      <c r="O67" s="81" t="s">
        <v>377</v>
      </c>
      <c r="P67" s="83">
        <v>42817.997870370367</v>
      </c>
      <c r="Q67" s="81" t="s">
        <v>397</v>
      </c>
      <c r="R67" s="81"/>
      <c r="S67" s="81"/>
      <c r="T67" s="81"/>
      <c r="U67" s="83">
        <v>42817.997870370367</v>
      </c>
      <c r="V67" s="84" t="s">
        <v>510</v>
      </c>
      <c r="W67" s="81"/>
      <c r="X67" s="81"/>
      <c r="Y67" s="87" t="s">
        <v>605</v>
      </c>
      <c r="Z67" s="87" t="s">
        <v>687</v>
      </c>
    </row>
    <row r="68" spans="1:26" x14ac:dyDescent="0.25">
      <c r="A68" s="66" t="s">
        <v>207</v>
      </c>
      <c r="B68" s="66" t="s">
        <v>267</v>
      </c>
      <c r="C68" s="67"/>
      <c r="D68" s="68"/>
      <c r="E68" s="69"/>
      <c r="F68" s="70"/>
      <c r="G68" s="67"/>
      <c r="H68" s="71"/>
      <c r="I68" s="72"/>
      <c r="J68" s="72"/>
      <c r="K68" s="36"/>
      <c r="L68" s="79">
        <v>68</v>
      </c>
      <c r="M68" s="79"/>
      <c r="N68" s="74"/>
      <c r="O68" s="81" t="s">
        <v>376</v>
      </c>
      <c r="P68" s="83">
        <v>42817.997893518521</v>
      </c>
      <c r="Q68" s="81" t="s">
        <v>398</v>
      </c>
      <c r="R68" s="81"/>
      <c r="S68" s="81"/>
      <c r="T68" s="81"/>
      <c r="U68" s="83">
        <v>42817.997893518521</v>
      </c>
      <c r="V68" s="84" t="s">
        <v>511</v>
      </c>
      <c r="W68" s="81"/>
      <c r="X68" s="81"/>
      <c r="Y68" s="87" t="s">
        <v>606</v>
      </c>
      <c r="Z68" s="81"/>
    </row>
    <row r="69" spans="1:26" x14ac:dyDescent="0.25">
      <c r="A69" s="66" t="s">
        <v>208</v>
      </c>
      <c r="B69" s="66" t="s">
        <v>301</v>
      </c>
      <c r="C69" s="67"/>
      <c r="D69" s="68"/>
      <c r="E69" s="69"/>
      <c r="F69" s="70"/>
      <c r="G69" s="67"/>
      <c r="H69" s="71"/>
      <c r="I69" s="72"/>
      <c r="J69" s="72"/>
      <c r="K69" s="36"/>
      <c r="L69" s="79">
        <v>69</v>
      </c>
      <c r="M69" s="79"/>
      <c r="N69" s="74"/>
      <c r="O69" s="81" t="s">
        <v>376</v>
      </c>
      <c r="P69" s="83">
        <v>42817.997997685183</v>
      </c>
      <c r="Q69" s="81" t="s">
        <v>399</v>
      </c>
      <c r="R69" s="81"/>
      <c r="S69" s="81"/>
      <c r="T69" s="81" t="s">
        <v>346</v>
      </c>
      <c r="U69" s="83">
        <v>42817.997997685183</v>
      </c>
      <c r="V69" s="84" t="s">
        <v>512</v>
      </c>
      <c r="W69" s="81"/>
      <c r="X69" s="81"/>
      <c r="Y69" s="87" t="s">
        <v>607</v>
      </c>
      <c r="Z69" s="81"/>
    </row>
    <row r="70" spans="1:26" x14ac:dyDescent="0.25">
      <c r="A70" s="66" t="s">
        <v>208</v>
      </c>
      <c r="B70" s="66" t="s">
        <v>267</v>
      </c>
      <c r="C70" s="67"/>
      <c r="D70" s="68"/>
      <c r="E70" s="69"/>
      <c r="F70" s="70"/>
      <c r="G70" s="67"/>
      <c r="H70" s="71"/>
      <c r="I70" s="72"/>
      <c r="J70" s="72"/>
      <c r="K70" s="36"/>
      <c r="L70" s="79">
        <v>70</v>
      </c>
      <c r="M70" s="79"/>
      <c r="N70" s="74"/>
      <c r="O70" s="81" t="s">
        <v>376</v>
      </c>
      <c r="P70" s="83">
        <v>42817.997997685183</v>
      </c>
      <c r="Q70" s="81" t="s">
        <v>399</v>
      </c>
      <c r="R70" s="81"/>
      <c r="S70" s="81"/>
      <c r="T70" s="81" t="s">
        <v>346</v>
      </c>
      <c r="U70" s="83">
        <v>42817.997997685183</v>
      </c>
      <c r="V70" s="84" t="s">
        <v>512</v>
      </c>
      <c r="W70" s="81"/>
      <c r="X70" s="81"/>
      <c r="Y70" s="87" t="s">
        <v>607</v>
      </c>
      <c r="Z70" s="81"/>
    </row>
    <row r="71" spans="1:26" x14ac:dyDescent="0.25">
      <c r="A71" s="66" t="s">
        <v>209</v>
      </c>
      <c r="B71" s="66" t="s">
        <v>302</v>
      </c>
      <c r="C71" s="67"/>
      <c r="D71" s="68"/>
      <c r="E71" s="69"/>
      <c r="F71" s="70"/>
      <c r="G71" s="67"/>
      <c r="H71" s="71"/>
      <c r="I71" s="72"/>
      <c r="J71" s="72"/>
      <c r="K71" s="36"/>
      <c r="L71" s="79">
        <v>71</v>
      </c>
      <c r="M71" s="79"/>
      <c r="N71" s="74"/>
      <c r="O71" s="81" t="s">
        <v>376</v>
      </c>
      <c r="P71" s="83">
        <v>42817.998020833336</v>
      </c>
      <c r="Q71" s="81" t="s">
        <v>400</v>
      </c>
      <c r="R71" s="81"/>
      <c r="S71" s="81"/>
      <c r="T71" s="81" t="s">
        <v>478</v>
      </c>
      <c r="U71" s="83">
        <v>42817.998020833336</v>
      </c>
      <c r="V71" s="84" t="s">
        <v>513</v>
      </c>
      <c r="W71" s="81"/>
      <c r="X71" s="81"/>
      <c r="Y71" s="87" t="s">
        <v>608</v>
      </c>
      <c r="Z71" s="81"/>
    </row>
    <row r="72" spans="1:26" x14ac:dyDescent="0.25">
      <c r="A72" s="66" t="s">
        <v>209</v>
      </c>
      <c r="B72" s="66" t="s">
        <v>303</v>
      </c>
      <c r="C72" s="67"/>
      <c r="D72" s="68"/>
      <c r="E72" s="69"/>
      <c r="F72" s="70"/>
      <c r="G72" s="67"/>
      <c r="H72" s="71"/>
      <c r="I72" s="72"/>
      <c r="J72" s="72"/>
      <c r="K72" s="36"/>
      <c r="L72" s="79">
        <v>72</v>
      </c>
      <c r="M72" s="79"/>
      <c r="N72" s="74"/>
      <c r="O72" s="81" t="s">
        <v>376</v>
      </c>
      <c r="P72" s="83">
        <v>42817.998020833336</v>
      </c>
      <c r="Q72" s="81" t="s">
        <v>400</v>
      </c>
      <c r="R72" s="81"/>
      <c r="S72" s="81"/>
      <c r="T72" s="81" t="s">
        <v>478</v>
      </c>
      <c r="U72" s="83">
        <v>42817.998020833336</v>
      </c>
      <c r="V72" s="84" t="s">
        <v>513</v>
      </c>
      <c r="W72" s="81"/>
      <c r="X72" s="81"/>
      <c r="Y72" s="87" t="s">
        <v>608</v>
      </c>
      <c r="Z72" s="81"/>
    </row>
    <row r="73" spans="1:26" x14ac:dyDescent="0.25">
      <c r="A73" s="66" t="s">
        <v>209</v>
      </c>
      <c r="B73" s="66" t="s">
        <v>304</v>
      </c>
      <c r="C73" s="67"/>
      <c r="D73" s="68"/>
      <c r="E73" s="69"/>
      <c r="F73" s="70"/>
      <c r="G73" s="67"/>
      <c r="H73" s="71"/>
      <c r="I73" s="72"/>
      <c r="J73" s="72"/>
      <c r="K73" s="36"/>
      <c r="L73" s="79">
        <v>73</v>
      </c>
      <c r="M73" s="79"/>
      <c r="N73" s="74"/>
      <c r="O73" s="81" t="s">
        <v>376</v>
      </c>
      <c r="P73" s="83">
        <v>42817.998020833336</v>
      </c>
      <c r="Q73" s="81" t="s">
        <v>400</v>
      </c>
      <c r="R73" s="81"/>
      <c r="S73" s="81"/>
      <c r="T73" s="81" t="s">
        <v>478</v>
      </c>
      <c r="U73" s="83">
        <v>42817.998020833336</v>
      </c>
      <c r="V73" s="84" t="s">
        <v>513</v>
      </c>
      <c r="W73" s="81"/>
      <c r="X73" s="81"/>
      <c r="Y73" s="87" t="s">
        <v>608</v>
      </c>
      <c r="Z73" s="81"/>
    </row>
    <row r="74" spans="1:26" x14ac:dyDescent="0.25">
      <c r="A74" s="66" t="s">
        <v>209</v>
      </c>
      <c r="B74" s="66" t="s">
        <v>267</v>
      </c>
      <c r="C74" s="67"/>
      <c r="D74" s="68"/>
      <c r="E74" s="69"/>
      <c r="F74" s="70"/>
      <c r="G74" s="67"/>
      <c r="H74" s="71"/>
      <c r="I74" s="72"/>
      <c r="J74" s="72"/>
      <c r="K74" s="36"/>
      <c r="L74" s="79">
        <v>74</v>
      </c>
      <c r="M74" s="79"/>
      <c r="N74" s="74"/>
      <c r="O74" s="81" t="s">
        <v>376</v>
      </c>
      <c r="P74" s="83">
        <v>42817.998020833336</v>
      </c>
      <c r="Q74" s="81" t="s">
        <v>400</v>
      </c>
      <c r="R74" s="81"/>
      <c r="S74" s="81"/>
      <c r="T74" s="81" t="s">
        <v>478</v>
      </c>
      <c r="U74" s="83">
        <v>42817.998020833336</v>
      </c>
      <c r="V74" s="84" t="s">
        <v>513</v>
      </c>
      <c r="W74" s="81"/>
      <c r="X74" s="81"/>
      <c r="Y74" s="87" t="s">
        <v>608</v>
      </c>
      <c r="Z74" s="81"/>
    </row>
    <row r="75" spans="1:26" x14ac:dyDescent="0.25">
      <c r="A75" s="66" t="s">
        <v>209</v>
      </c>
      <c r="B75" s="66" t="s">
        <v>305</v>
      </c>
      <c r="C75" s="67"/>
      <c r="D75" s="68"/>
      <c r="E75" s="69"/>
      <c r="F75" s="70"/>
      <c r="G75" s="67"/>
      <c r="H75" s="71"/>
      <c r="I75" s="72"/>
      <c r="J75" s="72"/>
      <c r="K75" s="36"/>
      <c r="L75" s="79">
        <v>75</v>
      </c>
      <c r="M75" s="79"/>
      <c r="N75" s="74"/>
      <c r="O75" s="81" t="s">
        <v>376</v>
      </c>
      <c r="P75" s="83">
        <v>42817.998020833336</v>
      </c>
      <c r="Q75" s="81" t="s">
        <v>400</v>
      </c>
      <c r="R75" s="81"/>
      <c r="S75" s="81"/>
      <c r="T75" s="81" t="s">
        <v>478</v>
      </c>
      <c r="U75" s="83">
        <v>42817.998020833336</v>
      </c>
      <c r="V75" s="84" t="s">
        <v>513</v>
      </c>
      <c r="W75" s="81"/>
      <c r="X75" s="81"/>
      <c r="Y75" s="87" t="s">
        <v>608</v>
      </c>
      <c r="Z75" s="81"/>
    </row>
    <row r="76" spans="1:26" x14ac:dyDescent="0.25">
      <c r="A76" s="66" t="s">
        <v>210</v>
      </c>
      <c r="B76" s="66" t="s">
        <v>272</v>
      </c>
      <c r="C76" s="67"/>
      <c r="D76" s="68"/>
      <c r="E76" s="69"/>
      <c r="F76" s="70"/>
      <c r="G76" s="67"/>
      <c r="H76" s="71"/>
      <c r="I76" s="72"/>
      <c r="J76" s="72"/>
      <c r="K76" s="36"/>
      <c r="L76" s="79">
        <v>76</v>
      </c>
      <c r="M76" s="79"/>
      <c r="N76" s="74"/>
      <c r="O76" s="81" t="s">
        <v>376</v>
      </c>
      <c r="P76" s="83">
        <v>42817.99827546296</v>
      </c>
      <c r="Q76" s="81" t="s">
        <v>381</v>
      </c>
      <c r="R76" s="81"/>
      <c r="S76" s="81"/>
      <c r="T76" s="81"/>
      <c r="U76" s="83">
        <v>42817.99827546296</v>
      </c>
      <c r="V76" s="84" t="s">
        <v>514</v>
      </c>
      <c r="W76" s="81"/>
      <c r="X76" s="81"/>
      <c r="Y76" s="87" t="s">
        <v>609</v>
      </c>
      <c r="Z76" s="81"/>
    </row>
    <row r="77" spans="1:26" x14ac:dyDescent="0.25">
      <c r="A77" s="66" t="s">
        <v>210</v>
      </c>
      <c r="B77" s="66" t="s">
        <v>273</v>
      </c>
      <c r="C77" s="67"/>
      <c r="D77" s="68"/>
      <c r="E77" s="69"/>
      <c r="F77" s="70"/>
      <c r="G77" s="67"/>
      <c r="H77" s="71"/>
      <c r="I77" s="72"/>
      <c r="J77" s="72"/>
      <c r="K77" s="36"/>
      <c r="L77" s="79">
        <v>77</v>
      </c>
      <c r="M77" s="79"/>
      <c r="N77" s="74"/>
      <c r="O77" s="81" t="s">
        <v>376</v>
      </c>
      <c r="P77" s="83">
        <v>42817.99827546296</v>
      </c>
      <c r="Q77" s="81" t="s">
        <v>381</v>
      </c>
      <c r="R77" s="81"/>
      <c r="S77" s="81"/>
      <c r="T77" s="81"/>
      <c r="U77" s="83">
        <v>42817.99827546296</v>
      </c>
      <c r="V77" s="84" t="s">
        <v>514</v>
      </c>
      <c r="W77" s="81"/>
      <c r="X77" s="81"/>
      <c r="Y77" s="87" t="s">
        <v>609</v>
      </c>
      <c r="Z77" s="81"/>
    </row>
    <row r="78" spans="1:26" x14ac:dyDescent="0.25">
      <c r="A78" s="66" t="s">
        <v>210</v>
      </c>
      <c r="B78" s="66" t="s">
        <v>267</v>
      </c>
      <c r="C78" s="67"/>
      <c r="D78" s="68"/>
      <c r="E78" s="69"/>
      <c r="F78" s="70"/>
      <c r="G78" s="67"/>
      <c r="H78" s="71"/>
      <c r="I78" s="72"/>
      <c r="J78" s="72"/>
      <c r="K78" s="36"/>
      <c r="L78" s="79">
        <v>78</v>
      </c>
      <c r="M78" s="79"/>
      <c r="N78" s="74"/>
      <c r="O78" s="81" t="s">
        <v>376</v>
      </c>
      <c r="P78" s="83">
        <v>42817.99827546296</v>
      </c>
      <c r="Q78" s="81" t="s">
        <v>381</v>
      </c>
      <c r="R78" s="81"/>
      <c r="S78" s="81"/>
      <c r="T78" s="81"/>
      <c r="U78" s="83">
        <v>42817.99827546296</v>
      </c>
      <c r="V78" s="84" t="s">
        <v>514</v>
      </c>
      <c r="W78" s="81"/>
      <c r="X78" s="81"/>
      <c r="Y78" s="87" t="s">
        <v>609</v>
      </c>
      <c r="Z78" s="81"/>
    </row>
    <row r="79" spans="1:26" x14ac:dyDescent="0.25">
      <c r="A79" s="66" t="s">
        <v>211</v>
      </c>
      <c r="B79" s="66" t="s">
        <v>306</v>
      </c>
      <c r="C79" s="67"/>
      <c r="D79" s="68"/>
      <c r="E79" s="69"/>
      <c r="F79" s="70"/>
      <c r="G79" s="67"/>
      <c r="H79" s="71"/>
      <c r="I79" s="72"/>
      <c r="J79" s="72"/>
      <c r="K79" s="36"/>
      <c r="L79" s="79">
        <v>79</v>
      </c>
      <c r="M79" s="79"/>
      <c r="N79" s="74"/>
      <c r="O79" s="81" t="s">
        <v>376</v>
      </c>
      <c r="P79" s="83">
        <v>42817.998310185183</v>
      </c>
      <c r="Q79" s="81" t="s">
        <v>401</v>
      </c>
      <c r="R79" s="81"/>
      <c r="S79" s="81"/>
      <c r="T79" s="81" t="s">
        <v>479</v>
      </c>
      <c r="U79" s="83">
        <v>42817.998310185183</v>
      </c>
      <c r="V79" s="84" t="s">
        <v>515</v>
      </c>
      <c r="W79" s="81"/>
      <c r="X79" s="81"/>
      <c r="Y79" s="87" t="s">
        <v>610</v>
      </c>
      <c r="Z79" s="81"/>
    </row>
    <row r="80" spans="1:26" x14ac:dyDescent="0.25">
      <c r="A80" s="66" t="s">
        <v>211</v>
      </c>
      <c r="B80" s="66" t="s">
        <v>307</v>
      </c>
      <c r="C80" s="67"/>
      <c r="D80" s="68"/>
      <c r="E80" s="69"/>
      <c r="F80" s="70"/>
      <c r="G80" s="67"/>
      <c r="H80" s="71"/>
      <c r="I80" s="72"/>
      <c r="J80" s="72"/>
      <c r="K80" s="36"/>
      <c r="L80" s="79">
        <v>80</v>
      </c>
      <c r="M80" s="79"/>
      <c r="N80" s="74"/>
      <c r="O80" s="81" t="s">
        <v>376</v>
      </c>
      <c r="P80" s="83">
        <v>42817.998310185183</v>
      </c>
      <c r="Q80" s="81" t="s">
        <v>401</v>
      </c>
      <c r="R80" s="81"/>
      <c r="S80" s="81"/>
      <c r="T80" s="81" t="s">
        <v>479</v>
      </c>
      <c r="U80" s="83">
        <v>42817.998310185183</v>
      </c>
      <c r="V80" s="84" t="s">
        <v>515</v>
      </c>
      <c r="W80" s="81"/>
      <c r="X80" s="81"/>
      <c r="Y80" s="87" t="s">
        <v>610</v>
      </c>
      <c r="Z80" s="81"/>
    </row>
    <row r="81" spans="1:26" x14ac:dyDescent="0.25">
      <c r="A81" s="66" t="s">
        <v>211</v>
      </c>
      <c r="B81" s="66" t="s">
        <v>267</v>
      </c>
      <c r="C81" s="67"/>
      <c r="D81" s="68"/>
      <c r="E81" s="69"/>
      <c r="F81" s="70"/>
      <c r="G81" s="67"/>
      <c r="H81" s="71"/>
      <c r="I81" s="72"/>
      <c r="J81" s="72"/>
      <c r="K81" s="36"/>
      <c r="L81" s="79">
        <v>81</v>
      </c>
      <c r="M81" s="79"/>
      <c r="N81" s="74"/>
      <c r="O81" s="81" t="s">
        <v>376</v>
      </c>
      <c r="P81" s="83">
        <v>42817.998310185183</v>
      </c>
      <c r="Q81" s="81" t="s">
        <v>401</v>
      </c>
      <c r="R81" s="81"/>
      <c r="S81" s="81"/>
      <c r="T81" s="81" t="s">
        <v>479</v>
      </c>
      <c r="U81" s="83">
        <v>42817.998310185183</v>
      </c>
      <c r="V81" s="84" t="s">
        <v>515</v>
      </c>
      <c r="W81" s="81"/>
      <c r="X81" s="81"/>
      <c r="Y81" s="87" t="s">
        <v>610</v>
      </c>
      <c r="Z81" s="81"/>
    </row>
    <row r="82" spans="1:26" x14ac:dyDescent="0.25">
      <c r="A82" s="66" t="s">
        <v>212</v>
      </c>
      <c r="B82" s="66" t="s">
        <v>308</v>
      </c>
      <c r="C82" s="67"/>
      <c r="D82" s="68"/>
      <c r="E82" s="69"/>
      <c r="F82" s="70"/>
      <c r="G82" s="67"/>
      <c r="H82" s="71"/>
      <c r="I82" s="72"/>
      <c r="J82" s="72"/>
      <c r="K82" s="36"/>
      <c r="L82" s="79">
        <v>82</v>
      </c>
      <c r="M82" s="79"/>
      <c r="N82" s="74"/>
      <c r="O82" s="81" t="s">
        <v>377</v>
      </c>
      <c r="P82" s="83">
        <v>42817.998148148145</v>
      </c>
      <c r="Q82" s="81" t="s">
        <v>402</v>
      </c>
      <c r="R82" s="81"/>
      <c r="S82" s="81"/>
      <c r="T82" s="81"/>
      <c r="U82" s="83">
        <v>42817.998148148145</v>
      </c>
      <c r="V82" s="84" t="s">
        <v>516</v>
      </c>
      <c r="W82" s="81"/>
      <c r="X82" s="81"/>
      <c r="Y82" s="87" t="s">
        <v>611</v>
      </c>
      <c r="Z82" s="87" t="s">
        <v>688</v>
      </c>
    </row>
    <row r="83" spans="1:26" x14ac:dyDescent="0.25">
      <c r="A83" s="66" t="s">
        <v>212</v>
      </c>
      <c r="B83" s="66" t="s">
        <v>267</v>
      </c>
      <c r="C83" s="67"/>
      <c r="D83" s="68"/>
      <c r="E83" s="69"/>
      <c r="F83" s="70"/>
      <c r="G83" s="67"/>
      <c r="H83" s="71"/>
      <c r="I83" s="72"/>
      <c r="J83" s="72"/>
      <c r="K83" s="36"/>
      <c r="L83" s="79">
        <v>83</v>
      </c>
      <c r="M83" s="79"/>
      <c r="N83" s="74"/>
      <c r="O83" s="81" t="s">
        <v>376</v>
      </c>
      <c r="P83" s="83">
        <v>42817.998148148145</v>
      </c>
      <c r="Q83" s="81" t="s">
        <v>402</v>
      </c>
      <c r="R83" s="81"/>
      <c r="S83" s="81"/>
      <c r="T83" s="81"/>
      <c r="U83" s="83">
        <v>42817.998148148145</v>
      </c>
      <c r="V83" s="84" t="s">
        <v>516</v>
      </c>
      <c r="W83" s="81"/>
      <c r="X83" s="81"/>
      <c r="Y83" s="87" t="s">
        <v>611</v>
      </c>
      <c r="Z83" s="87" t="s">
        <v>688</v>
      </c>
    </row>
    <row r="84" spans="1:26" x14ac:dyDescent="0.25">
      <c r="A84" s="66" t="s">
        <v>212</v>
      </c>
      <c r="B84" s="66" t="s">
        <v>267</v>
      </c>
      <c r="C84" s="67"/>
      <c r="D84" s="68"/>
      <c r="E84" s="69"/>
      <c r="F84" s="70"/>
      <c r="G84" s="67"/>
      <c r="H84" s="71"/>
      <c r="I84" s="72"/>
      <c r="J84" s="72"/>
      <c r="K84" s="36"/>
      <c r="L84" s="79">
        <v>84</v>
      </c>
      <c r="M84" s="79"/>
      <c r="N84" s="74"/>
      <c r="O84" s="81" t="s">
        <v>377</v>
      </c>
      <c r="P84" s="83">
        <v>42817.998356481483</v>
      </c>
      <c r="Q84" s="81" t="s">
        <v>403</v>
      </c>
      <c r="R84" s="81"/>
      <c r="S84" s="81"/>
      <c r="T84" s="81"/>
      <c r="U84" s="83">
        <v>42817.998356481483</v>
      </c>
      <c r="V84" s="84" t="s">
        <v>517</v>
      </c>
      <c r="W84" s="81"/>
      <c r="X84" s="81"/>
      <c r="Y84" s="87" t="s">
        <v>612</v>
      </c>
      <c r="Z84" s="87" t="s">
        <v>689</v>
      </c>
    </row>
    <row r="85" spans="1:26" x14ac:dyDescent="0.25">
      <c r="A85" s="66" t="s">
        <v>213</v>
      </c>
      <c r="B85" s="66" t="s">
        <v>309</v>
      </c>
      <c r="C85" s="67"/>
      <c r="D85" s="68"/>
      <c r="E85" s="69"/>
      <c r="F85" s="70"/>
      <c r="G85" s="67"/>
      <c r="H85" s="71"/>
      <c r="I85" s="72"/>
      <c r="J85" s="72"/>
      <c r="K85" s="36"/>
      <c r="L85" s="79">
        <v>85</v>
      </c>
      <c r="M85" s="79"/>
      <c r="N85" s="74"/>
      <c r="O85" s="81" t="s">
        <v>377</v>
      </c>
      <c r="P85" s="83">
        <v>42817.998472222222</v>
      </c>
      <c r="Q85" s="81" t="s">
        <v>404</v>
      </c>
      <c r="R85" s="81"/>
      <c r="S85" s="81"/>
      <c r="T85" s="81"/>
      <c r="U85" s="83">
        <v>42817.998472222222</v>
      </c>
      <c r="V85" s="84" t="s">
        <v>518</v>
      </c>
      <c r="W85" s="81"/>
      <c r="X85" s="81"/>
      <c r="Y85" s="87" t="s">
        <v>613</v>
      </c>
      <c r="Z85" s="87" t="s">
        <v>690</v>
      </c>
    </row>
    <row r="86" spans="1:26" x14ac:dyDescent="0.25">
      <c r="A86" s="66" t="s">
        <v>213</v>
      </c>
      <c r="B86" s="66" t="s">
        <v>267</v>
      </c>
      <c r="C86" s="67"/>
      <c r="D86" s="68"/>
      <c r="E86" s="69"/>
      <c r="F86" s="70"/>
      <c r="G86" s="67"/>
      <c r="H86" s="71"/>
      <c r="I86" s="72"/>
      <c r="J86" s="72"/>
      <c r="K86" s="36"/>
      <c r="L86" s="79">
        <v>86</v>
      </c>
      <c r="M86" s="79"/>
      <c r="N86" s="74"/>
      <c r="O86" s="81" t="s">
        <v>376</v>
      </c>
      <c r="P86" s="83">
        <v>42817.998472222222</v>
      </c>
      <c r="Q86" s="81" t="s">
        <v>404</v>
      </c>
      <c r="R86" s="81"/>
      <c r="S86" s="81"/>
      <c r="T86" s="81"/>
      <c r="U86" s="83">
        <v>42817.998472222222</v>
      </c>
      <c r="V86" s="84" t="s">
        <v>518</v>
      </c>
      <c r="W86" s="81"/>
      <c r="X86" s="81"/>
      <c r="Y86" s="87" t="s">
        <v>613</v>
      </c>
      <c r="Z86" s="87" t="s">
        <v>690</v>
      </c>
    </row>
    <row r="87" spans="1:26" x14ac:dyDescent="0.25">
      <c r="A87" s="66" t="s">
        <v>214</v>
      </c>
      <c r="B87" s="66" t="s">
        <v>267</v>
      </c>
      <c r="C87" s="67"/>
      <c r="D87" s="68"/>
      <c r="E87" s="69"/>
      <c r="F87" s="70"/>
      <c r="G87" s="67"/>
      <c r="H87" s="71"/>
      <c r="I87" s="72"/>
      <c r="J87" s="72"/>
      <c r="K87" s="36"/>
      <c r="L87" s="79">
        <v>87</v>
      </c>
      <c r="M87" s="79"/>
      <c r="N87" s="74"/>
      <c r="O87" s="81" t="s">
        <v>376</v>
      </c>
      <c r="P87" s="83">
        <v>42817.998483796298</v>
      </c>
      <c r="Q87" s="81" t="s">
        <v>405</v>
      </c>
      <c r="R87" s="81"/>
      <c r="S87" s="81"/>
      <c r="T87" s="81"/>
      <c r="U87" s="83">
        <v>42817.998483796298</v>
      </c>
      <c r="V87" s="84" t="s">
        <v>519</v>
      </c>
      <c r="W87" s="81"/>
      <c r="X87" s="81"/>
      <c r="Y87" s="87" t="s">
        <v>614</v>
      </c>
      <c r="Z87" s="81"/>
    </row>
    <row r="88" spans="1:26" x14ac:dyDescent="0.25">
      <c r="A88" s="66" t="s">
        <v>214</v>
      </c>
      <c r="B88" s="66" t="s">
        <v>310</v>
      </c>
      <c r="C88" s="67"/>
      <c r="D88" s="68"/>
      <c r="E88" s="69"/>
      <c r="F88" s="70"/>
      <c r="G88" s="67"/>
      <c r="H88" s="71"/>
      <c r="I88" s="72"/>
      <c r="J88" s="72"/>
      <c r="K88" s="36"/>
      <c r="L88" s="79">
        <v>88</v>
      </c>
      <c r="M88" s="79"/>
      <c r="N88" s="74"/>
      <c r="O88" s="81" t="s">
        <v>376</v>
      </c>
      <c r="P88" s="83">
        <v>42817.998483796298</v>
      </c>
      <c r="Q88" s="81" t="s">
        <v>405</v>
      </c>
      <c r="R88" s="81"/>
      <c r="S88" s="81"/>
      <c r="T88" s="81"/>
      <c r="U88" s="83">
        <v>42817.998483796298</v>
      </c>
      <c r="V88" s="84" t="s">
        <v>519</v>
      </c>
      <c r="W88" s="81"/>
      <c r="X88" s="81"/>
      <c r="Y88" s="87" t="s">
        <v>614</v>
      </c>
      <c r="Z88" s="81"/>
    </row>
    <row r="89" spans="1:26" x14ac:dyDescent="0.25">
      <c r="A89" s="66" t="s">
        <v>214</v>
      </c>
      <c r="B89" s="66" t="s">
        <v>311</v>
      </c>
      <c r="C89" s="67"/>
      <c r="D89" s="68"/>
      <c r="E89" s="69"/>
      <c r="F89" s="70"/>
      <c r="G89" s="67"/>
      <c r="H89" s="71"/>
      <c r="I89" s="72"/>
      <c r="J89" s="72"/>
      <c r="K89" s="36"/>
      <c r="L89" s="79">
        <v>89</v>
      </c>
      <c r="M89" s="79"/>
      <c r="N89" s="74"/>
      <c r="O89" s="81" t="s">
        <v>376</v>
      </c>
      <c r="P89" s="83">
        <v>42817.998483796298</v>
      </c>
      <c r="Q89" s="81" t="s">
        <v>405</v>
      </c>
      <c r="R89" s="81"/>
      <c r="S89" s="81"/>
      <c r="T89" s="81"/>
      <c r="U89" s="83">
        <v>42817.998483796298</v>
      </c>
      <c r="V89" s="84" t="s">
        <v>519</v>
      </c>
      <c r="W89" s="81"/>
      <c r="X89" s="81"/>
      <c r="Y89" s="87" t="s">
        <v>614</v>
      </c>
      <c r="Z89" s="81"/>
    </row>
    <row r="90" spans="1:26" x14ac:dyDescent="0.25">
      <c r="A90" s="66" t="s">
        <v>215</v>
      </c>
      <c r="B90" s="66" t="s">
        <v>267</v>
      </c>
      <c r="C90" s="67"/>
      <c r="D90" s="68"/>
      <c r="E90" s="69"/>
      <c r="F90" s="70"/>
      <c r="G90" s="67"/>
      <c r="H90" s="71"/>
      <c r="I90" s="72"/>
      <c r="J90" s="72"/>
      <c r="K90" s="36"/>
      <c r="L90" s="79">
        <v>90</v>
      </c>
      <c r="M90" s="79"/>
      <c r="N90" s="74"/>
      <c r="O90" s="81" t="s">
        <v>376</v>
      </c>
      <c r="P90" s="83">
        <v>42817.998692129629</v>
      </c>
      <c r="Q90" s="81" t="s">
        <v>398</v>
      </c>
      <c r="R90" s="81"/>
      <c r="S90" s="81"/>
      <c r="T90" s="81"/>
      <c r="U90" s="83">
        <v>42817.998692129629</v>
      </c>
      <c r="V90" s="84" t="s">
        <v>520</v>
      </c>
      <c r="W90" s="81"/>
      <c r="X90" s="81"/>
      <c r="Y90" s="87" t="s">
        <v>615</v>
      </c>
      <c r="Z90" s="81"/>
    </row>
    <row r="91" spans="1:26" x14ac:dyDescent="0.25">
      <c r="A91" s="66" t="s">
        <v>216</v>
      </c>
      <c r="B91" s="66" t="s">
        <v>312</v>
      </c>
      <c r="C91" s="67"/>
      <c r="D91" s="68"/>
      <c r="E91" s="69"/>
      <c r="F91" s="70"/>
      <c r="G91" s="67"/>
      <c r="H91" s="71"/>
      <c r="I91" s="72"/>
      <c r="J91" s="72"/>
      <c r="K91" s="36"/>
      <c r="L91" s="79">
        <v>91</v>
      </c>
      <c r="M91" s="79"/>
      <c r="N91" s="74"/>
      <c r="O91" s="81" t="s">
        <v>376</v>
      </c>
      <c r="P91" s="83">
        <v>42817.998749999999</v>
      </c>
      <c r="Q91" s="81" t="s">
        <v>406</v>
      </c>
      <c r="R91" s="81"/>
      <c r="S91" s="81"/>
      <c r="T91" s="81" t="s">
        <v>480</v>
      </c>
      <c r="U91" s="83">
        <v>42817.998749999999</v>
      </c>
      <c r="V91" s="84" t="s">
        <v>521</v>
      </c>
      <c r="W91" s="81"/>
      <c r="X91" s="81"/>
      <c r="Y91" s="87" t="s">
        <v>616</v>
      </c>
      <c r="Z91" s="81"/>
    </row>
    <row r="92" spans="1:26" x14ac:dyDescent="0.25">
      <c r="A92" s="66" t="s">
        <v>216</v>
      </c>
      <c r="B92" s="66" t="s">
        <v>267</v>
      </c>
      <c r="C92" s="67"/>
      <c r="D92" s="68"/>
      <c r="E92" s="69"/>
      <c r="F92" s="70"/>
      <c r="G92" s="67"/>
      <c r="H92" s="71"/>
      <c r="I92" s="72"/>
      <c r="J92" s="72"/>
      <c r="K92" s="36"/>
      <c r="L92" s="79">
        <v>92</v>
      </c>
      <c r="M92" s="79"/>
      <c r="N92" s="74"/>
      <c r="O92" s="81" t="s">
        <v>376</v>
      </c>
      <c r="P92" s="83">
        <v>42817.998749999999</v>
      </c>
      <c r="Q92" s="81" t="s">
        <v>406</v>
      </c>
      <c r="R92" s="81"/>
      <c r="S92" s="81"/>
      <c r="T92" s="81" t="s">
        <v>480</v>
      </c>
      <c r="U92" s="83">
        <v>42817.998749999999</v>
      </c>
      <c r="V92" s="84" t="s">
        <v>521</v>
      </c>
      <c r="W92" s="81"/>
      <c r="X92" s="81"/>
      <c r="Y92" s="87" t="s">
        <v>616</v>
      </c>
      <c r="Z92" s="81"/>
    </row>
    <row r="93" spans="1:26" x14ac:dyDescent="0.25">
      <c r="A93" s="66" t="s">
        <v>217</v>
      </c>
      <c r="B93" s="66" t="s">
        <v>313</v>
      </c>
      <c r="C93" s="67"/>
      <c r="D93" s="68"/>
      <c r="E93" s="69"/>
      <c r="F93" s="70"/>
      <c r="G93" s="67"/>
      <c r="H93" s="71"/>
      <c r="I93" s="72"/>
      <c r="J93" s="72"/>
      <c r="K93" s="36"/>
      <c r="L93" s="79">
        <v>93</v>
      </c>
      <c r="M93" s="79"/>
      <c r="N93" s="74"/>
      <c r="O93" s="81" t="s">
        <v>376</v>
      </c>
      <c r="P93" s="83">
        <v>42817.998761574076</v>
      </c>
      <c r="Q93" s="81" t="s">
        <v>407</v>
      </c>
      <c r="R93" s="81"/>
      <c r="S93" s="81"/>
      <c r="T93" s="81" t="s">
        <v>481</v>
      </c>
      <c r="U93" s="83">
        <v>42817.998761574076</v>
      </c>
      <c r="V93" s="84" t="s">
        <v>522</v>
      </c>
      <c r="W93" s="81"/>
      <c r="X93" s="81"/>
      <c r="Y93" s="87" t="s">
        <v>617</v>
      </c>
      <c r="Z93" s="81"/>
    </row>
    <row r="94" spans="1:26" x14ac:dyDescent="0.25">
      <c r="A94" s="66" t="s">
        <v>217</v>
      </c>
      <c r="B94" s="66" t="s">
        <v>267</v>
      </c>
      <c r="C94" s="67"/>
      <c r="D94" s="68"/>
      <c r="E94" s="69"/>
      <c r="F94" s="70"/>
      <c r="G94" s="67"/>
      <c r="H94" s="71"/>
      <c r="I94" s="72"/>
      <c r="J94" s="72"/>
      <c r="K94" s="36"/>
      <c r="L94" s="79">
        <v>94</v>
      </c>
      <c r="M94" s="79"/>
      <c r="N94" s="74"/>
      <c r="O94" s="81" t="s">
        <v>376</v>
      </c>
      <c r="P94" s="83">
        <v>42817.998761574076</v>
      </c>
      <c r="Q94" s="81" t="s">
        <v>407</v>
      </c>
      <c r="R94" s="81"/>
      <c r="S94" s="81"/>
      <c r="T94" s="81" t="s">
        <v>481</v>
      </c>
      <c r="U94" s="83">
        <v>42817.998761574076</v>
      </c>
      <c r="V94" s="84" t="s">
        <v>522</v>
      </c>
      <c r="W94" s="81"/>
      <c r="X94" s="81"/>
      <c r="Y94" s="87" t="s">
        <v>617</v>
      </c>
      <c r="Z94" s="81"/>
    </row>
    <row r="95" spans="1:26" x14ac:dyDescent="0.25">
      <c r="A95" s="66" t="s">
        <v>218</v>
      </c>
      <c r="B95" s="66" t="s">
        <v>314</v>
      </c>
      <c r="C95" s="67"/>
      <c r="D95" s="68"/>
      <c r="E95" s="69"/>
      <c r="F95" s="70"/>
      <c r="G95" s="67"/>
      <c r="H95" s="71"/>
      <c r="I95" s="72"/>
      <c r="J95" s="72"/>
      <c r="K95" s="36"/>
      <c r="L95" s="79">
        <v>95</v>
      </c>
      <c r="M95" s="79"/>
      <c r="N95" s="74"/>
      <c r="O95" s="81" t="s">
        <v>376</v>
      </c>
      <c r="P95" s="83">
        <v>42817.998819444445</v>
      </c>
      <c r="Q95" s="81" t="s">
        <v>408</v>
      </c>
      <c r="R95" s="81"/>
      <c r="S95" s="81"/>
      <c r="T95" s="81"/>
      <c r="U95" s="83">
        <v>42817.998819444445</v>
      </c>
      <c r="V95" s="84" t="s">
        <v>523</v>
      </c>
      <c r="W95" s="81"/>
      <c r="X95" s="81"/>
      <c r="Y95" s="87" t="s">
        <v>618</v>
      </c>
      <c r="Z95" s="87" t="s">
        <v>691</v>
      </c>
    </row>
    <row r="96" spans="1:26" x14ac:dyDescent="0.25">
      <c r="A96" s="66" t="s">
        <v>218</v>
      </c>
      <c r="B96" s="66" t="s">
        <v>315</v>
      </c>
      <c r="C96" s="67"/>
      <c r="D96" s="68"/>
      <c r="E96" s="69"/>
      <c r="F96" s="70"/>
      <c r="G96" s="67"/>
      <c r="H96" s="71"/>
      <c r="I96" s="72"/>
      <c r="J96" s="72"/>
      <c r="K96" s="36"/>
      <c r="L96" s="79">
        <v>96</v>
      </c>
      <c r="M96" s="79"/>
      <c r="N96" s="74"/>
      <c r="O96" s="81" t="s">
        <v>376</v>
      </c>
      <c r="P96" s="83">
        <v>42817.998819444445</v>
      </c>
      <c r="Q96" s="81" t="s">
        <v>408</v>
      </c>
      <c r="R96" s="81"/>
      <c r="S96" s="81"/>
      <c r="T96" s="81"/>
      <c r="U96" s="83">
        <v>42817.998819444445</v>
      </c>
      <c r="V96" s="84" t="s">
        <v>523</v>
      </c>
      <c r="W96" s="81"/>
      <c r="X96" s="81"/>
      <c r="Y96" s="87" t="s">
        <v>618</v>
      </c>
      <c r="Z96" s="87" t="s">
        <v>691</v>
      </c>
    </row>
    <row r="97" spans="1:26" x14ac:dyDescent="0.25">
      <c r="A97" s="66" t="s">
        <v>218</v>
      </c>
      <c r="B97" s="66" t="s">
        <v>316</v>
      </c>
      <c r="C97" s="67"/>
      <c r="D97" s="68"/>
      <c r="E97" s="69"/>
      <c r="F97" s="70"/>
      <c r="G97" s="67"/>
      <c r="H97" s="71"/>
      <c r="I97" s="72"/>
      <c r="J97" s="72"/>
      <c r="K97" s="36"/>
      <c r="L97" s="79">
        <v>97</v>
      </c>
      <c r="M97" s="79"/>
      <c r="N97" s="74"/>
      <c r="O97" s="81" t="s">
        <v>376</v>
      </c>
      <c r="P97" s="83">
        <v>42817.998819444445</v>
      </c>
      <c r="Q97" s="81" t="s">
        <v>408</v>
      </c>
      <c r="R97" s="81"/>
      <c r="S97" s="81"/>
      <c r="T97" s="81"/>
      <c r="U97" s="83">
        <v>42817.998819444445</v>
      </c>
      <c r="V97" s="84" t="s">
        <v>523</v>
      </c>
      <c r="W97" s="81"/>
      <c r="X97" s="81"/>
      <c r="Y97" s="87" t="s">
        <v>618</v>
      </c>
      <c r="Z97" s="87" t="s">
        <v>691</v>
      </c>
    </row>
    <row r="98" spans="1:26" x14ac:dyDescent="0.25">
      <c r="A98" s="66" t="s">
        <v>218</v>
      </c>
      <c r="B98" s="66" t="s">
        <v>300</v>
      </c>
      <c r="C98" s="67"/>
      <c r="D98" s="68"/>
      <c r="E98" s="69"/>
      <c r="F98" s="70"/>
      <c r="G98" s="67"/>
      <c r="H98" s="71"/>
      <c r="I98" s="72"/>
      <c r="J98" s="72"/>
      <c r="K98" s="36"/>
      <c r="L98" s="79">
        <v>98</v>
      </c>
      <c r="M98" s="79"/>
      <c r="N98" s="74"/>
      <c r="O98" s="81" t="s">
        <v>376</v>
      </c>
      <c r="P98" s="83">
        <v>42817.998819444445</v>
      </c>
      <c r="Q98" s="81" t="s">
        <v>408</v>
      </c>
      <c r="R98" s="81"/>
      <c r="S98" s="81"/>
      <c r="T98" s="81"/>
      <c r="U98" s="83">
        <v>42817.998819444445</v>
      </c>
      <c r="V98" s="84" t="s">
        <v>523</v>
      </c>
      <c r="W98" s="81"/>
      <c r="X98" s="81"/>
      <c r="Y98" s="87" t="s">
        <v>618</v>
      </c>
      <c r="Z98" s="87" t="s">
        <v>691</v>
      </c>
    </row>
    <row r="99" spans="1:26" x14ac:dyDescent="0.25">
      <c r="A99" s="66" t="s">
        <v>218</v>
      </c>
      <c r="B99" s="66" t="s">
        <v>317</v>
      </c>
      <c r="C99" s="67"/>
      <c r="D99" s="68"/>
      <c r="E99" s="69"/>
      <c r="F99" s="70"/>
      <c r="G99" s="67"/>
      <c r="H99" s="71"/>
      <c r="I99" s="72"/>
      <c r="J99" s="72"/>
      <c r="K99" s="36"/>
      <c r="L99" s="79">
        <v>99</v>
      </c>
      <c r="M99" s="79"/>
      <c r="N99" s="74"/>
      <c r="O99" s="81" t="s">
        <v>376</v>
      </c>
      <c r="P99" s="83">
        <v>42817.998819444445</v>
      </c>
      <c r="Q99" s="81" t="s">
        <v>408</v>
      </c>
      <c r="R99" s="81"/>
      <c r="S99" s="81"/>
      <c r="T99" s="81"/>
      <c r="U99" s="83">
        <v>42817.998819444445</v>
      </c>
      <c r="V99" s="84" t="s">
        <v>523</v>
      </c>
      <c r="W99" s="81"/>
      <c r="X99" s="81"/>
      <c r="Y99" s="87" t="s">
        <v>618</v>
      </c>
      <c r="Z99" s="87" t="s">
        <v>691</v>
      </c>
    </row>
    <row r="100" spans="1:26" x14ac:dyDescent="0.25">
      <c r="A100" s="66" t="s">
        <v>218</v>
      </c>
      <c r="B100" s="66" t="s">
        <v>266</v>
      </c>
      <c r="C100" s="67"/>
      <c r="D100" s="68"/>
      <c r="E100" s="69"/>
      <c r="F100" s="70"/>
      <c r="G100" s="67"/>
      <c r="H100" s="71"/>
      <c r="I100" s="72"/>
      <c r="J100" s="72"/>
      <c r="K100" s="36"/>
      <c r="L100" s="79">
        <v>100</v>
      </c>
      <c r="M100" s="79"/>
      <c r="N100" s="74"/>
      <c r="O100" s="81" t="s">
        <v>376</v>
      </c>
      <c r="P100" s="83">
        <v>42817.998819444445</v>
      </c>
      <c r="Q100" s="81" t="s">
        <v>408</v>
      </c>
      <c r="R100" s="81"/>
      <c r="S100" s="81"/>
      <c r="T100" s="81"/>
      <c r="U100" s="83">
        <v>42817.998819444445</v>
      </c>
      <c r="V100" s="84" t="s">
        <v>523</v>
      </c>
      <c r="W100" s="81"/>
      <c r="X100" s="81"/>
      <c r="Y100" s="87" t="s">
        <v>618</v>
      </c>
      <c r="Z100" s="87" t="s">
        <v>691</v>
      </c>
    </row>
    <row r="101" spans="1:26" x14ac:dyDescent="0.25">
      <c r="A101" s="66" t="s">
        <v>218</v>
      </c>
      <c r="B101" s="66" t="s">
        <v>267</v>
      </c>
      <c r="C101" s="67"/>
      <c r="D101" s="68"/>
      <c r="E101" s="69"/>
      <c r="F101" s="70"/>
      <c r="G101" s="67"/>
      <c r="H101" s="71"/>
      <c r="I101" s="72"/>
      <c r="J101" s="72"/>
      <c r="K101" s="36"/>
      <c r="L101" s="79">
        <v>101</v>
      </c>
      <c r="M101" s="79"/>
      <c r="N101" s="74"/>
      <c r="O101" s="81" t="s">
        <v>376</v>
      </c>
      <c r="P101" s="83">
        <v>42817.998819444445</v>
      </c>
      <c r="Q101" s="81" t="s">
        <v>408</v>
      </c>
      <c r="R101" s="81"/>
      <c r="S101" s="81"/>
      <c r="T101" s="81"/>
      <c r="U101" s="83">
        <v>42817.998819444445</v>
      </c>
      <c r="V101" s="84" t="s">
        <v>523</v>
      </c>
      <c r="W101" s="81"/>
      <c r="X101" s="81"/>
      <c r="Y101" s="87" t="s">
        <v>618</v>
      </c>
      <c r="Z101" s="87" t="s">
        <v>691</v>
      </c>
    </row>
    <row r="102" spans="1:26" x14ac:dyDescent="0.25">
      <c r="A102" s="66" t="s">
        <v>218</v>
      </c>
      <c r="B102" s="66" t="s">
        <v>271</v>
      </c>
      <c r="C102" s="67"/>
      <c r="D102" s="68"/>
      <c r="E102" s="69"/>
      <c r="F102" s="70"/>
      <c r="G102" s="67"/>
      <c r="H102" s="71"/>
      <c r="I102" s="72"/>
      <c r="J102" s="72"/>
      <c r="K102" s="36"/>
      <c r="L102" s="79">
        <v>102</v>
      </c>
      <c r="M102" s="79"/>
      <c r="N102" s="74"/>
      <c r="O102" s="81" t="s">
        <v>377</v>
      </c>
      <c r="P102" s="83">
        <v>42817.998819444445</v>
      </c>
      <c r="Q102" s="81" t="s">
        <v>408</v>
      </c>
      <c r="R102" s="81"/>
      <c r="S102" s="81"/>
      <c r="T102" s="81"/>
      <c r="U102" s="83">
        <v>42817.998819444445</v>
      </c>
      <c r="V102" s="84" t="s">
        <v>523</v>
      </c>
      <c r="W102" s="81"/>
      <c r="X102" s="81"/>
      <c r="Y102" s="87" t="s">
        <v>618</v>
      </c>
      <c r="Z102" s="87" t="s">
        <v>691</v>
      </c>
    </row>
    <row r="103" spans="1:26" x14ac:dyDescent="0.25">
      <c r="A103" s="66" t="s">
        <v>219</v>
      </c>
      <c r="B103" s="66" t="s">
        <v>305</v>
      </c>
      <c r="C103" s="67"/>
      <c r="D103" s="68"/>
      <c r="E103" s="69"/>
      <c r="F103" s="70"/>
      <c r="G103" s="67"/>
      <c r="H103" s="71"/>
      <c r="I103" s="72"/>
      <c r="J103" s="72"/>
      <c r="K103" s="36"/>
      <c r="L103" s="79">
        <v>103</v>
      </c>
      <c r="M103" s="79"/>
      <c r="N103" s="74"/>
      <c r="O103" s="81" t="s">
        <v>376</v>
      </c>
      <c r="P103" s="83">
        <v>42817.998831018522</v>
      </c>
      <c r="Q103" s="81" t="s">
        <v>409</v>
      </c>
      <c r="R103" s="81"/>
      <c r="S103" s="81"/>
      <c r="T103" s="81" t="s">
        <v>482</v>
      </c>
      <c r="U103" s="83">
        <v>42817.998831018522</v>
      </c>
      <c r="V103" s="84" t="s">
        <v>524</v>
      </c>
      <c r="W103" s="81"/>
      <c r="X103" s="81"/>
      <c r="Y103" s="87" t="s">
        <v>619</v>
      </c>
      <c r="Z103" s="81"/>
    </row>
    <row r="104" spans="1:26" x14ac:dyDescent="0.25">
      <c r="A104" s="66" t="s">
        <v>219</v>
      </c>
      <c r="B104" s="66" t="s">
        <v>318</v>
      </c>
      <c r="C104" s="67"/>
      <c r="D104" s="68"/>
      <c r="E104" s="69"/>
      <c r="F104" s="70"/>
      <c r="G104" s="67"/>
      <c r="H104" s="71"/>
      <c r="I104" s="72"/>
      <c r="J104" s="72"/>
      <c r="K104" s="36"/>
      <c r="L104" s="79">
        <v>104</v>
      </c>
      <c r="M104" s="79"/>
      <c r="N104" s="74"/>
      <c r="O104" s="81" t="s">
        <v>376</v>
      </c>
      <c r="P104" s="83">
        <v>42817.998831018522</v>
      </c>
      <c r="Q104" s="81" t="s">
        <v>409</v>
      </c>
      <c r="R104" s="81"/>
      <c r="S104" s="81"/>
      <c r="T104" s="81" t="s">
        <v>482</v>
      </c>
      <c r="U104" s="83">
        <v>42817.998831018522</v>
      </c>
      <c r="V104" s="84" t="s">
        <v>524</v>
      </c>
      <c r="W104" s="81"/>
      <c r="X104" s="81"/>
      <c r="Y104" s="87" t="s">
        <v>619</v>
      </c>
      <c r="Z104" s="81"/>
    </row>
    <row r="105" spans="1:26" x14ac:dyDescent="0.25">
      <c r="A105" s="66" t="s">
        <v>219</v>
      </c>
      <c r="B105" s="66" t="s">
        <v>319</v>
      </c>
      <c r="C105" s="67"/>
      <c r="D105" s="68"/>
      <c r="E105" s="69"/>
      <c r="F105" s="70"/>
      <c r="G105" s="67"/>
      <c r="H105" s="71"/>
      <c r="I105" s="72"/>
      <c r="J105" s="72"/>
      <c r="K105" s="36"/>
      <c r="L105" s="79">
        <v>105</v>
      </c>
      <c r="M105" s="79"/>
      <c r="N105" s="74"/>
      <c r="O105" s="81" t="s">
        <v>376</v>
      </c>
      <c r="P105" s="83">
        <v>42817.998831018522</v>
      </c>
      <c r="Q105" s="81" t="s">
        <v>409</v>
      </c>
      <c r="R105" s="81"/>
      <c r="S105" s="81"/>
      <c r="T105" s="81" t="s">
        <v>482</v>
      </c>
      <c r="U105" s="83">
        <v>42817.998831018522</v>
      </c>
      <c r="V105" s="84" t="s">
        <v>524</v>
      </c>
      <c r="W105" s="81"/>
      <c r="X105" s="81"/>
      <c r="Y105" s="87" t="s">
        <v>619</v>
      </c>
      <c r="Z105" s="81"/>
    </row>
    <row r="106" spans="1:26" x14ac:dyDescent="0.25">
      <c r="A106" s="66" t="s">
        <v>219</v>
      </c>
      <c r="B106" s="66" t="s">
        <v>267</v>
      </c>
      <c r="C106" s="67"/>
      <c r="D106" s="68"/>
      <c r="E106" s="69"/>
      <c r="F106" s="70"/>
      <c r="G106" s="67"/>
      <c r="H106" s="71"/>
      <c r="I106" s="72"/>
      <c r="J106" s="72"/>
      <c r="K106" s="36"/>
      <c r="L106" s="79">
        <v>106</v>
      </c>
      <c r="M106" s="79"/>
      <c r="N106" s="74"/>
      <c r="O106" s="81" t="s">
        <v>376</v>
      </c>
      <c r="P106" s="83">
        <v>42817.998831018522</v>
      </c>
      <c r="Q106" s="81" t="s">
        <v>409</v>
      </c>
      <c r="R106" s="81"/>
      <c r="S106" s="81"/>
      <c r="T106" s="81" t="s">
        <v>482</v>
      </c>
      <c r="U106" s="83">
        <v>42817.998831018522</v>
      </c>
      <c r="V106" s="84" t="s">
        <v>524</v>
      </c>
      <c r="W106" s="81"/>
      <c r="X106" s="81"/>
      <c r="Y106" s="87" t="s">
        <v>619</v>
      </c>
      <c r="Z106" s="81"/>
    </row>
    <row r="107" spans="1:26" x14ac:dyDescent="0.25">
      <c r="A107" s="66" t="s">
        <v>220</v>
      </c>
      <c r="B107" s="66" t="s">
        <v>289</v>
      </c>
      <c r="C107" s="67"/>
      <c r="D107" s="68"/>
      <c r="E107" s="69"/>
      <c r="F107" s="70"/>
      <c r="G107" s="67"/>
      <c r="H107" s="71"/>
      <c r="I107" s="72"/>
      <c r="J107" s="72"/>
      <c r="K107" s="36"/>
      <c r="L107" s="79">
        <v>107</v>
      </c>
      <c r="M107" s="79"/>
      <c r="N107" s="74"/>
      <c r="O107" s="81" t="s">
        <v>376</v>
      </c>
      <c r="P107" s="83">
        <v>42817.99796296296</v>
      </c>
      <c r="Q107" s="81" t="s">
        <v>393</v>
      </c>
      <c r="R107" s="84" t="s">
        <v>462</v>
      </c>
      <c r="S107" s="81" t="s">
        <v>470</v>
      </c>
      <c r="T107" s="81"/>
      <c r="U107" s="83">
        <v>42817.99796296296</v>
      </c>
      <c r="V107" s="84" t="s">
        <v>525</v>
      </c>
      <c r="W107" s="81"/>
      <c r="X107" s="81"/>
      <c r="Y107" s="87" t="s">
        <v>620</v>
      </c>
      <c r="Z107" s="81"/>
    </row>
    <row r="108" spans="1:26" x14ac:dyDescent="0.25">
      <c r="A108" s="66" t="s">
        <v>220</v>
      </c>
      <c r="B108" s="66" t="s">
        <v>320</v>
      </c>
      <c r="C108" s="67"/>
      <c r="D108" s="68"/>
      <c r="E108" s="69"/>
      <c r="F108" s="70"/>
      <c r="G108" s="67"/>
      <c r="H108" s="71"/>
      <c r="I108" s="72"/>
      <c r="J108" s="72"/>
      <c r="K108" s="36"/>
      <c r="L108" s="79">
        <v>108</v>
      </c>
      <c r="M108" s="79"/>
      <c r="N108" s="74"/>
      <c r="O108" s="81" t="s">
        <v>376</v>
      </c>
      <c r="P108" s="83">
        <v>42817.998842592591</v>
      </c>
      <c r="Q108" s="81" t="s">
        <v>410</v>
      </c>
      <c r="R108" s="84" t="s">
        <v>463</v>
      </c>
      <c r="S108" s="81" t="s">
        <v>471</v>
      </c>
      <c r="T108" s="81" t="s">
        <v>483</v>
      </c>
      <c r="U108" s="83">
        <v>42817.998842592591</v>
      </c>
      <c r="V108" s="84" t="s">
        <v>526</v>
      </c>
      <c r="W108" s="81"/>
      <c r="X108" s="81"/>
      <c r="Y108" s="87" t="s">
        <v>621</v>
      </c>
      <c r="Z108" s="81"/>
    </row>
    <row r="109" spans="1:26" x14ac:dyDescent="0.25">
      <c r="A109" s="66" t="s">
        <v>220</v>
      </c>
      <c r="B109" s="66" t="s">
        <v>267</v>
      </c>
      <c r="C109" s="67"/>
      <c r="D109" s="68"/>
      <c r="E109" s="69"/>
      <c r="F109" s="70"/>
      <c r="G109" s="67"/>
      <c r="H109" s="71"/>
      <c r="I109" s="72"/>
      <c r="J109" s="72"/>
      <c r="K109" s="36"/>
      <c r="L109" s="79">
        <v>109</v>
      </c>
      <c r="M109" s="79"/>
      <c r="N109" s="74"/>
      <c r="O109" s="81" t="s">
        <v>376</v>
      </c>
      <c r="P109" s="83">
        <v>42817.99796296296</v>
      </c>
      <c r="Q109" s="81" t="s">
        <v>393</v>
      </c>
      <c r="R109" s="84" t="s">
        <v>462</v>
      </c>
      <c r="S109" s="81" t="s">
        <v>470</v>
      </c>
      <c r="T109" s="81"/>
      <c r="U109" s="83">
        <v>42817.99796296296</v>
      </c>
      <c r="V109" s="84" t="s">
        <v>525</v>
      </c>
      <c r="W109" s="81"/>
      <c r="X109" s="81"/>
      <c r="Y109" s="87" t="s">
        <v>620</v>
      </c>
      <c r="Z109" s="81"/>
    </row>
    <row r="110" spans="1:26" x14ac:dyDescent="0.25">
      <c r="A110" s="66" t="s">
        <v>220</v>
      </c>
      <c r="B110" s="66" t="s">
        <v>267</v>
      </c>
      <c r="C110" s="67"/>
      <c r="D110" s="68"/>
      <c r="E110" s="69"/>
      <c r="F110" s="70"/>
      <c r="G110" s="67"/>
      <c r="H110" s="71"/>
      <c r="I110" s="72"/>
      <c r="J110" s="72"/>
      <c r="K110" s="36"/>
      <c r="L110" s="79">
        <v>110</v>
      </c>
      <c r="M110" s="79"/>
      <c r="N110" s="74"/>
      <c r="O110" s="81" t="s">
        <v>376</v>
      </c>
      <c r="P110" s="83">
        <v>42817.998842592591</v>
      </c>
      <c r="Q110" s="81" t="s">
        <v>410</v>
      </c>
      <c r="R110" s="84" t="s">
        <v>463</v>
      </c>
      <c r="S110" s="81" t="s">
        <v>471</v>
      </c>
      <c r="T110" s="81" t="s">
        <v>483</v>
      </c>
      <c r="U110" s="83">
        <v>42817.998842592591</v>
      </c>
      <c r="V110" s="84" t="s">
        <v>526</v>
      </c>
      <c r="W110" s="81"/>
      <c r="X110" s="81"/>
      <c r="Y110" s="87" t="s">
        <v>621</v>
      </c>
      <c r="Z110" s="81"/>
    </row>
    <row r="111" spans="1:26" x14ac:dyDescent="0.25">
      <c r="A111" s="66" t="s">
        <v>221</v>
      </c>
      <c r="B111" s="66" t="s">
        <v>267</v>
      </c>
      <c r="C111" s="67"/>
      <c r="D111" s="68"/>
      <c r="E111" s="69"/>
      <c r="F111" s="70"/>
      <c r="G111" s="67"/>
      <c r="H111" s="71"/>
      <c r="I111" s="72"/>
      <c r="J111" s="72"/>
      <c r="K111" s="36"/>
      <c r="L111" s="79">
        <v>111</v>
      </c>
      <c r="M111" s="79"/>
      <c r="N111" s="74"/>
      <c r="O111" s="81" t="s">
        <v>377</v>
      </c>
      <c r="P111" s="83">
        <v>42817.999155092592</v>
      </c>
      <c r="Q111" s="81" t="s">
        <v>411</v>
      </c>
      <c r="R111" s="81"/>
      <c r="S111" s="81"/>
      <c r="T111" s="81"/>
      <c r="U111" s="83">
        <v>42817.999155092592</v>
      </c>
      <c r="V111" s="84" t="s">
        <v>527</v>
      </c>
      <c r="W111" s="81"/>
      <c r="X111" s="81"/>
      <c r="Y111" s="87" t="s">
        <v>622</v>
      </c>
      <c r="Z111" s="87" t="s">
        <v>692</v>
      </c>
    </row>
    <row r="112" spans="1:26" x14ac:dyDescent="0.25">
      <c r="A112" s="66" t="s">
        <v>222</v>
      </c>
      <c r="B112" s="66" t="s">
        <v>321</v>
      </c>
      <c r="C112" s="67"/>
      <c r="D112" s="68"/>
      <c r="E112" s="69"/>
      <c r="F112" s="70"/>
      <c r="G112" s="67"/>
      <c r="H112" s="71"/>
      <c r="I112" s="72"/>
      <c r="J112" s="72"/>
      <c r="K112" s="36"/>
      <c r="L112" s="79">
        <v>112</v>
      </c>
      <c r="M112" s="79"/>
      <c r="N112" s="74"/>
      <c r="O112" s="81" t="s">
        <v>376</v>
      </c>
      <c r="P112" s="83">
        <v>42817.999756944446</v>
      </c>
      <c r="Q112" s="81" t="s">
        <v>412</v>
      </c>
      <c r="R112" s="81"/>
      <c r="S112" s="81"/>
      <c r="T112" s="81"/>
      <c r="U112" s="83">
        <v>42817.999756944446</v>
      </c>
      <c r="V112" s="84" t="s">
        <v>528</v>
      </c>
      <c r="W112" s="81"/>
      <c r="X112" s="81"/>
      <c r="Y112" s="87" t="s">
        <v>623</v>
      </c>
      <c r="Z112" s="81"/>
    </row>
    <row r="113" spans="1:26" x14ac:dyDescent="0.25">
      <c r="A113" s="66" t="s">
        <v>222</v>
      </c>
      <c r="B113" s="66" t="s">
        <v>311</v>
      </c>
      <c r="C113" s="67"/>
      <c r="D113" s="68"/>
      <c r="E113" s="69"/>
      <c r="F113" s="70"/>
      <c r="G113" s="67"/>
      <c r="H113" s="71"/>
      <c r="I113" s="72"/>
      <c r="J113" s="72"/>
      <c r="K113" s="36"/>
      <c r="L113" s="79">
        <v>113</v>
      </c>
      <c r="M113" s="79"/>
      <c r="N113" s="74"/>
      <c r="O113" s="81" t="s">
        <v>376</v>
      </c>
      <c r="P113" s="83">
        <v>42817.999756944446</v>
      </c>
      <c r="Q113" s="81" t="s">
        <v>412</v>
      </c>
      <c r="R113" s="81"/>
      <c r="S113" s="81"/>
      <c r="T113" s="81"/>
      <c r="U113" s="83">
        <v>42817.999756944446</v>
      </c>
      <c r="V113" s="84" t="s">
        <v>528</v>
      </c>
      <c r="W113" s="81"/>
      <c r="X113" s="81"/>
      <c r="Y113" s="87" t="s">
        <v>623</v>
      </c>
      <c r="Z113" s="81"/>
    </row>
    <row r="114" spans="1:26" x14ac:dyDescent="0.25">
      <c r="A114" s="66" t="s">
        <v>222</v>
      </c>
      <c r="B114" s="66" t="s">
        <v>286</v>
      </c>
      <c r="C114" s="67"/>
      <c r="D114" s="68"/>
      <c r="E114" s="69"/>
      <c r="F114" s="70"/>
      <c r="G114" s="67"/>
      <c r="H114" s="71"/>
      <c r="I114" s="72"/>
      <c r="J114" s="72"/>
      <c r="K114" s="36"/>
      <c r="L114" s="79">
        <v>114</v>
      </c>
      <c r="M114" s="79"/>
      <c r="N114" s="74"/>
      <c r="O114" s="81" t="s">
        <v>376</v>
      </c>
      <c r="P114" s="83">
        <v>42817.999756944446</v>
      </c>
      <c r="Q114" s="81" t="s">
        <v>412</v>
      </c>
      <c r="R114" s="81"/>
      <c r="S114" s="81"/>
      <c r="T114" s="81"/>
      <c r="U114" s="83">
        <v>42817.999756944446</v>
      </c>
      <c r="V114" s="84" t="s">
        <v>528</v>
      </c>
      <c r="W114" s="81"/>
      <c r="X114" s="81"/>
      <c r="Y114" s="87" t="s">
        <v>623</v>
      </c>
      <c r="Z114" s="81"/>
    </row>
    <row r="115" spans="1:26" x14ac:dyDescent="0.25">
      <c r="A115" s="66" t="s">
        <v>222</v>
      </c>
      <c r="B115" s="66" t="s">
        <v>267</v>
      </c>
      <c r="C115" s="67"/>
      <c r="D115" s="68"/>
      <c r="E115" s="69"/>
      <c r="F115" s="70"/>
      <c r="G115" s="67"/>
      <c r="H115" s="71"/>
      <c r="I115" s="72"/>
      <c r="J115" s="72"/>
      <c r="K115" s="36"/>
      <c r="L115" s="79">
        <v>115</v>
      </c>
      <c r="M115" s="79"/>
      <c r="N115" s="74"/>
      <c r="O115" s="81" t="s">
        <v>376</v>
      </c>
      <c r="P115" s="83">
        <v>42817.999756944446</v>
      </c>
      <c r="Q115" s="81" t="s">
        <v>412</v>
      </c>
      <c r="R115" s="81"/>
      <c r="S115" s="81"/>
      <c r="T115" s="81"/>
      <c r="U115" s="83">
        <v>42817.999756944446</v>
      </c>
      <c r="V115" s="84" t="s">
        <v>528</v>
      </c>
      <c r="W115" s="81"/>
      <c r="X115" s="81"/>
      <c r="Y115" s="87" t="s">
        <v>623</v>
      </c>
      <c r="Z115" s="81"/>
    </row>
    <row r="116" spans="1:26" x14ac:dyDescent="0.25">
      <c r="A116" s="66" t="s">
        <v>223</v>
      </c>
      <c r="B116" s="66" t="s">
        <v>322</v>
      </c>
      <c r="C116" s="67"/>
      <c r="D116" s="68"/>
      <c r="E116" s="69"/>
      <c r="F116" s="70"/>
      <c r="G116" s="67"/>
      <c r="H116" s="71"/>
      <c r="I116" s="72"/>
      <c r="J116" s="72"/>
      <c r="K116" s="36"/>
      <c r="L116" s="79">
        <v>116</v>
      </c>
      <c r="M116" s="79"/>
      <c r="N116" s="74"/>
      <c r="O116" s="81" t="s">
        <v>376</v>
      </c>
      <c r="P116" s="83">
        <v>42817.999849537038</v>
      </c>
      <c r="Q116" s="81" t="s">
        <v>413</v>
      </c>
      <c r="R116" s="81"/>
      <c r="S116" s="81"/>
      <c r="T116" s="81"/>
      <c r="U116" s="83">
        <v>42817.999849537038</v>
      </c>
      <c r="V116" s="84" t="s">
        <v>529</v>
      </c>
      <c r="W116" s="81"/>
      <c r="X116" s="81"/>
      <c r="Y116" s="87" t="s">
        <v>624</v>
      </c>
      <c r="Z116" s="81"/>
    </row>
    <row r="117" spans="1:26" x14ac:dyDescent="0.25">
      <c r="A117" s="66" t="s">
        <v>223</v>
      </c>
      <c r="B117" s="66" t="s">
        <v>323</v>
      </c>
      <c r="C117" s="67"/>
      <c r="D117" s="68"/>
      <c r="E117" s="69"/>
      <c r="F117" s="70"/>
      <c r="G117" s="67"/>
      <c r="H117" s="71"/>
      <c r="I117" s="72"/>
      <c r="J117" s="72"/>
      <c r="K117" s="36"/>
      <c r="L117" s="79">
        <v>117</v>
      </c>
      <c r="M117" s="79"/>
      <c r="N117" s="74"/>
      <c r="O117" s="81" t="s">
        <v>376</v>
      </c>
      <c r="P117" s="83">
        <v>42817.999849537038</v>
      </c>
      <c r="Q117" s="81" t="s">
        <v>413</v>
      </c>
      <c r="R117" s="81"/>
      <c r="S117" s="81"/>
      <c r="T117" s="81"/>
      <c r="U117" s="83">
        <v>42817.999849537038</v>
      </c>
      <c r="V117" s="84" t="s">
        <v>529</v>
      </c>
      <c r="W117" s="81"/>
      <c r="X117" s="81"/>
      <c r="Y117" s="87" t="s">
        <v>624</v>
      </c>
      <c r="Z117" s="81"/>
    </row>
    <row r="118" spans="1:26" x14ac:dyDescent="0.25">
      <c r="A118" s="66" t="s">
        <v>223</v>
      </c>
      <c r="B118" s="66" t="s">
        <v>324</v>
      </c>
      <c r="C118" s="67"/>
      <c r="D118" s="68"/>
      <c r="E118" s="69"/>
      <c r="F118" s="70"/>
      <c r="G118" s="67"/>
      <c r="H118" s="71"/>
      <c r="I118" s="72"/>
      <c r="J118" s="72"/>
      <c r="K118" s="36"/>
      <c r="L118" s="79">
        <v>118</v>
      </c>
      <c r="M118" s="79"/>
      <c r="N118" s="74"/>
      <c r="O118" s="81" t="s">
        <v>376</v>
      </c>
      <c r="P118" s="83">
        <v>42817.999849537038</v>
      </c>
      <c r="Q118" s="81" t="s">
        <v>413</v>
      </c>
      <c r="R118" s="81"/>
      <c r="S118" s="81"/>
      <c r="T118" s="81"/>
      <c r="U118" s="83">
        <v>42817.999849537038</v>
      </c>
      <c r="V118" s="84" t="s">
        <v>529</v>
      </c>
      <c r="W118" s="81"/>
      <c r="X118" s="81"/>
      <c r="Y118" s="87" t="s">
        <v>624</v>
      </c>
      <c r="Z118" s="81"/>
    </row>
    <row r="119" spans="1:26" x14ac:dyDescent="0.25">
      <c r="A119" s="66" t="s">
        <v>223</v>
      </c>
      <c r="B119" s="66" t="s">
        <v>325</v>
      </c>
      <c r="C119" s="67"/>
      <c r="D119" s="68"/>
      <c r="E119" s="69"/>
      <c r="F119" s="70"/>
      <c r="G119" s="67"/>
      <c r="H119" s="71"/>
      <c r="I119" s="72"/>
      <c r="J119" s="72"/>
      <c r="K119" s="36"/>
      <c r="L119" s="79">
        <v>119</v>
      </c>
      <c r="M119" s="79"/>
      <c r="N119" s="74"/>
      <c r="O119" s="81" t="s">
        <v>376</v>
      </c>
      <c r="P119" s="83">
        <v>42817.999849537038</v>
      </c>
      <c r="Q119" s="81" t="s">
        <v>413</v>
      </c>
      <c r="R119" s="81"/>
      <c r="S119" s="81"/>
      <c r="T119" s="81"/>
      <c r="U119" s="83">
        <v>42817.999849537038</v>
      </c>
      <c r="V119" s="84" t="s">
        <v>529</v>
      </c>
      <c r="W119" s="81"/>
      <c r="X119" s="81"/>
      <c r="Y119" s="87" t="s">
        <v>624</v>
      </c>
      <c r="Z119" s="81"/>
    </row>
    <row r="120" spans="1:26" x14ac:dyDescent="0.25">
      <c r="A120" s="66" t="s">
        <v>223</v>
      </c>
      <c r="B120" s="66" t="s">
        <v>272</v>
      </c>
      <c r="C120" s="67"/>
      <c r="D120" s="68"/>
      <c r="E120" s="69"/>
      <c r="F120" s="70"/>
      <c r="G120" s="67"/>
      <c r="H120" s="71"/>
      <c r="I120" s="72"/>
      <c r="J120" s="72"/>
      <c r="K120" s="36"/>
      <c r="L120" s="79">
        <v>120</v>
      </c>
      <c r="M120" s="79"/>
      <c r="N120" s="74"/>
      <c r="O120" s="81" t="s">
        <v>376</v>
      </c>
      <c r="P120" s="83">
        <v>42817.999849537038</v>
      </c>
      <c r="Q120" s="81" t="s">
        <v>413</v>
      </c>
      <c r="R120" s="81"/>
      <c r="S120" s="81"/>
      <c r="T120" s="81"/>
      <c r="U120" s="83">
        <v>42817.999849537038</v>
      </c>
      <c r="V120" s="84" t="s">
        <v>529</v>
      </c>
      <c r="W120" s="81"/>
      <c r="X120" s="81"/>
      <c r="Y120" s="87" t="s">
        <v>624</v>
      </c>
      <c r="Z120" s="81"/>
    </row>
    <row r="121" spans="1:26" x14ac:dyDescent="0.25">
      <c r="A121" s="66" t="s">
        <v>223</v>
      </c>
      <c r="B121" s="66" t="s">
        <v>267</v>
      </c>
      <c r="C121" s="67"/>
      <c r="D121" s="68"/>
      <c r="E121" s="69"/>
      <c r="F121" s="70"/>
      <c r="G121" s="67"/>
      <c r="H121" s="71"/>
      <c r="I121" s="72"/>
      <c r="J121" s="72"/>
      <c r="K121" s="36"/>
      <c r="L121" s="79">
        <v>121</v>
      </c>
      <c r="M121" s="79"/>
      <c r="N121" s="74"/>
      <c r="O121" s="81" t="s">
        <v>376</v>
      </c>
      <c r="P121" s="83">
        <v>42817.999849537038</v>
      </c>
      <c r="Q121" s="81" t="s">
        <v>413</v>
      </c>
      <c r="R121" s="81"/>
      <c r="S121" s="81"/>
      <c r="T121" s="81"/>
      <c r="U121" s="83">
        <v>42817.999849537038</v>
      </c>
      <c r="V121" s="84" t="s">
        <v>529</v>
      </c>
      <c r="W121" s="81"/>
      <c r="X121" s="81"/>
      <c r="Y121" s="87" t="s">
        <v>624</v>
      </c>
      <c r="Z121" s="81"/>
    </row>
    <row r="122" spans="1:26" x14ac:dyDescent="0.25">
      <c r="A122" s="66" t="s">
        <v>224</v>
      </c>
      <c r="B122" s="66" t="s">
        <v>267</v>
      </c>
      <c r="C122" s="67"/>
      <c r="D122" s="68"/>
      <c r="E122" s="69"/>
      <c r="F122" s="70"/>
      <c r="G122" s="67"/>
      <c r="H122" s="71"/>
      <c r="I122" s="72"/>
      <c r="J122" s="72"/>
      <c r="K122" s="36"/>
      <c r="L122" s="79">
        <v>122</v>
      </c>
      <c r="M122" s="79"/>
      <c r="N122" s="74"/>
      <c r="O122" s="81" t="s">
        <v>376</v>
      </c>
      <c r="P122" s="83">
        <v>42818.000069444446</v>
      </c>
      <c r="Q122" s="81" t="s">
        <v>414</v>
      </c>
      <c r="R122" s="81"/>
      <c r="S122" s="81"/>
      <c r="T122" s="81"/>
      <c r="U122" s="83">
        <v>42818.000069444446</v>
      </c>
      <c r="V122" s="84" t="s">
        <v>530</v>
      </c>
      <c r="W122" s="81"/>
      <c r="X122" s="81"/>
      <c r="Y122" s="87" t="s">
        <v>625</v>
      </c>
      <c r="Z122" s="81"/>
    </row>
    <row r="123" spans="1:26" x14ac:dyDescent="0.25">
      <c r="A123" s="66" t="s">
        <v>224</v>
      </c>
      <c r="B123" s="66" t="s">
        <v>326</v>
      </c>
      <c r="C123" s="67"/>
      <c r="D123" s="68"/>
      <c r="E123" s="69"/>
      <c r="F123" s="70"/>
      <c r="G123" s="67"/>
      <c r="H123" s="71"/>
      <c r="I123" s="72"/>
      <c r="J123" s="72"/>
      <c r="K123" s="36"/>
      <c r="L123" s="79">
        <v>123</v>
      </c>
      <c r="M123" s="79"/>
      <c r="N123" s="74"/>
      <c r="O123" s="81" t="s">
        <v>376</v>
      </c>
      <c r="P123" s="83">
        <v>42818.000069444446</v>
      </c>
      <c r="Q123" s="81" t="s">
        <v>414</v>
      </c>
      <c r="R123" s="81"/>
      <c r="S123" s="81"/>
      <c r="T123" s="81"/>
      <c r="U123" s="83">
        <v>42818.000069444446</v>
      </c>
      <c r="V123" s="84" t="s">
        <v>530</v>
      </c>
      <c r="W123" s="81"/>
      <c r="X123" s="81"/>
      <c r="Y123" s="87" t="s">
        <v>625</v>
      </c>
      <c r="Z123" s="81"/>
    </row>
    <row r="124" spans="1:26" x14ac:dyDescent="0.25">
      <c r="A124" s="66" t="s">
        <v>224</v>
      </c>
      <c r="B124" s="66" t="s">
        <v>229</v>
      </c>
      <c r="C124" s="67"/>
      <c r="D124" s="68"/>
      <c r="E124" s="69"/>
      <c r="F124" s="70"/>
      <c r="G124" s="67"/>
      <c r="H124" s="71"/>
      <c r="I124" s="72"/>
      <c r="J124" s="72"/>
      <c r="K124" s="36"/>
      <c r="L124" s="79">
        <v>124</v>
      </c>
      <c r="M124" s="79"/>
      <c r="N124" s="74"/>
      <c r="O124" s="81" t="s">
        <v>376</v>
      </c>
      <c r="P124" s="83">
        <v>42818.000069444446</v>
      </c>
      <c r="Q124" s="81" t="s">
        <v>414</v>
      </c>
      <c r="R124" s="81"/>
      <c r="S124" s="81"/>
      <c r="T124" s="81"/>
      <c r="U124" s="83">
        <v>42818.000069444446</v>
      </c>
      <c r="V124" s="84" t="s">
        <v>530</v>
      </c>
      <c r="W124" s="81"/>
      <c r="X124" s="81"/>
      <c r="Y124" s="87" t="s">
        <v>625</v>
      </c>
      <c r="Z124" s="81"/>
    </row>
    <row r="125" spans="1:26" x14ac:dyDescent="0.25">
      <c r="A125" s="66" t="s">
        <v>225</v>
      </c>
      <c r="B125" s="66" t="s">
        <v>327</v>
      </c>
      <c r="C125" s="67"/>
      <c r="D125" s="68"/>
      <c r="E125" s="69"/>
      <c r="F125" s="70"/>
      <c r="G125" s="67"/>
      <c r="H125" s="71"/>
      <c r="I125" s="72"/>
      <c r="J125" s="72"/>
      <c r="K125" s="36"/>
      <c r="L125" s="79">
        <v>125</v>
      </c>
      <c r="M125" s="79"/>
      <c r="N125" s="74"/>
      <c r="O125" s="81" t="s">
        <v>376</v>
      </c>
      <c r="P125" s="83">
        <v>42818.000173611108</v>
      </c>
      <c r="Q125" s="81" t="s">
        <v>415</v>
      </c>
      <c r="R125" s="81"/>
      <c r="S125" s="81"/>
      <c r="T125" s="81"/>
      <c r="U125" s="83">
        <v>42818.000173611108</v>
      </c>
      <c r="V125" s="84" t="s">
        <v>531</v>
      </c>
      <c r="W125" s="81"/>
      <c r="X125" s="81"/>
      <c r="Y125" s="87" t="s">
        <v>626</v>
      </c>
      <c r="Z125" s="81"/>
    </row>
    <row r="126" spans="1:26" x14ac:dyDescent="0.25">
      <c r="A126" s="66" t="s">
        <v>225</v>
      </c>
      <c r="B126" s="66" t="s">
        <v>267</v>
      </c>
      <c r="C126" s="67"/>
      <c r="D126" s="68"/>
      <c r="E126" s="69"/>
      <c r="F126" s="70"/>
      <c r="G126" s="67"/>
      <c r="H126" s="71"/>
      <c r="I126" s="72"/>
      <c r="J126" s="72"/>
      <c r="K126" s="36"/>
      <c r="L126" s="79">
        <v>126</v>
      </c>
      <c r="M126" s="79"/>
      <c r="N126" s="74"/>
      <c r="O126" s="81" t="s">
        <v>376</v>
      </c>
      <c r="P126" s="83">
        <v>42818.000173611108</v>
      </c>
      <c r="Q126" s="81" t="s">
        <v>415</v>
      </c>
      <c r="R126" s="81"/>
      <c r="S126" s="81"/>
      <c r="T126" s="81"/>
      <c r="U126" s="83">
        <v>42818.000173611108</v>
      </c>
      <c r="V126" s="84" t="s">
        <v>531</v>
      </c>
      <c r="W126" s="81"/>
      <c r="X126" s="81"/>
      <c r="Y126" s="87" t="s">
        <v>626</v>
      </c>
      <c r="Z126" s="81"/>
    </row>
    <row r="127" spans="1:26" x14ac:dyDescent="0.25">
      <c r="A127" s="66" t="s">
        <v>226</v>
      </c>
      <c r="B127" s="66" t="s">
        <v>267</v>
      </c>
      <c r="C127" s="67"/>
      <c r="D127" s="68"/>
      <c r="E127" s="69"/>
      <c r="F127" s="70"/>
      <c r="G127" s="67"/>
      <c r="H127" s="71"/>
      <c r="I127" s="72"/>
      <c r="J127" s="72"/>
      <c r="K127" s="36"/>
      <c r="L127" s="79">
        <v>127</v>
      </c>
      <c r="M127" s="79"/>
      <c r="N127" s="74"/>
      <c r="O127" s="81" t="s">
        <v>377</v>
      </c>
      <c r="P127" s="83">
        <v>42818.000324074077</v>
      </c>
      <c r="Q127" s="81" t="s">
        <v>416</v>
      </c>
      <c r="R127" s="81"/>
      <c r="S127" s="81"/>
      <c r="T127" s="81"/>
      <c r="U127" s="83">
        <v>42818.000324074077</v>
      </c>
      <c r="V127" s="84" t="s">
        <v>532</v>
      </c>
      <c r="W127" s="81"/>
      <c r="X127" s="81"/>
      <c r="Y127" s="87" t="s">
        <v>627</v>
      </c>
      <c r="Z127" s="87" t="s">
        <v>693</v>
      </c>
    </row>
    <row r="128" spans="1:26" x14ac:dyDescent="0.25">
      <c r="A128" s="66" t="s">
        <v>227</v>
      </c>
      <c r="B128" s="66" t="s">
        <v>328</v>
      </c>
      <c r="C128" s="67"/>
      <c r="D128" s="68"/>
      <c r="E128" s="69"/>
      <c r="F128" s="70"/>
      <c r="G128" s="67"/>
      <c r="H128" s="71"/>
      <c r="I128" s="72"/>
      <c r="J128" s="72"/>
      <c r="K128" s="36"/>
      <c r="L128" s="79">
        <v>128</v>
      </c>
      <c r="M128" s="79"/>
      <c r="N128" s="74"/>
      <c r="O128" s="81" t="s">
        <v>376</v>
      </c>
      <c r="P128" s="83">
        <v>42818.000416666669</v>
      </c>
      <c r="Q128" s="81" t="s">
        <v>417</v>
      </c>
      <c r="R128" s="81"/>
      <c r="S128" s="81"/>
      <c r="T128" s="81"/>
      <c r="U128" s="83">
        <v>42818.000416666669</v>
      </c>
      <c r="V128" s="84" t="s">
        <v>533</v>
      </c>
      <c r="W128" s="81"/>
      <c r="X128" s="81"/>
      <c r="Y128" s="87" t="s">
        <v>628</v>
      </c>
      <c r="Z128" s="81"/>
    </row>
    <row r="129" spans="1:26" x14ac:dyDescent="0.25">
      <c r="A129" s="66" t="s">
        <v>227</v>
      </c>
      <c r="B129" s="66" t="s">
        <v>267</v>
      </c>
      <c r="C129" s="67"/>
      <c r="D129" s="68"/>
      <c r="E129" s="69"/>
      <c r="F129" s="70"/>
      <c r="G129" s="67"/>
      <c r="H129" s="71"/>
      <c r="I129" s="72"/>
      <c r="J129" s="72"/>
      <c r="K129" s="36"/>
      <c r="L129" s="79">
        <v>129</v>
      </c>
      <c r="M129" s="79"/>
      <c r="N129" s="74"/>
      <c r="O129" s="81" t="s">
        <v>376</v>
      </c>
      <c r="P129" s="83">
        <v>42818.000416666669</v>
      </c>
      <c r="Q129" s="81" t="s">
        <v>417</v>
      </c>
      <c r="R129" s="81"/>
      <c r="S129" s="81"/>
      <c r="T129" s="81"/>
      <c r="U129" s="83">
        <v>42818.000416666669</v>
      </c>
      <c r="V129" s="84" t="s">
        <v>533</v>
      </c>
      <c r="W129" s="81"/>
      <c r="X129" s="81"/>
      <c r="Y129" s="87" t="s">
        <v>628</v>
      </c>
      <c r="Z129" s="81"/>
    </row>
    <row r="130" spans="1:26" x14ac:dyDescent="0.25">
      <c r="A130" s="66" t="s">
        <v>228</v>
      </c>
      <c r="B130" s="66" t="s">
        <v>300</v>
      </c>
      <c r="C130" s="67"/>
      <c r="D130" s="68"/>
      <c r="E130" s="69"/>
      <c r="F130" s="70"/>
      <c r="G130" s="67"/>
      <c r="H130" s="71"/>
      <c r="I130" s="72"/>
      <c r="J130" s="72"/>
      <c r="K130" s="36"/>
      <c r="L130" s="79">
        <v>130</v>
      </c>
      <c r="M130" s="79"/>
      <c r="N130" s="74"/>
      <c r="O130" s="81" t="s">
        <v>376</v>
      </c>
      <c r="P130" s="83">
        <v>42818.000439814816</v>
      </c>
      <c r="Q130" s="81" t="s">
        <v>418</v>
      </c>
      <c r="R130" s="81"/>
      <c r="S130" s="81"/>
      <c r="T130" s="81" t="s">
        <v>484</v>
      </c>
      <c r="U130" s="83">
        <v>42818.000439814816</v>
      </c>
      <c r="V130" s="84" t="s">
        <v>534</v>
      </c>
      <c r="W130" s="81"/>
      <c r="X130" s="81"/>
      <c r="Y130" s="87" t="s">
        <v>629</v>
      </c>
      <c r="Z130" s="81"/>
    </row>
    <row r="131" spans="1:26" x14ac:dyDescent="0.25">
      <c r="A131" s="66" t="s">
        <v>228</v>
      </c>
      <c r="B131" s="66" t="s">
        <v>317</v>
      </c>
      <c r="C131" s="67"/>
      <c r="D131" s="68"/>
      <c r="E131" s="69"/>
      <c r="F131" s="70"/>
      <c r="G131" s="67"/>
      <c r="H131" s="71"/>
      <c r="I131" s="72"/>
      <c r="J131" s="72"/>
      <c r="K131" s="36"/>
      <c r="L131" s="79">
        <v>131</v>
      </c>
      <c r="M131" s="79"/>
      <c r="N131" s="74"/>
      <c r="O131" s="81" t="s">
        <v>376</v>
      </c>
      <c r="P131" s="83">
        <v>42818.000439814816</v>
      </c>
      <c r="Q131" s="81" t="s">
        <v>418</v>
      </c>
      <c r="R131" s="81"/>
      <c r="S131" s="81"/>
      <c r="T131" s="81" t="s">
        <v>484</v>
      </c>
      <c r="U131" s="83">
        <v>42818.000439814816</v>
      </c>
      <c r="V131" s="84" t="s">
        <v>534</v>
      </c>
      <c r="W131" s="81"/>
      <c r="X131" s="81"/>
      <c r="Y131" s="87" t="s">
        <v>629</v>
      </c>
      <c r="Z131" s="81"/>
    </row>
    <row r="132" spans="1:26" x14ac:dyDescent="0.25">
      <c r="A132" s="66" t="s">
        <v>228</v>
      </c>
      <c r="B132" s="66" t="s">
        <v>329</v>
      </c>
      <c r="C132" s="67"/>
      <c r="D132" s="68"/>
      <c r="E132" s="69"/>
      <c r="F132" s="70"/>
      <c r="G132" s="67"/>
      <c r="H132" s="71"/>
      <c r="I132" s="72"/>
      <c r="J132" s="72"/>
      <c r="K132" s="36"/>
      <c r="L132" s="79">
        <v>132</v>
      </c>
      <c r="M132" s="79"/>
      <c r="N132" s="74"/>
      <c r="O132" s="81" t="s">
        <v>376</v>
      </c>
      <c r="P132" s="83">
        <v>42818.000439814816</v>
      </c>
      <c r="Q132" s="81" t="s">
        <v>419</v>
      </c>
      <c r="R132" s="84" t="s">
        <v>464</v>
      </c>
      <c r="S132" s="81" t="s">
        <v>472</v>
      </c>
      <c r="T132" s="81" t="s">
        <v>485</v>
      </c>
      <c r="U132" s="83">
        <v>42818.000439814816</v>
      </c>
      <c r="V132" s="84" t="s">
        <v>535</v>
      </c>
      <c r="W132" s="81"/>
      <c r="X132" s="81"/>
      <c r="Y132" s="87" t="s">
        <v>630</v>
      </c>
      <c r="Z132" s="81"/>
    </row>
    <row r="133" spans="1:26" x14ac:dyDescent="0.25">
      <c r="A133" s="66" t="s">
        <v>228</v>
      </c>
      <c r="B133" s="66" t="s">
        <v>329</v>
      </c>
      <c r="C133" s="67"/>
      <c r="D133" s="68"/>
      <c r="E133" s="69"/>
      <c r="F133" s="70"/>
      <c r="G133" s="67"/>
      <c r="H133" s="71"/>
      <c r="I133" s="72"/>
      <c r="J133" s="72"/>
      <c r="K133" s="36"/>
      <c r="L133" s="79">
        <v>133</v>
      </c>
      <c r="M133" s="79"/>
      <c r="N133" s="74"/>
      <c r="O133" s="81" t="s">
        <v>376</v>
      </c>
      <c r="P133" s="83">
        <v>42818.000439814816</v>
      </c>
      <c r="Q133" s="81" t="s">
        <v>418</v>
      </c>
      <c r="R133" s="81"/>
      <c r="S133" s="81"/>
      <c r="T133" s="81" t="s">
        <v>484</v>
      </c>
      <c r="U133" s="83">
        <v>42818.000439814816</v>
      </c>
      <c r="V133" s="84" t="s">
        <v>534</v>
      </c>
      <c r="W133" s="81"/>
      <c r="X133" s="81"/>
      <c r="Y133" s="87" t="s">
        <v>629</v>
      </c>
      <c r="Z133" s="81"/>
    </row>
    <row r="134" spans="1:26" x14ac:dyDescent="0.25">
      <c r="A134" s="66" t="s">
        <v>228</v>
      </c>
      <c r="B134" s="66" t="s">
        <v>267</v>
      </c>
      <c r="C134" s="67"/>
      <c r="D134" s="68"/>
      <c r="E134" s="69"/>
      <c r="F134" s="70"/>
      <c r="G134" s="67"/>
      <c r="H134" s="71"/>
      <c r="I134" s="72"/>
      <c r="J134" s="72"/>
      <c r="K134" s="36"/>
      <c r="L134" s="79">
        <v>134</v>
      </c>
      <c r="M134" s="79"/>
      <c r="N134" s="74"/>
      <c r="O134" s="81" t="s">
        <v>376</v>
      </c>
      <c r="P134" s="83">
        <v>42818.000439814816</v>
      </c>
      <c r="Q134" s="81" t="s">
        <v>419</v>
      </c>
      <c r="R134" s="84" t="s">
        <v>464</v>
      </c>
      <c r="S134" s="81" t="s">
        <v>472</v>
      </c>
      <c r="T134" s="81" t="s">
        <v>485</v>
      </c>
      <c r="U134" s="83">
        <v>42818.000439814816</v>
      </c>
      <c r="V134" s="84" t="s">
        <v>535</v>
      </c>
      <c r="W134" s="81"/>
      <c r="X134" s="81"/>
      <c r="Y134" s="87" t="s">
        <v>630</v>
      </c>
      <c r="Z134" s="81"/>
    </row>
    <row r="135" spans="1:26" x14ac:dyDescent="0.25">
      <c r="A135" s="66" t="s">
        <v>228</v>
      </c>
      <c r="B135" s="66" t="s">
        <v>267</v>
      </c>
      <c r="C135" s="67"/>
      <c r="D135" s="68"/>
      <c r="E135" s="69"/>
      <c r="F135" s="70"/>
      <c r="G135" s="67"/>
      <c r="H135" s="71"/>
      <c r="I135" s="72"/>
      <c r="J135" s="72"/>
      <c r="K135" s="36"/>
      <c r="L135" s="79">
        <v>135</v>
      </c>
      <c r="M135" s="79"/>
      <c r="N135" s="74"/>
      <c r="O135" s="81" t="s">
        <v>376</v>
      </c>
      <c r="P135" s="83">
        <v>42818.000439814816</v>
      </c>
      <c r="Q135" s="81" t="s">
        <v>418</v>
      </c>
      <c r="R135" s="81"/>
      <c r="S135" s="81"/>
      <c r="T135" s="81" t="s">
        <v>484</v>
      </c>
      <c r="U135" s="83">
        <v>42818.000439814816</v>
      </c>
      <c r="V135" s="84" t="s">
        <v>534</v>
      </c>
      <c r="W135" s="81"/>
      <c r="X135" s="81"/>
      <c r="Y135" s="87" t="s">
        <v>629</v>
      </c>
      <c r="Z135" s="81"/>
    </row>
    <row r="136" spans="1:26" x14ac:dyDescent="0.25">
      <c r="A136" s="66" t="s">
        <v>229</v>
      </c>
      <c r="B136" s="66" t="s">
        <v>268</v>
      </c>
      <c r="C136" s="67"/>
      <c r="D136" s="68"/>
      <c r="E136" s="69"/>
      <c r="F136" s="70"/>
      <c r="G136" s="67"/>
      <c r="H136" s="71"/>
      <c r="I136" s="72"/>
      <c r="J136" s="72"/>
      <c r="K136" s="36"/>
      <c r="L136" s="79">
        <v>136</v>
      </c>
      <c r="M136" s="79"/>
      <c r="N136" s="74"/>
      <c r="O136" s="81" t="s">
        <v>376</v>
      </c>
      <c r="P136" s="83">
        <v>42818.000462962962</v>
      </c>
      <c r="Q136" s="81" t="s">
        <v>420</v>
      </c>
      <c r="R136" s="81"/>
      <c r="S136" s="81"/>
      <c r="T136" s="81"/>
      <c r="U136" s="83">
        <v>42818.000462962962</v>
      </c>
      <c r="V136" s="84" t="s">
        <v>536</v>
      </c>
      <c r="W136" s="81"/>
      <c r="X136" s="81"/>
      <c r="Y136" s="87" t="s">
        <v>631</v>
      </c>
      <c r="Z136" s="81"/>
    </row>
    <row r="137" spans="1:26" x14ac:dyDescent="0.25">
      <c r="A137" s="66" t="s">
        <v>230</v>
      </c>
      <c r="B137" s="66" t="s">
        <v>267</v>
      </c>
      <c r="C137" s="67"/>
      <c r="D137" s="68"/>
      <c r="E137" s="69"/>
      <c r="F137" s="70"/>
      <c r="G137" s="67"/>
      <c r="H137" s="71"/>
      <c r="I137" s="72"/>
      <c r="J137" s="72"/>
      <c r="K137" s="36"/>
      <c r="L137" s="79">
        <v>137</v>
      </c>
      <c r="M137" s="79"/>
      <c r="N137" s="74"/>
      <c r="O137" s="81" t="s">
        <v>377</v>
      </c>
      <c r="P137" s="83">
        <v>42818.000497685185</v>
      </c>
      <c r="Q137" s="81" t="s">
        <v>421</v>
      </c>
      <c r="R137" s="81"/>
      <c r="S137" s="81"/>
      <c r="T137" s="81"/>
      <c r="U137" s="83">
        <v>42818.000497685185</v>
      </c>
      <c r="V137" s="84" t="s">
        <v>537</v>
      </c>
      <c r="W137" s="81"/>
      <c r="X137" s="81"/>
      <c r="Y137" s="87" t="s">
        <v>632</v>
      </c>
      <c r="Z137" s="87" t="s">
        <v>694</v>
      </c>
    </row>
    <row r="138" spans="1:26" x14ac:dyDescent="0.25">
      <c r="A138" s="66" t="s">
        <v>231</v>
      </c>
      <c r="B138" s="66" t="s">
        <v>267</v>
      </c>
      <c r="C138" s="67"/>
      <c r="D138" s="68"/>
      <c r="E138" s="69"/>
      <c r="F138" s="70"/>
      <c r="G138" s="67"/>
      <c r="H138" s="71"/>
      <c r="I138" s="72"/>
      <c r="J138" s="72"/>
      <c r="K138" s="36"/>
      <c r="L138" s="79">
        <v>138</v>
      </c>
      <c r="M138" s="79"/>
      <c r="N138" s="74"/>
      <c r="O138" s="81" t="s">
        <v>376</v>
      </c>
      <c r="P138" s="83">
        <v>42818.000520833331</v>
      </c>
      <c r="Q138" s="81" t="s">
        <v>398</v>
      </c>
      <c r="R138" s="81"/>
      <c r="S138" s="81"/>
      <c r="T138" s="81"/>
      <c r="U138" s="83">
        <v>42818.000520833331</v>
      </c>
      <c r="V138" s="84" t="s">
        <v>538</v>
      </c>
      <c r="W138" s="81"/>
      <c r="X138" s="81"/>
      <c r="Y138" s="87" t="s">
        <v>633</v>
      </c>
      <c r="Z138" s="81"/>
    </row>
    <row r="139" spans="1:26" x14ac:dyDescent="0.25">
      <c r="A139" s="66" t="s">
        <v>232</v>
      </c>
      <c r="B139" s="66" t="s">
        <v>330</v>
      </c>
      <c r="C139" s="67"/>
      <c r="D139" s="68"/>
      <c r="E139" s="69"/>
      <c r="F139" s="70"/>
      <c r="G139" s="67"/>
      <c r="H139" s="71"/>
      <c r="I139" s="72"/>
      <c r="J139" s="72"/>
      <c r="K139" s="36"/>
      <c r="L139" s="79">
        <v>139</v>
      </c>
      <c r="M139" s="79"/>
      <c r="N139" s="74"/>
      <c r="O139" s="81" t="s">
        <v>376</v>
      </c>
      <c r="P139" s="83">
        <v>42818.000625000001</v>
      </c>
      <c r="Q139" s="81" t="s">
        <v>422</v>
      </c>
      <c r="R139" s="81"/>
      <c r="S139" s="81"/>
      <c r="T139" s="81"/>
      <c r="U139" s="83">
        <v>42818.000625000001</v>
      </c>
      <c r="V139" s="84" t="s">
        <v>539</v>
      </c>
      <c r="W139" s="81"/>
      <c r="X139" s="81"/>
      <c r="Y139" s="87" t="s">
        <v>634</v>
      </c>
      <c r="Z139" s="87" t="s">
        <v>695</v>
      </c>
    </row>
    <row r="140" spans="1:26" x14ac:dyDescent="0.25">
      <c r="A140" s="66" t="s">
        <v>232</v>
      </c>
      <c r="B140" s="66" t="s">
        <v>267</v>
      </c>
      <c r="C140" s="67"/>
      <c r="D140" s="68"/>
      <c r="E140" s="69"/>
      <c r="F140" s="70"/>
      <c r="G140" s="67"/>
      <c r="H140" s="71"/>
      <c r="I140" s="72"/>
      <c r="J140" s="72"/>
      <c r="K140" s="36"/>
      <c r="L140" s="79">
        <v>140</v>
      </c>
      <c r="M140" s="79"/>
      <c r="N140" s="74"/>
      <c r="O140" s="81" t="s">
        <v>377</v>
      </c>
      <c r="P140" s="83">
        <v>42818.000625000001</v>
      </c>
      <c r="Q140" s="81" t="s">
        <v>422</v>
      </c>
      <c r="R140" s="81"/>
      <c r="S140" s="81"/>
      <c r="T140" s="81"/>
      <c r="U140" s="83">
        <v>42818.000625000001</v>
      </c>
      <c r="V140" s="84" t="s">
        <v>539</v>
      </c>
      <c r="W140" s="81"/>
      <c r="X140" s="81"/>
      <c r="Y140" s="87" t="s">
        <v>634</v>
      </c>
      <c r="Z140" s="87" t="s">
        <v>695</v>
      </c>
    </row>
    <row r="141" spans="1:26" x14ac:dyDescent="0.25">
      <c r="A141" s="66" t="s">
        <v>233</v>
      </c>
      <c r="B141" s="66" t="s">
        <v>331</v>
      </c>
      <c r="C141" s="67"/>
      <c r="D141" s="68"/>
      <c r="E141" s="69"/>
      <c r="F141" s="70"/>
      <c r="G141" s="67"/>
      <c r="H141" s="71"/>
      <c r="I141" s="72"/>
      <c r="J141" s="72"/>
      <c r="K141" s="36"/>
      <c r="L141" s="79">
        <v>141</v>
      </c>
      <c r="M141" s="79"/>
      <c r="N141" s="74"/>
      <c r="O141" s="81" t="s">
        <v>376</v>
      </c>
      <c r="P141" s="83">
        <v>42818.00104166667</v>
      </c>
      <c r="Q141" s="81" t="s">
        <v>423</v>
      </c>
      <c r="R141" s="81"/>
      <c r="S141" s="81"/>
      <c r="T141" s="81"/>
      <c r="U141" s="83">
        <v>42818.00104166667</v>
      </c>
      <c r="V141" s="84" t="s">
        <v>540</v>
      </c>
      <c r="W141" s="81"/>
      <c r="X141" s="81"/>
      <c r="Y141" s="87" t="s">
        <v>635</v>
      </c>
      <c r="Z141" s="87" t="s">
        <v>696</v>
      </c>
    </row>
    <row r="142" spans="1:26" x14ac:dyDescent="0.25">
      <c r="A142" s="66" t="s">
        <v>233</v>
      </c>
      <c r="B142" s="66" t="s">
        <v>332</v>
      </c>
      <c r="C142" s="67"/>
      <c r="D142" s="68"/>
      <c r="E142" s="69"/>
      <c r="F142" s="70"/>
      <c r="G142" s="67"/>
      <c r="H142" s="71"/>
      <c r="I142" s="72"/>
      <c r="J142" s="72"/>
      <c r="K142" s="36"/>
      <c r="L142" s="79">
        <v>142</v>
      </c>
      <c r="M142" s="79"/>
      <c r="N142" s="74"/>
      <c r="O142" s="81" t="s">
        <v>376</v>
      </c>
      <c r="P142" s="83">
        <v>42818.00104166667</v>
      </c>
      <c r="Q142" s="81" t="s">
        <v>423</v>
      </c>
      <c r="R142" s="81"/>
      <c r="S142" s="81"/>
      <c r="T142" s="81"/>
      <c r="U142" s="83">
        <v>42818.00104166667</v>
      </c>
      <c r="V142" s="84" t="s">
        <v>540</v>
      </c>
      <c r="W142" s="81"/>
      <c r="X142" s="81"/>
      <c r="Y142" s="87" t="s">
        <v>635</v>
      </c>
      <c r="Z142" s="87" t="s">
        <v>696</v>
      </c>
    </row>
    <row r="143" spans="1:26" x14ac:dyDescent="0.25">
      <c r="A143" s="66" t="s">
        <v>233</v>
      </c>
      <c r="B143" s="66" t="s">
        <v>333</v>
      </c>
      <c r="C143" s="67"/>
      <c r="D143" s="68"/>
      <c r="E143" s="69"/>
      <c r="F143" s="70"/>
      <c r="G143" s="67"/>
      <c r="H143" s="71"/>
      <c r="I143" s="72"/>
      <c r="J143" s="72"/>
      <c r="K143" s="36"/>
      <c r="L143" s="79">
        <v>143</v>
      </c>
      <c r="M143" s="79"/>
      <c r="N143" s="74"/>
      <c r="O143" s="81" t="s">
        <v>376</v>
      </c>
      <c r="P143" s="83">
        <v>42818.00104166667</v>
      </c>
      <c r="Q143" s="81" t="s">
        <v>423</v>
      </c>
      <c r="R143" s="81"/>
      <c r="S143" s="81"/>
      <c r="T143" s="81"/>
      <c r="U143" s="83">
        <v>42818.00104166667</v>
      </c>
      <c r="V143" s="84" t="s">
        <v>540</v>
      </c>
      <c r="W143" s="81"/>
      <c r="X143" s="81"/>
      <c r="Y143" s="87" t="s">
        <v>635</v>
      </c>
      <c r="Z143" s="87" t="s">
        <v>696</v>
      </c>
    </row>
    <row r="144" spans="1:26" x14ac:dyDescent="0.25">
      <c r="A144" s="66" t="s">
        <v>233</v>
      </c>
      <c r="B144" s="66" t="s">
        <v>334</v>
      </c>
      <c r="C144" s="67"/>
      <c r="D144" s="68"/>
      <c r="E144" s="69"/>
      <c r="F144" s="70"/>
      <c r="G144" s="67"/>
      <c r="H144" s="71"/>
      <c r="I144" s="72"/>
      <c r="J144" s="72"/>
      <c r="K144" s="36"/>
      <c r="L144" s="79">
        <v>144</v>
      </c>
      <c r="M144" s="79"/>
      <c r="N144" s="74"/>
      <c r="O144" s="81" t="s">
        <v>377</v>
      </c>
      <c r="P144" s="83">
        <v>42818.00104166667</v>
      </c>
      <c r="Q144" s="81" t="s">
        <v>423</v>
      </c>
      <c r="R144" s="81"/>
      <c r="S144" s="81"/>
      <c r="T144" s="81"/>
      <c r="U144" s="83">
        <v>42818.00104166667</v>
      </c>
      <c r="V144" s="84" t="s">
        <v>540</v>
      </c>
      <c r="W144" s="81"/>
      <c r="X144" s="81"/>
      <c r="Y144" s="87" t="s">
        <v>635</v>
      </c>
      <c r="Z144" s="87" t="s">
        <v>696</v>
      </c>
    </row>
    <row r="145" spans="1:26" x14ac:dyDescent="0.25">
      <c r="A145" s="66" t="s">
        <v>233</v>
      </c>
      <c r="B145" s="66" t="s">
        <v>319</v>
      </c>
      <c r="C145" s="67"/>
      <c r="D145" s="68"/>
      <c r="E145" s="69"/>
      <c r="F145" s="70"/>
      <c r="G145" s="67"/>
      <c r="H145" s="71"/>
      <c r="I145" s="72"/>
      <c r="J145" s="72"/>
      <c r="K145" s="36"/>
      <c r="L145" s="79">
        <v>145</v>
      </c>
      <c r="M145" s="79"/>
      <c r="N145" s="74"/>
      <c r="O145" s="81" t="s">
        <v>376</v>
      </c>
      <c r="P145" s="83">
        <v>42818.00104166667</v>
      </c>
      <c r="Q145" s="81" t="s">
        <v>423</v>
      </c>
      <c r="R145" s="81"/>
      <c r="S145" s="81"/>
      <c r="T145" s="81"/>
      <c r="U145" s="83">
        <v>42818.00104166667</v>
      </c>
      <c r="V145" s="84" t="s">
        <v>540</v>
      </c>
      <c r="W145" s="81"/>
      <c r="X145" s="81"/>
      <c r="Y145" s="87" t="s">
        <v>635</v>
      </c>
      <c r="Z145" s="87" t="s">
        <v>696</v>
      </c>
    </row>
    <row r="146" spans="1:26" x14ac:dyDescent="0.25">
      <c r="A146" s="66" t="s">
        <v>233</v>
      </c>
      <c r="B146" s="66" t="s">
        <v>267</v>
      </c>
      <c r="C146" s="67"/>
      <c r="D146" s="68"/>
      <c r="E146" s="69"/>
      <c r="F146" s="70"/>
      <c r="G146" s="67"/>
      <c r="H146" s="71"/>
      <c r="I146" s="72"/>
      <c r="J146" s="72"/>
      <c r="K146" s="36"/>
      <c r="L146" s="79">
        <v>146</v>
      </c>
      <c r="M146" s="79"/>
      <c r="N146" s="74"/>
      <c r="O146" s="81" t="s">
        <v>376</v>
      </c>
      <c r="P146" s="83">
        <v>42818.00104166667</v>
      </c>
      <c r="Q146" s="81" t="s">
        <v>423</v>
      </c>
      <c r="R146" s="81"/>
      <c r="S146" s="81"/>
      <c r="T146" s="81"/>
      <c r="U146" s="83">
        <v>42818.00104166667</v>
      </c>
      <c r="V146" s="84" t="s">
        <v>540</v>
      </c>
      <c r="W146" s="81"/>
      <c r="X146" s="81"/>
      <c r="Y146" s="87" t="s">
        <v>635</v>
      </c>
      <c r="Z146" s="87" t="s">
        <v>696</v>
      </c>
    </row>
    <row r="147" spans="1:26" x14ac:dyDescent="0.25">
      <c r="A147" s="66" t="s">
        <v>234</v>
      </c>
      <c r="B147" s="66" t="s">
        <v>267</v>
      </c>
      <c r="C147" s="67"/>
      <c r="D147" s="68"/>
      <c r="E147" s="69"/>
      <c r="F147" s="70"/>
      <c r="G147" s="67"/>
      <c r="H147" s="71"/>
      <c r="I147" s="72"/>
      <c r="J147" s="72"/>
      <c r="K147" s="36"/>
      <c r="L147" s="79">
        <v>147</v>
      </c>
      <c r="M147" s="79"/>
      <c r="N147" s="74"/>
      <c r="O147" s="81" t="s">
        <v>377</v>
      </c>
      <c r="P147" s="83">
        <v>42818.000601851854</v>
      </c>
      <c r="Q147" s="81" t="s">
        <v>424</v>
      </c>
      <c r="R147" s="81"/>
      <c r="S147" s="81"/>
      <c r="T147" s="81"/>
      <c r="U147" s="83">
        <v>42818.000601851854</v>
      </c>
      <c r="V147" s="84" t="s">
        <v>541</v>
      </c>
      <c r="W147" s="81"/>
      <c r="X147" s="81"/>
      <c r="Y147" s="87" t="s">
        <v>636</v>
      </c>
      <c r="Z147" s="87" t="s">
        <v>692</v>
      </c>
    </row>
    <row r="148" spans="1:26" x14ac:dyDescent="0.25">
      <c r="A148" s="66" t="s">
        <v>234</v>
      </c>
      <c r="B148" s="66" t="s">
        <v>267</v>
      </c>
      <c r="C148" s="67"/>
      <c r="D148" s="68"/>
      <c r="E148" s="69"/>
      <c r="F148" s="70"/>
      <c r="G148" s="67"/>
      <c r="H148" s="71"/>
      <c r="I148" s="72"/>
      <c r="J148" s="72"/>
      <c r="K148" s="36"/>
      <c r="L148" s="79">
        <v>148</v>
      </c>
      <c r="M148" s="79"/>
      <c r="N148" s="74"/>
      <c r="O148" s="81" t="s">
        <v>377</v>
      </c>
      <c r="P148" s="83">
        <v>42818.000810185185</v>
      </c>
      <c r="Q148" s="81" t="s">
        <v>425</v>
      </c>
      <c r="R148" s="81"/>
      <c r="S148" s="81"/>
      <c r="T148" s="81"/>
      <c r="U148" s="83">
        <v>42818.000810185185</v>
      </c>
      <c r="V148" s="84" t="s">
        <v>542</v>
      </c>
      <c r="W148" s="81"/>
      <c r="X148" s="81"/>
      <c r="Y148" s="87" t="s">
        <v>637</v>
      </c>
      <c r="Z148" s="87" t="s">
        <v>692</v>
      </c>
    </row>
    <row r="149" spans="1:26" x14ac:dyDescent="0.25">
      <c r="A149" s="66" t="s">
        <v>234</v>
      </c>
      <c r="B149" s="66" t="s">
        <v>267</v>
      </c>
      <c r="C149" s="67"/>
      <c r="D149" s="68"/>
      <c r="E149" s="69"/>
      <c r="F149" s="70"/>
      <c r="G149" s="67"/>
      <c r="H149" s="71"/>
      <c r="I149" s="72"/>
      <c r="J149" s="72"/>
      <c r="K149" s="36"/>
      <c r="L149" s="79">
        <v>149</v>
      </c>
      <c r="M149" s="79"/>
      <c r="N149" s="74"/>
      <c r="O149" s="81" t="s">
        <v>376</v>
      </c>
      <c r="P149" s="83">
        <v>42818.001180555555</v>
      </c>
      <c r="Q149" s="81" t="s">
        <v>426</v>
      </c>
      <c r="R149" s="81"/>
      <c r="S149" s="81"/>
      <c r="T149" s="81"/>
      <c r="U149" s="83">
        <v>42818.001180555555</v>
      </c>
      <c r="V149" s="84" t="s">
        <v>543</v>
      </c>
      <c r="W149" s="81"/>
      <c r="X149" s="81"/>
      <c r="Y149" s="87" t="s">
        <v>638</v>
      </c>
      <c r="Z149" s="81"/>
    </row>
    <row r="150" spans="1:26" x14ac:dyDescent="0.25">
      <c r="A150" s="66" t="s">
        <v>235</v>
      </c>
      <c r="B150" s="66" t="s">
        <v>335</v>
      </c>
      <c r="C150" s="67"/>
      <c r="D150" s="68"/>
      <c r="E150" s="69"/>
      <c r="F150" s="70"/>
      <c r="G150" s="67"/>
      <c r="H150" s="71"/>
      <c r="I150" s="72"/>
      <c r="J150" s="72"/>
      <c r="K150" s="36"/>
      <c r="L150" s="79">
        <v>150</v>
      </c>
      <c r="M150" s="79"/>
      <c r="N150" s="74"/>
      <c r="O150" s="81" t="s">
        <v>376</v>
      </c>
      <c r="P150" s="83">
        <v>42817.993935185186</v>
      </c>
      <c r="Q150" s="81" t="s">
        <v>427</v>
      </c>
      <c r="R150" s="81"/>
      <c r="S150" s="81"/>
      <c r="T150" s="81"/>
      <c r="U150" s="83">
        <v>42817.993935185186</v>
      </c>
      <c r="V150" s="84" t="s">
        <v>544</v>
      </c>
      <c r="W150" s="81"/>
      <c r="X150" s="81"/>
      <c r="Y150" s="87" t="s">
        <v>639</v>
      </c>
      <c r="Z150" s="87" t="s">
        <v>697</v>
      </c>
    </row>
    <row r="151" spans="1:26" x14ac:dyDescent="0.25">
      <c r="A151" s="66" t="s">
        <v>236</v>
      </c>
      <c r="B151" s="66" t="s">
        <v>335</v>
      </c>
      <c r="C151" s="67"/>
      <c r="D151" s="68"/>
      <c r="E151" s="69"/>
      <c r="F151" s="70"/>
      <c r="G151" s="67"/>
      <c r="H151" s="71"/>
      <c r="I151" s="72"/>
      <c r="J151" s="72"/>
      <c r="K151" s="36"/>
      <c r="L151" s="79">
        <v>151</v>
      </c>
      <c r="M151" s="79"/>
      <c r="N151" s="74"/>
      <c r="O151" s="81" t="s">
        <v>376</v>
      </c>
      <c r="P151" s="83">
        <v>42817.995833333334</v>
      </c>
      <c r="Q151" s="81" t="s">
        <v>428</v>
      </c>
      <c r="R151" s="81"/>
      <c r="S151" s="81"/>
      <c r="T151" s="81"/>
      <c r="U151" s="83">
        <v>42817.995833333334</v>
      </c>
      <c r="V151" s="84" t="s">
        <v>545</v>
      </c>
      <c r="W151" s="81"/>
      <c r="X151" s="81"/>
      <c r="Y151" s="87" t="s">
        <v>640</v>
      </c>
      <c r="Z151" s="81"/>
    </row>
    <row r="152" spans="1:26" x14ac:dyDescent="0.25">
      <c r="A152" s="66" t="s">
        <v>235</v>
      </c>
      <c r="B152" s="66" t="s">
        <v>282</v>
      </c>
      <c r="C152" s="67"/>
      <c r="D152" s="68"/>
      <c r="E152" s="69"/>
      <c r="F152" s="70"/>
      <c r="G152" s="67"/>
      <c r="H152" s="71"/>
      <c r="I152" s="72"/>
      <c r="J152" s="72"/>
      <c r="K152" s="36"/>
      <c r="L152" s="79">
        <v>152</v>
      </c>
      <c r="M152" s="79"/>
      <c r="N152" s="74"/>
      <c r="O152" s="81" t="s">
        <v>376</v>
      </c>
      <c r="P152" s="83">
        <v>42817.993935185186</v>
      </c>
      <c r="Q152" s="81" t="s">
        <v>427</v>
      </c>
      <c r="R152" s="81"/>
      <c r="S152" s="81"/>
      <c r="T152" s="81"/>
      <c r="U152" s="83">
        <v>42817.993935185186</v>
      </c>
      <c r="V152" s="84" t="s">
        <v>544</v>
      </c>
      <c r="W152" s="81"/>
      <c r="X152" s="81"/>
      <c r="Y152" s="87" t="s">
        <v>639</v>
      </c>
      <c r="Z152" s="87" t="s">
        <v>697</v>
      </c>
    </row>
    <row r="153" spans="1:26" x14ac:dyDescent="0.25">
      <c r="A153" s="66" t="s">
        <v>235</v>
      </c>
      <c r="B153" s="66" t="s">
        <v>267</v>
      </c>
      <c r="C153" s="67"/>
      <c r="D153" s="68"/>
      <c r="E153" s="69"/>
      <c r="F153" s="70"/>
      <c r="G153" s="67"/>
      <c r="H153" s="71"/>
      <c r="I153" s="72"/>
      <c r="J153" s="72"/>
      <c r="K153" s="36"/>
      <c r="L153" s="79">
        <v>153</v>
      </c>
      <c r="M153" s="79"/>
      <c r="N153" s="74"/>
      <c r="O153" s="81" t="s">
        <v>376</v>
      </c>
      <c r="P153" s="83">
        <v>42817.993935185186</v>
      </c>
      <c r="Q153" s="81" t="s">
        <v>427</v>
      </c>
      <c r="R153" s="81"/>
      <c r="S153" s="81"/>
      <c r="T153" s="81"/>
      <c r="U153" s="83">
        <v>42817.993935185186</v>
      </c>
      <c r="V153" s="84" t="s">
        <v>544</v>
      </c>
      <c r="W153" s="81"/>
      <c r="X153" s="81"/>
      <c r="Y153" s="87" t="s">
        <v>639</v>
      </c>
      <c r="Z153" s="87" t="s">
        <v>697</v>
      </c>
    </row>
    <row r="154" spans="1:26" x14ac:dyDescent="0.25">
      <c r="A154" s="66" t="s">
        <v>235</v>
      </c>
      <c r="B154" s="66" t="s">
        <v>319</v>
      </c>
      <c r="C154" s="67"/>
      <c r="D154" s="68"/>
      <c r="E154" s="69"/>
      <c r="F154" s="70"/>
      <c r="G154" s="67"/>
      <c r="H154" s="71"/>
      <c r="I154" s="72"/>
      <c r="J154" s="72"/>
      <c r="K154" s="36"/>
      <c r="L154" s="79">
        <v>154</v>
      </c>
      <c r="M154" s="79"/>
      <c r="N154" s="74"/>
      <c r="O154" s="81" t="s">
        <v>376</v>
      </c>
      <c r="P154" s="83">
        <v>42817.993935185186</v>
      </c>
      <c r="Q154" s="81" t="s">
        <v>427</v>
      </c>
      <c r="R154" s="81"/>
      <c r="S154" s="81"/>
      <c r="T154" s="81"/>
      <c r="U154" s="83">
        <v>42817.993935185186</v>
      </c>
      <c r="V154" s="84" t="s">
        <v>544</v>
      </c>
      <c r="W154" s="81"/>
      <c r="X154" s="81"/>
      <c r="Y154" s="87" t="s">
        <v>639</v>
      </c>
      <c r="Z154" s="87" t="s">
        <v>697</v>
      </c>
    </row>
    <row r="155" spans="1:26" x14ac:dyDescent="0.25">
      <c r="A155" s="66" t="s">
        <v>235</v>
      </c>
      <c r="B155" s="66" t="s">
        <v>236</v>
      </c>
      <c r="C155" s="67"/>
      <c r="D155" s="68"/>
      <c r="E155" s="69"/>
      <c r="F155" s="70"/>
      <c r="G155" s="67"/>
      <c r="H155" s="71"/>
      <c r="I155" s="72"/>
      <c r="J155" s="72"/>
      <c r="K155" s="36"/>
      <c r="L155" s="79">
        <v>155</v>
      </c>
      <c r="M155" s="79"/>
      <c r="N155" s="74"/>
      <c r="O155" s="81" t="s">
        <v>377</v>
      </c>
      <c r="P155" s="83">
        <v>42817.993935185186</v>
      </c>
      <c r="Q155" s="81" t="s">
        <v>427</v>
      </c>
      <c r="R155" s="81"/>
      <c r="S155" s="81"/>
      <c r="T155" s="81"/>
      <c r="U155" s="83">
        <v>42817.993935185186</v>
      </c>
      <c r="V155" s="84" t="s">
        <v>544</v>
      </c>
      <c r="W155" s="81"/>
      <c r="X155" s="81"/>
      <c r="Y155" s="87" t="s">
        <v>639</v>
      </c>
      <c r="Z155" s="87" t="s">
        <v>697</v>
      </c>
    </row>
    <row r="156" spans="1:26" x14ac:dyDescent="0.25">
      <c r="A156" s="66" t="s">
        <v>236</v>
      </c>
      <c r="B156" s="66" t="s">
        <v>235</v>
      </c>
      <c r="C156" s="67"/>
      <c r="D156" s="68"/>
      <c r="E156" s="69"/>
      <c r="F156" s="70"/>
      <c r="G156" s="67"/>
      <c r="H156" s="71"/>
      <c r="I156" s="72"/>
      <c r="J156" s="72"/>
      <c r="K156" s="36"/>
      <c r="L156" s="79">
        <v>156</v>
      </c>
      <c r="M156" s="79"/>
      <c r="N156" s="74"/>
      <c r="O156" s="81" t="s">
        <v>376</v>
      </c>
      <c r="P156" s="83">
        <v>42817.995833333334</v>
      </c>
      <c r="Q156" s="81" t="s">
        <v>428</v>
      </c>
      <c r="R156" s="81"/>
      <c r="S156" s="81"/>
      <c r="T156" s="81"/>
      <c r="U156" s="83">
        <v>42817.995833333334</v>
      </c>
      <c r="V156" s="84" t="s">
        <v>545</v>
      </c>
      <c r="W156" s="81"/>
      <c r="X156" s="81"/>
      <c r="Y156" s="87" t="s">
        <v>640</v>
      </c>
      <c r="Z156" s="81"/>
    </row>
    <row r="157" spans="1:26" x14ac:dyDescent="0.25">
      <c r="A157" s="66" t="s">
        <v>236</v>
      </c>
      <c r="B157" s="66" t="s">
        <v>267</v>
      </c>
      <c r="C157" s="67"/>
      <c r="D157" s="68"/>
      <c r="E157" s="69"/>
      <c r="F157" s="70"/>
      <c r="G157" s="67"/>
      <c r="H157" s="71"/>
      <c r="I157" s="72"/>
      <c r="J157" s="72"/>
      <c r="K157" s="36"/>
      <c r="L157" s="79">
        <v>157</v>
      </c>
      <c r="M157" s="79"/>
      <c r="N157" s="74"/>
      <c r="O157" s="81" t="s">
        <v>376</v>
      </c>
      <c r="P157" s="83">
        <v>42817.995833333334</v>
      </c>
      <c r="Q157" s="81" t="s">
        <v>428</v>
      </c>
      <c r="R157" s="81"/>
      <c r="S157" s="81"/>
      <c r="T157" s="81"/>
      <c r="U157" s="83">
        <v>42817.995833333334</v>
      </c>
      <c r="V157" s="84" t="s">
        <v>545</v>
      </c>
      <c r="W157" s="81"/>
      <c r="X157" s="81"/>
      <c r="Y157" s="87" t="s">
        <v>640</v>
      </c>
      <c r="Z157" s="81"/>
    </row>
    <row r="158" spans="1:26" x14ac:dyDescent="0.25">
      <c r="A158" s="66" t="s">
        <v>236</v>
      </c>
      <c r="B158" s="66" t="s">
        <v>319</v>
      </c>
      <c r="C158" s="67"/>
      <c r="D158" s="68"/>
      <c r="E158" s="69"/>
      <c r="F158" s="70"/>
      <c r="G158" s="67"/>
      <c r="H158" s="71"/>
      <c r="I158" s="72"/>
      <c r="J158" s="72"/>
      <c r="K158" s="36"/>
      <c r="L158" s="79">
        <v>158</v>
      </c>
      <c r="M158" s="79"/>
      <c r="N158" s="74"/>
      <c r="O158" s="81" t="s">
        <v>376</v>
      </c>
      <c r="P158" s="83">
        <v>42817.995833333334</v>
      </c>
      <c r="Q158" s="81" t="s">
        <v>428</v>
      </c>
      <c r="R158" s="81"/>
      <c r="S158" s="81"/>
      <c r="T158" s="81"/>
      <c r="U158" s="83">
        <v>42817.995833333334</v>
      </c>
      <c r="V158" s="84" t="s">
        <v>545</v>
      </c>
      <c r="W158" s="81"/>
      <c r="X158" s="81"/>
      <c r="Y158" s="87" t="s">
        <v>640</v>
      </c>
      <c r="Z158" s="81"/>
    </row>
    <row r="159" spans="1:26" x14ac:dyDescent="0.25">
      <c r="A159" s="66" t="s">
        <v>236</v>
      </c>
      <c r="B159" s="66" t="s">
        <v>336</v>
      </c>
      <c r="C159" s="67"/>
      <c r="D159" s="68"/>
      <c r="E159" s="69"/>
      <c r="F159" s="70"/>
      <c r="G159" s="67"/>
      <c r="H159" s="71"/>
      <c r="I159" s="72"/>
      <c r="J159" s="72"/>
      <c r="K159" s="36"/>
      <c r="L159" s="79">
        <v>159</v>
      </c>
      <c r="M159" s="79"/>
      <c r="N159" s="74"/>
      <c r="O159" s="81" t="s">
        <v>376</v>
      </c>
      <c r="P159" s="83">
        <v>42818.001215277778</v>
      </c>
      <c r="Q159" s="81" t="s">
        <v>429</v>
      </c>
      <c r="R159" s="81"/>
      <c r="S159" s="81"/>
      <c r="T159" s="81"/>
      <c r="U159" s="83">
        <v>42818.001215277778</v>
      </c>
      <c r="V159" s="84" t="s">
        <v>546</v>
      </c>
      <c r="W159" s="81"/>
      <c r="X159" s="81"/>
      <c r="Y159" s="87" t="s">
        <v>641</v>
      </c>
      <c r="Z159" s="81"/>
    </row>
    <row r="160" spans="1:26" x14ac:dyDescent="0.25">
      <c r="A160" s="66" t="s">
        <v>236</v>
      </c>
      <c r="B160" s="66" t="s">
        <v>267</v>
      </c>
      <c r="C160" s="67"/>
      <c r="D160" s="68"/>
      <c r="E160" s="69"/>
      <c r="F160" s="70"/>
      <c r="G160" s="67"/>
      <c r="H160" s="71"/>
      <c r="I160" s="72"/>
      <c r="J160" s="72"/>
      <c r="K160" s="36"/>
      <c r="L160" s="79">
        <v>160</v>
      </c>
      <c r="M160" s="79"/>
      <c r="N160" s="74"/>
      <c r="O160" s="81" t="s">
        <v>376</v>
      </c>
      <c r="P160" s="83">
        <v>42818.001215277778</v>
      </c>
      <c r="Q160" s="81" t="s">
        <v>429</v>
      </c>
      <c r="R160" s="81"/>
      <c r="S160" s="81"/>
      <c r="T160" s="81"/>
      <c r="U160" s="83">
        <v>42818.001215277778</v>
      </c>
      <c r="V160" s="84" t="s">
        <v>546</v>
      </c>
      <c r="W160" s="81"/>
      <c r="X160" s="81"/>
      <c r="Y160" s="87" t="s">
        <v>641</v>
      </c>
      <c r="Z160" s="81"/>
    </row>
    <row r="161" spans="1:26" x14ac:dyDescent="0.25">
      <c r="A161" s="66" t="s">
        <v>236</v>
      </c>
      <c r="B161" s="66" t="s">
        <v>337</v>
      </c>
      <c r="C161" s="67"/>
      <c r="D161" s="68"/>
      <c r="E161" s="69"/>
      <c r="F161" s="70"/>
      <c r="G161" s="67"/>
      <c r="H161" s="71"/>
      <c r="I161" s="72"/>
      <c r="J161" s="72"/>
      <c r="K161" s="36"/>
      <c r="L161" s="79">
        <v>161</v>
      </c>
      <c r="M161" s="79"/>
      <c r="N161" s="74"/>
      <c r="O161" s="81" t="s">
        <v>376</v>
      </c>
      <c r="P161" s="83">
        <v>42818.001215277778</v>
      </c>
      <c r="Q161" s="81" t="s">
        <v>429</v>
      </c>
      <c r="R161" s="81"/>
      <c r="S161" s="81"/>
      <c r="T161" s="81"/>
      <c r="U161" s="83">
        <v>42818.001215277778</v>
      </c>
      <c r="V161" s="84" t="s">
        <v>546</v>
      </c>
      <c r="W161" s="81"/>
      <c r="X161" s="81"/>
      <c r="Y161" s="87" t="s">
        <v>641</v>
      </c>
      <c r="Z161" s="81"/>
    </row>
    <row r="162" spans="1:26" x14ac:dyDescent="0.25">
      <c r="A162" s="66" t="s">
        <v>237</v>
      </c>
      <c r="B162" s="66" t="s">
        <v>338</v>
      </c>
      <c r="C162" s="67"/>
      <c r="D162" s="68"/>
      <c r="E162" s="69"/>
      <c r="F162" s="70"/>
      <c r="G162" s="67"/>
      <c r="H162" s="71"/>
      <c r="I162" s="72"/>
      <c r="J162" s="72"/>
      <c r="K162" s="36"/>
      <c r="L162" s="79">
        <v>162</v>
      </c>
      <c r="M162" s="79"/>
      <c r="N162" s="74"/>
      <c r="O162" s="81" t="s">
        <v>376</v>
      </c>
      <c r="P162" s="83">
        <v>42817.998969907407</v>
      </c>
      <c r="Q162" s="81" t="s">
        <v>430</v>
      </c>
      <c r="R162" s="81"/>
      <c r="S162" s="81"/>
      <c r="T162" s="81"/>
      <c r="U162" s="83">
        <v>42817.998969907407</v>
      </c>
      <c r="V162" s="84" t="s">
        <v>547</v>
      </c>
      <c r="W162" s="81"/>
      <c r="X162" s="81"/>
      <c r="Y162" s="87" t="s">
        <v>642</v>
      </c>
      <c r="Z162" s="81"/>
    </row>
    <row r="163" spans="1:26" x14ac:dyDescent="0.25">
      <c r="A163" s="66" t="s">
        <v>237</v>
      </c>
      <c r="B163" s="66" t="s">
        <v>338</v>
      </c>
      <c r="C163" s="67"/>
      <c r="D163" s="68"/>
      <c r="E163" s="69"/>
      <c r="F163" s="70"/>
      <c r="G163" s="67"/>
      <c r="H163" s="71"/>
      <c r="I163" s="72"/>
      <c r="J163" s="72"/>
      <c r="K163" s="36"/>
      <c r="L163" s="79">
        <v>163</v>
      </c>
      <c r="M163" s="79"/>
      <c r="N163" s="74"/>
      <c r="O163" s="81" t="s">
        <v>376</v>
      </c>
      <c r="P163" s="83">
        <v>42818.001331018517</v>
      </c>
      <c r="Q163" s="81" t="s">
        <v>431</v>
      </c>
      <c r="R163" s="81"/>
      <c r="S163" s="81"/>
      <c r="T163" s="81"/>
      <c r="U163" s="83">
        <v>42818.001331018517</v>
      </c>
      <c r="V163" s="84" t="s">
        <v>548</v>
      </c>
      <c r="W163" s="81"/>
      <c r="X163" s="81"/>
      <c r="Y163" s="87" t="s">
        <v>643</v>
      </c>
      <c r="Z163" s="87" t="s">
        <v>642</v>
      </c>
    </row>
    <row r="164" spans="1:26" x14ac:dyDescent="0.25">
      <c r="A164" s="66" t="s">
        <v>237</v>
      </c>
      <c r="B164" s="66" t="s">
        <v>266</v>
      </c>
      <c r="C164" s="67"/>
      <c r="D164" s="68"/>
      <c r="E164" s="69"/>
      <c r="F164" s="70"/>
      <c r="G164" s="67"/>
      <c r="H164" s="71"/>
      <c r="I164" s="72"/>
      <c r="J164" s="72"/>
      <c r="K164" s="36"/>
      <c r="L164" s="79">
        <v>164</v>
      </c>
      <c r="M164" s="79"/>
      <c r="N164" s="74"/>
      <c r="O164" s="81" t="s">
        <v>376</v>
      </c>
      <c r="P164" s="83">
        <v>42817.998969907407</v>
      </c>
      <c r="Q164" s="81" t="s">
        <v>430</v>
      </c>
      <c r="R164" s="81"/>
      <c r="S164" s="81"/>
      <c r="T164" s="81"/>
      <c r="U164" s="83">
        <v>42817.998969907407</v>
      </c>
      <c r="V164" s="84" t="s">
        <v>547</v>
      </c>
      <c r="W164" s="81"/>
      <c r="X164" s="81"/>
      <c r="Y164" s="87" t="s">
        <v>642</v>
      </c>
      <c r="Z164" s="81"/>
    </row>
    <row r="165" spans="1:26" x14ac:dyDescent="0.25">
      <c r="A165" s="66" t="s">
        <v>237</v>
      </c>
      <c r="B165" s="66" t="s">
        <v>266</v>
      </c>
      <c r="C165" s="67"/>
      <c r="D165" s="68"/>
      <c r="E165" s="69"/>
      <c r="F165" s="70"/>
      <c r="G165" s="67"/>
      <c r="H165" s="71"/>
      <c r="I165" s="72"/>
      <c r="J165" s="72"/>
      <c r="K165" s="36"/>
      <c r="L165" s="79">
        <v>165</v>
      </c>
      <c r="M165" s="79"/>
      <c r="N165" s="74"/>
      <c r="O165" s="81" t="s">
        <v>376</v>
      </c>
      <c r="P165" s="83">
        <v>42818.001331018517</v>
      </c>
      <c r="Q165" s="81" t="s">
        <v>431</v>
      </c>
      <c r="R165" s="81"/>
      <c r="S165" s="81"/>
      <c r="T165" s="81"/>
      <c r="U165" s="83">
        <v>42818.001331018517</v>
      </c>
      <c r="V165" s="84" t="s">
        <v>548</v>
      </c>
      <c r="W165" s="81"/>
      <c r="X165" s="81"/>
      <c r="Y165" s="87" t="s">
        <v>643</v>
      </c>
      <c r="Z165" s="87" t="s">
        <v>642</v>
      </c>
    </row>
    <row r="166" spans="1:26" x14ac:dyDescent="0.25">
      <c r="A166" s="66" t="s">
        <v>237</v>
      </c>
      <c r="B166" s="66" t="s">
        <v>267</v>
      </c>
      <c r="C166" s="67"/>
      <c r="D166" s="68"/>
      <c r="E166" s="69"/>
      <c r="F166" s="70"/>
      <c r="G166" s="67"/>
      <c r="H166" s="71"/>
      <c r="I166" s="72"/>
      <c r="J166" s="72"/>
      <c r="K166" s="36"/>
      <c r="L166" s="79">
        <v>166</v>
      </c>
      <c r="M166" s="79"/>
      <c r="N166" s="74"/>
      <c r="O166" s="81" t="s">
        <v>377</v>
      </c>
      <c r="P166" s="83">
        <v>42817.998969907407</v>
      </c>
      <c r="Q166" s="81" t="s">
        <v>430</v>
      </c>
      <c r="R166" s="81"/>
      <c r="S166" s="81"/>
      <c r="T166" s="81"/>
      <c r="U166" s="83">
        <v>42817.998969907407</v>
      </c>
      <c r="V166" s="84" t="s">
        <v>547</v>
      </c>
      <c r="W166" s="81"/>
      <c r="X166" s="81"/>
      <c r="Y166" s="87" t="s">
        <v>642</v>
      </c>
      <c r="Z166" s="81"/>
    </row>
    <row r="167" spans="1:26" x14ac:dyDescent="0.25">
      <c r="A167" s="66" t="s">
        <v>237</v>
      </c>
      <c r="B167" s="66" t="s">
        <v>267</v>
      </c>
      <c r="C167" s="67"/>
      <c r="D167" s="68"/>
      <c r="E167" s="69"/>
      <c r="F167" s="70"/>
      <c r="G167" s="67"/>
      <c r="H167" s="71"/>
      <c r="I167" s="72"/>
      <c r="J167" s="72"/>
      <c r="K167" s="36"/>
      <c r="L167" s="79">
        <v>167</v>
      </c>
      <c r="M167" s="79"/>
      <c r="N167" s="74"/>
      <c r="O167" s="81" t="s">
        <v>377</v>
      </c>
      <c r="P167" s="83">
        <v>42818.001331018517</v>
      </c>
      <c r="Q167" s="81" t="s">
        <v>431</v>
      </c>
      <c r="R167" s="81"/>
      <c r="S167" s="81"/>
      <c r="T167" s="81"/>
      <c r="U167" s="83">
        <v>42818.001331018517</v>
      </c>
      <c r="V167" s="84" t="s">
        <v>548</v>
      </c>
      <c r="W167" s="81"/>
      <c r="X167" s="81"/>
      <c r="Y167" s="87" t="s">
        <v>643</v>
      </c>
      <c r="Z167" s="87" t="s">
        <v>642</v>
      </c>
    </row>
    <row r="168" spans="1:26" x14ac:dyDescent="0.25">
      <c r="A168" s="66" t="s">
        <v>238</v>
      </c>
      <c r="B168" s="66" t="s">
        <v>267</v>
      </c>
      <c r="C168" s="67"/>
      <c r="D168" s="68"/>
      <c r="E168" s="69"/>
      <c r="F168" s="70"/>
      <c r="G168" s="67"/>
      <c r="H168" s="71"/>
      <c r="I168" s="72"/>
      <c r="J168" s="72"/>
      <c r="K168" s="36"/>
      <c r="L168" s="79">
        <v>168</v>
      </c>
      <c r="M168" s="79"/>
      <c r="N168" s="74"/>
      <c r="O168" s="81" t="s">
        <v>377</v>
      </c>
      <c r="P168" s="83">
        <v>42818.001400462963</v>
      </c>
      <c r="Q168" s="81" t="s">
        <v>432</v>
      </c>
      <c r="R168" s="81"/>
      <c r="S168" s="81"/>
      <c r="T168" s="81"/>
      <c r="U168" s="83">
        <v>42818.001400462963</v>
      </c>
      <c r="V168" s="84" t="s">
        <v>549</v>
      </c>
      <c r="W168" s="81"/>
      <c r="X168" s="81"/>
      <c r="Y168" s="87" t="s">
        <v>644</v>
      </c>
      <c r="Z168" s="87" t="s">
        <v>687</v>
      </c>
    </row>
    <row r="169" spans="1:26" x14ac:dyDescent="0.25">
      <c r="A169" s="66" t="s">
        <v>239</v>
      </c>
      <c r="B169" s="66" t="s">
        <v>267</v>
      </c>
      <c r="C169" s="67"/>
      <c r="D169" s="68"/>
      <c r="E169" s="69"/>
      <c r="F169" s="70"/>
      <c r="G169" s="67"/>
      <c r="H169" s="71"/>
      <c r="I169" s="72"/>
      <c r="J169" s="72"/>
      <c r="K169" s="36"/>
      <c r="L169" s="79">
        <v>169</v>
      </c>
      <c r="M169" s="79"/>
      <c r="N169" s="74"/>
      <c r="O169" s="81" t="s">
        <v>377</v>
      </c>
      <c r="P169" s="83">
        <v>42817.995462962965</v>
      </c>
      <c r="Q169" s="81" t="s">
        <v>433</v>
      </c>
      <c r="R169" s="81"/>
      <c r="S169" s="81"/>
      <c r="T169" s="81"/>
      <c r="U169" s="83">
        <v>42817.995462962965</v>
      </c>
      <c r="V169" s="84" t="s">
        <v>550</v>
      </c>
      <c r="W169" s="81"/>
      <c r="X169" s="81"/>
      <c r="Y169" s="87" t="s">
        <v>645</v>
      </c>
      <c r="Z169" s="81"/>
    </row>
    <row r="170" spans="1:26" x14ac:dyDescent="0.25">
      <c r="A170" s="66" t="s">
        <v>240</v>
      </c>
      <c r="B170" s="66" t="s">
        <v>239</v>
      </c>
      <c r="C170" s="67"/>
      <c r="D170" s="68"/>
      <c r="E170" s="69"/>
      <c r="F170" s="70"/>
      <c r="G170" s="67"/>
      <c r="H170" s="71"/>
      <c r="I170" s="72"/>
      <c r="J170" s="72"/>
      <c r="K170" s="36"/>
      <c r="L170" s="79">
        <v>170</v>
      </c>
      <c r="M170" s="79"/>
      <c r="N170" s="74"/>
      <c r="O170" s="81" t="s">
        <v>377</v>
      </c>
      <c r="P170" s="83">
        <v>42818.001423611109</v>
      </c>
      <c r="Q170" s="81" t="s">
        <v>434</v>
      </c>
      <c r="R170" s="81"/>
      <c r="S170" s="81"/>
      <c r="T170" s="81"/>
      <c r="U170" s="83">
        <v>42818.001423611109</v>
      </c>
      <c r="V170" s="84" t="s">
        <v>551</v>
      </c>
      <c r="W170" s="81"/>
      <c r="X170" s="81"/>
      <c r="Y170" s="87" t="s">
        <v>646</v>
      </c>
      <c r="Z170" s="87" t="s">
        <v>645</v>
      </c>
    </row>
    <row r="171" spans="1:26" x14ac:dyDescent="0.25">
      <c r="A171" s="66" t="s">
        <v>240</v>
      </c>
      <c r="B171" s="66" t="s">
        <v>267</v>
      </c>
      <c r="C171" s="67"/>
      <c r="D171" s="68"/>
      <c r="E171" s="69"/>
      <c r="F171" s="70"/>
      <c r="G171" s="67"/>
      <c r="H171" s="71"/>
      <c r="I171" s="72"/>
      <c r="J171" s="72"/>
      <c r="K171" s="36"/>
      <c r="L171" s="79">
        <v>171</v>
      </c>
      <c r="M171" s="79"/>
      <c r="N171" s="74"/>
      <c r="O171" s="81" t="s">
        <v>376</v>
      </c>
      <c r="P171" s="83">
        <v>42818.001423611109</v>
      </c>
      <c r="Q171" s="81" t="s">
        <v>434</v>
      </c>
      <c r="R171" s="81"/>
      <c r="S171" s="81"/>
      <c r="T171" s="81"/>
      <c r="U171" s="83">
        <v>42818.001423611109</v>
      </c>
      <c r="V171" s="84" t="s">
        <v>551</v>
      </c>
      <c r="W171" s="81"/>
      <c r="X171" s="81"/>
      <c r="Y171" s="87" t="s">
        <v>646</v>
      </c>
      <c r="Z171" s="87" t="s">
        <v>645</v>
      </c>
    </row>
    <row r="172" spans="1:26" x14ac:dyDescent="0.25">
      <c r="A172" s="66" t="s">
        <v>241</v>
      </c>
      <c r="B172" s="66" t="s">
        <v>339</v>
      </c>
      <c r="C172" s="67"/>
      <c r="D172" s="68"/>
      <c r="E172" s="69"/>
      <c r="F172" s="70"/>
      <c r="G172" s="67"/>
      <c r="H172" s="71"/>
      <c r="I172" s="72"/>
      <c r="J172" s="72"/>
      <c r="K172" s="36"/>
      <c r="L172" s="79">
        <v>172</v>
      </c>
      <c r="M172" s="79"/>
      <c r="N172" s="74"/>
      <c r="O172" s="81" t="s">
        <v>376</v>
      </c>
      <c r="P172" s="83">
        <v>42818.001643518517</v>
      </c>
      <c r="Q172" s="81" t="s">
        <v>435</v>
      </c>
      <c r="R172" s="81"/>
      <c r="S172" s="81"/>
      <c r="T172" s="81"/>
      <c r="U172" s="83">
        <v>42818.001643518517</v>
      </c>
      <c r="V172" s="84" t="s">
        <v>552</v>
      </c>
      <c r="W172" s="81"/>
      <c r="X172" s="81"/>
      <c r="Y172" s="87" t="s">
        <v>647</v>
      </c>
      <c r="Z172" s="81"/>
    </row>
    <row r="173" spans="1:26" x14ac:dyDescent="0.25">
      <c r="A173" s="66" t="s">
        <v>241</v>
      </c>
      <c r="B173" s="66" t="s">
        <v>340</v>
      </c>
      <c r="C173" s="67"/>
      <c r="D173" s="68"/>
      <c r="E173" s="69"/>
      <c r="F173" s="70"/>
      <c r="G173" s="67"/>
      <c r="H173" s="71"/>
      <c r="I173" s="72"/>
      <c r="J173" s="72"/>
      <c r="K173" s="36"/>
      <c r="L173" s="79">
        <v>173</v>
      </c>
      <c r="M173" s="79"/>
      <c r="N173" s="74"/>
      <c r="O173" s="81" t="s">
        <v>376</v>
      </c>
      <c r="P173" s="83">
        <v>42818.001643518517</v>
      </c>
      <c r="Q173" s="81" t="s">
        <v>435</v>
      </c>
      <c r="R173" s="81"/>
      <c r="S173" s="81"/>
      <c r="T173" s="81"/>
      <c r="U173" s="83">
        <v>42818.001643518517</v>
      </c>
      <c r="V173" s="84" t="s">
        <v>552</v>
      </c>
      <c r="W173" s="81"/>
      <c r="X173" s="81"/>
      <c r="Y173" s="87" t="s">
        <v>647</v>
      </c>
      <c r="Z173" s="81"/>
    </row>
    <row r="174" spans="1:26" x14ac:dyDescent="0.25">
      <c r="A174" s="66" t="s">
        <v>241</v>
      </c>
      <c r="B174" s="66" t="s">
        <v>341</v>
      </c>
      <c r="C174" s="67"/>
      <c r="D174" s="68"/>
      <c r="E174" s="69"/>
      <c r="F174" s="70"/>
      <c r="G174" s="67"/>
      <c r="H174" s="71"/>
      <c r="I174" s="72"/>
      <c r="J174" s="72"/>
      <c r="K174" s="36"/>
      <c r="L174" s="79">
        <v>174</v>
      </c>
      <c r="M174" s="79"/>
      <c r="N174" s="74"/>
      <c r="O174" s="81" t="s">
        <v>376</v>
      </c>
      <c r="P174" s="83">
        <v>42818.001643518517</v>
      </c>
      <c r="Q174" s="81" t="s">
        <v>435</v>
      </c>
      <c r="R174" s="81"/>
      <c r="S174" s="81"/>
      <c r="T174" s="81"/>
      <c r="U174" s="83">
        <v>42818.001643518517</v>
      </c>
      <c r="V174" s="84" t="s">
        <v>552</v>
      </c>
      <c r="W174" s="81"/>
      <c r="X174" s="81"/>
      <c r="Y174" s="87" t="s">
        <v>647</v>
      </c>
      <c r="Z174" s="81"/>
    </row>
    <row r="175" spans="1:26" x14ac:dyDescent="0.25">
      <c r="A175" s="66" t="s">
        <v>241</v>
      </c>
      <c r="B175" s="66" t="s">
        <v>342</v>
      </c>
      <c r="C175" s="67"/>
      <c r="D175" s="68"/>
      <c r="E175" s="69"/>
      <c r="F175" s="70"/>
      <c r="G175" s="67"/>
      <c r="H175" s="71"/>
      <c r="I175" s="72"/>
      <c r="J175" s="72"/>
      <c r="K175" s="36"/>
      <c r="L175" s="79">
        <v>175</v>
      </c>
      <c r="M175" s="79"/>
      <c r="N175" s="74"/>
      <c r="O175" s="81" t="s">
        <v>376</v>
      </c>
      <c r="P175" s="83">
        <v>42818.001643518517</v>
      </c>
      <c r="Q175" s="81" t="s">
        <v>435</v>
      </c>
      <c r="R175" s="81"/>
      <c r="S175" s="81"/>
      <c r="T175" s="81"/>
      <c r="U175" s="83">
        <v>42818.001643518517</v>
      </c>
      <c r="V175" s="84" t="s">
        <v>552</v>
      </c>
      <c r="W175" s="81"/>
      <c r="X175" s="81"/>
      <c r="Y175" s="87" t="s">
        <v>647</v>
      </c>
      <c r="Z175" s="81"/>
    </row>
    <row r="176" spans="1:26" x14ac:dyDescent="0.25">
      <c r="A176" s="66" t="s">
        <v>241</v>
      </c>
      <c r="B176" s="66" t="s">
        <v>343</v>
      </c>
      <c r="C176" s="67"/>
      <c r="D176" s="68"/>
      <c r="E176" s="69"/>
      <c r="F176" s="70"/>
      <c r="G176" s="67"/>
      <c r="H176" s="71"/>
      <c r="I176" s="72"/>
      <c r="J176" s="72"/>
      <c r="K176" s="36"/>
      <c r="L176" s="79">
        <v>176</v>
      </c>
      <c r="M176" s="79"/>
      <c r="N176" s="74"/>
      <c r="O176" s="81" t="s">
        <v>376</v>
      </c>
      <c r="P176" s="83">
        <v>42818.001643518517</v>
      </c>
      <c r="Q176" s="81" t="s">
        <v>435</v>
      </c>
      <c r="R176" s="81"/>
      <c r="S176" s="81"/>
      <c r="T176" s="81"/>
      <c r="U176" s="83">
        <v>42818.001643518517</v>
      </c>
      <c r="V176" s="84" t="s">
        <v>552</v>
      </c>
      <c r="W176" s="81"/>
      <c r="X176" s="81"/>
      <c r="Y176" s="87" t="s">
        <v>647</v>
      </c>
      <c r="Z176" s="81"/>
    </row>
    <row r="177" spans="1:26" x14ac:dyDescent="0.25">
      <c r="A177" s="66" t="s">
        <v>241</v>
      </c>
      <c r="B177" s="66" t="s">
        <v>267</v>
      </c>
      <c r="C177" s="67"/>
      <c r="D177" s="68"/>
      <c r="E177" s="69"/>
      <c r="F177" s="70"/>
      <c r="G177" s="67"/>
      <c r="H177" s="71"/>
      <c r="I177" s="72"/>
      <c r="J177" s="72"/>
      <c r="K177" s="36"/>
      <c r="L177" s="79">
        <v>177</v>
      </c>
      <c r="M177" s="79"/>
      <c r="N177" s="74"/>
      <c r="O177" s="81" t="s">
        <v>376</v>
      </c>
      <c r="P177" s="83">
        <v>42818.001643518517</v>
      </c>
      <c r="Q177" s="81" t="s">
        <v>435</v>
      </c>
      <c r="R177" s="81"/>
      <c r="S177" s="81"/>
      <c r="T177" s="81"/>
      <c r="U177" s="83">
        <v>42818.001643518517</v>
      </c>
      <c r="V177" s="84" t="s">
        <v>552</v>
      </c>
      <c r="W177" s="81"/>
      <c r="X177" s="81"/>
      <c r="Y177" s="87" t="s">
        <v>647</v>
      </c>
      <c r="Z177" s="81"/>
    </row>
    <row r="178" spans="1:26" x14ac:dyDescent="0.25">
      <c r="A178" s="66" t="s">
        <v>242</v>
      </c>
      <c r="B178" s="66" t="s">
        <v>267</v>
      </c>
      <c r="C178" s="67"/>
      <c r="D178" s="68"/>
      <c r="E178" s="69"/>
      <c r="F178" s="70"/>
      <c r="G178" s="67"/>
      <c r="H178" s="71"/>
      <c r="I178" s="72"/>
      <c r="J178" s="72"/>
      <c r="K178" s="36"/>
      <c r="L178" s="79">
        <v>178</v>
      </c>
      <c r="M178" s="79"/>
      <c r="N178" s="74"/>
      <c r="O178" s="81" t="s">
        <v>376</v>
      </c>
      <c r="P178" s="83">
        <v>42818.001712962963</v>
      </c>
      <c r="Q178" s="81" t="s">
        <v>436</v>
      </c>
      <c r="R178" s="81"/>
      <c r="S178" s="81"/>
      <c r="T178" s="81"/>
      <c r="U178" s="83">
        <v>42818.001712962963</v>
      </c>
      <c r="V178" s="84" t="s">
        <v>553</v>
      </c>
      <c r="W178" s="81"/>
      <c r="X178" s="81"/>
      <c r="Y178" s="87" t="s">
        <v>648</v>
      </c>
      <c r="Z178" s="81"/>
    </row>
    <row r="179" spans="1:26" x14ac:dyDescent="0.25">
      <c r="A179" s="66" t="s">
        <v>243</v>
      </c>
      <c r="B179" s="66" t="s">
        <v>310</v>
      </c>
      <c r="C179" s="67"/>
      <c r="D179" s="68"/>
      <c r="E179" s="69"/>
      <c r="F179" s="70"/>
      <c r="G179" s="67"/>
      <c r="H179" s="71"/>
      <c r="I179" s="72"/>
      <c r="J179" s="72"/>
      <c r="K179" s="36"/>
      <c r="L179" s="79">
        <v>179</v>
      </c>
      <c r="M179" s="79"/>
      <c r="N179" s="74"/>
      <c r="O179" s="81" t="s">
        <v>377</v>
      </c>
      <c r="P179" s="83">
        <v>42818.001840277779</v>
      </c>
      <c r="Q179" s="81" t="s">
        <v>437</v>
      </c>
      <c r="R179" s="81"/>
      <c r="S179" s="81"/>
      <c r="T179" s="81"/>
      <c r="U179" s="83">
        <v>42818.001840277779</v>
      </c>
      <c r="V179" s="84" t="s">
        <v>554</v>
      </c>
      <c r="W179" s="81"/>
      <c r="X179" s="81"/>
      <c r="Y179" s="87" t="s">
        <v>649</v>
      </c>
      <c r="Z179" s="87" t="s">
        <v>698</v>
      </c>
    </row>
    <row r="180" spans="1:26" x14ac:dyDescent="0.25">
      <c r="A180" s="66" t="s">
        <v>243</v>
      </c>
      <c r="B180" s="66" t="s">
        <v>267</v>
      </c>
      <c r="C180" s="67"/>
      <c r="D180" s="68"/>
      <c r="E180" s="69"/>
      <c r="F180" s="70"/>
      <c r="G180" s="67"/>
      <c r="H180" s="71"/>
      <c r="I180" s="72"/>
      <c r="J180" s="72"/>
      <c r="K180" s="36"/>
      <c r="L180" s="79">
        <v>180</v>
      </c>
      <c r="M180" s="79"/>
      <c r="N180" s="74"/>
      <c r="O180" s="81" t="s">
        <v>376</v>
      </c>
      <c r="P180" s="83">
        <v>42818.001840277779</v>
      </c>
      <c r="Q180" s="81" t="s">
        <v>437</v>
      </c>
      <c r="R180" s="81"/>
      <c r="S180" s="81"/>
      <c r="T180" s="81"/>
      <c r="U180" s="83">
        <v>42818.001840277779</v>
      </c>
      <c r="V180" s="84" t="s">
        <v>554</v>
      </c>
      <c r="W180" s="81"/>
      <c r="X180" s="81"/>
      <c r="Y180" s="87" t="s">
        <v>649</v>
      </c>
      <c r="Z180" s="87" t="s">
        <v>698</v>
      </c>
    </row>
    <row r="181" spans="1:26" x14ac:dyDescent="0.25">
      <c r="A181" s="66" t="s">
        <v>244</v>
      </c>
      <c r="B181" s="66" t="s">
        <v>344</v>
      </c>
      <c r="C181" s="67"/>
      <c r="D181" s="68"/>
      <c r="E181" s="69"/>
      <c r="F181" s="70"/>
      <c r="G181" s="67"/>
      <c r="H181" s="71"/>
      <c r="I181" s="72"/>
      <c r="J181" s="72"/>
      <c r="K181" s="36"/>
      <c r="L181" s="79">
        <v>181</v>
      </c>
      <c r="M181" s="79"/>
      <c r="N181" s="74"/>
      <c r="O181" s="81" t="s">
        <v>376</v>
      </c>
      <c r="P181" s="83">
        <v>42818.001875000002</v>
      </c>
      <c r="Q181" s="81" t="s">
        <v>438</v>
      </c>
      <c r="R181" s="81"/>
      <c r="S181" s="81"/>
      <c r="T181" s="81" t="s">
        <v>486</v>
      </c>
      <c r="U181" s="83">
        <v>42818.001875000002</v>
      </c>
      <c r="V181" s="84" t="s">
        <v>555</v>
      </c>
      <c r="W181" s="81"/>
      <c r="X181" s="81"/>
      <c r="Y181" s="87" t="s">
        <v>650</v>
      </c>
      <c r="Z181" s="81"/>
    </row>
    <row r="182" spans="1:26" x14ac:dyDescent="0.25">
      <c r="A182" s="66" t="s">
        <v>244</v>
      </c>
      <c r="B182" s="66" t="s">
        <v>345</v>
      </c>
      <c r="C182" s="67"/>
      <c r="D182" s="68"/>
      <c r="E182" s="69"/>
      <c r="F182" s="70"/>
      <c r="G182" s="67"/>
      <c r="H182" s="71"/>
      <c r="I182" s="72"/>
      <c r="J182" s="72"/>
      <c r="K182" s="36"/>
      <c r="L182" s="79">
        <v>182</v>
      </c>
      <c r="M182" s="79"/>
      <c r="N182" s="74"/>
      <c r="O182" s="81" t="s">
        <v>376</v>
      </c>
      <c r="P182" s="83">
        <v>42818.001875000002</v>
      </c>
      <c r="Q182" s="81" t="s">
        <v>438</v>
      </c>
      <c r="R182" s="81"/>
      <c r="S182" s="81"/>
      <c r="T182" s="81" t="s">
        <v>486</v>
      </c>
      <c r="U182" s="83">
        <v>42818.001875000002</v>
      </c>
      <c r="V182" s="84" t="s">
        <v>555</v>
      </c>
      <c r="W182" s="81"/>
      <c r="X182" s="81"/>
      <c r="Y182" s="87" t="s">
        <v>650</v>
      </c>
      <c r="Z182" s="81"/>
    </row>
    <row r="183" spans="1:26" x14ac:dyDescent="0.25">
      <c r="A183" s="66" t="s">
        <v>244</v>
      </c>
      <c r="B183" s="66" t="s">
        <v>267</v>
      </c>
      <c r="C183" s="67"/>
      <c r="D183" s="68"/>
      <c r="E183" s="69"/>
      <c r="F183" s="70"/>
      <c r="G183" s="67"/>
      <c r="H183" s="71"/>
      <c r="I183" s="72"/>
      <c r="J183" s="72"/>
      <c r="K183" s="36"/>
      <c r="L183" s="79">
        <v>183</v>
      </c>
      <c r="M183" s="79"/>
      <c r="N183" s="74"/>
      <c r="O183" s="81" t="s">
        <v>376</v>
      </c>
      <c r="P183" s="83">
        <v>42818.001875000002</v>
      </c>
      <c r="Q183" s="81" t="s">
        <v>438</v>
      </c>
      <c r="R183" s="81"/>
      <c r="S183" s="81"/>
      <c r="T183" s="81" t="s">
        <v>486</v>
      </c>
      <c r="U183" s="83">
        <v>42818.001875000002</v>
      </c>
      <c r="V183" s="84" t="s">
        <v>555</v>
      </c>
      <c r="W183" s="81"/>
      <c r="X183" s="81"/>
      <c r="Y183" s="87" t="s">
        <v>650</v>
      </c>
      <c r="Z183" s="81"/>
    </row>
    <row r="184" spans="1:26" x14ac:dyDescent="0.25">
      <c r="A184" s="66" t="s">
        <v>244</v>
      </c>
      <c r="B184" s="66" t="s">
        <v>281</v>
      </c>
      <c r="C184" s="67"/>
      <c r="D184" s="68"/>
      <c r="E184" s="69"/>
      <c r="F184" s="70"/>
      <c r="G184" s="67"/>
      <c r="H184" s="71"/>
      <c r="I184" s="72"/>
      <c r="J184" s="72"/>
      <c r="K184" s="36"/>
      <c r="L184" s="79">
        <v>184</v>
      </c>
      <c r="M184" s="79"/>
      <c r="N184" s="74"/>
      <c r="O184" s="81" t="s">
        <v>376</v>
      </c>
      <c r="P184" s="83">
        <v>42818.001875000002</v>
      </c>
      <c r="Q184" s="81" t="s">
        <v>438</v>
      </c>
      <c r="R184" s="81"/>
      <c r="S184" s="81"/>
      <c r="T184" s="81" t="s">
        <v>486</v>
      </c>
      <c r="U184" s="83">
        <v>42818.001875000002</v>
      </c>
      <c r="V184" s="84" t="s">
        <v>555</v>
      </c>
      <c r="W184" s="81"/>
      <c r="X184" s="81"/>
      <c r="Y184" s="87" t="s">
        <v>650</v>
      </c>
      <c r="Z184" s="81"/>
    </row>
    <row r="185" spans="1:26" x14ac:dyDescent="0.25">
      <c r="A185" s="66" t="s">
        <v>245</v>
      </c>
      <c r="B185" s="66" t="s">
        <v>346</v>
      </c>
      <c r="C185" s="67"/>
      <c r="D185" s="68"/>
      <c r="E185" s="69"/>
      <c r="F185" s="70"/>
      <c r="G185" s="67"/>
      <c r="H185" s="71"/>
      <c r="I185" s="72"/>
      <c r="J185" s="72"/>
      <c r="K185" s="36"/>
      <c r="L185" s="79">
        <v>185</v>
      </c>
      <c r="M185" s="79"/>
      <c r="N185" s="74"/>
      <c r="O185" s="81" t="s">
        <v>376</v>
      </c>
      <c r="P185" s="83">
        <v>42818.002060185187</v>
      </c>
      <c r="Q185" s="81" t="s">
        <v>439</v>
      </c>
      <c r="R185" s="84" t="s">
        <v>465</v>
      </c>
      <c r="S185" s="81" t="s">
        <v>469</v>
      </c>
      <c r="T185" s="81"/>
      <c r="U185" s="83">
        <v>42818.002060185187</v>
      </c>
      <c r="V185" s="84" t="s">
        <v>556</v>
      </c>
      <c r="W185" s="81"/>
      <c r="X185" s="81"/>
      <c r="Y185" s="87" t="s">
        <v>651</v>
      </c>
      <c r="Z185" s="81"/>
    </row>
    <row r="186" spans="1:26" x14ac:dyDescent="0.25">
      <c r="A186" s="66" t="s">
        <v>245</v>
      </c>
      <c r="B186" s="66" t="s">
        <v>267</v>
      </c>
      <c r="C186" s="67"/>
      <c r="D186" s="68"/>
      <c r="E186" s="69"/>
      <c r="F186" s="70"/>
      <c r="G186" s="67"/>
      <c r="H186" s="71"/>
      <c r="I186" s="72"/>
      <c r="J186" s="72"/>
      <c r="K186" s="36"/>
      <c r="L186" s="79">
        <v>186</v>
      </c>
      <c r="M186" s="79"/>
      <c r="N186" s="74"/>
      <c r="O186" s="81" t="s">
        <v>376</v>
      </c>
      <c r="P186" s="83">
        <v>42818.002060185187</v>
      </c>
      <c r="Q186" s="81" t="s">
        <v>439</v>
      </c>
      <c r="R186" s="84" t="s">
        <v>465</v>
      </c>
      <c r="S186" s="81" t="s">
        <v>469</v>
      </c>
      <c r="T186" s="81"/>
      <c r="U186" s="83">
        <v>42818.002060185187</v>
      </c>
      <c r="V186" s="84" t="s">
        <v>556</v>
      </c>
      <c r="W186" s="81"/>
      <c r="X186" s="81"/>
      <c r="Y186" s="87" t="s">
        <v>651</v>
      </c>
      <c r="Z186" s="81"/>
    </row>
    <row r="187" spans="1:26" x14ac:dyDescent="0.25">
      <c r="A187" s="66" t="s">
        <v>246</v>
      </c>
      <c r="B187" s="66" t="s">
        <v>267</v>
      </c>
      <c r="C187" s="67"/>
      <c r="D187" s="68"/>
      <c r="E187" s="69"/>
      <c r="F187" s="70"/>
      <c r="G187" s="67"/>
      <c r="H187" s="71"/>
      <c r="I187" s="72"/>
      <c r="J187" s="72"/>
      <c r="K187" s="36"/>
      <c r="L187" s="79">
        <v>187</v>
      </c>
      <c r="M187" s="79"/>
      <c r="N187" s="74"/>
      <c r="O187" s="81" t="s">
        <v>377</v>
      </c>
      <c r="P187" s="83">
        <v>42817.999074074076</v>
      </c>
      <c r="Q187" s="81" t="s">
        <v>440</v>
      </c>
      <c r="R187" s="81"/>
      <c r="S187" s="81"/>
      <c r="T187" s="81"/>
      <c r="U187" s="83">
        <v>42817.999074074076</v>
      </c>
      <c r="V187" s="84" t="s">
        <v>557</v>
      </c>
      <c r="W187" s="81"/>
      <c r="X187" s="81"/>
      <c r="Y187" s="87" t="s">
        <v>652</v>
      </c>
      <c r="Z187" s="87" t="s">
        <v>699</v>
      </c>
    </row>
    <row r="188" spans="1:26" x14ac:dyDescent="0.25">
      <c r="A188" s="66" t="s">
        <v>246</v>
      </c>
      <c r="B188" s="66" t="s">
        <v>267</v>
      </c>
      <c r="C188" s="67"/>
      <c r="D188" s="68"/>
      <c r="E188" s="69"/>
      <c r="F188" s="70"/>
      <c r="G188" s="67"/>
      <c r="H188" s="71"/>
      <c r="I188" s="72"/>
      <c r="J188" s="72"/>
      <c r="K188" s="36"/>
      <c r="L188" s="79">
        <v>188</v>
      </c>
      <c r="M188" s="79"/>
      <c r="N188" s="74"/>
      <c r="O188" s="81" t="s">
        <v>377</v>
      </c>
      <c r="P188" s="83">
        <v>42818.00068287037</v>
      </c>
      <c r="Q188" s="81" t="s">
        <v>441</v>
      </c>
      <c r="R188" s="81"/>
      <c r="S188" s="81"/>
      <c r="T188" s="81"/>
      <c r="U188" s="83">
        <v>42818.00068287037</v>
      </c>
      <c r="V188" s="84" t="s">
        <v>558</v>
      </c>
      <c r="W188" s="81"/>
      <c r="X188" s="81"/>
      <c r="Y188" s="87" t="s">
        <v>653</v>
      </c>
      <c r="Z188" s="81"/>
    </row>
    <row r="189" spans="1:26" x14ac:dyDescent="0.25">
      <c r="A189" s="66" t="s">
        <v>246</v>
      </c>
      <c r="B189" s="66" t="s">
        <v>267</v>
      </c>
      <c r="C189" s="67"/>
      <c r="D189" s="68"/>
      <c r="E189" s="69"/>
      <c r="F189" s="70"/>
      <c r="G189" s="67"/>
      <c r="H189" s="71"/>
      <c r="I189" s="72"/>
      <c r="J189" s="72"/>
      <c r="K189" s="36"/>
      <c r="L189" s="79">
        <v>189</v>
      </c>
      <c r="M189" s="79"/>
      <c r="N189" s="74"/>
      <c r="O189" s="81" t="s">
        <v>377</v>
      </c>
      <c r="P189" s="83">
        <v>42818.002453703702</v>
      </c>
      <c r="Q189" s="81" t="s">
        <v>442</v>
      </c>
      <c r="R189" s="81"/>
      <c r="S189" s="81"/>
      <c r="T189" s="81"/>
      <c r="U189" s="83">
        <v>42818.002453703702</v>
      </c>
      <c r="V189" s="84" t="s">
        <v>559</v>
      </c>
      <c r="W189" s="81"/>
      <c r="X189" s="81"/>
      <c r="Y189" s="87" t="s">
        <v>654</v>
      </c>
      <c r="Z189" s="81"/>
    </row>
    <row r="190" spans="1:26" x14ac:dyDescent="0.25">
      <c r="A190" s="66" t="s">
        <v>247</v>
      </c>
      <c r="B190" s="66" t="s">
        <v>347</v>
      </c>
      <c r="C190" s="67"/>
      <c r="D190" s="68"/>
      <c r="E190" s="69"/>
      <c r="F190" s="70"/>
      <c r="G190" s="67"/>
      <c r="H190" s="71"/>
      <c r="I190" s="72"/>
      <c r="J190" s="72"/>
      <c r="K190" s="36"/>
      <c r="L190" s="79">
        <v>190</v>
      </c>
      <c r="M190" s="79"/>
      <c r="N190" s="74"/>
      <c r="O190" s="81" t="s">
        <v>376</v>
      </c>
      <c r="P190" s="83">
        <v>42818.002708333333</v>
      </c>
      <c r="Q190" s="81" t="s">
        <v>443</v>
      </c>
      <c r="R190" s="84" t="s">
        <v>466</v>
      </c>
      <c r="S190" s="81" t="s">
        <v>469</v>
      </c>
      <c r="T190" s="81"/>
      <c r="U190" s="83">
        <v>42818.002708333333</v>
      </c>
      <c r="V190" s="84" t="s">
        <v>560</v>
      </c>
      <c r="W190" s="81"/>
      <c r="X190" s="81"/>
      <c r="Y190" s="87" t="s">
        <v>655</v>
      </c>
      <c r="Z190" s="87" t="s">
        <v>700</v>
      </c>
    </row>
    <row r="191" spans="1:26" x14ac:dyDescent="0.25">
      <c r="A191" s="66" t="s">
        <v>247</v>
      </c>
      <c r="B191" s="66" t="s">
        <v>348</v>
      </c>
      <c r="C191" s="67"/>
      <c r="D191" s="68"/>
      <c r="E191" s="69"/>
      <c r="F191" s="70"/>
      <c r="G191" s="67"/>
      <c r="H191" s="71"/>
      <c r="I191" s="72"/>
      <c r="J191" s="72"/>
      <c r="K191" s="36"/>
      <c r="L191" s="79">
        <v>191</v>
      </c>
      <c r="M191" s="79"/>
      <c r="N191" s="74"/>
      <c r="O191" s="81" t="s">
        <v>376</v>
      </c>
      <c r="P191" s="83">
        <v>42818.002708333333</v>
      </c>
      <c r="Q191" s="81" t="s">
        <v>443</v>
      </c>
      <c r="R191" s="84" t="s">
        <v>466</v>
      </c>
      <c r="S191" s="81" t="s">
        <v>469</v>
      </c>
      <c r="T191" s="81"/>
      <c r="U191" s="83">
        <v>42818.002708333333</v>
      </c>
      <c r="V191" s="84" t="s">
        <v>560</v>
      </c>
      <c r="W191" s="81"/>
      <c r="X191" s="81"/>
      <c r="Y191" s="87" t="s">
        <v>655</v>
      </c>
      <c r="Z191" s="87" t="s">
        <v>700</v>
      </c>
    </row>
    <row r="192" spans="1:26" x14ac:dyDescent="0.25">
      <c r="A192" s="66" t="s">
        <v>247</v>
      </c>
      <c r="B192" s="66" t="s">
        <v>349</v>
      </c>
      <c r="C192" s="67"/>
      <c r="D192" s="68"/>
      <c r="E192" s="69"/>
      <c r="F192" s="70"/>
      <c r="G192" s="67"/>
      <c r="H192" s="71"/>
      <c r="I192" s="72"/>
      <c r="J192" s="72"/>
      <c r="K192" s="36"/>
      <c r="L192" s="79">
        <v>192</v>
      </c>
      <c r="M192" s="79"/>
      <c r="N192" s="74"/>
      <c r="O192" s="81" t="s">
        <v>376</v>
      </c>
      <c r="P192" s="83">
        <v>42818.002708333333</v>
      </c>
      <c r="Q192" s="81" t="s">
        <v>443</v>
      </c>
      <c r="R192" s="84" t="s">
        <v>466</v>
      </c>
      <c r="S192" s="81" t="s">
        <v>469</v>
      </c>
      <c r="T192" s="81"/>
      <c r="U192" s="83">
        <v>42818.002708333333</v>
      </c>
      <c r="V192" s="84" t="s">
        <v>560</v>
      </c>
      <c r="W192" s="81"/>
      <c r="X192" s="81"/>
      <c r="Y192" s="87" t="s">
        <v>655</v>
      </c>
      <c r="Z192" s="87" t="s">
        <v>700</v>
      </c>
    </row>
    <row r="193" spans="1:26" x14ac:dyDescent="0.25">
      <c r="A193" s="66" t="s">
        <v>247</v>
      </c>
      <c r="B193" s="66" t="s">
        <v>350</v>
      </c>
      <c r="C193" s="67"/>
      <c r="D193" s="68"/>
      <c r="E193" s="69"/>
      <c r="F193" s="70"/>
      <c r="G193" s="67"/>
      <c r="H193" s="71"/>
      <c r="I193" s="72"/>
      <c r="J193" s="72"/>
      <c r="K193" s="36"/>
      <c r="L193" s="79">
        <v>193</v>
      </c>
      <c r="M193" s="79"/>
      <c r="N193" s="74"/>
      <c r="O193" s="81" t="s">
        <v>376</v>
      </c>
      <c r="P193" s="83">
        <v>42818.002708333333</v>
      </c>
      <c r="Q193" s="81" t="s">
        <v>443</v>
      </c>
      <c r="R193" s="84" t="s">
        <v>466</v>
      </c>
      <c r="S193" s="81" t="s">
        <v>469</v>
      </c>
      <c r="T193" s="81"/>
      <c r="U193" s="83">
        <v>42818.002708333333</v>
      </c>
      <c r="V193" s="84" t="s">
        <v>560</v>
      </c>
      <c r="W193" s="81"/>
      <c r="X193" s="81"/>
      <c r="Y193" s="87" t="s">
        <v>655</v>
      </c>
      <c r="Z193" s="87" t="s">
        <v>700</v>
      </c>
    </row>
    <row r="194" spans="1:26" x14ac:dyDescent="0.25">
      <c r="A194" s="66" t="s">
        <v>247</v>
      </c>
      <c r="B194" s="66" t="s">
        <v>351</v>
      </c>
      <c r="C194" s="67"/>
      <c r="D194" s="68"/>
      <c r="E194" s="69"/>
      <c r="F194" s="70"/>
      <c r="G194" s="67"/>
      <c r="H194" s="71"/>
      <c r="I194" s="72"/>
      <c r="J194" s="72"/>
      <c r="K194" s="36"/>
      <c r="L194" s="79">
        <v>194</v>
      </c>
      <c r="M194" s="79"/>
      <c r="N194" s="74"/>
      <c r="O194" s="81" t="s">
        <v>376</v>
      </c>
      <c r="P194" s="83">
        <v>42818.002708333333</v>
      </c>
      <c r="Q194" s="81" t="s">
        <v>443</v>
      </c>
      <c r="R194" s="84" t="s">
        <v>466</v>
      </c>
      <c r="S194" s="81" t="s">
        <v>469</v>
      </c>
      <c r="T194" s="81"/>
      <c r="U194" s="83">
        <v>42818.002708333333</v>
      </c>
      <c r="V194" s="84" t="s">
        <v>560</v>
      </c>
      <c r="W194" s="81"/>
      <c r="X194" s="81"/>
      <c r="Y194" s="87" t="s">
        <v>655</v>
      </c>
      <c r="Z194" s="87" t="s">
        <v>700</v>
      </c>
    </row>
    <row r="195" spans="1:26" x14ac:dyDescent="0.25">
      <c r="A195" s="66" t="s">
        <v>247</v>
      </c>
      <c r="B195" s="66" t="s">
        <v>352</v>
      </c>
      <c r="C195" s="67"/>
      <c r="D195" s="68"/>
      <c r="E195" s="69"/>
      <c r="F195" s="70"/>
      <c r="G195" s="67"/>
      <c r="H195" s="71"/>
      <c r="I195" s="72"/>
      <c r="J195" s="72"/>
      <c r="K195" s="36"/>
      <c r="L195" s="79">
        <v>195</v>
      </c>
      <c r="M195" s="79"/>
      <c r="N195" s="74"/>
      <c r="O195" s="81" t="s">
        <v>376</v>
      </c>
      <c r="P195" s="83">
        <v>42818.002708333333</v>
      </c>
      <c r="Q195" s="81" t="s">
        <v>443</v>
      </c>
      <c r="R195" s="84" t="s">
        <v>466</v>
      </c>
      <c r="S195" s="81" t="s">
        <v>469</v>
      </c>
      <c r="T195" s="81"/>
      <c r="U195" s="83">
        <v>42818.002708333333</v>
      </c>
      <c r="V195" s="84" t="s">
        <v>560</v>
      </c>
      <c r="W195" s="81"/>
      <c r="X195" s="81"/>
      <c r="Y195" s="87" t="s">
        <v>655</v>
      </c>
      <c r="Z195" s="87" t="s">
        <v>700</v>
      </c>
    </row>
    <row r="196" spans="1:26" x14ac:dyDescent="0.25">
      <c r="A196" s="66" t="s">
        <v>247</v>
      </c>
      <c r="B196" s="66" t="s">
        <v>353</v>
      </c>
      <c r="C196" s="67"/>
      <c r="D196" s="68"/>
      <c r="E196" s="69"/>
      <c r="F196" s="70"/>
      <c r="G196" s="67"/>
      <c r="H196" s="71"/>
      <c r="I196" s="72"/>
      <c r="J196" s="72"/>
      <c r="K196" s="36"/>
      <c r="L196" s="79">
        <v>196</v>
      </c>
      <c r="M196" s="79"/>
      <c r="N196" s="74"/>
      <c r="O196" s="81" t="s">
        <v>376</v>
      </c>
      <c r="P196" s="83">
        <v>42818.002708333333</v>
      </c>
      <c r="Q196" s="81" t="s">
        <v>443</v>
      </c>
      <c r="R196" s="84" t="s">
        <v>466</v>
      </c>
      <c r="S196" s="81" t="s">
        <v>469</v>
      </c>
      <c r="T196" s="81"/>
      <c r="U196" s="83">
        <v>42818.002708333333</v>
      </c>
      <c r="V196" s="84" t="s">
        <v>560</v>
      </c>
      <c r="W196" s="81"/>
      <c r="X196" s="81"/>
      <c r="Y196" s="87" t="s">
        <v>655</v>
      </c>
      <c r="Z196" s="87" t="s">
        <v>700</v>
      </c>
    </row>
    <row r="197" spans="1:26" x14ac:dyDescent="0.25">
      <c r="A197" s="66" t="s">
        <v>247</v>
      </c>
      <c r="B197" s="66" t="s">
        <v>354</v>
      </c>
      <c r="C197" s="67"/>
      <c r="D197" s="68"/>
      <c r="E197" s="69"/>
      <c r="F197" s="70"/>
      <c r="G197" s="67"/>
      <c r="H197" s="71"/>
      <c r="I197" s="72"/>
      <c r="J197" s="72"/>
      <c r="K197" s="36"/>
      <c r="L197" s="79">
        <v>197</v>
      </c>
      <c r="M197" s="79"/>
      <c r="N197" s="74"/>
      <c r="O197" s="81" t="s">
        <v>377</v>
      </c>
      <c r="P197" s="83">
        <v>42818.002708333333</v>
      </c>
      <c r="Q197" s="81" t="s">
        <v>443</v>
      </c>
      <c r="R197" s="84" t="s">
        <v>466</v>
      </c>
      <c r="S197" s="81" t="s">
        <v>469</v>
      </c>
      <c r="T197" s="81"/>
      <c r="U197" s="83">
        <v>42818.002708333333</v>
      </c>
      <c r="V197" s="84" t="s">
        <v>560</v>
      </c>
      <c r="W197" s="81"/>
      <c r="X197" s="81"/>
      <c r="Y197" s="87" t="s">
        <v>655</v>
      </c>
      <c r="Z197" s="87" t="s">
        <v>700</v>
      </c>
    </row>
    <row r="198" spans="1:26" x14ac:dyDescent="0.25">
      <c r="A198" s="66" t="s">
        <v>248</v>
      </c>
      <c r="B198" s="66" t="s">
        <v>355</v>
      </c>
      <c r="C198" s="67"/>
      <c r="D198" s="68"/>
      <c r="E198" s="69"/>
      <c r="F198" s="70"/>
      <c r="G198" s="67"/>
      <c r="H198" s="71"/>
      <c r="I198" s="72"/>
      <c r="J198" s="72"/>
      <c r="K198" s="36"/>
      <c r="L198" s="79">
        <v>198</v>
      </c>
      <c r="M198" s="79"/>
      <c r="N198" s="74"/>
      <c r="O198" s="81" t="s">
        <v>376</v>
      </c>
      <c r="P198" s="83">
        <v>42818.002962962964</v>
      </c>
      <c r="Q198" s="81" t="s">
        <v>444</v>
      </c>
      <c r="R198" s="81"/>
      <c r="S198" s="81"/>
      <c r="T198" s="81"/>
      <c r="U198" s="83">
        <v>42818.002962962964</v>
      </c>
      <c r="V198" s="84" t="s">
        <v>561</v>
      </c>
      <c r="W198" s="81"/>
      <c r="X198" s="81"/>
      <c r="Y198" s="87" t="s">
        <v>656</v>
      </c>
      <c r="Z198" s="87" t="s">
        <v>701</v>
      </c>
    </row>
    <row r="199" spans="1:26" x14ac:dyDescent="0.25">
      <c r="A199" s="66" t="s">
        <v>248</v>
      </c>
      <c r="B199" s="66" t="s">
        <v>356</v>
      </c>
      <c r="C199" s="67"/>
      <c r="D199" s="68"/>
      <c r="E199" s="69"/>
      <c r="F199" s="70"/>
      <c r="G199" s="67"/>
      <c r="H199" s="71"/>
      <c r="I199" s="72"/>
      <c r="J199" s="72"/>
      <c r="K199" s="36"/>
      <c r="L199" s="79">
        <v>199</v>
      </c>
      <c r="M199" s="79"/>
      <c r="N199" s="74"/>
      <c r="O199" s="81" t="s">
        <v>376</v>
      </c>
      <c r="P199" s="83">
        <v>42818.002962962964</v>
      </c>
      <c r="Q199" s="81" t="s">
        <v>444</v>
      </c>
      <c r="R199" s="81"/>
      <c r="S199" s="81"/>
      <c r="T199" s="81"/>
      <c r="U199" s="83">
        <v>42818.002962962964</v>
      </c>
      <c r="V199" s="84" t="s">
        <v>561</v>
      </c>
      <c r="W199" s="81"/>
      <c r="X199" s="81"/>
      <c r="Y199" s="87" t="s">
        <v>656</v>
      </c>
      <c r="Z199" s="87" t="s">
        <v>701</v>
      </c>
    </row>
    <row r="200" spans="1:26" x14ac:dyDescent="0.25">
      <c r="A200" s="66" t="s">
        <v>248</v>
      </c>
      <c r="B200" s="66" t="s">
        <v>357</v>
      </c>
      <c r="C200" s="67"/>
      <c r="D200" s="68"/>
      <c r="E200" s="69"/>
      <c r="F200" s="70"/>
      <c r="G200" s="67"/>
      <c r="H200" s="71"/>
      <c r="I200" s="72"/>
      <c r="J200" s="72"/>
      <c r="K200" s="36"/>
      <c r="L200" s="79">
        <v>200</v>
      </c>
      <c r="M200" s="79"/>
      <c r="N200" s="74"/>
      <c r="O200" s="81" t="s">
        <v>376</v>
      </c>
      <c r="P200" s="83">
        <v>42818.002962962964</v>
      </c>
      <c r="Q200" s="81" t="s">
        <v>444</v>
      </c>
      <c r="R200" s="81"/>
      <c r="S200" s="81"/>
      <c r="T200" s="81"/>
      <c r="U200" s="83">
        <v>42818.002962962964</v>
      </c>
      <c r="V200" s="84" t="s">
        <v>561</v>
      </c>
      <c r="W200" s="81"/>
      <c r="X200" s="81"/>
      <c r="Y200" s="87" t="s">
        <v>656</v>
      </c>
      <c r="Z200" s="87" t="s">
        <v>701</v>
      </c>
    </row>
    <row r="201" spans="1:26" x14ac:dyDescent="0.25">
      <c r="A201" s="66" t="s">
        <v>248</v>
      </c>
      <c r="B201" s="66" t="s">
        <v>358</v>
      </c>
      <c r="C201" s="67"/>
      <c r="D201" s="68"/>
      <c r="E201" s="69"/>
      <c r="F201" s="70"/>
      <c r="G201" s="67"/>
      <c r="H201" s="71"/>
      <c r="I201" s="72"/>
      <c r="J201" s="72"/>
      <c r="K201" s="36"/>
      <c r="L201" s="79">
        <v>201</v>
      </c>
      <c r="M201" s="79"/>
      <c r="N201" s="74"/>
      <c r="O201" s="81" t="s">
        <v>376</v>
      </c>
      <c r="P201" s="83">
        <v>42818.002962962964</v>
      </c>
      <c r="Q201" s="81" t="s">
        <v>444</v>
      </c>
      <c r="R201" s="81"/>
      <c r="S201" s="81"/>
      <c r="T201" s="81"/>
      <c r="U201" s="83">
        <v>42818.002962962964</v>
      </c>
      <c r="V201" s="84" t="s">
        <v>561</v>
      </c>
      <c r="W201" s="81"/>
      <c r="X201" s="81"/>
      <c r="Y201" s="87" t="s">
        <v>656</v>
      </c>
      <c r="Z201" s="87" t="s">
        <v>701</v>
      </c>
    </row>
    <row r="202" spans="1:26" x14ac:dyDescent="0.25">
      <c r="A202" s="66" t="s">
        <v>248</v>
      </c>
      <c r="B202" s="66" t="s">
        <v>359</v>
      </c>
      <c r="C202" s="67"/>
      <c r="D202" s="68"/>
      <c r="E202" s="69"/>
      <c r="F202" s="70"/>
      <c r="G202" s="67"/>
      <c r="H202" s="71"/>
      <c r="I202" s="72"/>
      <c r="J202" s="72"/>
      <c r="K202" s="36"/>
      <c r="L202" s="79">
        <v>202</v>
      </c>
      <c r="M202" s="79"/>
      <c r="N202" s="74"/>
      <c r="O202" s="81" t="s">
        <v>376</v>
      </c>
      <c r="P202" s="83">
        <v>42818.002962962964</v>
      </c>
      <c r="Q202" s="81" t="s">
        <v>444</v>
      </c>
      <c r="R202" s="81"/>
      <c r="S202" s="81"/>
      <c r="T202" s="81"/>
      <c r="U202" s="83">
        <v>42818.002962962964</v>
      </c>
      <c r="V202" s="84" t="s">
        <v>561</v>
      </c>
      <c r="W202" s="81"/>
      <c r="X202" s="81"/>
      <c r="Y202" s="87" t="s">
        <v>656</v>
      </c>
      <c r="Z202" s="87" t="s">
        <v>701</v>
      </c>
    </row>
    <row r="203" spans="1:26" x14ac:dyDescent="0.25">
      <c r="A203" s="66" t="s">
        <v>248</v>
      </c>
      <c r="B203" s="66" t="s">
        <v>360</v>
      </c>
      <c r="C203" s="67"/>
      <c r="D203" s="68"/>
      <c r="E203" s="69"/>
      <c r="F203" s="70"/>
      <c r="G203" s="67"/>
      <c r="H203" s="71"/>
      <c r="I203" s="72"/>
      <c r="J203" s="72"/>
      <c r="K203" s="36"/>
      <c r="L203" s="79">
        <v>203</v>
      </c>
      <c r="M203" s="79"/>
      <c r="N203" s="74"/>
      <c r="O203" s="81" t="s">
        <v>377</v>
      </c>
      <c r="P203" s="83">
        <v>42818.002962962964</v>
      </c>
      <c r="Q203" s="81" t="s">
        <v>444</v>
      </c>
      <c r="R203" s="81"/>
      <c r="S203" s="81"/>
      <c r="T203" s="81"/>
      <c r="U203" s="83">
        <v>42818.002962962964</v>
      </c>
      <c r="V203" s="84" t="s">
        <v>561</v>
      </c>
      <c r="W203" s="81"/>
      <c r="X203" s="81"/>
      <c r="Y203" s="87" t="s">
        <v>656</v>
      </c>
      <c r="Z203" s="87" t="s">
        <v>701</v>
      </c>
    </row>
    <row r="204" spans="1:26" x14ac:dyDescent="0.25">
      <c r="A204" s="66" t="s">
        <v>248</v>
      </c>
      <c r="B204" s="66" t="s">
        <v>267</v>
      </c>
      <c r="C204" s="67"/>
      <c r="D204" s="68"/>
      <c r="E204" s="69"/>
      <c r="F204" s="70"/>
      <c r="G204" s="67"/>
      <c r="H204" s="71"/>
      <c r="I204" s="72"/>
      <c r="J204" s="72"/>
      <c r="K204" s="36"/>
      <c r="L204" s="79">
        <v>204</v>
      </c>
      <c r="M204" s="79"/>
      <c r="N204" s="74"/>
      <c r="O204" s="81" t="s">
        <v>376</v>
      </c>
      <c r="P204" s="83">
        <v>42818.002962962964</v>
      </c>
      <c r="Q204" s="81" t="s">
        <v>444</v>
      </c>
      <c r="R204" s="81"/>
      <c r="S204" s="81"/>
      <c r="T204" s="81"/>
      <c r="U204" s="83">
        <v>42818.002962962964</v>
      </c>
      <c r="V204" s="84" t="s">
        <v>561</v>
      </c>
      <c r="W204" s="81"/>
      <c r="X204" s="81"/>
      <c r="Y204" s="87" t="s">
        <v>656</v>
      </c>
      <c r="Z204" s="87" t="s">
        <v>701</v>
      </c>
    </row>
    <row r="205" spans="1:26" x14ac:dyDescent="0.25">
      <c r="A205" s="66" t="s">
        <v>248</v>
      </c>
      <c r="B205" s="66" t="s">
        <v>282</v>
      </c>
      <c r="C205" s="67"/>
      <c r="D205" s="68"/>
      <c r="E205" s="69"/>
      <c r="F205" s="70"/>
      <c r="G205" s="67"/>
      <c r="H205" s="71"/>
      <c r="I205" s="72"/>
      <c r="J205" s="72"/>
      <c r="K205" s="36"/>
      <c r="L205" s="79">
        <v>205</v>
      </c>
      <c r="M205" s="79"/>
      <c r="N205" s="74"/>
      <c r="O205" s="81" t="s">
        <v>376</v>
      </c>
      <c r="P205" s="83">
        <v>42818.002962962964</v>
      </c>
      <c r="Q205" s="81" t="s">
        <v>444</v>
      </c>
      <c r="R205" s="81"/>
      <c r="S205" s="81"/>
      <c r="T205" s="81"/>
      <c r="U205" s="83">
        <v>42818.002962962964</v>
      </c>
      <c r="V205" s="84" t="s">
        <v>561</v>
      </c>
      <c r="W205" s="81"/>
      <c r="X205" s="81"/>
      <c r="Y205" s="87" t="s">
        <v>656</v>
      </c>
      <c r="Z205" s="87" t="s">
        <v>701</v>
      </c>
    </row>
    <row r="206" spans="1:26" x14ac:dyDescent="0.25">
      <c r="A206" s="66" t="s">
        <v>249</v>
      </c>
      <c r="B206" s="66" t="s">
        <v>267</v>
      </c>
      <c r="C206" s="67"/>
      <c r="D206" s="68"/>
      <c r="E206" s="69"/>
      <c r="F206" s="70"/>
      <c r="G206" s="67"/>
      <c r="H206" s="71"/>
      <c r="I206" s="72"/>
      <c r="J206" s="72"/>
      <c r="K206" s="36"/>
      <c r="L206" s="79">
        <v>206</v>
      </c>
      <c r="M206" s="79"/>
      <c r="N206" s="74"/>
      <c r="O206" s="81" t="s">
        <v>377</v>
      </c>
      <c r="P206" s="83">
        <v>42818.003437500003</v>
      </c>
      <c r="Q206" s="81" t="s">
        <v>445</v>
      </c>
      <c r="R206" s="84" t="s">
        <v>467</v>
      </c>
      <c r="S206" s="81" t="s">
        <v>473</v>
      </c>
      <c r="T206" s="81"/>
      <c r="U206" s="83">
        <v>42818.003437500003</v>
      </c>
      <c r="V206" s="84" t="s">
        <v>562</v>
      </c>
      <c r="W206" s="81"/>
      <c r="X206" s="81"/>
      <c r="Y206" s="87" t="s">
        <v>657</v>
      </c>
      <c r="Z206" s="81"/>
    </row>
    <row r="207" spans="1:26" x14ac:dyDescent="0.25">
      <c r="A207" s="66" t="s">
        <v>250</v>
      </c>
      <c r="B207" s="66" t="s">
        <v>361</v>
      </c>
      <c r="C207" s="67"/>
      <c r="D207" s="68"/>
      <c r="E207" s="69"/>
      <c r="F207" s="70"/>
      <c r="G207" s="67"/>
      <c r="H207" s="71"/>
      <c r="I207" s="72"/>
      <c r="J207" s="72"/>
      <c r="K207" s="36"/>
      <c r="L207" s="79">
        <v>207</v>
      </c>
      <c r="M207" s="79"/>
      <c r="N207" s="74"/>
      <c r="O207" s="81" t="s">
        <v>376</v>
      </c>
      <c r="P207" s="83">
        <v>42817.997789351852</v>
      </c>
      <c r="Q207" s="81" t="s">
        <v>446</v>
      </c>
      <c r="R207" s="81"/>
      <c r="S207" s="81"/>
      <c r="T207" s="81" t="s">
        <v>487</v>
      </c>
      <c r="U207" s="83">
        <v>42817.997789351852</v>
      </c>
      <c r="V207" s="84" t="s">
        <v>563</v>
      </c>
      <c r="W207" s="81"/>
      <c r="X207" s="81"/>
      <c r="Y207" s="87" t="s">
        <v>658</v>
      </c>
      <c r="Z207" s="81"/>
    </row>
    <row r="208" spans="1:26" x14ac:dyDescent="0.25">
      <c r="A208" s="66" t="s">
        <v>250</v>
      </c>
      <c r="B208" s="66" t="s">
        <v>285</v>
      </c>
      <c r="C208" s="67"/>
      <c r="D208" s="68"/>
      <c r="E208" s="69"/>
      <c r="F208" s="70"/>
      <c r="G208" s="67"/>
      <c r="H208" s="71"/>
      <c r="I208" s="72"/>
      <c r="J208" s="72"/>
      <c r="K208" s="36"/>
      <c r="L208" s="79">
        <v>208</v>
      </c>
      <c r="M208" s="79"/>
      <c r="N208" s="74"/>
      <c r="O208" s="81" t="s">
        <v>376</v>
      </c>
      <c r="P208" s="83">
        <v>42818.00240740741</v>
      </c>
      <c r="Q208" s="81" t="s">
        <v>388</v>
      </c>
      <c r="R208" s="81"/>
      <c r="S208" s="81"/>
      <c r="T208" s="81"/>
      <c r="U208" s="83">
        <v>42818.00240740741</v>
      </c>
      <c r="V208" s="84" t="s">
        <v>564</v>
      </c>
      <c r="W208" s="81"/>
      <c r="X208" s="81"/>
      <c r="Y208" s="87" t="s">
        <v>659</v>
      </c>
      <c r="Z208" s="81"/>
    </row>
    <row r="209" spans="1:26" x14ac:dyDescent="0.25">
      <c r="A209" s="66" t="s">
        <v>229</v>
      </c>
      <c r="B209" s="66" t="s">
        <v>282</v>
      </c>
      <c r="C209" s="67"/>
      <c r="D209" s="68"/>
      <c r="E209" s="69"/>
      <c r="F209" s="70"/>
      <c r="G209" s="67"/>
      <c r="H209" s="71"/>
      <c r="I209" s="72"/>
      <c r="J209" s="72"/>
      <c r="K209" s="36"/>
      <c r="L209" s="79">
        <v>209</v>
      </c>
      <c r="M209" s="79"/>
      <c r="N209" s="74"/>
      <c r="O209" s="81" t="s">
        <v>376</v>
      </c>
      <c r="P209" s="83">
        <v>42818.000462962962</v>
      </c>
      <c r="Q209" s="81" t="s">
        <v>420</v>
      </c>
      <c r="R209" s="81"/>
      <c r="S209" s="81"/>
      <c r="T209" s="81"/>
      <c r="U209" s="83">
        <v>42818.000462962962</v>
      </c>
      <c r="V209" s="84" t="s">
        <v>536</v>
      </c>
      <c r="W209" s="81"/>
      <c r="X209" s="81"/>
      <c r="Y209" s="87" t="s">
        <v>631</v>
      </c>
      <c r="Z209" s="81"/>
    </row>
    <row r="210" spans="1:26" x14ac:dyDescent="0.25">
      <c r="A210" s="66" t="s">
        <v>250</v>
      </c>
      <c r="B210" s="66" t="s">
        <v>282</v>
      </c>
      <c r="C210" s="67"/>
      <c r="D210" s="68"/>
      <c r="E210" s="69"/>
      <c r="F210" s="70"/>
      <c r="G210" s="67"/>
      <c r="H210" s="71"/>
      <c r="I210" s="72"/>
      <c r="J210" s="72"/>
      <c r="K210" s="36"/>
      <c r="L210" s="79">
        <v>210</v>
      </c>
      <c r="M210" s="79"/>
      <c r="N210" s="74"/>
      <c r="O210" s="81" t="s">
        <v>376</v>
      </c>
      <c r="P210" s="83">
        <v>42818.00240740741</v>
      </c>
      <c r="Q210" s="81" t="s">
        <v>388</v>
      </c>
      <c r="R210" s="81"/>
      <c r="S210" s="81"/>
      <c r="T210" s="81"/>
      <c r="U210" s="83">
        <v>42818.00240740741</v>
      </c>
      <c r="V210" s="84" t="s">
        <v>564</v>
      </c>
      <c r="W210" s="81"/>
      <c r="X210" s="81"/>
      <c r="Y210" s="87" t="s">
        <v>659</v>
      </c>
      <c r="Z210" s="81"/>
    </row>
    <row r="211" spans="1:26" x14ac:dyDescent="0.25">
      <c r="A211" s="66" t="s">
        <v>229</v>
      </c>
      <c r="B211" s="66" t="s">
        <v>271</v>
      </c>
      <c r="C211" s="67"/>
      <c r="D211" s="68"/>
      <c r="E211" s="69"/>
      <c r="F211" s="70"/>
      <c r="G211" s="67"/>
      <c r="H211" s="71"/>
      <c r="I211" s="72"/>
      <c r="J211" s="72"/>
      <c r="K211" s="36"/>
      <c r="L211" s="79">
        <v>211</v>
      </c>
      <c r="M211" s="79"/>
      <c r="N211" s="74"/>
      <c r="O211" s="81" t="s">
        <v>376</v>
      </c>
      <c r="P211" s="83">
        <v>42818.000462962962</v>
      </c>
      <c r="Q211" s="81" t="s">
        <v>420</v>
      </c>
      <c r="R211" s="81"/>
      <c r="S211" s="81"/>
      <c r="T211" s="81"/>
      <c r="U211" s="83">
        <v>42818.000462962962</v>
      </c>
      <c r="V211" s="84" t="s">
        <v>536</v>
      </c>
      <c r="W211" s="81"/>
      <c r="X211" s="81"/>
      <c r="Y211" s="87" t="s">
        <v>631</v>
      </c>
      <c r="Z211" s="81"/>
    </row>
    <row r="212" spans="1:26" x14ac:dyDescent="0.25">
      <c r="A212" s="66" t="s">
        <v>250</v>
      </c>
      <c r="B212" s="66" t="s">
        <v>271</v>
      </c>
      <c r="C212" s="67"/>
      <c r="D212" s="68"/>
      <c r="E212" s="69"/>
      <c r="F212" s="70"/>
      <c r="G212" s="67"/>
      <c r="H212" s="71"/>
      <c r="I212" s="72"/>
      <c r="J212" s="72"/>
      <c r="K212" s="36"/>
      <c r="L212" s="79">
        <v>212</v>
      </c>
      <c r="M212" s="79"/>
      <c r="N212" s="74"/>
      <c r="O212" s="81" t="s">
        <v>376</v>
      </c>
      <c r="P212" s="83">
        <v>42818.00240740741</v>
      </c>
      <c r="Q212" s="81" t="s">
        <v>388</v>
      </c>
      <c r="R212" s="81"/>
      <c r="S212" s="81"/>
      <c r="T212" s="81"/>
      <c r="U212" s="83">
        <v>42818.00240740741</v>
      </c>
      <c r="V212" s="84" t="s">
        <v>564</v>
      </c>
      <c r="W212" s="81"/>
      <c r="X212" s="81"/>
      <c r="Y212" s="87" t="s">
        <v>659</v>
      </c>
      <c r="Z212" s="81"/>
    </row>
    <row r="213" spans="1:26" x14ac:dyDescent="0.25">
      <c r="A213" s="66" t="s">
        <v>250</v>
      </c>
      <c r="B213" s="66" t="s">
        <v>287</v>
      </c>
      <c r="C213" s="67"/>
      <c r="D213" s="68"/>
      <c r="E213" s="69"/>
      <c r="F213" s="70"/>
      <c r="G213" s="67"/>
      <c r="H213" s="71"/>
      <c r="I213" s="72"/>
      <c r="J213" s="72"/>
      <c r="K213" s="36"/>
      <c r="L213" s="79">
        <v>213</v>
      </c>
      <c r="M213" s="79"/>
      <c r="N213" s="74"/>
      <c r="O213" s="81" t="s">
        <v>376</v>
      </c>
      <c r="P213" s="83">
        <v>42818.00240740741</v>
      </c>
      <c r="Q213" s="81" t="s">
        <v>388</v>
      </c>
      <c r="R213" s="81"/>
      <c r="S213" s="81"/>
      <c r="T213" s="81"/>
      <c r="U213" s="83">
        <v>42818.00240740741</v>
      </c>
      <c r="V213" s="84" t="s">
        <v>564</v>
      </c>
      <c r="W213" s="81"/>
      <c r="X213" s="81"/>
      <c r="Y213" s="87" t="s">
        <v>659</v>
      </c>
      <c r="Z213" s="81"/>
    </row>
    <row r="214" spans="1:26" x14ac:dyDescent="0.25">
      <c r="A214" s="66" t="s">
        <v>250</v>
      </c>
      <c r="B214" s="66" t="s">
        <v>267</v>
      </c>
      <c r="C214" s="67"/>
      <c r="D214" s="68"/>
      <c r="E214" s="69"/>
      <c r="F214" s="70"/>
      <c r="G214" s="67"/>
      <c r="H214" s="71"/>
      <c r="I214" s="72"/>
      <c r="J214" s="72"/>
      <c r="K214" s="36"/>
      <c r="L214" s="79">
        <v>214</v>
      </c>
      <c r="M214" s="79"/>
      <c r="N214" s="74"/>
      <c r="O214" s="81" t="s">
        <v>376</v>
      </c>
      <c r="P214" s="83">
        <v>42817.997789351852</v>
      </c>
      <c r="Q214" s="81" t="s">
        <v>446</v>
      </c>
      <c r="R214" s="81"/>
      <c r="S214" s="81"/>
      <c r="T214" s="81" t="s">
        <v>487</v>
      </c>
      <c r="U214" s="83">
        <v>42817.997789351852</v>
      </c>
      <c r="V214" s="84" t="s">
        <v>563</v>
      </c>
      <c r="W214" s="81"/>
      <c r="X214" s="81"/>
      <c r="Y214" s="87" t="s">
        <v>658</v>
      </c>
      <c r="Z214" s="81"/>
    </row>
    <row r="215" spans="1:26" x14ac:dyDescent="0.25">
      <c r="A215" s="66" t="s">
        <v>250</v>
      </c>
      <c r="B215" s="66" t="s">
        <v>286</v>
      </c>
      <c r="C215" s="67"/>
      <c r="D215" s="68"/>
      <c r="E215" s="69"/>
      <c r="F215" s="70"/>
      <c r="G215" s="67"/>
      <c r="H215" s="71"/>
      <c r="I215" s="72"/>
      <c r="J215" s="72"/>
      <c r="K215" s="36"/>
      <c r="L215" s="79">
        <v>215</v>
      </c>
      <c r="M215" s="79"/>
      <c r="N215" s="74"/>
      <c r="O215" s="81" t="s">
        <v>376</v>
      </c>
      <c r="P215" s="83">
        <v>42818.00240740741</v>
      </c>
      <c r="Q215" s="81" t="s">
        <v>388</v>
      </c>
      <c r="R215" s="81"/>
      <c r="S215" s="81"/>
      <c r="T215" s="81"/>
      <c r="U215" s="83">
        <v>42818.00240740741</v>
      </c>
      <c r="V215" s="84" t="s">
        <v>564</v>
      </c>
      <c r="W215" s="81"/>
      <c r="X215" s="81"/>
      <c r="Y215" s="87" t="s">
        <v>659</v>
      </c>
      <c r="Z215" s="81"/>
    </row>
    <row r="216" spans="1:26" x14ac:dyDescent="0.25">
      <c r="A216" s="66" t="s">
        <v>250</v>
      </c>
      <c r="B216" s="66" t="s">
        <v>267</v>
      </c>
      <c r="C216" s="67"/>
      <c r="D216" s="68"/>
      <c r="E216" s="69"/>
      <c r="F216" s="70"/>
      <c r="G216" s="67"/>
      <c r="H216" s="71"/>
      <c r="I216" s="72"/>
      <c r="J216" s="72"/>
      <c r="K216" s="36"/>
      <c r="L216" s="79">
        <v>216</v>
      </c>
      <c r="M216" s="79"/>
      <c r="N216" s="74"/>
      <c r="O216" s="81" t="s">
        <v>376</v>
      </c>
      <c r="P216" s="83">
        <v>42818.00240740741</v>
      </c>
      <c r="Q216" s="81" t="s">
        <v>388</v>
      </c>
      <c r="R216" s="81"/>
      <c r="S216" s="81"/>
      <c r="T216" s="81"/>
      <c r="U216" s="83">
        <v>42818.00240740741</v>
      </c>
      <c r="V216" s="84" t="s">
        <v>564</v>
      </c>
      <c r="W216" s="81"/>
      <c r="X216" s="81"/>
      <c r="Y216" s="87" t="s">
        <v>659</v>
      </c>
      <c r="Z216" s="81"/>
    </row>
    <row r="217" spans="1:26" x14ac:dyDescent="0.25">
      <c r="A217" s="66" t="s">
        <v>250</v>
      </c>
      <c r="B217" s="66" t="s">
        <v>267</v>
      </c>
      <c r="C217" s="67"/>
      <c r="D217" s="68"/>
      <c r="E217" s="69"/>
      <c r="F217" s="70"/>
      <c r="G217" s="67"/>
      <c r="H217" s="71"/>
      <c r="I217" s="72"/>
      <c r="J217" s="72"/>
      <c r="K217" s="36"/>
      <c r="L217" s="79">
        <v>217</v>
      </c>
      <c r="M217" s="79"/>
      <c r="N217" s="74"/>
      <c r="O217" s="81" t="s">
        <v>376</v>
      </c>
      <c r="P217" s="83">
        <v>42818.003518518519</v>
      </c>
      <c r="Q217" s="81" t="s">
        <v>447</v>
      </c>
      <c r="R217" s="81"/>
      <c r="S217" s="81"/>
      <c r="T217" s="81" t="s">
        <v>488</v>
      </c>
      <c r="U217" s="83">
        <v>42818.003518518519</v>
      </c>
      <c r="V217" s="84" t="s">
        <v>565</v>
      </c>
      <c r="W217" s="81"/>
      <c r="X217" s="81"/>
      <c r="Y217" s="87" t="s">
        <v>660</v>
      </c>
      <c r="Z217" s="81"/>
    </row>
    <row r="218" spans="1:26" x14ac:dyDescent="0.25">
      <c r="A218" s="66" t="s">
        <v>250</v>
      </c>
      <c r="B218" s="66" t="s">
        <v>362</v>
      </c>
      <c r="C218" s="67"/>
      <c r="D218" s="68"/>
      <c r="E218" s="69"/>
      <c r="F218" s="70"/>
      <c r="G218" s="67"/>
      <c r="H218" s="71"/>
      <c r="I218" s="72"/>
      <c r="J218" s="72"/>
      <c r="K218" s="36"/>
      <c r="L218" s="79">
        <v>218</v>
      </c>
      <c r="M218" s="79"/>
      <c r="N218" s="74"/>
      <c r="O218" s="81" t="s">
        <v>376</v>
      </c>
      <c r="P218" s="83">
        <v>42818.003518518519</v>
      </c>
      <c r="Q218" s="81" t="s">
        <v>447</v>
      </c>
      <c r="R218" s="81"/>
      <c r="S218" s="81"/>
      <c r="T218" s="81" t="s">
        <v>488</v>
      </c>
      <c r="U218" s="83">
        <v>42818.003518518519</v>
      </c>
      <c r="V218" s="84" t="s">
        <v>565</v>
      </c>
      <c r="W218" s="81"/>
      <c r="X218" s="81"/>
      <c r="Y218" s="87" t="s">
        <v>660</v>
      </c>
      <c r="Z218" s="81"/>
    </row>
    <row r="219" spans="1:26" x14ac:dyDescent="0.25">
      <c r="A219" s="66" t="s">
        <v>229</v>
      </c>
      <c r="B219" s="66" t="s">
        <v>326</v>
      </c>
      <c r="C219" s="67"/>
      <c r="D219" s="68"/>
      <c r="E219" s="69"/>
      <c r="F219" s="70"/>
      <c r="G219" s="67"/>
      <c r="H219" s="71"/>
      <c r="I219" s="72"/>
      <c r="J219" s="72"/>
      <c r="K219" s="36"/>
      <c r="L219" s="79">
        <v>219</v>
      </c>
      <c r="M219" s="79"/>
      <c r="N219" s="74"/>
      <c r="O219" s="81" t="s">
        <v>376</v>
      </c>
      <c r="P219" s="83">
        <v>42817.999606481484</v>
      </c>
      <c r="Q219" s="81" t="s">
        <v>414</v>
      </c>
      <c r="R219" s="81"/>
      <c r="S219" s="81"/>
      <c r="T219" s="81"/>
      <c r="U219" s="83">
        <v>42817.999606481484</v>
      </c>
      <c r="V219" s="84" t="s">
        <v>566</v>
      </c>
      <c r="W219" s="81"/>
      <c r="X219" s="81"/>
      <c r="Y219" s="87" t="s">
        <v>661</v>
      </c>
      <c r="Z219" s="81"/>
    </row>
    <row r="220" spans="1:26" x14ac:dyDescent="0.25">
      <c r="A220" s="66" t="s">
        <v>229</v>
      </c>
      <c r="B220" s="66" t="s">
        <v>326</v>
      </c>
      <c r="C220" s="67"/>
      <c r="D220" s="68"/>
      <c r="E220" s="69"/>
      <c r="F220" s="70"/>
      <c r="G220" s="67"/>
      <c r="H220" s="71"/>
      <c r="I220" s="72"/>
      <c r="J220" s="72"/>
      <c r="K220" s="36"/>
      <c r="L220" s="79">
        <v>220</v>
      </c>
      <c r="M220" s="79"/>
      <c r="N220" s="74"/>
      <c r="O220" s="81" t="s">
        <v>376</v>
      </c>
      <c r="P220" s="83">
        <v>42818.000462962962</v>
      </c>
      <c r="Q220" s="81" t="s">
        <v>420</v>
      </c>
      <c r="R220" s="81"/>
      <c r="S220" s="81"/>
      <c r="T220" s="81"/>
      <c r="U220" s="83">
        <v>42818.000462962962</v>
      </c>
      <c r="V220" s="84" t="s">
        <v>536</v>
      </c>
      <c r="W220" s="81"/>
      <c r="X220" s="81"/>
      <c r="Y220" s="87" t="s">
        <v>631</v>
      </c>
      <c r="Z220" s="81"/>
    </row>
    <row r="221" spans="1:26" x14ac:dyDescent="0.25">
      <c r="A221" s="66" t="s">
        <v>251</v>
      </c>
      <c r="B221" s="66" t="s">
        <v>326</v>
      </c>
      <c r="C221" s="67"/>
      <c r="D221" s="68"/>
      <c r="E221" s="69"/>
      <c r="F221" s="70"/>
      <c r="G221" s="67"/>
      <c r="H221" s="71"/>
      <c r="I221" s="72"/>
      <c r="J221" s="72"/>
      <c r="K221" s="36"/>
      <c r="L221" s="79">
        <v>221</v>
      </c>
      <c r="M221" s="79"/>
      <c r="N221" s="74"/>
      <c r="O221" s="81" t="s">
        <v>376</v>
      </c>
      <c r="P221" s="83">
        <v>42818.003553240742</v>
      </c>
      <c r="Q221" s="81" t="s">
        <v>414</v>
      </c>
      <c r="R221" s="81"/>
      <c r="S221" s="81"/>
      <c r="T221" s="81"/>
      <c r="U221" s="83">
        <v>42818.003553240742</v>
      </c>
      <c r="V221" s="84" t="s">
        <v>567</v>
      </c>
      <c r="W221" s="81"/>
      <c r="X221" s="81"/>
      <c r="Y221" s="87" t="s">
        <v>662</v>
      </c>
      <c r="Z221" s="81"/>
    </row>
    <row r="222" spans="1:26" x14ac:dyDescent="0.25">
      <c r="A222" s="66" t="s">
        <v>229</v>
      </c>
      <c r="B222" s="66" t="s">
        <v>267</v>
      </c>
      <c r="C222" s="67"/>
      <c r="D222" s="68"/>
      <c r="E222" s="69"/>
      <c r="F222" s="70"/>
      <c r="G222" s="67"/>
      <c r="H222" s="71"/>
      <c r="I222" s="72"/>
      <c r="J222" s="72"/>
      <c r="K222" s="36"/>
      <c r="L222" s="79">
        <v>222</v>
      </c>
      <c r="M222" s="79"/>
      <c r="N222" s="74"/>
      <c r="O222" s="81" t="s">
        <v>376</v>
      </c>
      <c r="P222" s="83">
        <v>42817.999606481484</v>
      </c>
      <c r="Q222" s="81" t="s">
        <v>414</v>
      </c>
      <c r="R222" s="81"/>
      <c r="S222" s="81"/>
      <c r="T222" s="81"/>
      <c r="U222" s="83">
        <v>42817.999606481484</v>
      </c>
      <c r="V222" s="84" t="s">
        <v>566</v>
      </c>
      <c r="W222" s="81"/>
      <c r="X222" s="81"/>
      <c r="Y222" s="87" t="s">
        <v>661</v>
      </c>
      <c r="Z222" s="81"/>
    </row>
    <row r="223" spans="1:26" x14ac:dyDescent="0.25">
      <c r="A223" s="66" t="s">
        <v>229</v>
      </c>
      <c r="B223" s="66" t="s">
        <v>267</v>
      </c>
      <c r="C223" s="67"/>
      <c r="D223" s="68"/>
      <c r="E223" s="69"/>
      <c r="F223" s="70"/>
      <c r="G223" s="67"/>
      <c r="H223" s="71"/>
      <c r="I223" s="72"/>
      <c r="J223" s="72"/>
      <c r="K223" s="36"/>
      <c r="L223" s="79">
        <v>223</v>
      </c>
      <c r="M223" s="79"/>
      <c r="N223" s="74"/>
      <c r="O223" s="81" t="s">
        <v>376</v>
      </c>
      <c r="P223" s="83">
        <v>42818.000462962962</v>
      </c>
      <c r="Q223" s="81" t="s">
        <v>420</v>
      </c>
      <c r="R223" s="81"/>
      <c r="S223" s="81"/>
      <c r="T223" s="81"/>
      <c r="U223" s="83">
        <v>42818.000462962962</v>
      </c>
      <c r="V223" s="84" t="s">
        <v>536</v>
      </c>
      <c r="W223" s="81"/>
      <c r="X223" s="81"/>
      <c r="Y223" s="87" t="s">
        <v>631</v>
      </c>
      <c r="Z223" s="81"/>
    </row>
    <row r="224" spans="1:26" x14ac:dyDescent="0.25">
      <c r="A224" s="66" t="s">
        <v>251</v>
      </c>
      <c r="B224" s="66" t="s">
        <v>229</v>
      </c>
      <c r="C224" s="67"/>
      <c r="D224" s="68"/>
      <c r="E224" s="69"/>
      <c r="F224" s="70"/>
      <c r="G224" s="67"/>
      <c r="H224" s="71"/>
      <c r="I224" s="72"/>
      <c r="J224" s="72"/>
      <c r="K224" s="36"/>
      <c r="L224" s="79">
        <v>224</v>
      </c>
      <c r="M224" s="79"/>
      <c r="N224" s="74"/>
      <c r="O224" s="81" t="s">
        <v>376</v>
      </c>
      <c r="P224" s="83">
        <v>42818.003553240742</v>
      </c>
      <c r="Q224" s="81" t="s">
        <v>414</v>
      </c>
      <c r="R224" s="81"/>
      <c r="S224" s="81"/>
      <c r="T224" s="81"/>
      <c r="U224" s="83">
        <v>42818.003553240742</v>
      </c>
      <c r="V224" s="84" t="s">
        <v>567</v>
      </c>
      <c r="W224" s="81"/>
      <c r="X224" s="81"/>
      <c r="Y224" s="87" t="s">
        <v>662</v>
      </c>
      <c r="Z224" s="81"/>
    </row>
    <row r="225" spans="1:26" x14ac:dyDescent="0.25">
      <c r="A225" s="66" t="s">
        <v>251</v>
      </c>
      <c r="B225" s="66" t="s">
        <v>267</v>
      </c>
      <c r="C225" s="67"/>
      <c r="D225" s="68"/>
      <c r="E225" s="69"/>
      <c r="F225" s="70"/>
      <c r="G225" s="67"/>
      <c r="H225" s="71"/>
      <c r="I225" s="72"/>
      <c r="J225" s="72"/>
      <c r="K225" s="36"/>
      <c r="L225" s="79">
        <v>225</v>
      </c>
      <c r="M225" s="79"/>
      <c r="N225" s="74"/>
      <c r="O225" s="81" t="s">
        <v>376</v>
      </c>
      <c r="P225" s="83">
        <v>42818.003553240742</v>
      </c>
      <c r="Q225" s="81" t="s">
        <v>414</v>
      </c>
      <c r="R225" s="81"/>
      <c r="S225" s="81"/>
      <c r="T225" s="81"/>
      <c r="U225" s="83">
        <v>42818.003553240742</v>
      </c>
      <c r="V225" s="84" t="s">
        <v>567</v>
      </c>
      <c r="W225" s="81"/>
      <c r="X225" s="81"/>
      <c r="Y225" s="87" t="s">
        <v>662</v>
      </c>
      <c r="Z225" s="81"/>
    </row>
    <row r="226" spans="1:26" x14ac:dyDescent="0.25">
      <c r="A226" s="66" t="s">
        <v>252</v>
      </c>
      <c r="B226" s="66" t="s">
        <v>297</v>
      </c>
      <c r="C226" s="67"/>
      <c r="D226" s="68"/>
      <c r="E226" s="69"/>
      <c r="F226" s="70"/>
      <c r="G226" s="67"/>
      <c r="H226" s="71"/>
      <c r="I226" s="72"/>
      <c r="J226" s="72"/>
      <c r="K226" s="36"/>
      <c r="L226" s="79">
        <v>226</v>
      </c>
      <c r="M226" s="79"/>
      <c r="N226" s="74"/>
      <c r="O226" s="81" t="s">
        <v>376</v>
      </c>
      <c r="P226" s="83">
        <v>42818.003622685188</v>
      </c>
      <c r="Q226" s="81" t="s">
        <v>394</v>
      </c>
      <c r="R226" s="81"/>
      <c r="S226" s="81"/>
      <c r="T226" s="81"/>
      <c r="U226" s="83">
        <v>42818.003622685188</v>
      </c>
      <c r="V226" s="84" t="s">
        <v>568</v>
      </c>
      <c r="W226" s="81"/>
      <c r="X226" s="81"/>
      <c r="Y226" s="87" t="s">
        <v>663</v>
      </c>
      <c r="Z226" s="81"/>
    </row>
    <row r="227" spans="1:26" x14ac:dyDescent="0.25">
      <c r="A227" s="66" t="s">
        <v>252</v>
      </c>
      <c r="B227" s="66" t="s">
        <v>286</v>
      </c>
      <c r="C227" s="67"/>
      <c r="D227" s="68"/>
      <c r="E227" s="69"/>
      <c r="F227" s="70"/>
      <c r="G227" s="67"/>
      <c r="H227" s="71"/>
      <c r="I227" s="72"/>
      <c r="J227" s="72"/>
      <c r="K227" s="36"/>
      <c r="L227" s="79">
        <v>227</v>
      </c>
      <c r="M227" s="79"/>
      <c r="N227" s="74"/>
      <c r="O227" s="81" t="s">
        <v>376</v>
      </c>
      <c r="P227" s="83">
        <v>42818.003622685188</v>
      </c>
      <c r="Q227" s="81" t="s">
        <v>394</v>
      </c>
      <c r="R227" s="81"/>
      <c r="S227" s="81"/>
      <c r="T227" s="81"/>
      <c r="U227" s="83">
        <v>42818.003622685188</v>
      </c>
      <c r="V227" s="84" t="s">
        <v>568</v>
      </c>
      <c r="W227" s="81"/>
      <c r="X227" s="81"/>
      <c r="Y227" s="87" t="s">
        <v>663</v>
      </c>
      <c r="Z227" s="81"/>
    </row>
    <row r="228" spans="1:26" x14ac:dyDescent="0.25">
      <c r="A228" s="66" t="s">
        <v>252</v>
      </c>
      <c r="B228" s="66" t="s">
        <v>267</v>
      </c>
      <c r="C228" s="67"/>
      <c r="D228" s="68"/>
      <c r="E228" s="69"/>
      <c r="F228" s="70"/>
      <c r="G228" s="67"/>
      <c r="H228" s="71"/>
      <c r="I228" s="72"/>
      <c r="J228" s="72"/>
      <c r="K228" s="36"/>
      <c r="L228" s="79">
        <v>228</v>
      </c>
      <c r="M228" s="79"/>
      <c r="N228" s="74"/>
      <c r="O228" s="81" t="s">
        <v>376</v>
      </c>
      <c r="P228" s="83">
        <v>42818.003622685188</v>
      </c>
      <c r="Q228" s="81" t="s">
        <v>394</v>
      </c>
      <c r="R228" s="81"/>
      <c r="S228" s="81"/>
      <c r="T228" s="81"/>
      <c r="U228" s="83">
        <v>42818.003622685188</v>
      </c>
      <c r="V228" s="84" t="s">
        <v>568</v>
      </c>
      <c r="W228" s="81"/>
      <c r="X228" s="81"/>
      <c r="Y228" s="87" t="s">
        <v>663</v>
      </c>
      <c r="Z228" s="81"/>
    </row>
    <row r="229" spans="1:26" x14ac:dyDescent="0.25">
      <c r="A229" s="66" t="s">
        <v>253</v>
      </c>
      <c r="B229" s="66" t="s">
        <v>267</v>
      </c>
      <c r="C229" s="67"/>
      <c r="D229" s="68"/>
      <c r="E229" s="69"/>
      <c r="F229" s="70"/>
      <c r="G229" s="67"/>
      <c r="H229" s="71"/>
      <c r="I229" s="72"/>
      <c r="J229" s="72"/>
      <c r="K229" s="36"/>
      <c r="L229" s="79">
        <v>229</v>
      </c>
      <c r="M229" s="79"/>
      <c r="N229" s="74"/>
      <c r="O229" s="81" t="s">
        <v>377</v>
      </c>
      <c r="P229" s="83">
        <v>42818.003831018519</v>
      </c>
      <c r="Q229" s="81" t="s">
        <v>448</v>
      </c>
      <c r="R229" s="81"/>
      <c r="S229" s="81"/>
      <c r="T229" s="81"/>
      <c r="U229" s="83">
        <v>42818.003831018519</v>
      </c>
      <c r="V229" s="84" t="s">
        <v>569</v>
      </c>
      <c r="W229" s="81"/>
      <c r="X229" s="81"/>
      <c r="Y229" s="87" t="s">
        <v>664</v>
      </c>
      <c r="Z229" s="81"/>
    </row>
    <row r="230" spans="1:26" x14ac:dyDescent="0.25">
      <c r="A230" s="66" t="s">
        <v>254</v>
      </c>
      <c r="B230" s="66" t="s">
        <v>267</v>
      </c>
      <c r="C230" s="67"/>
      <c r="D230" s="68"/>
      <c r="E230" s="69"/>
      <c r="F230" s="70"/>
      <c r="G230" s="67"/>
      <c r="H230" s="71"/>
      <c r="I230" s="72"/>
      <c r="J230" s="72"/>
      <c r="K230" s="36"/>
      <c r="L230" s="79">
        <v>230</v>
      </c>
      <c r="M230" s="79"/>
      <c r="N230" s="74"/>
      <c r="O230" s="81" t="s">
        <v>376</v>
      </c>
      <c r="P230" s="83">
        <v>42818.003888888888</v>
      </c>
      <c r="Q230" s="81" t="s">
        <v>449</v>
      </c>
      <c r="R230" s="84" t="s">
        <v>468</v>
      </c>
      <c r="S230" s="81" t="s">
        <v>469</v>
      </c>
      <c r="T230" s="81"/>
      <c r="U230" s="83">
        <v>42818.003888888888</v>
      </c>
      <c r="V230" s="84" t="s">
        <v>570</v>
      </c>
      <c r="W230" s="81"/>
      <c r="X230" s="81"/>
      <c r="Y230" s="87" t="s">
        <v>665</v>
      </c>
      <c r="Z230" s="81"/>
    </row>
    <row r="231" spans="1:26" x14ac:dyDescent="0.25">
      <c r="A231" s="66" t="s">
        <v>254</v>
      </c>
      <c r="B231" s="66" t="s">
        <v>319</v>
      </c>
      <c r="C231" s="67"/>
      <c r="D231" s="68"/>
      <c r="E231" s="69"/>
      <c r="F231" s="70"/>
      <c r="G231" s="67"/>
      <c r="H231" s="71"/>
      <c r="I231" s="72"/>
      <c r="J231" s="72"/>
      <c r="K231" s="36"/>
      <c r="L231" s="79">
        <v>231</v>
      </c>
      <c r="M231" s="79"/>
      <c r="N231" s="74"/>
      <c r="O231" s="81" t="s">
        <v>376</v>
      </c>
      <c r="P231" s="83">
        <v>42818.003888888888</v>
      </c>
      <c r="Q231" s="81" t="s">
        <v>449</v>
      </c>
      <c r="R231" s="84" t="s">
        <v>468</v>
      </c>
      <c r="S231" s="81" t="s">
        <v>469</v>
      </c>
      <c r="T231" s="81"/>
      <c r="U231" s="83">
        <v>42818.003888888888</v>
      </c>
      <c r="V231" s="84" t="s">
        <v>570</v>
      </c>
      <c r="W231" s="81"/>
      <c r="X231" s="81"/>
      <c r="Y231" s="87" t="s">
        <v>665</v>
      </c>
      <c r="Z231" s="81"/>
    </row>
    <row r="232" spans="1:26" x14ac:dyDescent="0.25">
      <c r="A232" s="66" t="s">
        <v>255</v>
      </c>
      <c r="B232" s="66" t="s">
        <v>363</v>
      </c>
      <c r="C232" s="67"/>
      <c r="D232" s="68"/>
      <c r="E232" s="69"/>
      <c r="F232" s="70"/>
      <c r="G232" s="67"/>
      <c r="H232" s="71"/>
      <c r="I232" s="72"/>
      <c r="J232" s="72"/>
      <c r="K232" s="36"/>
      <c r="L232" s="79">
        <v>232</v>
      </c>
      <c r="M232" s="79"/>
      <c r="N232" s="74"/>
      <c r="O232" s="81" t="s">
        <v>376</v>
      </c>
      <c r="P232" s="83">
        <v>42818.004224537035</v>
      </c>
      <c r="Q232" s="81" t="s">
        <v>450</v>
      </c>
      <c r="R232" s="81"/>
      <c r="S232" s="81"/>
      <c r="T232" s="81"/>
      <c r="U232" s="83">
        <v>42818.004224537035</v>
      </c>
      <c r="V232" s="84" t="s">
        <v>571</v>
      </c>
      <c r="W232" s="81"/>
      <c r="X232" s="81"/>
      <c r="Y232" s="87" t="s">
        <v>666</v>
      </c>
      <c r="Z232" s="81"/>
    </row>
    <row r="233" spans="1:26" x14ac:dyDescent="0.25">
      <c r="A233" s="66" t="s">
        <v>255</v>
      </c>
      <c r="B233" s="66" t="s">
        <v>364</v>
      </c>
      <c r="C233" s="67"/>
      <c r="D233" s="68"/>
      <c r="E233" s="69"/>
      <c r="F233" s="70"/>
      <c r="G233" s="67"/>
      <c r="H233" s="71"/>
      <c r="I233" s="72"/>
      <c r="J233" s="72"/>
      <c r="K233" s="36"/>
      <c r="L233" s="79">
        <v>233</v>
      </c>
      <c r="M233" s="79"/>
      <c r="N233" s="74"/>
      <c r="O233" s="81" t="s">
        <v>376</v>
      </c>
      <c r="P233" s="83">
        <v>42818.004224537035</v>
      </c>
      <c r="Q233" s="81" t="s">
        <v>450</v>
      </c>
      <c r="R233" s="81"/>
      <c r="S233" s="81"/>
      <c r="T233" s="81"/>
      <c r="U233" s="83">
        <v>42818.004224537035</v>
      </c>
      <c r="V233" s="84" t="s">
        <v>571</v>
      </c>
      <c r="W233" s="81"/>
      <c r="X233" s="81"/>
      <c r="Y233" s="87" t="s">
        <v>666</v>
      </c>
      <c r="Z233" s="81"/>
    </row>
    <row r="234" spans="1:26" x14ac:dyDescent="0.25">
      <c r="A234" s="66" t="s">
        <v>255</v>
      </c>
      <c r="B234" s="66" t="s">
        <v>267</v>
      </c>
      <c r="C234" s="67"/>
      <c r="D234" s="68"/>
      <c r="E234" s="69"/>
      <c r="F234" s="70"/>
      <c r="G234" s="67"/>
      <c r="H234" s="71"/>
      <c r="I234" s="72"/>
      <c r="J234" s="72"/>
      <c r="K234" s="36"/>
      <c r="L234" s="79">
        <v>234</v>
      </c>
      <c r="M234" s="79"/>
      <c r="N234" s="74"/>
      <c r="O234" s="81" t="s">
        <v>376</v>
      </c>
      <c r="P234" s="83">
        <v>42818.004224537035</v>
      </c>
      <c r="Q234" s="81" t="s">
        <v>450</v>
      </c>
      <c r="R234" s="81"/>
      <c r="S234" s="81"/>
      <c r="T234" s="81"/>
      <c r="U234" s="83">
        <v>42818.004224537035</v>
      </c>
      <c r="V234" s="84" t="s">
        <v>571</v>
      </c>
      <c r="W234" s="81"/>
      <c r="X234" s="81"/>
      <c r="Y234" s="87" t="s">
        <v>666</v>
      </c>
      <c r="Z234" s="81"/>
    </row>
    <row r="235" spans="1:26" x14ac:dyDescent="0.25">
      <c r="A235" s="66" t="s">
        <v>255</v>
      </c>
      <c r="B235" s="66" t="s">
        <v>281</v>
      </c>
      <c r="C235" s="67"/>
      <c r="D235" s="68"/>
      <c r="E235" s="69"/>
      <c r="F235" s="70"/>
      <c r="G235" s="67"/>
      <c r="H235" s="71"/>
      <c r="I235" s="72"/>
      <c r="J235" s="72"/>
      <c r="K235" s="36"/>
      <c r="L235" s="79">
        <v>235</v>
      </c>
      <c r="M235" s="79"/>
      <c r="N235" s="74"/>
      <c r="O235" s="81" t="s">
        <v>377</v>
      </c>
      <c r="P235" s="83">
        <v>42818.004224537035</v>
      </c>
      <c r="Q235" s="81" t="s">
        <v>450</v>
      </c>
      <c r="R235" s="81"/>
      <c r="S235" s="81"/>
      <c r="T235" s="81"/>
      <c r="U235" s="83">
        <v>42818.004224537035</v>
      </c>
      <c r="V235" s="84" t="s">
        <v>571</v>
      </c>
      <c r="W235" s="81"/>
      <c r="X235" s="81"/>
      <c r="Y235" s="87" t="s">
        <v>666</v>
      </c>
      <c r="Z235" s="81"/>
    </row>
    <row r="236" spans="1:26" x14ac:dyDescent="0.25">
      <c r="A236" s="66" t="s">
        <v>256</v>
      </c>
      <c r="B236" s="66" t="s">
        <v>365</v>
      </c>
      <c r="C236" s="67"/>
      <c r="D236" s="68"/>
      <c r="E236" s="69"/>
      <c r="F236" s="70"/>
      <c r="G236" s="67"/>
      <c r="H236" s="71"/>
      <c r="I236" s="72"/>
      <c r="J236" s="72"/>
      <c r="K236" s="36"/>
      <c r="L236" s="79">
        <v>236</v>
      </c>
      <c r="M236" s="79"/>
      <c r="N236" s="74"/>
      <c r="O236" s="81" t="s">
        <v>377</v>
      </c>
      <c r="P236" s="83">
        <v>42818.003125000003</v>
      </c>
      <c r="Q236" s="81" t="s">
        <v>451</v>
      </c>
      <c r="R236" s="81"/>
      <c r="S236" s="81"/>
      <c r="T236" s="81"/>
      <c r="U236" s="83">
        <v>42818.003125000003</v>
      </c>
      <c r="V236" s="84" t="s">
        <v>572</v>
      </c>
      <c r="W236" s="81"/>
      <c r="X236" s="81"/>
      <c r="Y236" s="87" t="s">
        <v>667</v>
      </c>
      <c r="Z236" s="87" t="s">
        <v>702</v>
      </c>
    </row>
    <row r="237" spans="1:26" x14ac:dyDescent="0.25">
      <c r="A237" s="66" t="s">
        <v>256</v>
      </c>
      <c r="B237" s="66" t="s">
        <v>366</v>
      </c>
      <c r="C237" s="67"/>
      <c r="D237" s="68"/>
      <c r="E237" s="69"/>
      <c r="F237" s="70"/>
      <c r="G237" s="67"/>
      <c r="H237" s="71"/>
      <c r="I237" s="72"/>
      <c r="J237" s="72"/>
      <c r="K237" s="36"/>
      <c r="L237" s="79">
        <v>237</v>
      </c>
      <c r="M237" s="79"/>
      <c r="N237" s="74"/>
      <c r="O237" s="81" t="s">
        <v>377</v>
      </c>
      <c r="P237" s="83">
        <v>42818.004363425927</v>
      </c>
      <c r="Q237" s="81" t="s">
        <v>452</v>
      </c>
      <c r="R237" s="81"/>
      <c r="S237" s="81"/>
      <c r="T237" s="81"/>
      <c r="U237" s="83">
        <v>42818.004363425927</v>
      </c>
      <c r="V237" s="84" t="s">
        <v>573</v>
      </c>
      <c r="W237" s="81"/>
      <c r="X237" s="81"/>
      <c r="Y237" s="87" t="s">
        <v>668</v>
      </c>
      <c r="Z237" s="87" t="s">
        <v>703</v>
      </c>
    </row>
    <row r="238" spans="1:26" x14ac:dyDescent="0.25">
      <c r="A238" s="66" t="s">
        <v>256</v>
      </c>
      <c r="B238" s="66" t="s">
        <v>267</v>
      </c>
      <c r="C238" s="67"/>
      <c r="D238" s="68"/>
      <c r="E238" s="69"/>
      <c r="F238" s="70"/>
      <c r="G238" s="67"/>
      <c r="H238" s="71"/>
      <c r="I238" s="72"/>
      <c r="J238" s="72"/>
      <c r="K238" s="36"/>
      <c r="L238" s="79">
        <v>238</v>
      </c>
      <c r="M238" s="79"/>
      <c r="N238" s="74"/>
      <c r="O238" s="81" t="s">
        <v>376</v>
      </c>
      <c r="P238" s="83">
        <v>42818.003125000003</v>
      </c>
      <c r="Q238" s="81" t="s">
        <v>451</v>
      </c>
      <c r="R238" s="81"/>
      <c r="S238" s="81"/>
      <c r="T238" s="81"/>
      <c r="U238" s="83">
        <v>42818.003125000003</v>
      </c>
      <c r="V238" s="84" t="s">
        <v>572</v>
      </c>
      <c r="W238" s="81"/>
      <c r="X238" s="81"/>
      <c r="Y238" s="87" t="s">
        <v>667</v>
      </c>
      <c r="Z238" s="87" t="s">
        <v>702</v>
      </c>
    </row>
    <row r="239" spans="1:26" x14ac:dyDescent="0.25">
      <c r="A239" s="66" t="s">
        <v>256</v>
      </c>
      <c r="B239" s="66" t="s">
        <v>267</v>
      </c>
      <c r="C239" s="67"/>
      <c r="D239" s="68"/>
      <c r="E239" s="69"/>
      <c r="F239" s="70"/>
      <c r="G239" s="67"/>
      <c r="H239" s="71"/>
      <c r="I239" s="72"/>
      <c r="J239" s="72"/>
      <c r="K239" s="36"/>
      <c r="L239" s="79">
        <v>239</v>
      </c>
      <c r="M239" s="79"/>
      <c r="N239" s="74"/>
      <c r="O239" s="81" t="s">
        <v>376</v>
      </c>
      <c r="P239" s="83">
        <v>42818.004363425927</v>
      </c>
      <c r="Q239" s="81" t="s">
        <v>452</v>
      </c>
      <c r="R239" s="81"/>
      <c r="S239" s="81"/>
      <c r="T239" s="81"/>
      <c r="U239" s="83">
        <v>42818.004363425927</v>
      </c>
      <c r="V239" s="84" t="s">
        <v>573</v>
      </c>
      <c r="W239" s="81"/>
      <c r="X239" s="81"/>
      <c r="Y239" s="87" t="s">
        <v>668</v>
      </c>
      <c r="Z239" s="87" t="s">
        <v>703</v>
      </c>
    </row>
    <row r="240" spans="1:26" x14ac:dyDescent="0.25">
      <c r="A240" s="66" t="s">
        <v>257</v>
      </c>
      <c r="B240" s="66" t="s">
        <v>367</v>
      </c>
      <c r="C240" s="67"/>
      <c r="D240" s="68"/>
      <c r="E240" s="69"/>
      <c r="F240" s="70"/>
      <c r="G240" s="67"/>
      <c r="H240" s="71"/>
      <c r="I240" s="72"/>
      <c r="J240" s="72"/>
      <c r="K240" s="36"/>
      <c r="L240" s="79">
        <v>240</v>
      </c>
      <c r="M240" s="79"/>
      <c r="N240" s="74"/>
      <c r="O240" s="81" t="s">
        <v>376</v>
      </c>
      <c r="P240" s="83">
        <v>42818.004432870373</v>
      </c>
      <c r="Q240" s="81" t="s">
        <v>453</v>
      </c>
      <c r="R240" s="81"/>
      <c r="S240" s="81"/>
      <c r="T240" s="81" t="s">
        <v>489</v>
      </c>
      <c r="U240" s="83">
        <v>42818.004432870373</v>
      </c>
      <c r="V240" s="84" t="s">
        <v>574</v>
      </c>
      <c r="W240" s="81"/>
      <c r="X240" s="81"/>
      <c r="Y240" s="87" t="s">
        <v>669</v>
      </c>
      <c r="Z240" s="81"/>
    </row>
    <row r="241" spans="1:26" x14ac:dyDescent="0.25">
      <c r="A241" s="66" t="s">
        <v>257</v>
      </c>
      <c r="B241" s="66" t="s">
        <v>267</v>
      </c>
      <c r="C241" s="67"/>
      <c r="D241" s="68"/>
      <c r="E241" s="69"/>
      <c r="F241" s="70"/>
      <c r="G241" s="67"/>
      <c r="H241" s="71"/>
      <c r="I241" s="72"/>
      <c r="J241" s="72"/>
      <c r="K241" s="36"/>
      <c r="L241" s="79">
        <v>241</v>
      </c>
      <c r="M241" s="79"/>
      <c r="N241" s="74"/>
      <c r="O241" s="81" t="s">
        <v>376</v>
      </c>
      <c r="P241" s="83">
        <v>42818.004432870373</v>
      </c>
      <c r="Q241" s="81" t="s">
        <v>453</v>
      </c>
      <c r="R241" s="81"/>
      <c r="S241" s="81"/>
      <c r="T241" s="81" t="s">
        <v>489</v>
      </c>
      <c r="U241" s="83">
        <v>42818.004432870373</v>
      </c>
      <c r="V241" s="84" t="s">
        <v>574</v>
      </c>
      <c r="W241" s="81"/>
      <c r="X241" s="81"/>
      <c r="Y241" s="87" t="s">
        <v>669</v>
      </c>
      <c r="Z241" s="81"/>
    </row>
    <row r="242" spans="1:26" x14ac:dyDescent="0.25">
      <c r="A242" s="66" t="s">
        <v>258</v>
      </c>
      <c r="B242" s="66" t="s">
        <v>368</v>
      </c>
      <c r="C242" s="67"/>
      <c r="D242" s="68"/>
      <c r="E242" s="69"/>
      <c r="F242" s="70"/>
      <c r="G242" s="67"/>
      <c r="H242" s="71"/>
      <c r="I242" s="72"/>
      <c r="J242" s="72"/>
      <c r="K242" s="36"/>
      <c r="L242" s="79">
        <v>242</v>
      </c>
      <c r="M242" s="79"/>
      <c r="N242" s="74"/>
      <c r="O242" s="81" t="s">
        <v>376</v>
      </c>
      <c r="P242" s="83">
        <v>42818.001180555555</v>
      </c>
      <c r="Q242" s="81" t="s">
        <v>454</v>
      </c>
      <c r="R242" s="81"/>
      <c r="S242" s="81"/>
      <c r="T242" s="81"/>
      <c r="U242" s="83">
        <v>42818.001180555555</v>
      </c>
      <c r="V242" s="84" t="s">
        <v>575</v>
      </c>
      <c r="W242" s="81"/>
      <c r="X242" s="81"/>
      <c r="Y242" s="87" t="s">
        <v>670</v>
      </c>
      <c r="Z242" s="81"/>
    </row>
    <row r="243" spans="1:26" x14ac:dyDescent="0.25">
      <c r="A243" s="66" t="s">
        <v>258</v>
      </c>
      <c r="B243" s="66" t="s">
        <v>362</v>
      </c>
      <c r="C243" s="67"/>
      <c r="D243" s="68"/>
      <c r="E243" s="69"/>
      <c r="F243" s="70"/>
      <c r="G243" s="67"/>
      <c r="H243" s="71"/>
      <c r="I243" s="72"/>
      <c r="J243" s="72"/>
      <c r="K243" s="36"/>
      <c r="L243" s="79">
        <v>243</v>
      </c>
      <c r="M243" s="79"/>
      <c r="N243" s="74"/>
      <c r="O243" s="81" t="s">
        <v>376</v>
      </c>
      <c r="P243" s="83">
        <v>42818.002395833333</v>
      </c>
      <c r="Q243" s="81" t="s">
        <v>447</v>
      </c>
      <c r="R243" s="81"/>
      <c r="S243" s="81"/>
      <c r="T243" s="81" t="s">
        <v>488</v>
      </c>
      <c r="U243" s="83">
        <v>42818.002395833333</v>
      </c>
      <c r="V243" s="84" t="s">
        <v>576</v>
      </c>
      <c r="W243" s="81"/>
      <c r="X243" s="81"/>
      <c r="Y243" s="87" t="s">
        <v>671</v>
      </c>
      <c r="Z243" s="81"/>
    </row>
    <row r="244" spans="1:26" x14ac:dyDescent="0.25">
      <c r="A244" s="66" t="s">
        <v>258</v>
      </c>
      <c r="B244" s="66" t="s">
        <v>336</v>
      </c>
      <c r="C244" s="67"/>
      <c r="D244" s="68"/>
      <c r="E244" s="69"/>
      <c r="F244" s="70"/>
      <c r="G244" s="67"/>
      <c r="H244" s="71"/>
      <c r="I244" s="72"/>
      <c r="J244" s="72"/>
      <c r="K244" s="36"/>
      <c r="L244" s="79">
        <v>244</v>
      </c>
      <c r="M244" s="79"/>
      <c r="N244" s="74"/>
      <c r="O244" s="81" t="s">
        <v>376</v>
      </c>
      <c r="P244" s="83">
        <v>42818.003495370373</v>
      </c>
      <c r="Q244" s="81" t="s">
        <v>429</v>
      </c>
      <c r="R244" s="81"/>
      <c r="S244" s="81"/>
      <c r="T244" s="81"/>
      <c r="U244" s="83">
        <v>42818.003495370373</v>
      </c>
      <c r="V244" s="84" t="s">
        <v>577</v>
      </c>
      <c r="W244" s="81"/>
      <c r="X244" s="81"/>
      <c r="Y244" s="87" t="s">
        <v>672</v>
      </c>
      <c r="Z244" s="81"/>
    </row>
    <row r="245" spans="1:26" x14ac:dyDescent="0.25">
      <c r="A245" s="66" t="s">
        <v>258</v>
      </c>
      <c r="B245" s="66" t="s">
        <v>337</v>
      </c>
      <c r="C245" s="67"/>
      <c r="D245" s="68"/>
      <c r="E245" s="69"/>
      <c r="F245" s="70"/>
      <c r="G245" s="67"/>
      <c r="H245" s="71"/>
      <c r="I245" s="72"/>
      <c r="J245" s="72"/>
      <c r="K245" s="36"/>
      <c r="L245" s="79">
        <v>245</v>
      </c>
      <c r="M245" s="79"/>
      <c r="N245" s="74"/>
      <c r="O245" s="81" t="s">
        <v>376</v>
      </c>
      <c r="P245" s="83">
        <v>42818.003495370373</v>
      </c>
      <c r="Q245" s="81" t="s">
        <v>429</v>
      </c>
      <c r="R245" s="81"/>
      <c r="S245" s="81"/>
      <c r="T245" s="81"/>
      <c r="U245" s="83">
        <v>42818.003495370373</v>
      </c>
      <c r="V245" s="84" t="s">
        <v>577</v>
      </c>
      <c r="W245" s="81"/>
      <c r="X245" s="81"/>
      <c r="Y245" s="87" t="s">
        <v>672</v>
      </c>
      <c r="Z245" s="81"/>
    </row>
    <row r="246" spans="1:26" x14ac:dyDescent="0.25">
      <c r="A246" s="66" t="s">
        <v>258</v>
      </c>
      <c r="B246" s="66" t="s">
        <v>369</v>
      </c>
      <c r="C246" s="67"/>
      <c r="D246" s="68"/>
      <c r="E246" s="69"/>
      <c r="F246" s="70"/>
      <c r="G246" s="67"/>
      <c r="H246" s="71"/>
      <c r="I246" s="72"/>
      <c r="J246" s="72"/>
      <c r="K246" s="36"/>
      <c r="L246" s="79">
        <v>246</v>
      </c>
      <c r="M246" s="79"/>
      <c r="N246" s="74"/>
      <c r="O246" s="81" t="s">
        <v>376</v>
      </c>
      <c r="P246" s="83">
        <v>42818.004629629628</v>
      </c>
      <c r="Q246" s="81" t="s">
        <v>455</v>
      </c>
      <c r="R246" s="81"/>
      <c r="S246" s="81"/>
      <c r="T246" s="81"/>
      <c r="U246" s="83">
        <v>42818.004629629628</v>
      </c>
      <c r="V246" s="84" t="s">
        <v>578</v>
      </c>
      <c r="W246" s="81"/>
      <c r="X246" s="81"/>
      <c r="Y246" s="87" t="s">
        <v>673</v>
      </c>
      <c r="Z246" s="81"/>
    </row>
    <row r="247" spans="1:26" x14ac:dyDescent="0.25">
      <c r="A247" s="66" t="s">
        <v>258</v>
      </c>
      <c r="B247" s="66" t="s">
        <v>267</v>
      </c>
      <c r="C247" s="67"/>
      <c r="D247" s="68"/>
      <c r="E247" s="69"/>
      <c r="F247" s="70"/>
      <c r="G247" s="67"/>
      <c r="H247" s="71"/>
      <c r="I247" s="72"/>
      <c r="J247" s="72"/>
      <c r="K247" s="36"/>
      <c r="L247" s="79">
        <v>247</v>
      </c>
      <c r="M247" s="79"/>
      <c r="N247" s="74"/>
      <c r="O247" s="81" t="s">
        <v>376</v>
      </c>
      <c r="P247" s="83">
        <v>42818.001180555555</v>
      </c>
      <c r="Q247" s="81" t="s">
        <v>454</v>
      </c>
      <c r="R247" s="81"/>
      <c r="S247" s="81"/>
      <c r="T247" s="81"/>
      <c r="U247" s="83">
        <v>42818.001180555555</v>
      </c>
      <c r="V247" s="84" t="s">
        <v>575</v>
      </c>
      <c r="W247" s="81"/>
      <c r="X247" s="81"/>
      <c r="Y247" s="87" t="s">
        <v>670</v>
      </c>
      <c r="Z247" s="81"/>
    </row>
    <row r="248" spans="1:26" x14ac:dyDescent="0.25">
      <c r="A248" s="66" t="s">
        <v>258</v>
      </c>
      <c r="B248" s="66" t="s">
        <v>267</v>
      </c>
      <c r="C248" s="67"/>
      <c r="D248" s="68"/>
      <c r="E248" s="69"/>
      <c r="F248" s="70"/>
      <c r="G248" s="67"/>
      <c r="H248" s="71"/>
      <c r="I248" s="72"/>
      <c r="J248" s="72"/>
      <c r="K248" s="36"/>
      <c r="L248" s="79">
        <v>248</v>
      </c>
      <c r="M248" s="79"/>
      <c r="N248" s="74"/>
      <c r="O248" s="81" t="s">
        <v>376</v>
      </c>
      <c r="P248" s="83">
        <v>42818.002395833333</v>
      </c>
      <c r="Q248" s="81" t="s">
        <v>447</v>
      </c>
      <c r="R248" s="81"/>
      <c r="S248" s="81"/>
      <c r="T248" s="81" t="s">
        <v>488</v>
      </c>
      <c r="U248" s="83">
        <v>42818.002395833333</v>
      </c>
      <c r="V248" s="84" t="s">
        <v>576</v>
      </c>
      <c r="W248" s="81"/>
      <c r="X248" s="81"/>
      <c r="Y248" s="87" t="s">
        <v>671</v>
      </c>
      <c r="Z248" s="81"/>
    </row>
    <row r="249" spans="1:26" x14ac:dyDescent="0.25">
      <c r="A249" s="66" t="s">
        <v>258</v>
      </c>
      <c r="B249" s="66" t="s">
        <v>267</v>
      </c>
      <c r="C249" s="67"/>
      <c r="D249" s="68"/>
      <c r="E249" s="69"/>
      <c r="F249" s="70"/>
      <c r="G249" s="67"/>
      <c r="H249" s="71"/>
      <c r="I249" s="72"/>
      <c r="J249" s="72"/>
      <c r="K249" s="36"/>
      <c r="L249" s="79">
        <v>249</v>
      </c>
      <c r="M249" s="79"/>
      <c r="N249" s="74"/>
      <c r="O249" s="81" t="s">
        <v>376</v>
      </c>
      <c r="P249" s="83">
        <v>42818.003495370373</v>
      </c>
      <c r="Q249" s="81" t="s">
        <v>429</v>
      </c>
      <c r="R249" s="81"/>
      <c r="S249" s="81"/>
      <c r="T249" s="81"/>
      <c r="U249" s="83">
        <v>42818.003495370373</v>
      </c>
      <c r="V249" s="84" t="s">
        <v>577</v>
      </c>
      <c r="W249" s="81"/>
      <c r="X249" s="81"/>
      <c r="Y249" s="87" t="s">
        <v>672</v>
      </c>
      <c r="Z249" s="81"/>
    </row>
    <row r="250" spans="1:26" x14ac:dyDescent="0.25">
      <c r="A250" s="66" t="s">
        <v>258</v>
      </c>
      <c r="B250" s="66" t="s">
        <v>267</v>
      </c>
      <c r="C250" s="67"/>
      <c r="D250" s="68"/>
      <c r="E250" s="69"/>
      <c r="F250" s="70"/>
      <c r="G250" s="67"/>
      <c r="H250" s="71"/>
      <c r="I250" s="72"/>
      <c r="J250" s="72"/>
      <c r="K250" s="36"/>
      <c r="L250" s="79">
        <v>250</v>
      </c>
      <c r="M250" s="79"/>
      <c r="N250" s="74"/>
      <c r="O250" s="81" t="s">
        <v>376</v>
      </c>
      <c r="P250" s="83">
        <v>42818.004629629628</v>
      </c>
      <c r="Q250" s="81" t="s">
        <v>455</v>
      </c>
      <c r="R250" s="81"/>
      <c r="S250" s="81"/>
      <c r="T250" s="81"/>
      <c r="U250" s="83">
        <v>42818.004629629628</v>
      </c>
      <c r="V250" s="84" t="s">
        <v>578</v>
      </c>
      <c r="W250" s="81"/>
      <c r="X250" s="81"/>
      <c r="Y250" s="87" t="s">
        <v>673</v>
      </c>
      <c r="Z250" s="81"/>
    </row>
    <row r="251" spans="1:26" x14ac:dyDescent="0.25">
      <c r="A251" s="66" t="s">
        <v>259</v>
      </c>
      <c r="B251" s="66" t="s">
        <v>267</v>
      </c>
      <c r="C251" s="67"/>
      <c r="D251" s="68"/>
      <c r="E251" s="69"/>
      <c r="F251" s="70"/>
      <c r="G251" s="67"/>
      <c r="H251" s="71"/>
      <c r="I251" s="72"/>
      <c r="J251" s="72"/>
      <c r="K251" s="36"/>
      <c r="L251" s="79">
        <v>251</v>
      </c>
      <c r="M251" s="79"/>
      <c r="N251" s="74"/>
      <c r="O251" s="81" t="s">
        <v>376</v>
      </c>
      <c r="P251" s="83">
        <v>42818.004664351851</v>
      </c>
      <c r="Q251" s="81" t="s">
        <v>398</v>
      </c>
      <c r="R251" s="81"/>
      <c r="S251" s="81"/>
      <c r="T251" s="81"/>
      <c r="U251" s="83">
        <v>42818.004664351851</v>
      </c>
      <c r="V251" s="84" t="s">
        <v>579</v>
      </c>
      <c r="W251" s="81"/>
      <c r="X251" s="81"/>
      <c r="Y251" s="87" t="s">
        <v>674</v>
      </c>
      <c r="Z251" s="81"/>
    </row>
    <row r="252" spans="1:26" x14ac:dyDescent="0.25">
      <c r="A252" s="66" t="s">
        <v>260</v>
      </c>
      <c r="B252" s="66" t="s">
        <v>370</v>
      </c>
      <c r="C252" s="67"/>
      <c r="D252" s="68"/>
      <c r="E252" s="69"/>
      <c r="F252" s="70"/>
      <c r="G252" s="67"/>
      <c r="H252" s="71"/>
      <c r="I252" s="72"/>
      <c r="J252" s="72"/>
      <c r="K252" s="36"/>
      <c r="L252" s="79">
        <v>252</v>
      </c>
      <c r="M252" s="79"/>
      <c r="N252" s="74"/>
      <c r="O252" s="81" t="s">
        <v>376</v>
      </c>
      <c r="P252" s="83">
        <v>42818.003113425926</v>
      </c>
      <c r="Q252" s="81" t="s">
        <v>456</v>
      </c>
      <c r="R252" s="81"/>
      <c r="S252" s="81"/>
      <c r="T252" s="81"/>
      <c r="U252" s="83">
        <v>42818.003113425926</v>
      </c>
      <c r="V252" s="84" t="s">
        <v>580</v>
      </c>
      <c r="W252" s="81"/>
      <c r="X252" s="81"/>
      <c r="Y252" s="87" t="s">
        <v>675</v>
      </c>
      <c r="Z252" s="81"/>
    </row>
    <row r="253" spans="1:26" x14ac:dyDescent="0.25">
      <c r="A253" s="66" t="s">
        <v>260</v>
      </c>
      <c r="B253" s="66" t="s">
        <v>281</v>
      </c>
      <c r="C253" s="67"/>
      <c r="D253" s="68"/>
      <c r="E253" s="69"/>
      <c r="F253" s="70"/>
      <c r="G253" s="67"/>
      <c r="H253" s="71"/>
      <c r="I253" s="72"/>
      <c r="J253" s="72"/>
      <c r="K253" s="36"/>
      <c r="L253" s="79">
        <v>253</v>
      </c>
      <c r="M253" s="79"/>
      <c r="N253" s="74"/>
      <c r="O253" s="81" t="s">
        <v>376</v>
      </c>
      <c r="P253" s="83">
        <v>42818.004675925928</v>
      </c>
      <c r="Q253" s="81" t="s">
        <v>457</v>
      </c>
      <c r="R253" s="81"/>
      <c r="S253" s="81"/>
      <c r="T253" s="81"/>
      <c r="U253" s="83">
        <v>42818.004675925928</v>
      </c>
      <c r="V253" s="84" t="s">
        <v>581</v>
      </c>
      <c r="W253" s="81"/>
      <c r="X253" s="81"/>
      <c r="Y253" s="87" t="s">
        <v>676</v>
      </c>
      <c r="Z253" s="87" t="s">
        <v>704</v>
      </c>
    </row>
    <row r="254" spans="1:26" x14ac:dyDescent="0.25">
      <c r="A254" s="66" t="s">
        <v>260</v>
      </c>
      <c r="B254" s="66" t="s">
        <v>319</v>
      </c>
      <c r="C254" s="67"/>
      <c r="D254" s="68"/>
      <c r="E254" s="69"/>
      <c r="F254" s="70"/>
      <c r="G254" s="67"/>
      <c r="H254" s="71"/>
      <c r="I254" s="72"/>
      <c r="J254" s="72"/>
      <c r="K254" s="36"/>
      <c r="L254" s="79">
        <v>254</v>
      </c>
      <c r="M254" s="79"/>
      <c r="N254" s="74"/>
      <c r="O254" s="81" t="s">
        <v>376</v>
      </c>
      <c r="P254" s="83">
        <v>42818.004675925928</v>
      </c>
      <c r="Q254" s="81" t="s">
        <v>457</v>
      </c>
      <c r="R254" s="81"/>
      <c r="S254" s="81"/>
      <c r="T254" s="81"/>
      <c r="U254" s="83">
        <v>42818.004675925928</v>
      </c>
      <c r="V254" s="84" t="s">
        <v>581</v>
      </c>
      <c r="W254" s="81"/>
      <c r="X254" s="81"/>
      <c r="Y254" s="87" t="s">
        <v>676</v>
      </c>
      <c r="Z254" s="87" t="s">
        <v>704</v>
      </c>
    </row>
    <row r="255" spans="1:26" x14ac:dyDescent="0.25">
      <c r="A255" s="66" t="s">
        <v>260</v>
      </c>
      <c r="B255" s="66" t="s">
        <v>371</v>
      </c>
      <c r="C255" s="67"/>
      <c r="D255" s="68"/>
      <c r="E255" s="69"/>
      <c r="F255" s="70"/>
      <c r="G255" s="67"/>
      <c r="H255" s="71"/>
      <c r="I255" s="72"/>
      <c r="J255" s="72"/>
      <c r="K255" s="36"/>
      <c r="L255" s="79">
        <v>255</v>
      </c>
      <c r="M255" s="79"/>
      <c r="N255" s="74"/>
      <c r="O255" s="81" t="s">
        <v>377</v>
      </c>
      <c r="P255" s="83">
        <v>42818.004675925928</v>
      </c>
      <c r="Q255" s="81" t="s">
        <v>457</v>
      </c>
      <c r="R255" s="81"/>
      <c r="S255" s="81"/>
      <c r="T255" s="81"/>
      <c r="U255" s="83">
        <v>42818.004675925928</v>
      </c>
      <c r="V255" s="84" t="s">
        <v>581</v>
      </c>
      <c r="W255" s="81"/>
      <c r="X255" s="81"/>
      <c r="Y255" s="87" t="s">
        <v>676</v>
      </c>
      <c r="Z255" s="87" t="s">
        <v>704</v>
      </c>
    </row>
    <row r="256" spans="1:26" x14ac:dyDescent="0.25">
      <c r="A256" s="66" t="s">
        <v>260</v>
      </c>
      <c r="B256" s="66" t="s">
        <v>267</v>
      </c>
      <c r="C256" s="67"/>
      <c r="D256" s="68"/>
      <c r="E256" s="69"/>
      <c r="F256" s="70"/>
      <c r="G256" s="67"/>
      <c r="H256" s="71"/>
      <c r="I256" s="72"/>
      <c r="J256" s="72"/>
      <c r="K256" s="36"/>
      <c r="L256" s="79">
        <v>256</v>
      </c>
      <c r="M256" s="79"/>
      <c r="N256" s="74"/>
      <c r="O256" s="81" t="s">
        <v>376</v>
      </c>
      <c r="P256" s="83">
        <v>42818.003113425926</v>
      </c>
      <c r="Q256" s="81" t="s">
        <v>456</v>
      </c>
      <c r="R256" s="81"/>
      <c r="S256" s="81"/>
      <c r="T256" s="81"/>
      <c r="U256" s="83">
        <v>42818.003113425926</v>
      </c>
      <c r="V256" s="84" t="s">
        <v>580</v>
      </c>
      <c r="W256" s="81"/>
      <c r="X256" s="81"/>
      <c r="Y256" s="87" t="s">
        <v>675</v>
      </c>
      <c r="Z256" s="81"/>
    </row>
    <row r="257" spans="1:26" x14ac:dyDescent="0.25">
      <c r="A257" s="66" t="s">
        <v>260</v>
      </c>
      <c r="B257" s="66" t="s">
        <v>267</v>
      </c>
      <c r="C257" s="67"/>
      <c r="D257" s="68"/>
      <c r="E257" s="69"/>
      <c r="F257" s="70"/>
      <c r="G257" s="67"/>
      <c r="H257" s="71"/>
      <c r="I257" s="72"/>
      <c r="J257" s="72"/>
      <c r="K257" s="36"/>
      <c r="L257" s="79">
        <v>257</v>
      </c>
      <c r="M257" s="79"/>
      <c r="N257" s="74"/>
      <c r="O257" s="81" t="s">
        <v>376</v>
      </c>
      <c r="P257" s="83">
        <v>42818.004675925928</v>
      </c>
      <c r="Q257" s="81" t="s">
        <v>457</v>
      </c>
      <c r="R257" s="81"/>
      <c r="S257" s="81"/>
      <c r="T257" s="81"/>
      <c r="U257" s="83">
        <v>42818.004675925928</v>
      </c>
      <c r="V257" s="84" t="s">
        <v>581</v>
      </c>
      <c r="W257" s="81"/>
      <c r="X257" s="81"/>
      <c r="Y257" s="87" t="s">
        <v>676</v>
      </c>
      <c r="Z257" s="87" t="s">
        <v>704</v>
      </c>
    </row>
    <row r="258" spans="1:26" x14ac:dyDescent="0.25">
      <c r="A258" s="66" t="s">
        <v>261</v>
      </c>
      <c r="B258" s="66" t="s">
        <v>372</v>
      </c>
      <c r="C258" s="67"/>
      <c r="D258" s="68"/>
      <c r="E258" s="69"/>
      <c r="F258" s="70"/>
      <c r="G258" s="67"/>
      <c r="H258" s="71"/>
      <c r="I258" s="72"/>
      <c r="J258" s="72"/>
      <c r="K258" s="36"/>
      <c r="L258" s="79">
        <v>258</v>
      </c>
      <c r="M258" s="79"/>
      <c r="N258" s="74"/>
      <c r="O258" s="81" t="s">
        <v>376</v>
      </c>
      <c r="P258" s="83">
        <v>42818.004675925928</v>
      </c>
      <c r="Q258" s="81" t="s">
        <v>458</v>
      </c>
      <c r="R258" s="81"/>
      <c r="S258" s="81"/>
      <c r="T258" s="81" t="s">
        <v>490</v>
      </c>
      <c r="U258" s="83">
        <v>42818.004675925928</v>
      </c>
      <c r="V258" s="84" t="s">
        <v>582</v>
      </c>
      <c r="W258" s="81"/>
      <c r="X258" s="81"/>
      <c r="Y258" s="87" t="s">
        <v>677</v>
      </c>
      <c r="Z258" s="81"/>
    </row>
    <row r="259" spans="1:26" x14ac:dyDescent="0.25">
      <c r="A259" s="66" t="s">
        <v>261</v>
      </c>
      <c r="B259" s="66" t="s">
        <v>373</v>
      </c>
      <c r="C259" s="67"/>
      <c r="D259" s="68"/>
      <c r="E259" s="69"/>
      <c r="F259" s="70"/>
      <c r="G259" s="67"/>
      <c r="H259" s="71"/>
      <c r="I259" s="72"/>
      <c r="J259" s="72"/>
      <c r="K259" s="36"/>
      <c r="L259" s="79">
        <v>259</v>
      </c>
      <c r="M259" s="79"/>
      <c r="N259" s="74"/>
      <c r="O259" s="81" t="s">
        <v>376</v>
      </c>
      <c r="P259" s="83">
        <v>42818.004675925928</v>
      </c>
      <c r="Q259" s="81" t="s">
        <v>458</v>
      </c>
      <c r="R259" s="81"/>
      <c r="S259" s="81"/>
      <c r="T259" s="81" t="s">
        <v>490</v>
      </c>
      <c r="U259" s="83">
        <v>42818.004675925928</v>
      </c>
      <c r="V259" s="84" t="s">
        <v>582</v>
      </c>
      <c r="W259" s="81"/>
      <c r="X259" s="81"/>
      <c r="Y259" s="87" t="s">
        <v>677</v>
      </c>
      <c r="Z259" s="81"/>
    </row>
    <row r="260" spans="1:26" x14ac:dyDescent="0.25">
      <c r="A260" s="66" t="s">
        <v>261</v>
      </c>
      <c r="B260" s="66" t="s">
        <v>374</v>
      </c>
      <c r="C260" s="67"/>
      <c r="D260" s="68"/>
      <c r="E260" s="69"/>
      <c r="F260" s="70"/>
      <c r="G260" s="67"/>
      <c r="H260" s="71"/>
      <c r="I260" s="72"/>
      <c r="J260" s="72"/>
      <c r="K260" s="36"/>
      <c r="L260" s="79">
        <v>260</v>
      </c>
      <c r="M260" s="79"/>
      <c r="N260" s="74"/>
      <c r="O260" s="81" t="s">
        <v>376</v>
      </c>
      <c r="P260" s="83">
        <v>42818.004675925928</v>
      </c>
      <c r="Q260" s="81" t="s">
        <v>458</v>
      </c>
      <c r="R260" s="81"/>
      <c r="S260" s="81"/>
      <c r="T260" s="81" t="s">
        <v>490</v>
      </c>
      <c r="U260" s="83">
        <v>42818.004675925928</v>
      </c>
      <c r="V260" s="84" t="s">
        <v>582</v>
      </c>
      <c r="W260" s="81"/>
      <c r="X260" s="81"/>
      <c r="Y260" s="87" t="s">
        <v>677</v>
      </c>
      <c r="Z260" s="81"/>
    </row>
    <row r="261" spans="1:26" x14ac:dyDescent="0.25">
      <c r="A261" s="66" t="s">
        <v>261</v>
      </c>
      <c r="B261" s="66" t="s">
        <v>296</v>
      </c>
      <c r="C261" s="67"/>
      <c r="D261" s="68"/>
      <c r="E261" s="69"/>
      <c r="F261" s="70"/>
      <c r="G261" s="67"/>
      <c r="H261" s="71"/>
      <c r="I261" s="72"/>
      <c r="J261" s="72"/>
      <c r="K261" s="36"/>
      <c r="L261" s="79">
        <v>261</v>
      </c>
      <c r="M261" s="79"/>
      <c r="N261" s="74"/>
      <c r="O261" s="81" t="s">
        <v>376</v>
      </c>
      <c r="P261" s="83">
        <v>42818.004675925928</v>
      </c>
      <c r="Q261" s="81" t="s">
        <v>458</v>
      </c>
      <c r="R261" s="81"/>
      <c r="S261" s="81"/>
      <c r="T261" s="81" t="s">
        <v>490</v>
      </c>
      <c r="U261" s="83">
        <v>42818.004675925928</v>
      </c>
      <c r="V261" s="84" t="s">
        <v>582</v>
      </c>
      <c r="W261" s="81"/>
      <c r="X261" s="81"/>
      <c r="Y261" s="87" t="s">
        <v>677</v>
      </c>
      <c r="Z261" s="81"/>
    </row>
    <row r="262" spans="1:26" x14ac:dyDescent="0.25">
      <c r="A262" s="66" t="s">
        <v>261</v>
      </c>
      <c r="B262" s="66" t="s">
        <v>267</v>
      </c>
      <c r="C262" s="67"/>
      <c r="D262" s="68"/>
      <c r="E262" s="69"/>
      <c r="F262" s="70"/>
      <c r="G262" s="67"/>
      <c r="H262" s="71"/>
      <c r="I262" s="72"/>
      <c r="J262" s="72"/>
      <c r="K262" s="36"/>
      <c r="L262" s="79">
        <v>262</v>
      </c>
      <c r="M262" s="79"/>
      <c r="N262" s="74"/>
      <c r="O262" s="81" t="s">
        <v>376</v>
      </c>
      <c r="P262" s="83">
        <v>42818.004675925928</v>
      </c>
      <c r="Q262" s="81" t="s">
        <v>458</v>
      </c>
      <c r="R262" s="81"/>
      <c r="S262" s="81"/>
      <c r="T262" s="81" t="s">
        <v>490</v>
      </c>
      <c r="U262" s="83">
        <v>42818.004675925928</v>
      </c>
      <c r="V262" s="84" t="s">
        <v>582</v>
      </c>
      <c r="W262" s="81"/>
      <c r="X262" s="81"/>
      <c r="Y262" s="87" t="s">
        <v>677</v>
      </c>
      <c r="Z262" s="81"/>
    </row>
    <row r="263" spans="1:26" x14ac:dyDescent="0.25">
      <c r="A263" s="66" t="s">
        <v>262</v>
      </c>
      <c r="B263" s="66" t="s">
        <v>267</v>
      </c>
      <c r="C263" s="67"/>
      <c r="D263" s="68"/>
      <c r="E263" s="69"/>
      <c r="F263" s="70"/>
      <c r="G263" s="67"/>
      <c r="H263" s="71"/>
      <c r="I263" s="72"/>
      <c r="J263" s="72"/>
      <c r="K263" s="36"/>
      <c r="L263" s="79">
        <v>263</v>
      </c>
      <c r="M263" s="79"/>
      <c r="N263" s="74"/>
      <c r="O263" s="81" t="s">
        <v>377</v>
      </c>
      <c r="P263" s="83">
        <v>42818.004756944443</v>
      </c>
      <c r="Q263" s="81" t="s">
        <v>459</v>
      </c>
      <c r="R263" s="81"/>
      <c r="S263" s="81"/>
      <c r="T263" s="81"/>
      <c r="U263" s="83">
        <v>42818.004756944443</v>
      </c>
      <c r="V263" s="84" t="s">
        <v>583</v>
      </c>
      <c r="W263" s="81"/>
      <c r="X263" s="81"/>
      <c r="Y263" s="87" t="s">
        <v>678</v>
      </c>
      <c r="Z263" s="81"/>
    </row>
    <row r="264" spans="1:26" x14ac:dyDescent="0.25">
      <c r="A264" s="66" t="s">
        <v>263</v>
      </c>
      <c r="B264" s="66" t="s">
        <v>272</v>
      </c>
      <c r="C264" s="67"/>
      <c r="D264" s="68"/>
      <c r="E264" s="69"/>
      <c r="F264" s="70"/>
      <c r="G264" s="67"/>
      <c r="H264" s="71"/>
      <c r="I264" s="72"/>
      <c r="J264" s="72"/>
      <c r="K264" s="36"/>
      <c r="L264" s="79">
        <v>264</v>
      </c>
      <c r="M264" s="79"/>
      <c r="N264" s="74"/>
      <c r="O264" s="81" t="s">
        <v>376</v>
      </c>
      <c r="P264" s="83">
        <v>42818.004861111112</v>
      </c>
      <c r="Q264" s="81" t="s">
        <v>381</v>
      </c>
      <c r="R264" s="81"/>
      <c r="S264" s="81"/>
      <c r="T264" s="81"/>
      <c r="U264" s="83">
        <v>42818.004861111112</v>
      </c>
      <c r="V264" s="84" t="s">
        <v>584</v>
      </c>
      <c r="W264" s="81"/>
      <c r="X264" s="81"/>
      <c r="Y264" s="87" t="s">
        <v>679</v>
      </c>
      <c r="Z264" s="81"/>
    </row>
    <row r="265" spans="1:26" x14ac:dyDescent="0.25">
      <c r="A265" s="66" t="s">
        <v>263</v>
      </c>
      <c r="B265" s="66" t="s">
        <v>273</v>
      </c>
      <c r="C265" s="67"/>
      <c r="D265" s="68"/>
      <c r="E265" s="69"/>
      <c r="F265" s="70"/>
      <c r="G265" s="67"/>
      <c r="H265" s="71"/>
      <c r="I265" s="72"/>
      <c r="J265" s="72"/>
      <c r="K265" s="36"/>
      <c r="L265" s="79">
        <v>265</v>
      </c>
      <c r="M265" s="79"/>
      <c r="N265" s="74"/>
      <c r="O265" s="81" t="s">
        <v>376</v>
      </c>
      <c r="P265" s="83">
        <v>42818.004861111112</v>
      </c>
      <c r="Q265" s="81" t="s">
        <v>381</v>
      </c>
      <c r="R265" s="81"/>
      <c r="S265" s="81"/>
      <c r="T265" s="81"/>
      <c r="U265" s="83">
        <v>42818.004861111112</v>
      </c>
      <c r="V265" s="84" t="s">
        <v>584</v>
      </c>
      <c r="W265" s="81"/>
      <c r="X265" s="81"/>
      <c r="Y265" s="87" t="s">
        <v>679</v>
      </c>
      <c r="Z265" s="81"/>
    </row>
    <row r="266" spans="1:26" x14ac:dyDescent="0.25">
      <c r="A266" s="66" t="s">
        <v>263</v>
      </c>
      <c r="B266" s="66" t="s">
        <v>267</v>
      </c>
      <c r="C266" s="67"/>
      <c r="D266" s="68"/>
      <c r="E266" s="69"/>
      <c r="F266" s="70"/>
      <c r="G266" s="67"/>
      <c r="H266" s="71"/>
      <c r="I266" s="72"/>
      <c r="J266" s="72"/>
      <c r="K266" s="36"/>
      <c r="L266" s="79">
        <v>266</v>
      </c>
      <c r="M266" s="79"/>
      <c r="N266" s="74"/>
      <c r="O266" s="81" t="s">
        <v>376</v>
      </c>
      <c r="P266" s="83">
        <v>42818.004861111112</v>
      </c>
      <c r="Q266" s="81" t="s">
        <v>381</v>
      </c>
      <c r="R266" s="81"/>
      <c r="S266" s="81"/>
      <c r="T266" s="81"/>
      <c r="U266" s="83">
        <v>42818.004861111112</v>
      </c>
      <c r="V266" s="84" t="s">
        <v>584</v>
      </c>
      <c r="W266" s="81"/>
      <c r="X266" s="81"/>
      <c r="Y266" s="87" t="s">
        <v>679</v>
      </c>
      <c r="Z266" s="81"/>
    </row>
    <row r="267" spans="1:26" x14ac:dyDescent="0.25">
      <c r="A267" s="66" t="s">
        <v>264</v>
      </c>
      <c r="B267" s="66" t="s">
        <v>267</v>
      </c>
      <c r="C267" s="67"/>
      <c r="D267" s="68"/>
      <c r="E267" s="69"/>
      <c r="F267" s="70"/>
      <c r="G267" s="67"/>
      <c r="H267" s="71"/>
      <c r="I267" s="72"/>
      <c r="J267" s="72"/>
      <c r="K267" s="36"/>
      <c r="L267" s="79">
        <v>267</v>
      </c>
      <c r="M267" s="79"/>
      <c r="N267" s="74"/>
      <c r="O267" s="81" t="s">
        <v>376</v>
      </c>
      <c r="P267" s="83">
        <v>42818.005023148151</v>
      </c>
      <c r="Q267" s="81" t="s">
        <v>460</v>
      </c>
      <c r="R267" s="81"/>
      <c r="S267" s="81"/>
      <c r="T267" s="81"/>
      <c r="U267" s="83">
        <v>42818.005023148151</v>
      </c>
      <c r="V267" s="84" t="s">
        <v>585</v>
      </c>
      <c r="W267" s="81"/>
      <c r="X267" s="81"/>
      <c r="Y267" s="87" t="s">
        <v>680</v>
      </c>
      <c r="Z267" s="81"/>
    </row>
    <row r="268" spans="1:26" x14ac:dyDescent="0.25">
      <c r="A268" s="66" t="s">
        <v>264</v>
      </c>
      <c r="B268" s="66" t="s">
        <v>375</v>
      </c>
      <c r="C268" s="67"/>
      <c r="D268" s="68"/>
      <c r="E268" s="69"/>
      <c r="F268" s="70"/>
      <c r="G268" s="67"/>
      <c r="H268" s="71"/>
      <c r="I268" s="72"/>
      <c r="J268" s="72"/>
      <c r="K268" s="36"/>
      <c r="L268" s="79">
        <v>268</v>
      </c>
      <c r="M268" s="79"/>
      <c r="N268" s="74"/>
      <c r="O268" s="81" t="s">
        <v>376</v>
      </c>
      <c r="P268" s="83">
        <v>42818.005023148151</v>
      </c>
      <c r="Q268" s="81" t="s">
        <v>460</v>
      </c>
      <c r="R268" s="81"/>
      <c r="S268" s="81"/>
      <c r="T268" s="81"/>
      <c r="U268" s="83">
        <v>42818.005023148151</v>
      </c>
      <c r="V268" s="84" t="s">
        <v>585</v>
      </c>
      <c r="W268" s="81"/>
      <c r="X268" s="81"/>
      <c r="Y268" s="87" t="s">
        <v>680</v>
      </c>
      <c r="Z268" s="81"/>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68"/>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68"/>
    <dataValidation allowBlank="1" showErrorMessage="1" sqref="N2:N26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6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68"/>
    <dataValidation allowBlank="1" showInputMessage="1" promptTitle="Edge Color" prompt="To select an optional edge color, right-click and select Select Color on the right-click menu." sqref="C3:C268"/>
    <dataValidation allowBlank="1" showInputMessage="1" errorTitle="Invalid Edge Width" error="The optional edge width must be a whole number between 1 and 10." promptTitle="Edge Width" prompt="Enter an optional edge width between 1 and 10." sqref="D3:D268"/>
    <dataValidation allowBlank="1" showInputMessage="1" errorTitle="Invalid Edge Opacity" error="The optional edge opacity must be a whole number between 0 and 10." promptTitle="Edge Opacity" prompt="Enter an optional edge opacity between 0 (transparent) and 100 (opaque)." sqref="F3:F268"/>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68">
      <formula1>ValidEdgeVisibilities</formula1>
    </dataValidation>
    <dataValidation allowBlank="1" showInputMessage="1" showErrorMessage="1" promptTitle="Vertex 1 Name" prompt="Enter the name of the edge's first vertex." sqref="A3:A268"/>
    <dataValidation allowBlank="1" showInputMessage="1" showErrorMessage="1" promptTitle="Vertex 2 Name" prompt="Enter the name of the edge's second vertex." sqref="B3:B268"/>
    <dataValidation allowBlank="1" showInputMessage="1" showErrorMessage="1" errorTitle="Invalid Edge Visibility" error="You have entered an unrecognized edge visibility.  Try selecting from the drop-down list instead." promptTitle="Edge Label" prompt="Enter an optional edge label." sqref="H3:H268"/>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68">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68"/>
  </dataValidations>
  <hyperlinks>
    <hyperlink ref="R33" r:id="rId1"/>
    <hyperlink ref="R34" r:id="rId2"/>
    <hyperlink ref="R35" r:id="rId3"/>
    <hyperlink ref="R57" r:id="rId4"/>
    <hyperlink ref="R58" r:id="rId5"/>
    <hyperlink ref="R107" r:id="rId6"/>
    <hyperlink ref="R108" r:id="rId7"/>
    <hyperlink ref="R109" r:id="rId8"/>
    <hyperlink ref="R110" r:id="rId9"/>
    <hyperlink ref="R132" r:id="rId10"/>
    <hyperlink ref="R134" r:id="rId11"/>
    <hyperlink ref="R185" r:id="rId12"/>
    <hyperlink ref="R186" r:id="rId13"/>
    <hyperlink ref="R190" r:id="rId14"/>
    <hyperlink ref="R191" r:id="rId15"/>
    <hyperlink ref="R192" r:id="rId16"/>
    <hyperlink ref="R193" r:id="rId17"/>
    <hyperlink ref="R194" r:id="rId18"/>
    <hyperlink ref="R195" r:id="rId19"/>
    <hyperlink ref="R196" r:id="rId20"/>
    <hyperlink ref="R197" r:id="rId21"/>
    <hyperlink ref="R206" r:id="rId22"/>
    <hyperlink ref="R230" r:id="rId23"/>
    <hyperlink ref="R231" r:id="rId24"/>
    <hyperlink ref="V3" r:id="rId25" location="!/kotireddyravi4/status/845060283504693248"/>
    <hyperlink ref="V4" r:id="rId26" location="!/kotireddyravi4/status/845060283504693248"/>
    <hyperlink ref="V5" r:id="rId27" location="!/kotireddyravi4/status/845060283504693248"/>
    <hyperlink ref="V6" r:id="rId28" location="!/nishadshivani/status/845060363196485632"/>
    <hyperlink ref="V7" r:id="rId29" location="!/nishadshivani/status/845060363196485632"/>
    <hyperlink ref="V8" r:id="rId30" location="!/nehal_1973/status/845060421220552704"/>
    <hyperlink ref="V9" r:id="rId31" location="!/nehal_1973/status/845060421220552704"/>
    <hyperlink ref="V10" r:id="rId32" location="!/nehal_1973/status/845060421220552704"/>
    <hyperlink ref="V11" r:id="rId33" location="!/nehal_1973/status/845060421220552704"/>
    <hyperlink ref="V12" r:id="rId34" location="!/aadimangla/status/845060497791582208"/>
    <hyperlink ref="V13" r:id="rId35" location="!/aadimangla/status/845060497791582208"/>
    <hyperlink ref="V14" r:id="rId36" location="!/aadimangla/status/845060497791582208"/>
    <hyperlink ref="V15" r:id="rId37" location="!/gsngdgj2rqfo4ie/status/845060512601788417"/>
    <hyperlink ref="V16" r:id="rId38" location="!/gsngdgj2rqfo4ie/status/845060512601788417"/>
    <hyperlink ref="V17" r:id="rId39" location="!/ketanbshah5/status/845060533447380993"/>
    <hyperlink ref="V18" r:id="rId40" location="!/ketanbshah5/status/845060533447380993"/>
    <hyperlink ref="V19" r:id="rId41" location="!/saurabhkr6342/status/845060524224249856"/>
    <hyperlink ref="V20" r:id="rId42" location="!/saurabhkr6342/status/845060786066247680"/>
    <hyperlink ref="V21" r:id="rId43" location="!/saurabhkr6342/status/845060872884158464"/>
    <hyperlink ref="V22" r:id="rId44" location="!/saurabhkr6342/status/845060872884158464"/>
    <hyperlink ref="V23" r:id="rId45" location="!/saurabhkr6342/status/845060872884158464"/>
    <hyperlink ref="V24" r:id="rId46" location="!/saurabhkr6342/status/845060524224249856"/>
    <hyperlink ref="V25" r:id="rId47" location="!/saurabhkr6342/status/845060524224249856"/>
    <hyperlink ref="V26" r:id="rId48" location="!/saurabhkr6342/status/845060524224249856"/>
    <hyperlink ref="V27" r:id="rId49" location="!/saurabhkr6342/status/845060786066247680"/>
    <hyperlink ref="V28" r:id="rId50" location="!/saurabhkr6342/status/845060786066247680"/>
    <hyperlink ref="V29" r:id="rId51" location="!/saurabhkr6342/status/845060872884158464"/>
    <hyperlink ref="V30" r:id="rId52" location="!/saurabhkr6342/status/845060872884158464"/>
    <hyperlink ref="V31" r:id="rId53" location="!/saurabhkr6342/status/845060872884158464"/>
    <hyperlink ref="V32" r:id="rId54" location="!/saurabhkr6342/status/845060872884158464"/>
    <hyperlink ref="V33" r:id="rId55" location="!/assam9369/status/845060906400858112"/>
    <hyperlink ref="V34" r:id="rId56" location="!/assam9369/status/845060906400858112"/>
    <hyperlink ref="V35" r:id="rId57" location="!/assam9369/status/845060906400858112"/>
    <hyperlink ref="V36" r:id="rId58" location="!/pratap_psr/status/845061136751955968"/>
    <hyperlink ref="V37" r:id="rId59" location="!/pratap_psr/status/845061136751955968"/>
    <hyperlink ref="V38" r:id="rId60" location="!/pratap_psr/status/845061136751955968"/>
    <hyperlink ref="V39" r:id="rId61" location="!/pratap_psr/status/845061136751955968"/>
    <hyperlink ref="V40" r:id="rId62" location="!/pratap_psr/status/845061136751955968"/>
    <hyperlink ref="V41" r:id="rId63" location="!/pratap_psr/status/845061136751955968"/>
    <hyperlink ref="V42" r:id="rId64" location="!/thakursurat/status/845061253701783554"/>
    <hyperlink ref="V43" r:id="rId65" location="!/thakursurat/status/845061253701783554"/>
    <hyperlink ref="V44" r:id="rId66" location="!/harnambhai/status/845061321854996480"/>
    <hyperlink ref="V45" r:id="rId67" location="!/harnambhai/status/845061321854996480"/>
    <hyperlink ref="V46" r:id="rId68" location="!/ganeshptayade/status/845061326707810304"/>
    <hyperlink ref="V47" r:id="rId69" location="!/ganeshptayade/status/845061326707810304"/>
    <hyperlink ref="V48" r:id="rId70" location="!/ganeshptayade/status/845061326707810304"/>
    <hyperlink ref="V49" r:id="rId71" location="!/ganeshptayade/status/845061326707810304"/>
    <hyperlink ref="V50" r:id="rId72" location="!/ganeshptayade/status/845061326707810304"/>
    <hyperlink ref="V51" r:id="rId73" location="!/ganeshptayade/status/845061326707810304"/>
    <hyperlink ref="V52" r:id="rId74" location="!/ganeshptayade/status/845061326707810304"/>
    <hyperlink ref="V53" r:id="rId75" location="!/0359r/status/845061401500635136"/>
    <hyperlink ref="V54" r:id="rId76" location="!/0359r/status/845061401500635136"/>
    <hyperlink ref="V55" r:id="rId77" location="!/0359r/status/845061401500635136"/>
    <hyperlink ref="V56" r:id="rId78" location="!/0359r/status/845061401500635136"/>
    <hyperlink ref="V57" r:id="rId79" location="!/soumeny2k/status/845061518366527488"/>
    <hyperlink ref="V58" r:id="rId80" location="!/soumeny2k/status/845061518366527488"/>
    <hyperlink ref="V59" r:id="rId81" location="!/ankitaayushaman/status/845061561764974594"/>
    <hyperlink ref="V60" r:id="rId82" location="!/ankitaayushaman/status/845061561764974594"/>
    <hyperlink ref="V61" r:id="rId83" location="!/ankitaayushaman/status/845061561764974594"/>
    <hyperlink ref="V62" r:id="rId84" location="!/gyansagar_1/status/845061786114121728"/>
    <hyperlink ref="V63" r:id="rId85" location="!/gyansagar_1/status/845061786114121728"/>
    <hyperlink ref="V64" r:id="rId86" location="!/gyansagar_1/status/845061786114121728"/>
    <hyperlink ref="V65" r:id="rId87" location="!/gyansagar_1/status/845061786114121728"/>
    <hyperlink ref="V66" r:id="rId88" location="!/rajbhatnagar16/status/845061813850955780"/>
    <hyperlink ref="V67" r:id="rId89" location="!/sagarbhavani007/status/845061834189279232"/>
    <hyperlink ref="V68" r:id="rId90" location="!/vicky_parmar/status/845061844851134465"/>
    <hyperlink ref="V69" r:id="rId91" location="!/bikgayigovt/status/845061881744252929"/>
    <hyperlink ref="V70" r:id="rId92" location="!/bikgayigovt/status/845061881744252929"/>
    <hyperlink ref="V71" r:id="rId93" location="!/jayrajzala16/status/845061890967588864"/>
    <hyperlink ref="V72" r:id="rId94" location="!/jayrajzala16/status/845061890967588864"/>
    <hyperlink ref="V73" r:id="rId95" location="!/jayrajzala16/status/845061890967588864"/>
    <hyperlink ref="V74" r:id="rId96" location="!/jayrajzala16/status/845061890967588864"/>
    <hyperlink ref="V75" r:id="rId97" location="!/jayrajzala16/status/845061890967588864"/>
    <hyperlink ref="V76" r:id="rId98" location="!/joyghosh104/status/845061980142665728"/>
    <hyperlink ref="V77" r:id="rId99" location="!/joyghosh104/status/845061980142665728"/>
    <hyperlink ref="V78" r:id="rId100" location="!/joyghosh104/status/845061980142665728"/>
    <hyperlink ref="V79" r:id="rId101" location="!/dutt_cool/status/845061992511500288"/>
    <hyperlink ref="V80" r:id="rId102" location="!/dutt_cool/status/845061992511500288"/>
    <hyperlink ref="V81" r:id="rId103" location="!/dutt_cool/status/845061992511500288"/>
    <hyperlink ref="V82" r:id="rId104" location="!/sampath_butla/status/845061933229195264"/>
    <hyperlink ref="V83" r:id="rId105" location="!/sampath_butla/status/845061933229195264"/>
    <hyperlink ref="V84" r:id="rId106" location="!/sampath_butla/status/845062012757422081"/>
    <hyperlink ref="V85" r:id="rId107" location="!/abhishekjain129/status/845062054360891394"/>
    <hyperlink ref="V86" r:id="rId108" location="!/abhishekjain129/status/845062054360891394"/>
    <hyperlink ref="V87" r:id="rId109" location="!/annu247692/status/845062057363890176"/>
    <hyperlink ref="V88" r:id="rId110" location="!/annu247692/status/845062057363890176"/>
    <hyperlink ref="V89" r:id="rId111" location="!/annu247692/status/845062057363890176"/>
    <hyperlink ref="V90" r:id="rId112" location="!/iamsick_ular/status/845062130600742912"/>
    <hyperlink ref="V91" r:id="rId113" location="!/srini_hariharan/status/845062153556000769"/>
    <hyperlink ref="V92" r:id="rId114" location="!/srini_hariharan/status/845062153556000769"/>
    <hyperlink ref="V93" r:id="rId115" location="!/kaushal1610/status/845062157490425858"/>
    <hyperlink ref="V94" r:id="rId116" location="!/kaushal1610/status/845062157490425858"/>
    <hyperlink ref="V95" r:id="rId117" location="!/monigoli1622/status/845062178554077184"/>
    <hyperlink ref="V96" r:id="rId118" location="!/monigoli1622/status/845062178554077184"/>
    <hyperlink ref="V97" r:id="rId119" location="!/monigoli1622/status/845062178554077184"/>
    <hyperlink ref="V98" r:id="rId120" location="!/monigoli1622/status/845062178554077184"/>
    <hyperlink ref="V99" r:id="rId121" location="!/monigoli1622/status/845062178554077184"/>
    <hyperlink ref="V100" r:id="rId122" location="!/monigoli1622/status/845062178554077184"/>
    <hyperlink ref="V101" r:id="rId123" location="!/monigoli1622/status/845062178554077184"/>
    <hyperlink ref="V102" r:id="rId124" location="!/monigoli1622/status/845062178554077184"/>
    <hyperlink ref="V103" r:id="rId125" location="!/impushkar83/status/845062182467354625"/>
    <hyperlink ref="V104" r:id="rId126" location="!/impushkar83/status/845062182467354625"/>
    <hyperlink ref="V105" r:id="rId127" location="!/impushkar83/status/845062182467354625"/>
    <hyperlink ref="V106" r:id="rId128" location="!/impushkar83/status/845062182467354625"/>
    <hyperlink ref="V107" r:id="rId129" location="!/gkgatul/status/845061866233745408"/>
    <hyperlink ref="V108" r:id="rId130" location="!/gkgatul/status/845062186523348992"/>
    <hyperlink ref="V109" r:id="rId131" location="!/gkgatul/status/845061866233745408"/>
    <hyperlink ref="V110" r:id="rId132" location="!/gkgatul/status/845062186523348992"/>
    <hyperlink ref="V111" r:id="rId133" location="!/bhaavyatra/status/845062299886899200"/>
    <hyperlink ref="V112" r:id="rId134" location="!/rajumamodan/status/845062519039430657"/>
    <hyperlink ref="V113" r:id="rId135" location="!/rajumamodan/status/845062519039430657"/>
    <hyperlink ref="V114" r:id="rId136" location="!/rajumamodan/status/845062519039430657"/>
    <hyperlink ref="V115" r:id="rId137" location="!/rajumamodan/status/845062519039430657"/>
    <hyperlink ref="V116" r:id="rId138" location="!/subrammaniam2/status/845062552224743426"/>
    <hyperlink ref="V117" r:id="rId139" location="!/subrammaniam2/status/845062552224743426"/>
    <hyperlink ref="V118" r:id="rId140" location="!/subrammaniam2/status/845062552224743426"/>
    <hyperlink ref="V119" r:id="rId141" location="!/subrammaniam2/status/845062552224743426"/>
    <hyperlink ref="V120" r:id="rId142" location="!/subrammaniam2/status/845062552224743426"/>
    <hyperlink ref="V121" r:id="rId143" location="!/subrammaniam2/status/845062552224743426"/>
    <hyperlink ref="V122" r:id="rId144" location="!/gettwitfav/status/845062631467728896"/>
    <hyperlink ref="V123" r:id="rId145" location="!/gettwitfav/status/845062631467728896"/>
    <hyperlink ref="V124" r:id="rId146" location="!/gettwitfav/status/845062631467728896"/>
    <hyperlink ref="V125" r:id="rId147" location="!/balamy/status/845062670638350337"/>
    <hyperlink ref="V126" r:id="rId148" location="!/balamy/status/845062670638350337"/>
    <hyperlink ref="V127" r:id="rId149" location="!/vivek4azad/status/845062723213910022"/>
    <hyperlink ref="V128" r:id="rId150" location="!/helpless_father/status/845062758320263170"/>
    <hyperlink ref="V129" r:id="rId151" location="!/helpless_father/status/845062758320263170"/>
    <hyperlink ref="V130" r:id="rId152" location="!/uask_me/status/845062764527783936"/>
    <hyperlink ref="V131" r:id="rId153" location="!/uask_me/status/845062764527783936"/>
    <hyperlink ref="V132" r:id="rId154" location="!/uask_me/status/845062763982573568"/>
    <hyperlink ref="V133" r:id="rId155" location="!/uask_me/status/845062764527783936"/>
    <hyperlink ref="V134" r:id="rId156" location="!/uask_me/status/845062763982573568"/>
    <hyperlink ref="V135" r:id="rId157" location="!/uask_me/status/845062764527783936"/>
    <hyperlink ref="V136" r:id="rId158" location="!/priyaakulkarni2/status/845062775210557441"/>
    <hyperlink ref="V137" r:id="rId159" location="!/mehulp84/status/845062786128498688"/>
    <hyperlink ref="V138" r:id="rId160" location="!/kushalagrawall/status/845062794655535107"/>
    <hyperlink ref="V139" r:id="rId161" location="!/subusg/status/845062831229718529"/>
    <hyperlink ref="V140" r:id="rId162" location="!/subusg/status/845062831229718529"/>
    <hyperlink ref="V141" r:id="rId163" location="!/anilsharma1506/status/845062984686862337"/>
    <hyperlink ref="V142" r:id="rId164" location="!/anilsharma1506/status/845062984686862337"/>
    <hyperlink ref="V143" r:id="rId165" location="!/anilsharma1506/status/845062984686862337"/>
    <hyperlink ref="V144" r:id="rId166" location="!/anilsharma1506/status/845062984686862337"/>
    <hyperlink ref="V145" r:id="rId167" location="!/anilsharma1506/status/845062984686862337"/>
    <hyperlink ref="V146" r:id="rId168" location="!/anilsharma1506/status/845062984686862337"/>
    <hyperlink ref="V147" r:id="rId169" location="!/amitswa11523136/status/845062825974398977"/>
    <hyperlink ref="V148" r:id="rId170" location="!/amitswa11523136/status/845062901044051969"/>
    <hyperlink ref="V149" r:id="rId171" location="!/amitswa11523136/status/845063034976567296"/>
    <hyperlink ref="V150" r:id="rId172" location="!/adorablejiji/status/845060409128308738"/>
    <hyperlink ref="V151" r:id="rId173" location="!/pathishashidhar/status/845061096784441345"/>
    <hyperlink ref="V152" r:id="rId174" location="!/adorablejiji/status/845060409128308738"/>
    <hyperlink ref="V153" r:id="rId175" location="!/adorablejiji/status/845060409128308738"/>
    <hyperlink ref="V154" r:id="rId176" location="!/adorablejiji/status/845060409128308738"/>
    <hyperlink ref="V155" r:id="rId177" location="!/adorablejiji/status/845060409128308738"/>
    <hyperlink ref="V156" r:id="rId178" location="!/pathishashidhar/status/845061096784441345"/>
    <hyperlink ref="V157" r:id="rId179" location="!/pathishashidhar/status/845061096784441345"/>
    <hyperlink ref="V158" r:id="rId180" location="!/pathishashidhar/status/845061096784441345"/>
    <hyperlink ref="V159" r:id="rId181" location="!/pathishashidhar/status/845063048545095681"/>
    <hyperlink ref="V160" r:id="rId182" location="!/pathishashidhar/status/845063048545095681"/>
    <hyperlink ref="V161" r:id="rId183" location="!/pathishashidhar/status/845063048545095681"/>
    <hyperlink ref="V162" r:id="rId184" location="!/girishsnaik/status/845062234833268736"/>
    <hyperlink ref="V163" r:id="rId185" location="!/girishsnaik/status/845063090332827648"/>
    <hyperlink ref="V164" r:id="rId186" location="!/girishsnaik/status/845062234833268736"/>
    <hyperlink ref="V165" r:id="rId187" location="!/girishsnaik/status/845063090332827648"/>
    <hyperlink ref="V166" r:id="rId188" location="!/girishsnaik/status/845062234833268736"/>
    <hyperlink ref="V167" r:id="rId189" location="!/girishsnaik/status/845063090332827648"/>
    <hyperlink ref="V168" r:id="rId190" location="!/rkaagrawal/status/845063113410052096"/>
    <hyperlink ref="V169" r:id="rId191" location="!/rameshagrawal95/status/845060960796590080"/>
    <hyperlink ref="V170" r:id="rId192" location="!/kumarvi16514927/status/845063122025005057"/>
    <hyperlink ref="V171" r:id="rId193" location="!/kumarvi16514927/status/845063122025005057"/>
    <hyperlink ref="V172" r:id="rId194" location="!/3a25f50d081648f/status/845063201716875267"/>
    <hyperlink ref="V173" r:id="rId195" location="!/3a25f50d081648f/status/845063201716875267"/>
    <hyperlink ref="V174" r:id="rId196" location="!/3a25f50d081648f/status/845063201716875267"/>
    <hyperlink ref="V175" r:id="rId197" location="!/3a25f50d081648f/status/845063201716875267"/>
    <hyperlink ref="V176" r:id="rId198" location="!/3a25f50d081648f/status/845063201716875267"/>
    <hyperlink ref="V177" r:id="rId199" location="!/3a25f50d081648f/status/845063201716875267"/>
    <hyperlink ref="V178" r:id="rId200" location="!/prabudda_nagrik/status/845063226597433345"/>
    <hyperlink ref="V179" r:id="rId201" location="!/manish_k54/status/845063271413698560"/>
    <hyperlink ref="V180" r:id="rId202" location="!/manish_k54/status/845063271413698560"/>
    <hyperlink ref="V181" r:id="rId203" location="!/shalendra_singh/status/845063284629950466"/>
    <hyperlink ref="V182" r:id="rId204" location="!/shalendra_singh/status/845063284629950466"/>
    <hyperlink ref="V183" r:id="rId205" location="!/shalendra_singh/status/845063284629950466"/>
    <hyperlink ref="V184" r:id="rId206" location="!/shalendra_singh/status/845063284629950466"/>
    <hyperlink ref="V185" r:id="rId207" location="!/trivedisorabh/status/845063354016182273"/>
    <hyperlink ref="V186" r:id="rId208" location="!/trivedisorabh/status/845063354016182273"/>
    <hyperlink ref="V187" r:id="rId209" location="!/sabbira97744799/status/845062272733065218"/>
    <hyperlink ref="V188" r:id="rId210" location="!/sabbira97744799/status/845062852507525121"/>
    <hyperlink ref="V189" r:id="rId211" location="!/sabbira97744799/status/845063495775408128"/>
    <hyperlink ref="V190" r:id="rId212" location="!/murli_dhar/status/845063587446054913"/>
    <hyperlink ref="V191" r:id="rId213" location="!/murli_dhar/status/845063587446054913"/>
    <hyperlink ref="V192" r:id="rId214" location="!/murli_dhar/status/845063587446054913"/>
    <hyperlink ref="V193" r:id="rId215" location="!/murli_dhar/status/845063587446054913"/>
    <hyperlink ref="V194" r:id="rId216" location="!/murli_dhar/status/845063587446054913"/>
    <hyperlink ref="V195" r:id="rId217" location="!/murli_dhar/status/845063587446054913"/>
    <hyperlink ref="V196" r:id="rId218" location="!/murli_dhar/status/845063587446054913"/>
    <hyperlink ref="V197" r:id="rId219" location="!/murli_dhar/status/845063587446054913"/>
    <hyperlink ref="V198" r:id="rId220" location="!/chughlal/status/845063681834729473"/>
    <hyperlink ref="V199" r:id="rId221" location="!/chughlal/status/845063681834729473"/>
    <hyperlink ref="V200" r:id="rId222" location="!/chughlal/status/845063681834729473"/>
    <hyperlink ref="V201" r:id="rId223" location="!/chughlal/status/845063681834729473"/>
    <hyperlink ref="V202" r:id="rId224" location="!/chughlal/status/845063681834729473"/>
    <hyperlink ref="V203" r:id="rId225" location="!/chughlal/status/845063681834729473"/>
    <hyperlink ref="V204" r:id="rId226" location="!/chughlal/status/845063681834729473"/>
    <hyperlink ref="V205" r:id="rId227" location="!/chughlal/status/845063681834729473"/>
    <hyperlink ref="V206" r:id="rId228" location="!/pradeepnarendr/status/845063853453008897"/>
    <hyperlink ref="V207" r:id="rId229" location="!/rchoudhary_g/status/845061805907066880"/>
    <hyperlink ref="V208" r:id="rId230" location="!/rchoudhary_g/status/845063479551778817"/>
    <hyperlink ref="V209" r:id="rId231" location="!/priyaakulkarni2/status/845062775210557441"/>
    <hyperlink ref="V210" r:id="rId232" location="!/rchoudhary_g/status/845063479551778817"/>
    <hyperlink ref="V211" r:id="rId233" location="!/priyaakulkarni2/status/845062775210557441"/>
    <hyperlink ref="V212" r:id="rId234" location="!/rchoudhary_g/status/845063479551778817"/>
    <hyperlink ref="V213" r:id="rId235" location="!/rchoudhary_g/status/845063479551778817"/>
    <hyperlink ref="V214" r:id="rId236" location="!/rchoudhary_g/status/845061805907066880"/>
    <hyperlink ref="V215" r:id="rId237" location="!/rchoudhary_g/status/845063479551778817"/>
    <hyperlink ref="V216" r:id="rId238" location="!/rchoudhary_g/status/845063479551778817"/>
    <hyperlink ref="V217" r:id="rId239" location="!/rchoudhary_g/status/845063882100150274"/>
    <hyperlink ref="V218" r:id="rId240" location="!/rchoudhary_g/status/845063882100150274"/>
    <hyperlink ref="V219" r:id="rId241" location="!/priyaakulkarni2/status/845062463938707456"/>
    <hyperlink ref="V220" r:id="rId242" location="!/priyaakulkarni2/status/845062775210557441"/>
    <hyperlink ref="V221" r:id="rId243" location="!/narendr75082975/status/845063892078243840"/>
    <hyperlink ref="V222" r:id="rId244" location="!/priyaakulkarni2/status/845062463938707456"/>
    <hyperlink ref="V223" r:id="rId245" location="!/priyaakulkarni2/status/845062775210557441"/>
    <hyperlink ref="V224" r:id="rId246" location="!/narendr75082975/status/845063892078243840"/>
    <hyperlink ref="V225" r:id="rId247" location="!/narendr75082975/status/845063892078243840"/>
    <hyperlink ref="V226" r:id="rId248" location="!/atozstory/status/845063919857123328"/>
    <hyperlink ref="V227" r:id="rId249" location="!/atozstory/status/845063919857123328"/>
    <hyperlink ref="V228" r:id="rId250" location="!/atozstory/status/845063919857123328"/>
    <hyperlink ref="V229" r:id="rId251" location="!/ajoykumarbora/status/845063994830442496"/>
    <hyperlink ref="V230" r:id="rId252" location="!/nshenolikar/status/845064015084765185"/>
    <hyperlink ref="V231" r:id="rId253" location="!/nshenolikar/status/845064015084765185"/>
    <hyperlink ref="V232" r:id="rId254" location="!/vikaskumarlive/status/845064138325876736"/>
    <hyperlink ref="V233" r:id="rId255" location="!/vikaskumarlive/status/845064138325876736"/>
    <hyperlink ref="V234" r:id="rId256" location="!/vikaskumarlive/status/845064138325876736"/>
    <hyperlink ref="V235" r:id="rId257" location="!/vikaskumarlive/status/845064138325876736"/>
    <hyperlink ref="V236" r:id="rId258" location="!/itssitu/status/845063739913244673"/>
    <hyperlink ref="V237" r:id="rId259" location="!/itssitu/status/845064186979864578"/>
    <hyperlink ref="V238" r:id="rId260" location="!/itssitu/status/845063739913244673"/>
    <hyperlink ref="V239" r:id="rId261" location="!/itssitu/status/845064186979864578"/>
    <hyperlink ref="V240" r:id="rId262" location="!/m4_ved/status/845064212972027905"/>
    <hyperlink ref="V241" r:id="rId263" location="!/m4_ved/status/845064212972027905"/>
    <hyperlink ref="V242" r:id="rId264" location="!/saffronsangh/status/845063035546947584"/>
    <hyperlink ref="V243" r:id="rId265" location="!/saffronsangh/status/845063474430562304"/>
    <hyperlink ref="V244" r:id="rId266" location="!/saffronsangh/status/845063874441351169"/>
    <hyperlink ref="V245" r:id="rId267" location="!/saffronsangh/status/845063874441351169"/>
    <hyperlink ref="V246" r:id="rId268" location="!/saffronsangh/status/845064283608268800"/>
    <hyperlink ref="V247" r:id="rId269" location="!/saffronsangh/status/845063035546947584"/>
    <hyperlink ref="V248" r:id="rId270" location="!/saffronsangh/status/845063474430562304"/>
    <hyperlink ref="V249" r:id="rId271" location="!/saffronsangh/status/845063874441351169"/>
    <hyperlink ref="V250" r:id="rId272" location="!/saffronsangh/status/845064283608268800"/>
    <hyperlink ref="V251" r:id="rId273" location="!/shubhamint009/status/845064298581897216"/>
    <hyperlink ref="V252" r:id="rId274" location="!/shoksing/status/845063734112337921"/>
    <hyperlink ref="V253" r:id="rId275" location="!/shoksing/status/845064299638763520"/>
    <hyperlink ref="V254" r:id="rId276" location="!/shoksing/status/845064299638763520"/>
    <hyperlink ref="V255" r:id="rId277" location="!/shoksing/status/845064299638763520"/>
    <hyperlink ref="V256" r:id="rId278" location="!/shoksing/status/845063734112337921"/>
    <hyperlink ref="V257" r:id="rId279" location="!/shoksing/status/845064299638763520"/>
    <hyperlink ref="V258" r:id="rId280" location="!/harenderbaliyan/status/845064302545571842"/>
    <hyperlink ref="V259" r:id="rId281" location="!/harenderbaliyan/status/845064302545571842"/>
    <hyperlink ref="V260" r:id="rId282" location="!/harenderbaliyan/status/845064302545571842"/>
    <hyperlink ref="V261" r:id="rId283" location="!/harenderbaliyan/status/845064302545571842"/>
    <hyperlink ref="V262" r:id="rId284" location="!/harenderbaliyan/status/845064302545571842"/>
    <hyperlink ref="V263" r:id="rId285" location="!/sanjaysupal/status/845064329011445761"/>
    <hyperlink ref="V264" r:id="rId286" location="!/arvindt38484730/status/845064369272598528"/>
    <hyperlink ref="V265" r:id="rId287" location="!/arvindt38484730/status/845064369272598528"/>
    <hyperlink ref="V266" r:id="rId288" location="!/arvindt38484730/status/845064369272598528"/>
    <hyperlink ref="V267" r:id="rId289" location="!/kullaswami/status/845064426877140993"/>
    <hyperlink ref="V268" r:id="rId290" location="!/kullaswami/status/845064426877140993"/>
  </hyperlinks>
  <pageMargins left="0.7" right="0.7" top="0.75" bottom="0.75" header="0.3" footer="0.3"/>
  <pageSetup orientation="portrait" verticalDpi="0" r:id="rId291"/>
  <legacyDrawing r:id="rId292"/>
  <tableParts count="1">
    <tablePart r:id="rId29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189"/>
  <sheetViews>
    <sheetView workbookViewId="0">
      <pane xSplit="1" ySplit="2" topLeftCell="B3" activePane="bottomRight" state="frozen"/>
      <selection pane="topRight" activeCell="B1" sqref="B1"/>
      <selection pane="bottomLeft" activeCell="A3" sqref="A3"/>
      <selection pane="bottomRight" activeCell="A2" sqref="A2:AP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8.140625" bestFit="1" customWidth="1"/>
    <col min="39" max="39" width="16.5703125" bestFit="1" customWidth="1"/>
    <col min="40" max="41" width="16.140625"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705</v>
      </c>
      <c r="AE2" s="13" t="s">
        <v>706</v>
      </c>
      <c r="AF2" s="13" t="s">
        <v>707</v>
      </c>
      <c r="AG2" s="13" t="s">
        <v>708</v>
      </c>
      <c r="AH2" s="13" t="s">
        <v>709</v>
      </c>
      <c r="AI2" s="13" t="s">
        <v>710</v>
      </c>
      <c r="AJ2" s="13" t="s">
        <v>711</v>
      </c>
      <c r="AK2" s="13" t="s">
        <v>712</v>
      </c>
      <c r="AL2" s="13" t="s">
        <v>713</v>
      </c>
      <c r="AM2" s="13" t="s">
        <v>714</v>
      </c>
      <c r="AN2" s="13" t="s">
        <v>715</v>
      </c>
      <c r="AO2" s="13" t="s">
        <v>716</v>
      </c>
      <c r="AP2" s="13" t="s">
        <v>717</v>
      </c>
      <c r="AQ2" s="3"/>
      <c r="AR2" s="3"/>
    </row>
    <row r="3" spans="1:47" ht="15" customHeight="1" x14ac:dyDescent="0.25">
      <c r="A3" s="66" t="s">
        <v>189</v>
      </c>
      <c r="B3" s="67"/>
      <c r="C3" s="67"/>
      <c r="D3" s="68"/>
      <c r="E3" s="70"/>
      <c r="F3" s="104" t="s">
        <v>1061</v>
      </c>
      <c r="G3" s="67"/>
      <c r="H3" s="71"/>
      <c r="I3" s="72"/>
      <c r="J3" s="72"/>
      <c r="K3" s="71" t="s">
        <v>1431</v>
      </c>
      <c r="L3" s="75"/>
      <c r="M3" s="76">
        <v>2530.22607421875</v>
      </c>
      <c r="N3" s="76">
        <v>5893.13427734375</v>
      </c>
      <c r="O3" s="77"/>
      <c r="P3" s="78"/>
      <c r="Q3" s="78"/>
      <c r="R3" s="50"/>
      <c r="S3" s="50">
        <v>0</v>
      </c>
      <c r="T3" s="50">
        <v>3</v>
      </c>
      <c r="U3" s="50"/>
      <c r="V3" s="51"/>
      <c r="W3" s="51"/>
      <c r="X3" s="52"/>
      <c r="Y3" s="51"/>
      <c r="Z3" s="51"/>
      <c r="AA3" s="73">
        <v>3</v>
      </c>
      <c r="AB3" s="73"/>
      <c r="AC3" s="74"/>
      <c r="AD3" s="80">
        <v>79</v>
      </c>
      <c r="AE3" s="80">
        <v>41</v>
      </c>
      <c r="AF3" s="80">
        <v>2572</v>
      </c>
      <c r="AG3" s="80">
        <v>829</v>
      </c>
      <c r="AH3" s="80"/>
      <c r="AI3" s="80" t="s">
        <v>718</v>
      </c>
      <c r="AJ3" s="80" t="s">
        <v>876</v>
      </c>
      <c r="AK3" s="80"/>
      <c r="AL3" s="80"/>
      <c r="AM3" s="82">
        <v>42771.403726851851</v>
      </c>
      <c r="AN3" s="80" t="s">
        <v>1243</v>
      </c>
      <c r="AO3" s="85" t="s">
        <v>1244</v>
      </c>
      <c r="AP3" s="80" t="s">
        <v>66</v>
      </c>
      <c r="AQ3" s="3"/>
      <c r="AR3" s="3"/>
    </row>
    <row r="4" spans="1:47" x14ac:dyDescent="0.25">
      <c r="A4" s="66" t="s">
        <v>265</v>
      </c>
      <c r="B4" s="67"/>
      <c r="C4" s="67"/>
      <c r="D4" s="68"/>
      <c r="E4" s="70"/>
      <c r="F4" s="104" t="s">
        <v>1062</v>
      </c>
      <c r="G4" s="67"/>
      <c r="H4" s="71"/>
      <c r="I4" s="72"/>
      <c r="J4" s="72"/>
      <c r="K4" s="71" t="s">
        <v>1432</v>
      </c>
      <c r="L4" s="75"/>
      <c r="M4" s="76">
        <v>1376.048583984375</v>
      </c>
      <c r="N4" s="76">
        <v>8507.2822265625</v>
      </c>
      <c r="O4" s="77"/>
      <c r="P4" s="78"/>
      <c r="Q4" s="78"/>
      <c r="R4" s="88"/>
      <c r="S4" s="50">
        <v>1</v>
      </c>
      <c r="T4" s="50">
        <v>0</v>
      </c>
      <c r="U4" s="88"/>
      <c r="V4" s="52"/>
      <c r="W4" s="52"/>
      <c r="X4" s="52"/>
      <c r="Y4" s="52"/>
      <c r="Z4" s="51"/>
      <c r="AA4" s="73">
        <v>4</v>
      </c>
      <c r="AB4" s="73"/>
      <c r="AC4" s="74"/>
      <c r="AD4" s="80">
        <v>156</v>
      </c>
      <c r="AE4" s="80">
        <v>64</v>
      </c>
      <c r="AF4" s="80">
        <v>3973</v>
      </c>
      <c r="AG4" s="80">
        <v>295</v>
      </c>
      <c r="AH4" s="80"/>
      <c r="AI4" s="80"/>
      <c r="AJ4" s="80" t="s">
        <v>877</v>
      </c>
      <c r="AK4" s="80"/>
      <c r="AL4" s="80"/>
      <c r="AM4" s="82">
        <v>42610.293657407405</v>
      </c>
      <c r="AN4" s="80" t="s">
        <v>1243</v>
      </c>
      <c r="AO4" s="85" t="s">
        <v>1245</v>
      </c>
      <c r="AP4" s="80" t="s">
        <v>65</v>
      </c>
      <c r="AQ4" s="2"/>
      <c r="AR4" s="3"/>
      <c r="AS4" s="3"/>
      <c r="AT4" s="3"/>
      <c r="AU4" s="3"/>
    </row>
    <row r="5" spans="1:47" x14ac:dyDescent="0.25">
      <c r="A5" s="66" t="s">
        <v>266</v>
      </c>
      <c r="B5" s="67"/>
      <c r="C5" s="67"/>
      <c r="D5" s="68"/>
      <c r="E5" s="70"/>
      <c r="F5" s="104" t="s">
        <v>1063</v>
      </c>
      <c r="G5" s="67"/>
      <c r="H5" s="71"/>
      <c r="I5" s="72"/>
      <c r="J5" s="72"/>
      <c r="K5" s="71" t="s">
        <v>1433</v>
      </c>
      <c r="L5" s="75"/>
      <c r="M5" s="76">
        <v>790.171142578125</v>
      </c>
      <c r="N5" s="76">
        <v>5051.93994140625</v>
      </c>
      <c r="O5" s="77"/>
      <c r="P5" s="78"/>
      <c r="Q5" s="78"/>
      <c r="R5" s="88"/>
      <c r="S5" s="50">
        <v>3</v>
      </c>
      <c r="T5" s="50">
        <v>0</v>
      </c>
      <c r="U5" s="88"/>
      <c r="V5" s="52"/>
      <c r="W5" s="52"/>
      <c r="X5" s="52"/>
      <c r="Y5" s="52"/>
      <c r="Z5" s="51"/>
      <c r="AA5" s="73">
        <v>5</v>
      </c>
      <c r="AB5" s="73"/>
      <c r="AC5" s="74"/>
      <c r="AD5" s="80">
        <v>161</v>
      </c>
      <c r="AE5" s="80">
        <v>7060069</v>
      </c>
      <c r="AF5" s="80">
        <v>1827</v>
      </c>
      <c r="AG5" s="80">
        <v>24</v>
      </c>
      <c r="AH5" s="80">
        <v>19800</v>
      </c>
      <c r="AI5" s="80" t="s">
        <v>719</v>
      </c>
      <c r="AJ5" s="80" t="s">
        <v>878</v>
      </c>
      <c r="AK5" s="85" t="s">
        <v>973</v>
      </c>
      <c r="AL5" s="80" t="s">
        <v>1046</v>
      </c>
      <c r="AM5" s="82">
        <v>41587.314699074072</v>
      </c>
      <c r="AN5" s="80" t="s">
        <v>1243</v>
      </c>
      <c r="AO5" s="85" t="s">
        <v>1246</v>
      </c>
      <c r="AP5" s="80" t="s">
        <v>65</v>
      </c>
      <c r="AQ5" s="2"/>
      <c r="AR5" s="3"/>
      <c r="AS5" s="3"/>
      <c r="AT5" s="3"/>
      <c r="AU5" s="3"/>
    </row>
    <row r="6" spans="1:47" x14ac:dyDescent="0.25">
      <c r="A6" s="66" t="s">
        <v>267</v>
      </c>
      <c r="B6" s="67"/>
      <c r="C6" s="67"/>
      <c r="D6" s="68"/>
      <c r="E6" s="70"/>
      <c r="F6" s="104" t="s">
        <v>1064</v>
      </c>
      <c r="G6" s="67"/>
      <c r="H6" s="71"/>
      <c r="I6" s="72"/>
      <c r="J6" s="72"/>
      <c r="K6" s="71" t="s">
        <v>1434</v>
      </c>
      <c r="L6" s="75"/>
      <c r="M6" s="76">
        <v>4165.61767578125</v>
      </c>
      <c r="N6" s="76">
        <v>5358.056640625</v>
      </c>
      <c r="O6" s="77"/>
      <c r="P6" s="78"/>
      <c r="Q6" s="78"/>
      <c r="R6" s="88"/>
      <c r="S6" s="50">
        <v>75</v>
      </c>
      <c r="T6" s="50">
        <v>0</v>
      </c>
      <c r="U6" s="88"/>
      <c r="V6" s="52"/>
      <c r="W6" s="52"/>
      <c r="X6" s="52"/>
      <c r="Y6" s="52"/>
      <c r="Z6" s="51"/>
      <c r="AA6" s="73">
        <v>6</v>
      </c>
      <c r="AB6" s="73"/>
      <c r="AC6" s="74"/>
      <c r="AD6" s="80">
        <v>1694</v>
      </c>
      <c r="AE6" s="80">
        <v>28250899</v>
      </c>
      <c r="AF6" s="80">
        <v>14421</v>
      </c>
      <c r="AG6" s="80">
        <v>0</v>
      </c>
      <c r="AH6" s="80">
        <v>19800</v>
      </c>
      <c r="AI6" s="80" t="s">
        <v>720</v>
      </c>
      <c r="AJ6" s="80" t="s">
        <v>877</v>
      </c>
      <c r="AK6" s="85" t="s">
        <v>974</v>
      </c>
      <c r="AL6" s="80" t="s">
        <v>878</v>
      </c>
      <c r="AM6" s="82">
        <v>39823.72148148148</v>
      </c>
      <c r="AN6" s="80" t="s">
        <v>1243</v>
      </c>
      <c r="AO6" s="85" t="s">
        <v>1247</v>
      </c>
      <c r="AP6" s="80" t="s">
        <v>65</v>
      </c>
      <c r="AQ6" s="2"/>
      <c r="AR6" s="3"/>
      <c r="AS6" s="3"/>
      <c r="AT6" s="3"/>
      <c r="AU6" s="3"/>
    </row>
    <row r="7" spans="1:47" x14ac:dyDescent="0.25">
      <c r="A7" s="66" t="s">
        <v>190</v>
      </c>
      <c r="B7" s="67"/>
      <c r="C7" s="67"/>
      <c r="D7" s="68"/>
      <c r="E7" s="70"/>
      <c r="F7" s="104" t="s">
        <v>1065</v>
      </c>
      <c r="G7" s="67"/>
      <c r="H7" s="71"/>
      <c r="I7" s="72"/>
      <c r="J7" s="72"/>
      <c r="K7" s="71" t="s">
        <v>1435</v>
      </c>
      <c r="L7" s="75"/>
      <c r="M7" s="76">
        <v>4238.6943359375</v>
      </c>
      <c r="N7" s="76">
        <v>3471.556640625</v>
      </c>
      <c r="O7" s="77"/>
      <c r="P7" s="78"/>
      <c r="Q7" s="78"/>
      <c r="R7" s="88"/>
      <c r="S7" s="50">
        <v>0</v>
      </c>
      <c r="T7" s="50">
        <v>2</v>
      </c>
      <c r="U7" s="88"/>
      <c r="V7" s="52"/>
      <c r="W7" s="52"/>
      <c r="X7" s="52"/>
      <c r="Y7" s="52"/>
      <c r="Z7" s="51"/>
      <c r="AA7" s="73">
        <v>7</v>
      </c>
      <c r="AB7" s="73"/>
      <c r="AC7" s="74"/>
      <c r="AD7" s="80">
        <v>39</v>
      </c>
      <c r="AE7" s="80">
        <v>47</v>
      </c>
      <c r="AF7" s="80">
        <v>137</v>
      </c>
      <c r="AG7" s="80">
        <v>128</v>
      </c>
      <c r="AH7" s="80">
        <v>-36000</v>
      </c>
      <c r="AI7" s="80" t="s">
        <v>721</v>
      </c>
      <c r="AJ7" s="80" t="s">
        <v>879</v>
      </c>
      <c r="AK7" s="80"/>
      <c r="AL7" s="80" t="s">
        <v>1047</v>
      </c>
      <c r="AM7" s="82">
        <v>40459.465162037035</v>
      </c>
      <c r="AN7" s="80" t="s">
        <v>1243</v>
      </c>
      <c r="AO7" s="85" t="s">
        <v>1248</v>
      </c>
      <c r="AP7" s="80" t="s">
        <v>66</v>
      </c>
      <c r="AQ7" s="2"/>
      <c r="AR7" s="3"/>
      <c r="AS7" s="3"/>
      <c r="AT7" s="3"/>
      <c r="AU7" s="3"/>
    </row>
    <row r="8" spans="1:47" x14ac:dyDescent="0.25">
      <c r="A8" s="66" t="s">
        <v>268</v>
      </c>
      <c r="B8" s="67"/>
      <c r="C8" s="67"/>
      <c r="D8" s="68"/>
      <c r="E8" s="70"/>
      <c r="F8" s="104" t="s">
        <v>1066</v>
      </c>
      <c r="G8" s="67"/>
      <c r="H8" s="71"/>
      <c r="I8" s="72"/>
      <c r="J8" s="72"/>
      <c r="K8" s="71" t="s">
        <v>1436</v>
      </c>
      <c r="L8" s="75"/>
      <c r="M8" s="76">
        <v>3971.9365234375</v>
      </c>
      <c r="N8" s="76">
        <v>2211.204345703125</v>
      </c>
      <c r="O8" s="77"/>
      <c r="P8" s="78"/>
      <c r="Q8" s="78"/>
      <c r="R8" s="88"/>
      <c r="S8" s="50">
        <v>4</v>
      </c>
      <c r="T8" s="50">
        <v>0</v>
      </c>
      <c r="U8" s="88"/>
      <c r="V8" s="52"/>
      <c r="W8" s="52"/>
      <c r="X8" s="52"/>
      <c r="Y8" s="52"/>
      <c r="Z8" s="51"/>
      <c r="AA8" s="73">
        <v>8</v>
      </c>
      <c r="AB8" s="73"/>
      <c r="AC8" s="74"/>
      <c r="AD8" s="80">
        <v>14</v>
      </c>
      <c r="AE8" s="80">
        <v>88978</v>
      </c>
      <c r="AF8" s="80">
        <v>1012</v>
      </c>
      <c r="AG8" s="80">
        <v>1</v>
      </c>
      <c r="AH8" s="80"/>
      <c r="AI8" s="80" t="s">
        <v>722</v>
      </c>
      <c r="AJ8" s="80" t="s">
        <v>880</v>
      </c>
      <c r="AK8" s="85" t="s">
        <v>975</v>
      </c>
      <c r="AL8" s="80"/>
      <c r="AM8" s="82">
        <v>42250.581087962964</v>
      </c>
      <c r="AN8" s="80" t="s">
        <v>1243</v>
      </c>
      <c r="AO8" s="85" t="s">
        <v>1249</v>
      </c>
      <c r="AP8" s="80" t="s">
        <v>65</v>
      </c>
      <c r="AQ8" s="2"/>
      <c r="AR8" s="3"/>
      <c r="AS8" s="3"/>
      <c r="AT8" s="3"/>
      <c r="AU8" s="3"/>
    </row>
    <row r="9" spans="1:47" x14ac:dyDescent="0.25">
      <c r="A9" s="66" t="s">
        <v>191</v>
      </c>
      <c r="B9" s="67"/>
      <c r="C9" s="67"/>
      <c r="D9" s="68"/>
      <c r="E9" s="70"/>
      <c r="F9" s="104" t="s">
        <v>1067</v>
      </c>
      <c r="G9" s="67"/>
      <c r="H9" s="71"/>
      <c r="I9" s="72"/>
      <c r="J9" s="72"/>
      <c r="K9" s="71" t="s">
        <v>1437</v>
      </c>
      <c r="L9" s="75"/>
      <c r="M9" s="76">
        <v>4428.8896484375</v>
      </c>
      <c r="N9" s="76">
        <v>6832.8154296875</v>
      </c>
      <c r="O9" s="77"/>
      <c r="P9" s="78"/>
      <c r="Q9" s="78"/>
      <c r="R9" s="88"/>
      <c r="S9" s="50">
        <v>0</v>
      </c>
      <c r="T9" s="50">
        <v>4</v>
      </c>
      <c r="U9" s="88"/>
      <c r="V9" s="52"/>
      <c r="W9" s="52"/>
      <c r="X9" s="52"/>
      <c r="Y9" s="52"/>
      <c r="Z9" s="51"/>
      <c r="AA9" s="73">
        <v>9</v>
      </c>
      <c r="AB9" s="73"/>
      <c r="AC9" s="74"/>
      <c r="AD9" s="80">
        <v>126</v>
      </c>
      <c r="AE9" s="80">
        <v>4</v>
      </c>
      <c r="AF9" s="80">
        <v>10</v>
      </c>
      <c r="AG9" s="80">
        <v>18</v>
      </c>
      <c r="AH9" s="80"/>
      <c r="AI9" s="80"/>
      <c r="AJ9" s="80"/>
      <c r="AK9" s="80"/>
      <c r="AL9" s="80"/>
      <c r="AM9" s="82">
        <v>42483.503425925926</v>
      </c>
      <c r="AN9" s="80" t="s">
        <v>1243</v>
      </c>
      <c r="AO9" s="85" t="s">
        <v>1250</v>
      </c>
      <c r="AP9" s="80" t="s">
        <v>66</v>
      </c>
      <c r="AQ9" s="2"/>
      <c r="AR9" s="3"/>
      <c r="AS9" s="3"/>
      <c r="AT9" s="3"/>
      <c r="AU9" s="3"/>
    </row>
    <row r="10" spans="1:47" x14ac:dyDescent="0.25">
      <c r="A10" s="66" t="s">
        <v>269</v>
      </c>
      <c r="B10" s="67"/>
      <c r="C10" s="67"/>
      <c r="D10" s="68"/>
      <c r="E10" s="70"/>
      <c r="F10" s="104" t="s">
        <v>1068</v>
      </c>
      <c r="G10" s="67"/>
      <c r="H10" s="71"/>
      <c r="I10" s="72"/>
      <c r="J10" s="72"/>
      <c r="K10" s="71" t="s">
        <v>1438</v>
      </c>
      <c r="L10" s="75"/>
      <c r="M10" s="76">
        <v>6318.64599609375</v>
      </c>
      <c r="N10" s="76">
        <v>9188.689453125</v>
      </c>
      <c r="O10" s="77"/>
      <c r="P10" s="78"/>
      <c r="Q10" s="78"/>
      <c r="R10" s="88"/>
      <c r="S10" s="50">
        <v>1</v>
      </c>
      <c r="T10" s="50">
        <v>0</v>
      </c>
      <c r="U10" s="88"/>
      <c r="V10" s="52"/>
      <c r="W10" s="52"/>
      <c r="X10" s="52"/>
      <c r="Y10" s="52"/>
      <c r="Z10" s="51"/>
      <c r="AA10" s="73">
        <v>10</v>
      </c>
      <c r="AB10" s="73"/>
      <c r="AC10" s="74"/>
      <c r="AD10" s="80">
        <v>584</v>
      </c>
      <c r="AE10" s="80">
        <v>12343</v>
      </c>
      <c r="AF10" s="80">
        <v>2286</v>
      </c>
      <c r="AG10" s="80">
        <v>3918</v>
      </c>
      <c r="AH10" s="80">
        <v>19800</v>
      </c>
      <c r="AI10" s="80" t="s">
        <v>723</v>
      </c>
      <c r="AJ10" s="80" t="s">
        <v>878</v>
      </c>
      <c r="AK10" s="85" t="s">
        <v>976</v>
      </c>
      <c r="AL10" s="80" t="s">
        <v>878</v>
      </c>
      <c r="AM10" s="82">
        <v>42283.35224537037</v>
      </c>
      <c r="AN10" s="80" t="s">
        <v>1243</v>
      </c>
      <c r="AO10" s="85" t="s">
        <v>1251</v>
      </c>
      <c r="AP10" s="80" t="s">
        <v>65</v>
      </c>
      <c r="AQ10" s="2"/>
      <c r="AR10" s="3"/>
      <c r="AS10" s="3"/>
      <c r="AT10" s="3"/>
      <c r="AU10" s="3"/>
    </row>
    <row r="11" spans="1:47" x14ac:dyDescent="0.25">
      <c r="A11" s="66" t="s">
        <v>270</v>
      </c>
      <c r="B11" s="67"/>
      <c r="C11" s="67"/>
      <c r="D11" s="68"/>
      <c r="E11" s="70"/>
      <c r="F11" s="104" t="s">
        <v>1069</v>
      </c>
      <c r="G11" s="67"/>
      <c r="H11" s="71"/>
      <c r="I11" s="72"/>
      <c r="J11" s="72"/>
      <c r="K11" s="71" t="s">
        <v>1439</v>
      </c>
      <c r="L11" s="75"/>
      <c r="M11" s="76">
        <v>7906.73828125</v>
      </c>
      <c r="N11" s="76">
        <v>7316.18359375</v>
      </c>
      <c r="O11" s="77"/>
      <c r="P11" s="78"/>
      <c r="Q11" s="78"/>
      <c r="R11" s="88"/>
      <c r="S11" s="50">
        <v>1</v>
      </c>
      <c r="T11" s="50">
        <v>0</v>
      </c>
      <c r="U11" s="88"/>
      <c r="V11" s="52"/>
      <c r="W11" s="52"/>
      <c r="X11" s="52"/>
      <c r="Y11" s="52"/>
      <c r="Z11" s="51"/>
      <c r="AA11" s="73">
        <v>11</v>
      </c>
      <c r="AB11" s="73"/>
      <c r="AC11" s="74"/>
      <c r="AD11" s="80">
        <v>566</v>
      </c>
      <c r="AE11" s="80">
        <v>35049</v>
      </c>
      <c r="AF11" s="80">
        <v>6455</v>
      </c>
      <c r="AG11" s="80">
        <v>813</v>
      </c>
      <c r="AH11" s="80">
        <v>19800</v>
      </c>
      <c r="AI11" s="80" t="s">
        <v>724</v>
      </c>
      <c r="AJ11" s="80"/>
      <c r="AK11" s="80"/>
      <c r="AL11" s="80" t="s">
        <v>878</v>
      </c>
      <c r="AM11" s="82">
        <v>41817.424687500003</v>
      </c>
      <c r="AN11" s="80" t="s">
        <v>1243</v>
      </c>
      <c r="AO11" s="85" t="s">
        <v>1252</v>
      </c>
      <c r="AP11" s="80" t="s">
        <v>65</v>
      </c>
      <c r="AQ11" s="2"/>
      <c r="AR11" s="3"/>
      <c r="AS11" s="3"/>
      <c r="AT11" s="3"/>
      <c r="AU11" s="3"/>
    </row>
    <row r="12" spans="1:47" x14ac:dyDescent="0.25">
      <c r="A12" s="66" t="s">
        <v>271</v>
      </c>
      <c r="B12" s="67"/>
      <c r="C12" s="67"/>
      <c r="D12" s="68"/>
      <c r="E12" s="70"/>
      <c r="F12" s="104" t="s">
        <v>1070</v>
      </c>
      <c r="G12" s="67"/>
      <c r="H12" s="71"/>
      <c r="I12" s="72"/>
      <c r="J12" s="72"/>
      <c r="K12" s="71" t="s">
        <v>1440</v>
      </c>
      <c r="L12" s="75"/>
      <c r="M12" s="76">
        <v>5614.53662109375</v>
      </c>
      <c r="N12" s="76">
        <v>2190.987548828125</v>
      </c>
      <c r="O12" s="77"/>
      <c r="P12" s="78"/>
      <c r="Q12" s="78"/>
      <c r="R12" s="88"/>
      <c r="S12" s="50">
        <v>5</v>
      </c>
      <c r="T12" s="50">
        <v>0</v>
      </c>
      <c r="U12" s="88"/>
      <c r="V12" s="52"/>
      <c r="W12" s="52"/>
      <c r="X12" s="52"/>
      <c r="Y12" s="52"/>
      <c r="Z12" s="51"/>
      <c r="AA12" s="73">
        <v>12</v>
      </c>
      <c r="AB12" s="73"/>
      <c r="AC12" s="74"/>
      <c r="AD12" s="80">
        <v>2</v>
      </c>
      <c r="AE12" s="80">
        <v>4583950</v>
      </c>
      <c r="AF12" s="80">
        <v>160104</v>
      </c>
      <c r="AG12" s="80">
        <v>0</v>
      </c>
      <c r="AH12" s="80">
        <v>19800</v>
      </c>
      <c r="AI12" s="80" t="s">
        <v>725</v>
      </c>
      <c r="AJ12" s="80"/>
      <c r="AK12" s="85" t="s">
        <v>977</v>
      </c>
      <c r="AL12" s="80" t="s">
        <v>878</v>
      </c>
      <c r="AM12" s="82">
        <v>40477.096608796295</v>
      </c>
      <c r="AN12" s="80" t="s">
        <v>1243</v>
      </c>
      <c r="AO12" s="85" t="s">
        <v>1253</v>
      </c>
      <c r="AP12" s="80" t="s">
        <v>65</v>
      </c>
      <c r="AQ12" s="2"/>
      <c r="AR12" s="3"/>
      <c r="AS12" s="3"/>
      <c r="AT12" s="3"/>
      <c r="AU12" s="3"/>
    </row>
    <row r="13" spans="1:47" x14ac:dyDescent="0.25">
      <c r="A13" s="66" t="s">
        <v>192</v>
      </c>
      <c r="B13" s="67"/>
      <c r="C13" s="67"/>
      <c r="D13" s="68"/>
      <c r="E13" s="70"/>
      <c r="F13" s="104" t="s">
        <v>1071</v>
      </c>
      <c r="G13" s="67"/>
      <c r="H13" s="71"/>
      <c r="I13" s="72"/>
      <c r="J13" s="72"/>
      <c r="K13" s="71" t="s">
        <v>1441</v>
      </c>
      <c r="L13" s="75"/>
      <c r="M13" s="76">
        <v>4880.34375</v>
      </c>
      <c r="N13" s="76">
        <v>6636.3203125</v>
      </c>
      <c r="O13" s="77"/>
      <c r="P13" s="78"/>
      <c r="Q13" s="78"/>
      <c r="R13" s="88"/>
      <c r="S13" s="50">
        <v>0</v>
      </c>
      <c r="T13" s="50">
        <v>3</v>
      </c>
      <c r="U13" s="88"/>
      <c r="V13" s="52"/>
      <c r="W13" s="52"/>
      <c r="X13" s="52"/>
      <c r="Y13" s="52"/>
      <c r="Z13" s="51"/>
      <c r="AA13" s="73">
        <v>13</v>
      </c>
      <c r="AB13" s="73"/>
      <c r="AC13" s="74"/>
      <c r="AD13" s="80">
        <v>2660</v>
      </c>
      <c r="AE13" s="80">
        <v>414</v>
      </c>
      <c r="AF13" s="80">
        <v>852</v>
      </c>
      <c r="AG13" s="80">
        <v>103</v>
      </c>
      <c r="AH13" s="80">
        <v>19800</v>
      </c>
      <c r="AI13" s="80" t="s">
        <v>726</v>
      </c>
      <c r="AJ13" s="80" t="s">
        <v>878</v>
      </c>
      <c r="AK13" s="85" t="s">
        <v>978</v>
      </c>
      <c r="AL13" s="80" t="s">
        <v>878</v>
      </c>
      <c r="AM13" s="82">
        <v>40497.197893518518</v>
      </c>
      <c r="AN13" s="80" t="s">
        <v>1243</v>
      </c>
      <c r="AO13" s="85" t="s">
        <v>1254</v>
      </c>
      <c r="AP13" s="80" t="s">
        <v>66</v>
      </c>
      <c r="AQ13" s="2"/>
      <c r="AR13" s="3"/>
      <c r="AS13" s="3"/>
      <c r="AT13" s="3"/>
      <c r="AU13" s="3"/>
    </row>
    <row r="14" spans="1:47" x14ac:dyDescent="0.25">
      <c r="A14" s="66" t="s">
        <v>272</v>
      </c>
      <c r="B14" s="67"/>
      <c r="C14" s="67"/>
      <c r="D14" s="68"/>
      <c r="E14" s="70"/>
      <c r="F14" s="104" t="s">
        <v>1072</v>
      </c>
      <c r="G14" s="67"/>
      <c r="H14" s="71"/>
      <c r="I14" s="72"/>
      <c r="J14" s="72"/>
      <c r="K14" s="71" t="s">
        <v>1442</v>
      </c>
      <c r="L14" s="75"/>
      <c r="M14" s="76">
        <v>1505.96142578125</v>
      </c>
      <c r="N14" s="76">
        <v>3154.226806640625</v>
      </c>
      <c r="O14" s="77"/>
      <c r="P14" s="78"/>
      <c r="Q14" s="78"/>
      <c r="R14" s="88"/>
      <c r="S14" s="50">
        <v>4</v>
      </c>
      <c r="T14" s="50">
        <v>0</v>
      </c>
      <c r="U14" s="88"/>
      <c r="V14" s="52"/>
      <c r="W14" s="52"/>
      <c r="X14" s="52"/>
      <c r="Y14" s="52"/>
      <c r="Z14" s="51"/>
      <c r="AA14" s="73">
        <v>14</v>
      </c>
      <c r="AB14" s="73"/>
      <c r="AC14" s="74"/>
      <c r="AD14" s="80">
        <v>794</v>
      </c>
      <c r="AE14" s="80">
        <v>5032865</v>
      </c>
      <c r="AF14" s="80">
        <v>11383</v>
      </c>
      <c r="AG14" s="80">
        <v>1756</v>
      </c>
      <c r="AH14" s="80">
        <v>0</v>
      </c>
      <c r="AI14" s="80" t="s">
        <v>727</v>
      </c>
      <c r="AJ14" s="80" t="s">
        <v>881</v>
      </c>
      <c r="AK14" s="85" t="s">
        <v>979</v>
      </c>
      <c r="AL14" s="80" t="s">
        <v>1048</v>
      </c>
      <c r="AM14" s="82">
        <v>39533.469467592593</v>
      </c>
      <c r="AN14" s="80" t="s">
        <v>1243</v>
      </c>
      <c r="AO14" s="85" t="s">
        <v>1255</v>
      </c>
      <c r="AP14" s="80" t="s">
        <v>65</v>
      </c>
      <c r="AQ14" s="2"/>
      <c r="AR14" s="3"/>
      <c r="AS14" s="3"/>
      <c r="AT14" s="3"/>
      <c r="AU14" s="3"/>
    </row>
    <row r="15" spans="1:47" x14ac:dyDescent="0.25">
      <c r="A15" s="66" t="s">
        <v>273</v>
      </c>
      <c r="B15" s="67"/>
      <c r="C15" s="67"/>
      <c r="D15" s="68"/>
      <c r="E15" s="70"/>
      <c r="F15" s="104" t="s">
        <v>1073</v>
      </c>
      <c r="G15" s="67"/>
      <c r="H15" s="71"/>
      <c r="I15" s="72"/>
      <c r="J15" s="72"/>
      <c r="K15" s="71" t="s">
        <v>1443</v>
      </c>
      <c r="L15" s="75"/>
      <c r="M15" s="76">
        <v>2522.662109375</v>
      </c>
      <c r="N15" s="76">
        <v>9086.623046875</v>
      </c>
      <c r="O15" s="77"/>
      <c r="P15" s="78"/>
      <c r="Q15" s="78"/>
      <c r="R15" s="88"/>
      <c r="S15" s="50">
        <v>3</v>
      </c>
      <c r="T15" s="50">
        <v>0</v>
      </c>
      <c r="U15" s="88"/>
      <c r="V15" s="52"/>
      <c r="W15" s="52"/>
      <c r="X15" s="52"/>
      <c r="Y15" s="52"/>
      <c r="Z15" s="51"/>
      <c r="AA15" s="73">
        <v>15</v>
      </c>
      <c r="AB15" s="73"/>
      <c r="AC15" s="74"/>
      <c r="AD15" s="80">
        <v>0</v>
      </c>
      <c r="AE15" s="80">
        <v>269225</v>
      </c>
      <c r="AF15" s="80">
        <v>198</v>
      </c>
      <c r="AG15" s="80">
        <v>21</v>
      </c>
      <c r="AH15" s="80">
        <v>-25200</v>
      </c>
      <c r="AI15" s="80" t="s">
        <v>728</v>
      </c>
      <c r="AJ15" s="80"/>
      <c r="AK15" s="80"/>
      <c r="AL15" s="80" t="s">
        <v>1049</v>
      </c>
      <c r="AM15" s="82">
        <v>42549.626354166663</v>
      </c>
      <c r="AN15" s="80" t="s">
        <v>1243</v>
      </c>
      <c r="AO15" s="85" t="s">
        <v>1256</v>
      </c>
      <c r="AP15" s="80" t="s">
        <v>65</v>
      </c>
      <c r="AQ15" s="2"/>
      <c r="AR15" s="3"/>
      <c r="AS15" s="3"/>
      <c r="AT15" s="3"/>
      <c r="AU15" s="3"/>
    </row>
    <row r="16" spans="1:47" x14ac:dyDescent="0.25">
      <c r="A16" s="66" t="s">
        <v>193</v>
      </c>
      <c r="B16" s="67"/>
      <c r="C16" s="67"/>
      <c r="D16" s="68"/>
      <c r="E16" s="70"/>
      <c r="F16" s="104" t="s">
        <v>1074</v>
      </c>
      <c r="G16" s="67"/>
      <c r="H16" s="71"/>
      <c r="I16" s="72"/>
      <c r="J16" s="72"/>
      <c r="K16" s="71" t="s">
        <v>1444</v>
      </c>
      <c r="L16" s="75"/>
      <c r="M16" s="76">
        <v>2707.15869140625</v>
      </c>
      <c r="N16" s="76">
        <v>4786.83251953125</v>
      </c>
      <c r="O16" s="77"/>
      <c r="P16" s="78"/>
      <c r="Q16" s="78"/>
      <c r="R16" s="88"/>
      <c r="S16" s="50">
        <v>0</v>
      </c>
      <c r="T16" s="50">
        <v>2</v>
      </c>
      <c r="U16" s="88"/>
      <c r="V16" s="52"/>
      <c r="W16" s="52"/>
      <c r="X16" s="52"/>
      <c r="Y16" s="52"/>
      <c r="Z16" s="51"/>
      <c r="AA16" s="73">
        <v>16</v>
      </c>
      <c r="AB16" s="73"/>
      <c r="AC16" s="74"/>
      <c r="AD16" s="80">
        <v>224</v>
      </c>
      <c r="AE16" s="80">
        <v>177</v>
      </c>
      <c r="AF16" s="80">
        <v>221</v>
      </c>
      <c r="AG16" s="80">
        <v>1007</v>
      </c>
      <c r="AH16" s="80"/>
      <c r="AI16" s="80" t="s">
        <v>729</v>
      </c>
      <c r="AJ16" s="80" t="s">
        <v>882</v>
      </c>
      <c r="AK16" s="80"/>
      <c r="AL16" s="80"/>
      <c r="AM16" s="82">
        <v>42646.393993055557</v>
      </c>
      <c r="AN16" s="80" t="s">
        <v>1243</v>
      </c>
      <c r="AO16" s="85" t="s">
        <v>1257</v>
      </c>
      <c r="AP16" s="80" t="s">
        <v>66</v>
      </c>
      <c r="AQ16" s="2"/>
      <c r="AR16" s="3"/>
      <c r="AS16" s="3"/>
      <c r="AT16" s="3"/>
      <c r="AU16" s="3"/>
    </row>
    <row r="17" spans="1:47" x14ac:dyDescent="0.25">
      <c r="A17" s="66" t="s">
        <v>274</v>
      </c>
      <c r="B17" s="67"/>
      <c r="C17" s="67"/>
      <c r="D17" s="68"/>
      <c r="E17" s="70"/>
      <c r="F17" s="104" t="s">
        <v>1075</v>
      </c>
      <c r="G17" s="67"/>
      <c r="H17" s="71"/>
      <c r="I17" s="72"/>
      <c r="J17" s="72"/>
      <c r="K17" s="71" t="s">
        <v>1445</v>
      </c>
      <c r="L17" s="75"/>
      <c r="M17" s="76">
        <v>311.01214599609375</v>
      </c>
      <c r="N17" s="76">
        <v>4579.38623046875</v>
      </c>
      <c r="O17" s="77"/>
      <c r="P17" s="78"/>
      <c r="Q17" s="78"/>
      <c r="R17" s="88"/>
      <c r="S17" s="50">
        <v>1</v>
      </c>
      <c r="T17" s="50">
        <v>0</v>
      </c>
      <c r="U17" s="88"/>
      <c r="V17" s="52"/>
      <c r="W17" s="52"/>
      <c r="X17" s="52"/>
      <c r="Y17" s="52"/>
      <c r="Z17" s="51"/>
      <c r="AA17" s="73">
        <v>17</v>
      </c>
      <c r="AB17" s="73"/>
      <c r="AC17" s="74"/>
      <c r="AD17" s="80">
        <v>60</v>
      </c>
      <c r="AE17" s="80">
        <v>573</v>
      </c>
      <c r="AF17" s="80">
        <v>1373</v>
      </c>
      <c r="AG17" s="80">
        <v>14746</v>
      </c>
      <c r="AH17" s="80"/>
      <c r="AI17" s="80" t="s">
        <v>730</v>
      </c>
      <c r="AJ17" s="80" t="s">
        <v>883</v>
      </c>
      <c r="AK17" s="85" t="s">
        <v>980</v>
      </c>
      <c r="AL17" s="80"/>
      <c r="AM17" s="82">
        <v>42549.404189814813</v>
      </c>
      <c r="AN17" s="80" t="s">
        <v>1243</v>
      </c>
      <c r="AO17" s="85" t="s">
        <v>1258</v>
      </c>
      <c r="AP17" s="80" t="s">
        <v>65</v>
      </c>
      <c r="AQ17" s="2"/>
      <c r="AR17" s="3"/>
      <c r="AS17" s="3"/>
      <c r="AT17" s="3"/>
      <c r="AU17" s="3"/>
    </row>
    <row r="18" spans="1:47" x14ac:dyDescent="0.25">
      <c r="A18" s="66" t="s">
        <v>194</v>
      </c>
      <c r="B18" s="67"/>
      <c r="C18" s="67"/>
      <c r="D18" s="68"/>
      <c r="E18" s="70"/>
      <c r="F18" s="104" t="s">
        <v>1076</v>
      </c>
      <c r="G18" s="67"/>
      <c r="H18" s="71"/>
      <c r="I18" s="72"/>
      <c r="J18" s="72"/>
      <c r="K18" s="71" t="s">
        <v>1446</v>
      </c>
      <c r="L18" s="75"/>
      <c r="M18" s="76">
        <v>4811.47607421875</v>
      </c>
      <c r="N18" s="76">
        <v>7055.298828125</v>
      </c>
      <c r="O18" s="77"/>
      <c r="P18" s="78"/>
      <c r="Q18" s="78"/>
      <c r="R18" s="88"/>
      <c r="S18" s="50">
        <v>0</v>
      </c>
      <c r="T18" s="50">
        <v>2</v>
      </c>
      <c r="U18" s="88"/>
      <c r="V18" s="52"/>
      <c r="W18" s="52"/>
      <c r="X18" s="52"/>
      <c r="Y18" s="52"/>
      <c r="Z18" s="51"/>
      <c r="AA18" s="73">
        <v>18</v>
      </c>
      <c r="AB18" s="73"/>
      <c r="AC18" s="74"/>
      <c r="AD18" s="80">
        <v>341</v>
      </c>
      <c r="AE18" s="80">
        <v>41</v>
      </c>
      <c r="AF18" s="80">
        <v>1154</v>
      </c>
      <c r="AG18" s="80">
        <v>34</v>
      </c>
      <c r="AH18" s="80"/>
      <c r="AI18" s="80" t="s">
        <v>731</v>
      </c>
      <c r="AJ18" s="80" t="s">
        <v>884</v>
      </c>
      <c r="AK18" s="80"/>
      <c r="AL18" s="80"/>
      <c r="AM18" s="82">
        <v>42722.186469907407</v>
      </c>
      <c r="AN18" s="80" t="s">
        <v>1243</v>
      </c>
      <c r="AO18" s="85" t="s">
        <v>1259</v>
      </c>
      <c r="AP18" s="80" t="s">
        <v>66</v>
      </c>
      <c r="AQ18" s="2"/>
      <c r="AR18" s="3"/>
      <c r="AS18" s="3"/>
      <c r="AT18" s="3"/>
      <c r="AU18" s="3"/>
    </row>
    <row r="19" spans="1:47" x14ac:dyDescent="0.25">
      <c r="A19" s="66" t="s">
        <v>275</v>
      </c>
      <c r="B19" s="67"/>
      <c r="C19" s="67"/>
      <c r="D19" s="68"/>
      <c r="E19" s="70"/>
      <c r="F19" s="104" t="s">
        <v>1077</v>
      </c>
      <c r="G19" s="67"/>
      <c r="H19" s="71"/>
      <c r="I19" s="72"/>
      <c r="J19" s="72"/>
      <c r="K19" s="71" t="s">
        <v>1447</v>
      </c>
      <c r="L19" s="75"/>
      <c r="M19" s="76">
        <v>7658.86376953125</v>
      </c>
      <c r="N19" s="76">
        <v>7246.46435546875</v>
      </c>
      <c r="O19" s="77"/>
      <c r="P19" s="78"/>
      <c r="Q19" s="78"/>
      <c r="R19" s="88"/>
      <c r="S19" s="50">
        <v>1</v>
      </c>
      <c r="T19" s="50">
        <v>0</v>
      </c>
      <c r="U19" s="88"/>
      <c r="V19" s="52"/>
      <c r="W19" s="52"/>
      <c r="X19" s="52"/>
      <c r="Y19" s="52"/>
      <c r="Z19" s="51"/>
      <c r="AA19" s="73">
        <v>19</v>
      </c>
      <c r="AB19" s="73"/>
      <c r="AC19" s="74"/>
      <c r="AD19" s="80">
        <v>726</v>
      </c>
      <c r="AE19" s="80">
        <v>658</v>
      </c>
      <c r="AF19" s="80">
        <v>16247</v>
      </c>
      <c r="AG19" s="80">
        <v>6249</v>
      </c>
      <c r="AH19" s="80"/>
      <c r="AI19" s="80" t="s">
        <v>732</v>
      </c>
      <c r="AJ19" s="80" t="s">
        <v>885</v>
      </c>
      <c r="AK19" s="80"/>
      <c r="AL19" s="80"/>
      <c r="AM19" s="82">
        <v>41746.680219907408</v>
      </c>
      <c r="AN19" s="80" t="s">
        <v>1243</v>
      </c>
      <c r="AO19" s="85" t="s">
        <v>1260</v>
      </c>
      <c r="AP19" s="80" t="s">
        <v>65</v>
      </c>
      <c r="AQ19" s="2"/>
      <c r="AR19" s="3"/>
      <c r="AS19" s="3"/>
      <c r="AT19" s="3"/>
      <c r="AU19" s="3"/>
    </row>
    <row r="20" spans="1:47" x14ac:dyDescent="0.25">
      <c r="A20" s="66" t="s">
        <v>195</v>
      </c>
      <c r="B20" s="67"/>
      <c r="C20" s="67"/>
      <c r="D20" s="68"/>
      <c r="E20" s="70"/>
      <c r="F20" s="104" t="s">
        <v>1078</v>
      </c>
      <c r="G20" s="67"/>
      <c r="H20" s="71"/>
      <c r="I20" s="72"/>
      <c r="J20" s="72"/>
      <c r="K20" s="71" t="s">
        <v>1448</v>
      </c>
      <c r="L20" s="75"/>
      <c r="M20" s="76">
        <v>4307.45947265625</v>
      </c>
      <c r="N20" s="76">
        <v>7268.94921875</v>
      </c>
      <c r="O20" s="77"/>
      <c r="P20" s="78"/>
      <c r="Q20" s="78"/>
      <c r="R20" s="88"/>
      <c r="S20" s="50">
        <v>0</v>
      </c>
      <c r="T20" s="50">
        <v>9</v>
      </c>
      <c r="U20" s="88"/>
      <c r="V20" s="52"/>
      <c r="W20" s="52"/>
      <c r="X20" s="52"/>
      <c r="Y20" s="52"/>
      <c r="Z20" s="51"/>
      <c r="AA20" s="73">
        <v>20</v>
      </c>
      <c r="AB20" s="73"/>
      <c r="AC20" s="74"/>
      <c r="AD20" s="80">
        <v>48</v>
      </c>
      <c r="AE20" s="80">
        <v>26</v>
      </c>
      <c r="AF20" s="80">
        <v>1130</v>
      </c>
      <c r="AG20" s="80">
        <v>253</v>
      </c>
      <c r="AH20" s="80"/>
      <c r="AI20" s="80" t="s">
        <v>733</v>
      </c>
      <c r="AJ20" s="80"/>
      <c r="AK20" s="80"/>
      <c r="AL20" s="80"/>
      <c r="AM20" s="82">
        <v>42642.164953703701</v>
      </c>
      <c r="AN20" s="80" t="s">
        <v>1243</v>
      </c>
      <c r="AO20" s="85" t="s">
        <v>1261</v>
      </c>
      <c r="AP20" s="80" t="s">
        <v>66</v>
      </c>
      <c r="AQ20" s="2"/>
      <c r="AR20" s="3"/>
      <c r="AS20" s="3"/>
      <c r="AT20" s="3"/>
      <c r="AU20" s="3"/>
    </row>
    <row r="21" spans="1:47" x14ac:dyDescent="0.25">
      <c r="A21" s="66" t="s">
        <v>276</v>
      </c>
      <c r="B21" s="67"/>
      <c r="C21" s="67"/>
      <c r="D21" s="68"/>
      <c r="E21" s="70"/>
      <c r="F21" s="104" t="s">
        <v>1079</v>
      </c>
      <c r="G21" s="67"/>
      <c r="H21" s="71"/>
      <c r="I21" s="72"/>
      <c r="J21" s="72"/>
      <c r="K21" s="71" t="s">
        <v>1449</v>
      </c>
      <c r="L21" s="75"/>
      <c r="M21" s="76">
        <v>5446.162109375</v>
      </c>
      <c r="N21" s="76">
        <v>9397.6875</v>
      </c>
      <c r="O21" s="77"/>
      <c r="P21" s="78"/>
      <c r="Q21" s="78"/>
      <c r="R21" s="88"/>
      <c r="S21" s="50">
        <v>1</v>
      </c>
      <c r="T21" s="50">
        <v>0</v>
      </c>
      <c r="U21" s="88"/>
      <c r="V21" s="52"/>
      <c r="W21" s="52"/>
      <c r="X21" s="52"/>
      <c r="Y21" s="52"/>
      <c r="Z21" s="51"/>
      <c r="AA21" s="73">
        <v>21</v>
      </c>
      <c r="AB21" s="73"/>
      <c r="AC21" s="74"/>
      <c r="AD21" s="80">
        <v>124</v>
      </c>
      <c r="AE21" s="80">
        <v>32</v>
      </c>
      <c r="AF21" s="80">
        <v>682</v>
      </c>
      <c r="AG21" s="80">
        <v>594</v>
      </c>
      <c r="AH21" s="80"/>
      <c r="AI21" s="80" t="s">
        <v>734</v>
      </c>
      <c r="AJ21" s="80" t="s">
        <v>886</v>
      </c>
      <c r="AK21" s="80"/>
      <c r="AL21" s="80"/>
      <c r="AM21" s="82">
        <v>42553.59957175926</v>
      </c>
      <c r="AN21" s="80" t="s">
        <v>1243</v>
      </c>
      <c r="AO21" s="85" t="s">
        <v>1262</v>
      </c>
      <c r="AP21" s="80" t="s">
        <v>65</v>
      </c>
      <c r="AQ21" s="2"/>
      <c r="AR21" s="3"/>
      <c r="AS21" s="3"/>
      <c r="AT21" s="3"/>
      <c r="AU21" s="3"/>
    </row>
    <row r="22" spans="1:47" x14ac:dyDescent="0.25">
      <c r="A22" s="66" t="s">
        <v>277</v>
      </c>
      <c r="B22" s="67"/>
      <c r="C22" s="67"/>
      <c r="D22" s="68"/>
      <c r="E22" s="70"/>
      <c r="F22" s="104" t="s">
        <v>1080</v>
      </c>
      <c r="G22" s="67"/>
      <c r="H22" s="71"/>
      <c r="I22" s="72"/>
      <c r="J22" s="72"/>
      <c r="K22" s="71" t="s">
        <v>1450</v>
      </c>
      <c r="L22" s="75"/>
      <c r="M22" s="76">
        <v>3511.81689453125</v>
      </c>
      <c r="N22" s="76">
        <v>9293.5341796875</v>
      </c>
      <c r="O22" s="77"/>
      <c r="P22" s="78"/>
      <c r="Q22" s="78"/>
      <c r="R22" s="88"/>
      <c r="S22" s="50">
        <v>1</v>
      </c>
      <c r="T22" s="50">
        <v>0</v>
      </c>
      <c r="U22" s="88"/>
      <c r="V22" s="52"/>
      <c r="W22" s="52"/>
      <c r="X22" s="52"/>
      <c r="Y22" s="52"/>
      <c r="Z22" s="51"/>
      <c r="AA22" s="73">
        <v>22</v>
      </c>
      <c r="AB22" s="73"/>
      <c r="AC22" s="74"/>
      <c r="AD22" s="80">
        <v>81</v>
      </c>
      <c r="AE22" s="80">
        <v>388</v>
      </c>
      <c r="AF22" s="80">
        <v>590</v>
      </c>
      <c r="AG22" s="80">
        <v>354</v>
      </c>
      <c r="AH22" s="80">
        <v>19800</v>
      </c>
      <c r="AI22" s="80" t="s">
        <v>735</v>
      </c>
      <c r="AJ22" s="80" t="s">
        <v>877</v>
      </c>
      <c r="AK22" s="85" t="s">
        <v>981</v>
      </c>
      <c r="AL22" s="80" t="s">
        <v>1046</v>
      </c>
      <c r="AM22" s="82">
        <v>40342.701041666667</v>
      </c>
      <c r="AN22" s="80" t="s">
        <v>1243</v>
      </c>
      <c r="AO22" s="85" t="s">
        <v>1263</v>
      </c>
      <c r="AP22" s="80" t="s">
        <v>65</v>
      </c>
      <c r="AQ22" s="2"/>
      <c r="AR22" s="3"/>
      <c r="AS22" s="3"/>
      <c r="AT22" s="3"/>
      <c r="AU22" s="3"/>
    </row>
    <row r="23" spans="1:47" x14ac:dyDescent="0.25">
      <c r="A23" s="66" t="s">
        <v>278</v>
      </c>
      <c r="B23" s="67"/>
      <c r="C23" s="67"/>
      <c r="D23" s="68"/>
      <c r="E23" s="70"/>
      <c r="F23" s="104" t="s">
        <v>1081</v>
      </c>
      <c r="G23" s="67"/>
      <c r="H23" s="71"/>
      <c r="I23" s="72"/>
      <c r="J23" s="72"/>
      <c r="K23" s="71" t="s">
        <v>1451</v>
      </c>
      <c r="L23" s="75"/>
      <c r="M23" s="76">
        <v>4262.91796875</v>
      </c>
      <c r="N23" s="76">
        <v>9649.744140625</v>
      </c>
      <c r="O23" s="77"/>
      <c r="P23" s="78"/>
      <c r="Q23" s="78"/>
      <c r="R23" s="88"/>
      <c r="S23" s="50">
        <v>1</v>
      </c>
      <c r="T23" s="50">
        <v>0</v>
      </c>
      <c r="U23" s="88"/>
      <c r="V23" s="52"/>
      <c r="W23" s="52"/>
      <c r="X23" s="52"/>
      <c r="Y23" s="52"/>
      <c r="Z23" s="51"/>
      <c r="AA23" s="73">
        <v>23</v>
      </c>
      <c r="AB23" s="73"/>
      <c r="AC23" s="74"/>
      <c r="AD23" s="80">
        <v>967</v>
      </c>
      <c r="AE23" s="80">
        <v>59467</v>
      </c>
      <c r="AF23" s="80">
        <v>5363</v>
      </c>
      <c r="AG23" s="80">
        <v>32</v>
      </c>
      <c r="AH23" s="80">
        <v>19800</v>
      </c>
      <c r="AI23" s="80" t="s">
        <v>736</v>
      </c>
      <c r="AJ23" s="80" t="s">
        <v>887</v>
      </c>
      <c r="AK23" s="85" t="s">
        <v>982</v>
      </c>
      <c r="AL23" s="80" t="s">
        <v>878</v>
      </c>
      <c r="AM23" s="82">
        <v>41465.534421296295</v>
      </c>
      <c r="AN23" s="80" t="s">
        <v>1243</v>
      </c>
      <c r="AO23" s="85" t="s">
        <v>1264</v>
      </c>
      <c r="AP23" s="80" t="s">
        <v>65</v>
      </c>
      <c r="AQ23" s="2"/>
      <c r="AR23" s="3"/>
      <c r="AS23" s="3"/>
      <c r="AT23" s="3"/>
      <c r="AU23" s="3"/>
    </row>
    <row r="24" spans="1:47" x14ac:dyDescent="0.25">
      <c r="A24" s="66" t="s">
        <v>279</v>
      </c>
      <c r="B24" s="67"/>
      <c r="C24" s="67"/>
      <c r="D24" s="68"/>
      <c r="E24" s="70"/>
      <c r="F24" s="104" t="s">
        <v>1082</v>
      </c>
      <c r="G24" s="67"/>
      <c r="H24" s="71"/>
      <c r="I24" s="72"/>
      <c r="J24" s="72"/>
      <c r="K24" s="71" t="s">
        <v>1452</v>
      </c>
      <c r="L24" s="75"/>
      <c r="M24" s="76">
        <v>3610.023681640625</v>
      </c>
      <c r="N24" s="76">
        <v>9700.6201171875</v>
      </c>
      <c r="O24" s="77"/>
      <c r="P24" s="78"/>
      <c r="Q24" s="78"/>
      <c r="R24" s="88"/>
      <c r="S24" s="50">
        <v>1</v>
      </c>
      <c r="T24" s="50">
        <v>0</v>
      </c>
      <c r="U24" s="88"/>
      <c r="V24" s="52"/>
      <c r="W24" s="52"/>
      <c r="X24" s="52"/>
      <c r="Y24" s="52"/>
      <c r="Z24" s="51"/>
      <c r="AA24" s="73">
        <v>24</v>
      </c>
      <c r="AB24" s="73"/>
      <c r="AC24" s="74"/>
      <c r="AD24" s="80">
        <v>810</v>
      </c>
      <c r="AE24" s="80">
        <v>4298</v>
      </c>
      <c r="AF24" s="80">
        <v>3637</v>
      </c>
      <c r="AG24" s="80">
        <v>3614</v>
      </c>
      <c r="AH24" s="80"/>
      <c r="AI24" s="80" t="s">
        <v>737</v>
      </c>
      <c r="AJ24" s="80"/>
      <c r="AK24" s="80"/>
      <c r="AL24" s="80"/>
      <c r="AM24" s="82">
        <v>42619.264548611114</v>
      </c>
      <c r="AN24" s="80" t="s">
        <v>1243</v>
      </c>
      <c r="AO24" s="85" t="s">
        <v>1265</v>
      </c>
      <c r="AP24" s="80" t="s">
        <v>65</v>
      </c>
      <c r="AQ24" s="2"/>
      <c r="AR24" s="3"/>
      <c r="AS24" s="3"/>
      <c r="AT24" s="3"/>
      <c r="AU24" s="3"/>
    </row>
    <row r="25" spans="1:47" x14ac:dyDescent="0.25">
      <c r="A25" s="66" t="s">
        <v>280</v>
      </c>
      <c r="B25" s="67"/>
      <c r="C25" s="67"/>
      <c r="D25" s="68"/>
      <c r="E25" s="70"/>
      <c r="F25" s="104" t="s">
        <v>1083</v>
      </c>
      <c r="G25" s="67"/>
      <c r="H25" s="71"/>
      <c r="I25" s="72"/>
      <c r="J25" s="72"/>
      <c r="K25" s="71" t="s">
        <v>1453</v>
      </c>
      <c r="L25" s="75"/>
      <c r="M25" s="76">
        <v>3619.170654296875</v>
      </c>
      <c r="N25" s="76">
        <v>9285.2744140625</v>
      </c>
      <c r="O25" s="77"/>
      <c r="P25" s="78"/>
      <c r="Q25" s="78"/>
      <c r="R25" s="88"/>
      <c r="S25" s="50">
        <v>1</v>
      </c>
      <c r="T25" s="50">
        <v>0</v>
      </c>
      <c r="U25" s="88"/>
      <c r="V25" s="52"/>
      <c r="W25" s="52"/>
      <c r="X25" s="52"/>
      <c r="Y25" s="52"/>
      <c r="Z25" s="51"/>
      <c r="AA25" s="73">
        <v>25</v>
      </c>
      <c r="AB25" s="73"/>
      <c r="AC25" s="74"/>
      <c r="AD25" s="80">
        <v>12</v>
      </c>
      <c r="AE25" s="80">
        <v>17</v>
      </c>
      <c r="AF25" s="80">
        <v>206</v>
      </c>
      <c r="AG25" s="80">
        <v>8</v>
      </c>
      <c r="AH25" s="80"/>
      <c r="AI25" s="80" t="s">
        <v>738</v>
      </c>
      <c r="AJ25" s="80" t="s">
        <v>888</v>
      </c>
      <c r="AK25" s="80"/>
      <c r="AL25" s="80"/>
      <c r="AM25" s="82">
        <v>42639.493217592593</v>
      </c>
      <c r="AN25" s="80" t="s">
        <v>1243</v>
      </c>
      <c r="AO25" s="85" t="s">
        <v>1266</v>
      </c>
      <c r="AP25" s="80" t="s">
        <v>65</v>
      </c>
      <c r="AQ25" s="2"/>
      <c r="AR25" s="3"/>
      <c r="AS25" s="3"/>
      <c r="AT25" s="3"/>
      <c r="AU25" s="3"/>
    </row>
    <row r="26" spans="1:47" x14ac:dyDescent="0.25">
      <c r="A26" s="66" t="s">
        <v>281</v>
      </c>
      <c r="B26" s="67"/>
      <c r="C26" s="67"/>
      <c r="D26" s="68"/>
      <c r="E26" s="70"/>
      <c r="F26" s="104" t="s">
        <v>1084</v>
      </c>
      <c r="G26" s="67"/>
      <c r="H26" s="71"/>
      <c r="I26" s="72"/>
      <c r="J26" s="72"/>
      <c r="K26" s="71" t="s">
        <v>1454</v>
      </c>
      <c r="L26" s="75"/>
      <c r="M26" s="76">
        <v>3214.628662109375</v>
      </c>
      <c r="N26" s="76">
        <v>8746.7646484375</v>
      </c>
      <c r="O26" s="77"/>
      <c r="P26" s="78"/>
      <c r="Q26" s="78"/>
      <c r="R26" s="88"/>
      <c r="S26" s="50">
        <v>4</v>
      </c>
      <c r="T26" s="50">
        <v>0</v>
      </c>
      <c r="U26" s="88"/>
      <c r="V26" s="52"/>
      <c r="W26" s="52"/>
      <c r="X26" s="52"/>
      <c r="Y26" s="52"/>
      <c r="Z26" s="51"/>
      <c r="AA26" s="73">
        <v>26</v>
      </c>
      <c r="AB26" s="73"/>
      <c r="AC26" s="74"/>
      <c r="AD26" s="80">
        <v>4</v>
      </c>
      <c r="AE26" s="80">
        <v>443599</v>
      </c>
      <c r="AF26" s="80">
        <v>60</v>
      </c>
      <c r="AG26" s="80">
        <v>19</v>
      </c>
      <c r="AH26" s="80">
        <v>19800</v>
      </c>
      <c r="AI26" s="80" t="s">
        <v>739</v>
      </c>
      <c r="AJ26" s="80" t="s">
        <v>889</v>
      </c>
      <c r="AK26" s="85" t="s">
        <v>983</v>
      </c>
      <c r="AL26" s="80" t="s">
        <v>878</v>
      </c>
      <c r="AM26" s="82">
        <v>41815.425902777781</v>
      </c>
      <c r="AN26" s="80" t="s">
        <v>1243</v>
      </c>
      <c r="AO26" s="85" t="s">
        <v>1267</v>
      </c>
      <c r="AP26" s="80" t="s">
        <v>65</v>
      </c>
      <c r="AQ26" s="2"/>
      <c r="AR26" s="3"/>
      <c r="AS26" s="3"/>
      <c r="AT26" s="3"/>
      <c r="AU26" s="3"/>
    </row>
    <row r="27" spans="1:47" x14ac:dyDescent="0.25">
      <c r="A27" s="66" t="s">
        <v>282</v>
      </c>
      <c r="B27" s="67"/>
      <c r="C27" s="67"/>
      <c r="D27" s="68"/>
      <c r="E27" s="70"/>
      <c r="F27" s="104" t="s">
        <v>1085</v>
      </c>
      <c r="G27" s="67"/>
      <c r="H27" s="71"/>
      <c r="I27" s="72"/>
      <c r="J27" s="72"/>
      <c r="K27" s="71" t="s">
        <v>1455</v>
      </c>
      <c r="L27" s="75"/>
      <c r="M27" s="76">
        <v>6533.7880859375</v>
      </c>
      <c r="N27" s="76">
        <v>7252.28076171875</v>
      </c>
      <c r="O27" s="77"/>
      <c r="P27" s="78"/>
      <c r="Q27" s="78"/>
      <c r="R27" s="88"/>
      <c r="S27" s="50">
        <v>7</v>
      </c>
      <c r="T27" s="50">
        <v>0</v>
      </c>
      <c r="U27" s="88"/>
      <c r="V27" s="52"/>
      <c r="W27" s="52"/>
      <c r="X27" s="52"/>
      <c r="Y27" s="52"/>
      <c r="Z27" s="51"/>
      <c r="AA27" s="73">
        <v>27</v>
      </c>
      <c r="AB27" s="73"/>
      <c r="AC27" s="74"/>
      <c r="AD27" s="80">
        <v>191</v>
      </c>
      <c r="AE27" s="80">
        <v>4299970</v>
      </c>
      <c r="AF27" s="80">
        <v>3553</v>
      </c>
      <c r="AG27" s="80">
        <v>135</v>
      </c>
      <c r="AH27" s="80">
        <v>19800</v>
      </c>
      <c r="AI27" s="80" t="s">
        <v>740</v>
      </c>
      <c r="AJ27" s="80"/>
      <c r="AK27" s="85" t="s">
        <v>984</v>
      </c>
      <c r="AL27" s="80" t="s">
        <v>1046</v>
      </c>
      <c r="AM27" s="82">
        <v>41416.197152777779</v>
      </c>
      <c r="AN27" s="80" t="s">
        <v>1243</v>
      </c>
      <c r="AO27" s="85" t="s">
        <v>1268</v>
      </c>
      <c r="AP27" s="80" t="s">
        <v>65</v>
      </c>
      <c r="AQ27" s="2"/>
      <c r="AR27" s="3"/>
      <c r="AS27" s="3"/>
      <c r="AT27" s="3"/>
      <c r="AU27" s="3"/>
    </row>
    <row r="28" spans="1:47" x14ac:dyDescent="0.25">
      <c r="A28" s="66" t="s">
        <v>196</v>
      </c>
      <c r="B28" s="67"/>
      <c r="C28" s="67"/>
      <c r="D28" s="68"/>
      <c r="E28" s="70"/>
      <c r="F28" s="104" t="s">
        <v>1086</v>
      </c>
      <c r="G28" s="67"/>
      <c r="H28" s="71"/>
      <c r="I28" s="72"/>
      <c r="J28" s="72"/>
      <c r="K28" s="71" t="s">
        <v>1456</v>
      </c>
      <c r="L28" s="75"/>
      <c r="M28" s="76">
        <v>2891.489501953125</v>
      </c>
      <c r="N28" s="76">
        <v>5673.3779296875</v>
      </c>
      <c r="O28" s="77"/>
      <c r="P28" s="78"/>
      <c r="Q28" s="78"/>
      <c r="R28" s="88"/>
      <c r="S28" s="50">
        <v>0</v>
      </c>
      <c r="T28" s="50">
        <v>3</v>
      </c>
      <c r="U28" s="88"/>
      <c r="V28" s="52"/>
      <c r="W28" s="52"/>
      <c r="X28" s="52"/>
      <c r="Y28" s="52"/>
      <c r="Z28" s="51"/>
      <c r="AA28" s="73">
        <v>28</v>
      </c>
      <c r="AB28" s="73"/>
      <c r="AC28" s="74"/>
      <c r="AD28" s="80">
        <v>86</v>
      </c>
      <c r="AE28" s="80">
        <v>4</v>
      </c>
      <c r="AF28" s="80">
        <v>10</v>
      </c>
      <c r="AG28" s="80">
        <v>14</v>
      </c>
      <c r="AH28" s="80"/>
      <c r="AI28" s="80"/>
      <c r="AJ28" s="80" t="s">
        <v>890</v>
      </c>
      <c r="AK28" s="80"/>
      <c r="AL28" s="80"/>
      <c r="AM28" s="82">
        <v>42732.584687499999</v>
      </c>
      <c r="AN28" s="80" t="s">
        <v>1243</v>
      </c>
      <c r="AO28" s="85" t="s">
        <v>1269</v>
      </c>
      <c r="AP28" s="80" t="s">
        <v>66</v>
      </c>
      <c r="AQ28" s="2"/>
      <c r="AR28" s="3"/>
      <c r="AS28" s="3"/>
      <c r="AT28" s="3"/>
      <c r="AU28" s="3"/>
    </row>
    <row r="29" spans="1:47" x14ac:dyDescent="0.25">
      <c r="A29" s="66" t="s">
        <v>283</v>
      </c>
      <c r="B29" s="67"/>
      <c r="C29" s="67"/>
      <c r="D29" s="68"/>
      <c r="E29" s="70"/>
      <c r="F29" s="104" t="s">
        <v>1087</v>
      </c>
      <c r="G29" s="67"/>
      <c r="H29" s="71"/>
      <c r="I29" s="72"/>
      <c r="J29" s="72"/>
      <c r="K29" s="71" t="s">
        <v>1457</v>
      </c>
      <c r="L29" s="75"/>
      <c r="M29" s="76">
        <v>765.3067626953125</v>
      </c>
      <c r="N29" s="76">
        <v>7535.123046875</v>
      </c>
      <c r="O29" s="77"/>
      <c r="P29" s="78"/>
      <c r="Q29" s="78"/>
      <c r="R29" s="88"/>
      <c r="S29" s="50">
        <v>1</v>
      </c>
      <c r="T29" s="50">
        <v>0</v>
      </c>
      <c r="U29" s="88"/>
      <c r="V29" s="52"/>
      <c r="W29" s="52"/>
      <c r="X29" s="52"/>
      <c r="Y29" s="52"/>
      <c r="Z29" s="51"/>
      <c r="AA29" s="73">
        <v>29</v>
      </c>
      <c r="AB29" s="73"/>
      <c r="AC29" s="74"/>
      <c r="AD29" s="80">
        <v>682</v>
      </c>
      <c r="AE29" s="80">
        <v>1212</v>
      </c>
      <c r="AF29" s="80">
        <v>47124</v>
      </c>
      <c r="AG29" s="80">
        <v>207</v>
      </c>
      <c r="AH29" s="80">
        <v>19800</v>
      </c>
      <c r="AI29" s="80" t="s">
        <v>741</v>
      </c>
      <c r="AJ29" s="80" t="s">
        <v>891</v>
      </c>
      <c r="AK29" s="85" t="s">
        <v>985</v>
      </c>
      <c r="AL29" s="80" t="s">
        <v>1046</v>
      </c>
      <c r="AM29" s="82">
        <v>40010.505023148151</v>
      </c>
      <c r="AN29" s="80" t="s">
        <v>1243</v>
      </c>
      <c r="AO29" s="85" t="s">
        <v>1270</v>
      </c>
      <c r="AP29" s="80" t="s">
        <v>65</v>
      </c>
      <c r="AQ29" s="2"/>
      <c r="AR29" s="3"/>
      <c r="AS29" s="3"/>
      <c r="AT29" s="3"/>
      <c r="AU29" s="3"/>
    </row>
    <row r="30" spans="1:47" x14ac:dyDescent="0.25">
      <c r="A30" s="66" t="s">
        <v>284</v>
      </c>
      <c r="B30" s="67"/>
      <c r="C30" s="67"/>
      <c r="D30" s="68"/>
      <c r="E30" s="70"/>
      <c r="F30" s="104" t="s">
        <v>1088</v>
      </c>
      <c r="G30" s="67"/>
      <c r="H30" s="71"/>
      <c r="I30" s="72"/>
      <c r="J30" s="72"/>
      <c r="K30" s="71" t="s">
        <v>1458</v>
      </c>
      <c r="L30" s="75"/>
      <c r="M30" s="76">
        <v>135.79458618164062</v>
      </c>
      <c r="N30" s="76">
        <v>4428.984375</v>
      </c>
      <c r="O30" s="77"/>
      <c r="P30" s="78"/>
      <c r="Q30" s="78"/>
      <c r="R30" s="88"/>
      <c r="S30" s="50">
        <v>1</v>
      </c>
      <c r="T30" s="50">
        <v>0</v>
      </c>
      <c r="U30" s="88"/>
      <c r="V30" s="52"/>
      <c r="W30" s="52"/>
      <c r="X30" s="52"/>
      <c r="Y30" s="52"/>
      <c r="Z30" s="51"/>
      <c r="AA30" s="73">
        <v>30</v>
      </c>
      <c r="AB30" s="73"/>
      <c r="AC30" s="74"/>
      <c r="AD30" s="80">
        <v>0</v>
      </c>
      <c r="AE30" s="80">
        <v>7525421</v>
      </c>
      <c r="AF30" s="80">
        <v>4827</v>
      </c>
      <c r="AG30" s="80">
        <v>9</v>
      </c>
      <c r="AH30" s="80">
        <v>19800</v>
      </c>
      <c r="AI30" s="80" t="s">
        <v>742</v>
      </c>
      <c r="AJ30" s="80" t="s">
        <v>882</v>
      </c>
      <c r="AK30" s="80"/>
      <c r="AL30" s="80" t="s">
        <v>878</v>
      </c>
      <c r="AM30" s="82">
        <v>40507.465381944443</v>
      </c>
      <c r="AN30" s="80" t="s">
        <v>1243</v>
      </c>
      <c r="AO30" s="85" t="s">
        <v>1271</v>
      </c>
      <c r="AP30" s="80" t="s">
        <v>65</v>
      </c>
      <c r="AQ30" s="2"/>
      <c r="AR30" s="3"/>
      <c r="AS30" s="3"/>
      <c r="AT30" s="3"/>
      <c r="AU30" s="3"/>
    </row>
    <row r="31" spans="1:47" x14ac:dyDescent="0.25">
      <c r="A31" s="66" t="s">
        <v>197</v>
      </c>
      <c r="B31" s="67"/>
      <c r="C31" s="67"/>
      <c r="D31" s="68"/>
      <c r="E31" s="70"/>
      <c r="F31" s="104" t="s">
        <v>1089</v>
      </c>
      <c r="G31" s="67"/>
      <c r="H31" s="71"/>
      <c r="I31" s="72"/>
      <c r="J31" s="72"/>
      <c r="K31" s="71" t="s">
        <v>1459</v>
      </c>
      <c r="L31" s="75"/>
      <c r="M31" s="76">
        <v>5474.46337890625</v>
      </c>
      <c r="N31" s="76">
        <v>4022.637451171875</v>
      </c>
      <c r="O31" s="77"/>
      <c r="P31" s="78"/>
      <c r="Q31" s="78"/>
      <c r="R31" s="88"/>
      <c r="S31" s="50">
        <v>0</v>
      </c>
      <c r="T31" s="50">
        <v>6</v>
      </c>
      <c r="U31" s="88"/>
      <c r="V31" s="52"/>
      <c r="W31" s="52"/>
      <c r="X31" s="52"/>
      <c r="Y31" s="52"/>
      <c r="Z31" s="51"/>
      <c r="AA31" s="73">
        <v>31</v>
      </c>
      <c r="AB31" s="73"/>
      <c r="AC31" s="74"/>
      <c r="AD31" s="80">
        <v>1134</v>
      </c>
      <c r="AE31" s="80">
        <v>381</v>
      </c>
      <c r="AF31" s="80">
        <v>4366</v>
      </c>
      <c r="AG31" s="80">
        <v>12691</v>
      </c>
      <c r="AH31" s="80"/>
      <c r="AI31" s="80"/>
      <c r="AJ31" s="80" t="s">
        <v>892</v>
      </c>
      <c r="AK31" s="80"/>
      <c r="AL31" s="80"/>
      <c r="AM31" s="82">
        <v>42332.801701388889</v>
      </c>
      <c r="AN31" s="80" t="s">
        <v>1243</v>
      </c>
      <c r="AO31" s="85" t="s">
        <v>1272</v>
      </c>
      <c r="AP31" s="80" t="s">
        <v>66</v>
      </c>
      <c r="AQ31" s="2"/>
      <c r="AR31" s="3"/>
      <c r="AS31" s="3"/>
      <c r="AT31" s="3"/>
      <c r="AU31" s="3"/>
    </row>
    <row r="32" spans="1:47" x14ac:dyDescent="0.25">
      <c r="A32" s="66" t="s">
        <v>285</v>
      </c>
      <c r="B32" s="67"/>
      <c r="C32" s="67"/>
      <c r="D32" s="68"/>
      <c r="E32" s="70"/>
      <c r="F32" s="104" t="s">
        <v>1090</v>
      </c>
      <c r="G32" s="67"/>
      <c r="H32" s="71"/>
      <c r="I32" s="72"/>
      <c r="J32" s="72"/>
      <c r="K32" s="71" t="s">
        <v>1460</v>
      </c>
      <c r="L32" s="75"/>
      <c r="M32" s="76">
        <v>7144.68701171875</v>
      </c>
      <c r="N32" s="76">
        <v>2799.254638671875</v>
      </c>
      <c r="O32" s="77"/>
      <c r="P32" s="78"/>
      <c r="Q32" s="78"/>
      <c r="R32" s="88"/>
      <c r="S32" s="50">
        <v>2</v>
      </c>
      <c r="T32" s="50">
        <v>0</v>
      </c>
      <c r="U32" s="88"/>
      <c r="V32" s="52"/>
      <c r="W32" s="52"/>
      <c r="X32" s="52"/>
      <c r="Y32" s="52"/>
      <c r="Z32" s="51"/>
      <c r="AA32" s="73">
        <v>32</v>
      </c>
      <c r="AB32" s="73"/>
      <c r="AC32" s="74"/>
      <c r="AD32" s="80">
        <v>96</v>
      </c>
      <c r="AE32" s="80">
        <v>36547</v>
      </c>
      <c r="AF32" s="80">
        <v>1090</v>
      </c>
      <c r="AG32" s="80">
        <v>12710</v>
      </c>
      <c r="AH32" s="80">
        <v>-25200</v>
      </c>
      <c r="AI32" s="80" t="s">
        <v>743</v>
      </c>
      <c r="AJ32" s="80" t="s">
        <v>877</v>
      </c>
      <c r="AK32" s="85" t="s">
        <v>986</v>
      </c>
      <c r="AL32" s="80" t="s">
        <v>1049</v>
      </c>
      <c r="AM32" s="82">
        <v>42624.525451388887</v>
      </c>
      <c r="AN32" s="80" t="s">
        <v>1243</v>
      </c>
      <c r="AO32" s="85" t="s">
        <v>1273</v>
      </c>
      <c r="AP32" s="80" t="s">
        <v>65</v>
      </c>
      <c r="AQ32" s="2"/>
      <c r="AR32" s="3"/>
      <c r="AS32" s="3"/>
      <c r="AT32" s="3"/>
      <c r="AU32" s="3"/>
    </row>
    <row r="33" spans="1:47" x14ac:dyDescent="0.25">
      <c r="A33" s="66" t="s">
        <v>286</v>
      </c>
      <c r="B33" s="67"/>
      <c r="C33" s="67"/>
      <c r="D33" s="68"/>
      <c r="E33" s="70"/>
      <c r="F33" s="104" t="s">
        <v>1091</v>
      </c>
      <c r="G33" s="67"/>
      <c r="H33" s="71"/>
      <c r="I33" s="72"/>
      <c r="J33" s="72"/>
      <c r="K33" s="71" t="s">
        <v>1461</v>
      </c>
      <c r="L33" s="75"/>
      <c r="M33" s="76">
        <v>7217.669921875</v>
      </c>
      <c r="N33" s="76">
        <v>3375.145751953125</v>
      </c>
      <c r="O33" s="77"/>
      <c r="P33" s="78"/>
      <c r="Q33" s="78"/>
      <c r="R33" s="88"/>
      <c r="S33" s="50">
        <v>5</v>
      </c>
      <c r="T33" s="50">
        <v>0</v>
      </c>
      <c r="U33" s="88"/>
      <c r="V33" s="52"/>
      <c r="W33" s="52"/>
      <c r="X33" s="52"/>
      <c r="Y33" s="52"/>
      <c r="Z33" s="51"/>
      <c r="AA33" s="73">
        <v>33</v>
      </c>
      <c r="AB33" s="73"/>
      <c r="AC33" s="74"/>
      <c r="AD33" s="80">
        <v>170</v>
      </c>
      <c r="AE33" s="80">
        <v>375903</v>
      </c>
      <c r="AF33" s="80">
        <v>26853</v>
      </c>
      <c r="AG33" s="80">
        <v>9265</v>
      </c>
      <c r="AH33" s="80">
        <v>19800</v>
      </c>
      <c r="AI33" s="80" t="s">
        <v>744</v>
      </c>
      <c r="AJ33" s="80" t="s">
        <v>893</v>
      </c>
      <c r="AK33" s="85" t="s">
        <v>987</v>
      </c>
      <c r="AL33" s="80" t="s">
        <v>878</v>
      </c>
      <c r="AM33" s="82">
        <v>40215.749178240738</v>
      </c>
      <c r="AN33" s="80" t="s">
        <v>1243</v>
      </c>
      <c r="AO33" s="85" t="s">
        <v>1274</v>
      </c>
      <c r="AP33" s="80" t="s">
        <v>65</v>
      </c>
      <c r="AQ33" s="2"/>
      <c r="AR33" s="3"/>
      <c r="AS33" s="3"/>
      <c r="AT33" s="3"/>
      <c r="AU33" s="3"/>
    </row>
    <row r="34" spans="1:47" x14ac:dyDescent="0.25">
      <c r="A34" s="66" t="s">
        <v>287</v>
      </c>
      <c r="B34" s="67"/>
      <c r="C34" s="67"/>
      <c r="D34" s="68"/>
      <c r="E34" s="70"/>
      <c r="F34" s="104" t="s">
        <v>1092</v>
      </c>
      <c r="G34" s="67"/>
      <c r="H34" s="71"/>
      <c r="I34" s="72"/>
      <c r="J34" s="72"/>
      <c r="K34" s="71" t="s">
        <v>1462</v>
      </c>
      <c r="L34" s="75"/>
      <c r="M34" s="76">
        <v>6665.70654296875</v>
      </c>
      <c r="N34" s="76">
        <v>2291.25830078125</v>
      </c>
      <c r="O34" s="77"/>
      <c r="P34" s="78"/>
      <c r="Q34" s="78"/>
      <c r="R34" s="88"/>
      <c r="S34" s="50">
        <v>2</v>
      </c>
      <c r="T34" s="50">
        <v>0</v>
      </c>
      <c r="U34" s="88"/>
      <c r="V34" s="52"/>
      <c r="W34" s="52"/>
      <c r="X34" s="52"/>
      <c r="Y34" s="52"/>
      <c r="Z34" s="51"/>
      <c r="AA34" s="73">
        <v>34</v>
      </c>
      <c r="AB34" s="73"/>
      <c r="AC34" s="74"/>
      <c r="AD34" s="80">
        <v>1049</v>
      </c>
      <c r="AE34" s="80">
        <v>2701</v>
      </c>
      <c r="AF34" s="80">
        <v>17439</v>
      </c>
      <c r="AG34" s="80">
        <v>2182</v>
      </c>
      <c r="AH34" s="80"/>
      <c r="AI34" s="80" t="s">
        <v>745</v>
      </c>
      <c r="AJ34" s="80" t="s">
        <v>894</v>
      </c>
      <c r="AK34" s="85" t="s">
        <v>988</v>
      </c>
      <c r="AL34" s="80"/>
      <c r="AM34" s="82">
        <v>42138.498078703706</v>
      </c>
      <c r="AN34" s="80" t="s">
        <v>1243</v>
      </c>
      <c r="AO34" s="85" t="s">
        <v>1275</v>
      </c>
      <c r="AP34" s="80" t="s">
        <v>65</v>
      </c>
      <c r="AQ34" s="2"/>
      <c r="AR34" s="3"/>
      <c r="AS34" s="3"/>
      <c r="AT34" s="3"/>
      <c r="AU34" s="3"/>
    </row>
    <row r="35" spans="1:47" x14ac:dyDescent="0.25">
      <c r="A35" s="66" t="s">
        <v>198</v>
      </c>
      <c r="B35" s="67"/>
      <c r="C35" s="67"/>
      <c r="D35" s="68"/>
      <c r="E35" s="70"/>
      <c r="F35" s="104" t="s">
        <v>1093</v>
      </c>
      <c r="G35" s="67"/>
      <c r="H35" s="71"/>
      <c r="I35" s="72"/>
      <c r="J35" s="72"/>
      <c r="K35" s="71" t="s">
        <v>1463</v>
      </c>
      <c r="L35" s="75"/>
      <c r="M35" s="76">
        <v>2794.516845703125</v>
      </c>
      <c r="N35" s="76">
        <v>4610.6826171875</v>
      </c>
      <c r="O35" s="77"/>
      <c r="P35" s="78"/>
      <c r="Q35" s="78"/>
      <c r="R35" s="88"/>
      <c r="S35" s="50">
        <v>0</v>
      </c>
      <c r="T35" s="50">
        <v>2</v>
      </c>
      <c r="U35" s="88"/>
      <c r="V35" s="52"/>
      <c r="W35" s="52"/>
      <c r="X35" s="52"/>
      <c r="Y35" s="52"/>
      <c r="Z35" s="51"/>
      <c r="AA35" s="73">
        <v>35</v>
      </c>
      <c r="AB35" s="73"/>
      <c r="AC35" s="74"/>
      <c r="AD35" s="80">
        <v>77</v>
      </c>
      <c r="AE35" s="80">
        <v>15</v>
      </c>
      <c r="AF35" s="80">
        <v>210</v>
      </c>
      <c r="AG35" s="80">
        <v>292</v>
      </c>
      <c r="AH35" s="80">
        <v>19800</v>
      </c>
      <c r="AI35" s="80" t="s">
        <v>746</v>
      </c>
      <c r="AJ35" s="80" t="s">
        <v>895</v>
      </c>
      <c r="AK35" s="80"/>
      <c r="AL35" s="80" t="s">
        <v>1046</v>
      </c>
      <c r="AM35" s="82">
        <v>40858.517418981479</v>
      </c>
      <c r="AN35" s="80" t="s">
        <v>1243</v>
      </c>
      <c r="AO35" s="85" t="s">
        <v>1276</v>
      </c>
      <c r="AP35" s="80" t="s">
        <v>66</v>
      </c>
      <c r="AQ35" s="2"/>
      <c r="AR35" s="3"/>
      <c r="AS35" s="3"/>
      <c r="AT35" s="3"/>
      <c r="AU35" s="3"/>
    </row>
    <row r="36" spans="1:47" x14ac:dyDescent="0.25">
      <c r="A36" s="66" t="s">
        <v>288</v>
      </c>
      <c r="B36" s="67"/>
      <c r="C36" s="67"/>
      <c r="D36" s="68"/>
      <c r="E36" s="70"/>
      <c r="F36" s="104" t="s">
        <v>1094</v>
      </c>
      <c r="G36" s="67"/>
      <c r="H36" s="71"/>
      <c r="I36" s="72"/>
      <c r="J36" s="72"/>
      <c r="K36" s="71" t="s">
        <v>1464</v>
      </c>
      <c r="L36" s="75"/>
      <c r="M36" s="76">
        <v>793.57177734375</v>
      </c>
      <c r="N36" s="76">
        <v>3371.33447265625</v>
      </c>
      <c r="O36" s="77"/>
      <c r="P36" s="78"/>
      <c r="Q36" s="78"/>
      <c r="R36" s="88"/>
      <c r="S36" s="50">
        <v>1</v>
      </c>
      <c r="T36" s="50">
        <v>0</v>
      </c>
      <c r="U36" s="88"/>
      <c r="V36" s="52"/>
      <c r="W36" s="52"/>
      <c r="X36" s="52"/>
      <c r="Y36" s="52"/>
      <c r="Z36" s="51"/>
      <c r="AA36" s="73">
        <v>36</v>
      </c>
      <c r="AB36" s="73"/>
      <c r="AC36" s="74"/>
      <c r="AD36" s="80">
        <v>20</v>
      </c>
      <c r="AE36" s="80">
        <v>1537354</v>
      </c>
      <c r="AF36" s="80">
        <v>150410</v>
      </c>
      <c r="AG36" s="80">
        <v>431</v>
      </c>
      <c r="AH36" s="80">
        <v>19800</v>
      </c>
      <c r="AI36" s="80" t="s">
        <v>747</v>
      </c>
      <c r="AJ36" s="80" t="s">
        <v>882</v>
      </c>
      <c r="AK36" s="85" t="s">
        <v>989</v>
      </c>
      <c r="AL36" s="80" t="s">
        <v>878</v>
      </c>
      <c r="AM36" s="82">
        <v>41277.177604166667</v>
      </c>
      <c r="AN36" s="80" t="s">
        <v>1243</v>
      </c>
      <c r="AO36" s="85" t="s">
        <v>1277</v>
      </c>
      <c r="AP36" s="80" t="s">
        <v>65</v>
      </c>
      <c r="AQ36" s="2"/>
      <c r="AR36" s="3"/>
      <c r="AS36" s="3"/>
      <c r="AT36" s="3"/>
      <c r="AU36" s="3"/>
    </row>
    <row r="37" spans="1:47" x14ac:dyDescent="0.25">
      <c r="A37" s="66" t="s">
        <v>199</v>
      </c>
      <c r="B37" s="67"/>
      <c r="C37" s="67"/>
      <c r="D37" s="68"/>
      <c r="E37" s="70"/>
      <c r="F37" s="104" t="s">
        <v>1095</v>
      </c>
      <c r="G37" s="67"/>
      <c r="H37" s="71"/>
      <c r="I37" s="72"/>
      <c r="J37" s="72"/>
      <c r="K37" s="71" t="s">
        <v>1465</v>
      </c>
      <c r="L37" s="75"/>
      <c r="M37" s="76">
        <v>4894.314453125</v>
      </c>
      <c r="N37" s="76">
        <v>4513.1826171875</v>
      </c>
      <c r="O37" s="77"/>
      <c r="P37" s="78"/>
      <c r="Q37" s="78"/>
      <c r="R37" s="88"/>
      <c r="S37" s="50">
        <v>0</v>
      </c>
      <c r="T37" s="50">
        <v>2</v>
      </c>
      <c r="U37" s="88"/>
      <c r="V37" s="52"/>
      <c r="W37" s="52"/>
      <c r="X37" s="52"/>
      <c r="Y37" s="52"/>
      <c r="Z37" s="51"/>
      <c r="AA37" s="73">
        <v>37</v>
      </c>
      <c r="AB37" s="73"/>
      <c r="AC37" s="74"/>
      <c r="AD37" s="80">
        <v>47</v>
      </c>
      <c r="AE37" s="80">
        <v>21</v>
      </c>
      <c r="AF37" s="80">
        <v>46</v>
      </c>
      <c r="AG37" s="80">
        <v>51</v>
      </c>
      <c r="AH37" s="80"/>
      <c r="AI37" s="80" t="s">
        <v>748</v>
      </c>
      <c r="AJ37" s="80" t="s">
        <v>896</v>
      </c>
      <c r="AK37" s="80"/>
      <c r="AL37" s="80"/>
      <c r="AM37" s="82">
        <v>42566.204861111109</v>
      </c>
      <c r="AN37" s="80" t="s">
        <v>1243</v>
      </c>
      <c r="AO37" s="85" t="s">
        <v>1278</v>
      </c>
      <c r="AP37" s="80" t="s">
        <v>66</v>
      </c>
      <c r="AQ37" s="2"/>
      <c r="AR37" s="3"/>
      <c r="AS37" s="3"/>
      <c r="AT37" s="3"/>
      <c r="AU37" s="3"/>
    </row>
    <row r="38" spans="1:47" x14ac:dyDescent="0.25">
      <c r="A38" s="66" t="s">
        <v>289</v>
      </c>
      <c r="B38" s="67"/>
      <c r="C38" s="67"/>
      <c r="D38" s="68"/>
      <c r="E38" s="70"/>
      <c r="F38" s="104" t="s">
        <v>1096</v>
      </c>
      <c r="G38" s="67"/>
      <c r="H38" s="71"/>
      <c r="I38" s="72"/>
      <c r="J38" s="72"/>
      <c r="K38" s="71" t="s">
        <v>1466</v>
      </c>
      <c r="L38" s="75"/>
      <c r="M38" s="76">
        <v>886.57733154296875</v>
      </c>
      <c r="N38" s="76">
        <v>6181.10595703125</v>
      </c>
      <c r="O38" s="77"/>
      <c r="P38" s="78"/>
      <c r="Q38" s="78"/>
      <c r="R38" s="88"/>
      <c r="S38" s="50">
        <v>3</v>
      </c>
      <c r="T38" s="50">
        <v>0</v>
      </c>
      <c r="U38" s="88"/>
      <c r="V38" s="52"/>
      <c r="W38" s="52"/>
      <c r="X38" s="52"/>
      <c r="Y38" s="52"/>
      <c r="Z38" s="51"/>
      <c r="AA38" s="73">
        <v>38</v>
      </c>
      <c r="AB38" s="73"/>
      <c r="AC38" s="74"/>
      <c r="AD38" s="80">
        <v>20</v>
      </c>
      <c r="AE38" s="80">
        <v>9034166</v>
      </c>
      <c r="AF38" s="80">
        <v>335801</v>
      </c>
      <c r="AG38" s="80">
        <v>0</v>
      </c>
      <c r="AH38" s="80">
        <v>19800</v>
      </c>
      <c r="AI38" s="80" t="s">
        <v>749</v>
      </c>
      <c r="AJ38" s="80" t="s">
        <v>877</v>
      </c>
      <c r="AK38" s="85" t="s">
        <v>990</v>
      </c>
      <c r="AL38" s="80" t="s">
        <v>878</v>
      </c>
      <c r="AM38" s="82">
        <v>39934.857499999998</v>
      </c>
      <c r="AN38" s="80" t="s">
        <v>1243</v>
      </c>
      <c r="AO38" s="85" t="s">
        <v>1279</v>
      </c>
      <c r="AP38" s="80" t="s">
        <v>65</v>
      </c>
      <c r="AQ38" s="2"/>
      <c r="AR38" s="3"/>
      <c r="AS38" s="3"/>
      <c r="AT38" s="3"/>
      <c r="AU38" s="3"/>
    </row>
    <row r="39" spans="1:47" x14ac:dyDescent="0.25">
      <c r="A39" s="66" t="s">
        <v>200</v>
      </c>
      <c r="B39" s="67"/>
      <c r="C39" s="67"/>
      <c r="D39" s="68"/>
      <c r="E39" s="70"/>
      <c r="F39" s="104" t="s">
        <v>1097</v>
      </c>
      <c r="G39" s="67"/>
      <c r="H39" s="71"/>
      <c r="I39" s="72"/>
      <c r="J39" s="72"/>
      <c r="K39" s="71" t="s">
        <v>1467</v>
      </c>
      <c r="L39" s="75"/>
      <c r="M39" s="76">
        <v>3238.093994140625</v>
      </c>
      <c r="N39" s="76">
        <v>3585.144775390625</v>
      </c>
      <c r="O39" s="77"/>
      <c r="P39" s="78"/>
      <c r="Q39" s="78"/>
      <c r="R39" s="88"/>
      <c r="S39" s="50">
        <v>0</v>
      </c>
      <c r="T39" s="50">
        <v>7</v>
      </c>
      <c r="U39" s="88"/>
      <c r="V39" s="52"/>
      <c r="W39" s="52"/>
      <c r="X39" s="52"/>
      <c r="Y39" s="52"/>
      <c r="Z39" s="51"/>
      <c r="AA39" s="73">
        <v>39</v>
      </c>
      <c r="AB39" s="73"/>
      <c r="AC39" s="74"/>
      <c r="AD39" s="80">
        <v>56</v>
      </c>
      <c r="AE39" s="80">
        <v>7</v>
      </c>
      <c r="AF39" s="80">
        <v>181</v>
      </c>
      <c r="AG39" s="80">
        <v>46</v>
      </c>
      <c r="AH39" s="80"/>
      <c r="AI39" s="80"/>
      <c r="AJ39" s="80" t="s">
        <v>897</v>
      </c>
      <c r="AK39" s="80"/>
      <c r="AL39" s="80"/>
      <c r="AM39" s="82">
        <v>40168.416030092594</v>
      </c>
      <c r="AN39" s="80" t="s">
        <v>1243</v>
      </c>
      <c r="AO39" s="85" t="s">
        <v>1280</v>
      </c>
      <c r="AP39" s="80" t="s">
        <v>66</v>
      </c>
      <c r="AQ39" s="2"/>
      <c r="AR39" s="3"/>
      <c r="AS39" s="3"/>
      <c r="AT39" s="3"/>
      <c r="AU39" s="3"/>
    </row>
    <row r="40" spans="1:47" x14ac:dyDescent="0.25">
      <c r="A40" s="66" t="s">
        <v>290</v>
      </c>
      <c r="B40" s="67"/>
      <c r="C40" s="67"/>
      <c r="D40" s="68"/>
      <c r="E40" s="70"/>
      <c r="F40" s="104" t="s">
        <v>1098</v>
      </c>
      <c r="G40" s="67"/>
      <c r="H40" s="71"/>
      <c r="I40" s="72"/>
      <c r="J40" s="72"/>
      <c r="K40" s="71" t="s">
        <v>1468</v>
      </c>
      <c r="L40" s="75"/>
      <c r="M40" s="76">
        <v>3684.66357421875</v>
      </c>
      <c r="N40" s="76">
        <v>692.3209228515625</v>
      </c>
      <c r="O40" s="77"/>
      <c r="P40" s="78"/>
      <c r="Q40" s="78"/>
      <c r="R40" s="88"/>
      <c r="S40" s="50">
        <v>1</v>
      </c>
      <c r="T40" s="50">
        <v>0</v>
      </c>
      <c r="U40" s="88"/>
      <c r="V40" s="52"/>
      <c r="W40" s="52"/>
      <c r="X40" s="52"/>
      <c r="Y40" s="52"/>
      <c r="Z40" s="51"/>
      <c r="AA40" s="73">
        <v>40</v>
      </c>
      <c r="AB40" s="73"/>
      <c r="AC40" s="74"/>
      <c r="AD40" s="80">
        <v>52</v>
      </c>
      <c r="AE40" s="80">
        <v>1845</v>
      </c>
      <c r="AF40" s="80">
        <v>2514</v>
      </c>
      <c r="AG40" s="80">
        <v>66</v>
      </c>
      <c r="AH40" s="80">
        <v>19800</v>
      </c>
      <c r="AI40" s="80" t="s">
        <v>750</v>
      </c>
      <c r="AJ40" s="80" t="s">
        <v>898</v>
      </c>
      <c r="AK40" s="85" t="s">
        <v>991</v>
      </c>
      <c r="AL40" s="80" t="s">
        <v>878</v>
      </c>
      <c r="AM40" s="82">
        <v>41710.418912037036</v>
      </c>
      <c r="AN40" s="80" t="s">
        <v>1243</v>
      </c>
      <c r="AO40" s="85" t="s">
        <v>1281</v>
      </c>
      <c r="AP40" s="80" t="s">
        <v>65</v>
      </c>
      <c r="AQ40" s="2"/>
      <c r="AR40" s="3"/>
      <c r="AS40" s="3"/>
      <c r="AT40" s="3"/>
      <c r="AU40" s="3"/>
    </row>
    <row r="41" spans="1:47" x14ac:dyDescent="0.25">
      <c r="A41" s="66" t="s">
        <v>291</v>
      </c>
      <c r="B41" s="67"/>
      <c r="C41" s="67"/>
      <c r="D41" s="68"/>
      <c r="E41" s="70"/>
      <c r="F41" s="104" t="s">
        <v>1099</v>
      </c>
      <c r="G41" s="67"/>
      <c r="H41" s="71"/>
      <c r="I41" s="72"/>
      <c r="J41" s="72"/>
      <c r="K41" s="71" t="s">
        <v>1469</v>
      </c>
      <c r="L41" s="75"/>
      <c r="M41" s="76">
        <v>1318.467529296875</v>
      </c>
      <c r="N41" s="76">
        <v>2166.54443359375</v>
      </c>
      <c r="O41" s="77"/>
      <c r="P41" s="78"/>
      <c r="Q41" s="78"/>
      <c r="R41" s="88"/>
      <c r="S41" s="50">
        <v>1</v>
      </c>
      <c r="T41" s="50">
        <v>0</v>
      </c>
      <c r="U41" s="88"/>
      <c r="V41" s="52"/>
      <c r="W41" s="52"/>
      <c r="X41" s="52"/>
      <c r="Y41" s="52"/>
      <c r="Z41" s="51"/>
      <c r="AA41" s="73">
        <v>41</v>
      </c>
      <c r="AB41" s="73"/>
      <c r="AC41" s="74"/>
      <c r="AD41" s="80">
        <v>84</v>
      </c>
      <c r="AE41" s="80">
        <v>62942</v>
      </c>
      <c r="AF41" s="80">
        <v>41251</v>
      </c>
      <c r="AG41" s="80">
        <v>1760</v>
      </c>
      <c r="AH41" s="80">
        <v>19800</v>
      </c>
      <c r="AI41" s="80" t="s">
        <v>751</v>
      </c>
      <c r="AJ41" s="80" t="s">
        <v>877</v>
      </c>
      <c r="AK41" s="85" t="s">
        <v>991</v>
      </c>
      <c r="AL41" s="80" t="s">
        <v>878</v>
      </c>
      <c r="AM41" s="82">
        <v>41626.223599537036</v>
      </c>
      <c r="AN41" s="80" t="s">
        <v>1243</v>
      </c>
      <c r="AO41" s="85" t="s">
        <v>1282</v>
      </c>
      <c r="AP41" s="80" t="s">
        <v>65</v>
      </c>
      <c r="AQ41" s="2"/>
      <c r="AR41" s="3"/>
      <c r="AS41" s="3"/>
      <c r="AT41" s="3"/>
      <c r="AU41" s="3"/>
    </row>
    <row r="42" spans="1:47" x14ac:dyDescent="0.25">
      <c r="A42" s="66" t="s">
        <v>292</v>
      </c>
      <c r="B42" s="67"/>
      <c r="C42" s="67"/>
      <c r="D42" s="68"/>
      <c r="E42" s="70"/>
      <c r="F42" s="104" t="s">
        <v>1100</v>
      </c>
      <c r="G42" s="67"/>
      <c r="H42" s="71"/>
      <c r="I42" s="72"/>
      <c r="J42" s="72"/>
      <c r="K42" s="71" t="s">
        <v>1470</v>
      </c>
      <c r="L42" s="75"/>
      <c r="M42" s="76">
        <v>3677.033203125</v>
      </c>
      <c r="N42" s="76">
        <v>864.0272216796875</v>
      </c>
      <c r="O42" s="77"/>
      <c r="P42" s="78"/>
      <c r="Q42" s="78"/>
      <c r="R42" s="88"/>
      <c r="S42" s="50">
        <v>1</v>
      </c>
      <c r="T42" s="50">
        <v>0</v>
      </c>
      <c r="U42" s="88"/>
      <c r="V42" s="52"/>
      <c r="W42" s="52"/>
      <c r="X42" s="52"/>
      <c r="Y42" s="52"/>
      <c r="Z42" s="51"/>
      <c r="AA42" s="73">
        <v>42</v>
      </c>
      <c r="AB42" s="73"/>
      <c r="AC42" s="74"/>
      <c r="AD42" s="80">
        <v>94</v>
      </c>
      <c r="AE42" s="80">
        <v>3494</v>
      </c>
      <c r="AF42" s="80">
        <v>2749</v>
      </c>
      <c r="AG42" s="80">
        <v>171</v>
      </c>
      <c r="AH42" s="80">
        <v>19800</v>
      </c>
      <c r="AI42" s="80" t="s">
        <v>752</v>
      </c>
      <c r="AJ42" s="80" t="s">
        <v>899</v>
      </c>
      <c r="AK42" s="80"/>
      <c r="AL42" s="80" t="s">
        <v>878</v>
      </c>
      <c r="AM42" s="82">
        <v>41860.594826388886</v>
      </c>
      <c r="AN42" s="80" t="s">
        <v>1243</v>
      </c>
      <c r="AO42" s="85" t="s">
        <v>1283</v>
      </c>
      <c r="AP42" s="80" t="s">
        <v>65</v>
      </c>
      <c r="AQ42" s="2"/>
      <c r="AR42" s="3"/>
      <c r="AS42" s="3"/>
      <c r="AT42" s="3"/>
      <c r="AU42" s="3"/>
    </row>
    <row r="43" spans="1:47" x14ac:dyDescent="0.25">
      <c r="A43" s="66" t="s">
        <v>293</v>
      </c>
      <c r="B43" s="67"/>
      <c r="C43" s="67"/>
      <c r="D43" s="68"/>
      <c r="E43" s="70"/>
      <c r="F43" s="104" t="s">
        <v>1101</v>
      </c>
      <c r="G43" s="67"/>
      <c r="H43" s="71"/>
      <c r="I43" s="72"/>
      <c r="J43" s="72"/>
      <c r="K43" s="71" t="s">
        <v>1471</v>
      </c>
      <c r="L43" s="75"/>
      <c r="M43" s="76">
        <v>1834.5911865234375</v>
      </c>
      <c r="N43" s="76">
        <v>1471.763916015625</v>
      </c>
      <c r="O43" s="77"/>
      <c r="P43" s="78"/>
      <c r="Q43" s="78"/>
      <c r="R43" s="88"/>
      <c r="S43" s="50">
        <v>1</v>
      </c>
      <c r="T43" s="50">
        <v>0</v>
      </c>
      <c r="U43" s="88"/>
      <c r="V43" s="52"/>
      <c r="W43" s="52"/>
      <c r="X43" s="52"/>
      <c r="Y43" s="52"/>
      <c r="Z43" s="51"/>
      <c r="AA43" s="73">
        <v>43</v>
      </c>
      <c r="AB43" s="73"/>
      <c r="AC43" s="74"/>
      <c r="AD43" s="80">
        <v>495</v>
      </c>
      <c r="AE43" s="80">
        <v>238059</v>
      </c>
      <c r="AF43" s="80">
        <v>52156</v>
      </c>
      <c r="AG43" s="80">
        <v>1068</v>
      </c>
      <c r="AH43" s="80">
        <v>-36000</v>
      </c>
      <c r="AI43" s="80" t="s">
        <v>753</v>
      </c>
      <c r="AJ43" s="80" t="s">
        <v>878</v>
      </c>
      <c r="AK43" s="85" t="s">
        <v>992</v>
      </c>
      <c r="AL43" s="80" t="s">
        <v>1047</v>
      </c>
      <c r="AM43" s="82">
        <v>39442.498124999998</v>
      </c>
      <c r="AN43" s="80" t="s">
        <v>1243</v>
      </c>
      <c r="AO43" s="85" t="s">
        <v>1284</v>
      </c>
      <c r="AP43" s="80" t="s">
        <v>65</v>
      </c>
      <c r="AQ43" s="2"/>
      <c r="AR43" s="3"/>
      <c r="AS43" s="3"/>
      <c r="AT43" s="3"/>
      <c r="AU43" s="3"/>
    </row>
    <row r="44" spans="1:47" x14ac:dyDescent="0.25">
      <c r="A44" s="66" t="s">
        <v>294</v>
      </c>
      <c r="B44" s="67"/>
      <c r="C44" s="67"/>
      <c r="D44" s="68"/>
      <c r="E44" s="70"/>
      <c r="F44" s="104" t="s">
        <v>1102</v>
      </c>
      <c r="G44" s="67"/>
      <c r="H44" s="71"/>
      <c r="I44" s="72"/>
      <c r="J44" s="72"/>
      <c r="K44" s="71" t="s">
        <v>1472</v>
      </c>
      <c r="L44" s="75"/>
      <c r="M44" s="76">
        <v>733.46630859375</v>
      </c>
      <c r="N44" s="76">
        <v>3502.5556640625</v>
      </c>
      <c r="O44" s="77"/>
      <c r="P44" s="78"/>
      <c r="Q44" s="78"/>
      <c r="R44" s="88"/>
      <c r="S44" s="50">
        <v>1</v>
      </c>
      <c r="T44" s="50">
        <v>0</v>
      </c>
      <c r="U44" s="88"/>
      <c r="V44" s="52"/>
      <c r="W44" s="52"/>
      <c r="X44" s="52"/>
      <c r="Y44" s="52"/>
      <c r="Z44" s="51"/>
      <c r="AA44" s="73">
        <v>44</v>
      </c>
      <c r="AB44" s="73"/>
      <c r="AC44" s="74"/>
      <c r="AD44" s="80">
        <v>26</v>
      </c>
      <c r="AE44" s="80">
        <v>1751381</v>
      </c>
      <c r="AF44" s="80">
        <v>15484</v>
      </c>
      <c r="AG44" s="80">
        <v>393</v>
      </c>
      <c r="AH44" s="80">
        <v>19800</v>
      </c>
      <c r="AI44" s="80" t="s">
        <v>754</v>
      </c>
      <c r="AJ44" s="80" t="s">
        <v>900</v>
      </c>
      <c r="AK44" s="85" t="s">
        <v>993</v>
      </c>
      <c r="AL44" s="80" t="s">
        <v>936</v>
      </c>
      <c r="AM44" s="82">
        <v>40295.790856481479</v>
      </c>
      <c r="AN44" s="80" t="s">
        <v>1243</v>
      </c>
      <c r="AO44" s="85" t="s">
        <v>1285</v>
      </c>
      <c r="AP44" s="80" t="s">
        <v>65</v>
      </c>
      <c r="AQ44" s="2"/>
      <c r="AR44" s="3"/>
      <c r="AS44" s="3"/>
      <c r="AT44" s="3"/>
      <c r="AU44" s="3"/>
    </row>
    <row r="45" spans="1:47" x14ac:dyDescent="0.25">
      <c r="A45" s="66" t="s">
        <v>295</v>
      </c>
      <c r="B45" s="67"/>
      <c r="C45" s="67"/>
      <c r="D45" s="68"/>
      <c r="E45" s="70"/>
      <c r="F45" s="104" t="s">
        <v>1103</v>
      </c>
      <c r="G45" s="67"/>
      <c r="H45" s="71"/>
      <c r="I45" s="72"/>
      <c r="J45" s="72"/>
      <c r="K45" s="71" t="s">
        <v>1473</v>
      </c>
      <c r="L45" s="75"/>
      <c r="M45" s="76">
        <v>683.5107421875</v>
      </c>
      <c r="N45" s="76">
        <v>3061.843017578125</v>
      </c>
      <c r="O45" s="77"/>
      <c r="P45" s="78"/>
      <c r="Q45" s="78"/>
      <c r="R45" s="88"/>
      <c r="S45" s="50">
        <v>1</v>
      </c>
      <c r="T45" s="50">
        <v>0</v>
      </c>
      <c r="U45" s="88"/>
      <c r="V45" s="52"/>
      <c r="W45" s="52"/>
      <c r="X45" s="52"/>
      <c r="Y45" s="52"/>
      <c r="Z45" s="51"/>
      <c r="AA45" s="73">
        <v>45</v>
      </c>
      <c r="AB45" s="73"/>
      <c r="AC45" s="74"/>
      <c r="AD45" s="80">
        <v>49</v>
      </c>
      <c r="AE45" s="80">
        <v>303204</v>
      </c>
      <c r="AF45" s="80">
        <v>13614</v>
      </c>
      <c r="AG45" s="80">
        <v>106</v>
      </c>
      <c r="AH45" s="80">
        <v>19800</v>
      </c>
      <c r="AI45" s="80" t="s">
        <v>755</v>
      </c>
      <c r="AJ45" s="80" t="s">
        <v>901</v>
      </c>
      <c r="AK45" s="80"/>
      <c r="AL45" s="80" t="s">
        <v>878</v>
      </c>
      <c r="AM45" s="82">
        <v>41821.374421296299</v>
      </c>
      <c r="AN45" s="80" t="s">
        <v>1243</v>
      </c>
      <c r="AO45" s="85" t="s">
        <v>1286</v>
      </c>
      <c r="AP45" s="80" t="s">
        <v>65</v>
      </c>
      <c r="AQ45" s="2"/>
      <c r="AR45" s="3"/>
      <c r="AS45" s="3"/>
      <c r="AT45" s="3"/>
      <c r="AU45" s="3"/>
    </row>
    <row r="46" spans="1:47" x14ac:dyDescent="0.25">
      <c r="A46" s="66" t="s">
        <v>201</v>
      </c>
      <c r="B46" s="67"/>
      <c r="C46" s="67"/>
      <c r="D46" s="68"/>
      <c r="E46" s="70"/>
      <c r="F46" s="104" t="s">
        <v>1104</v>
      </c>
      <c r="G46" s="67"/>
      <c r="H46" s="71"/>
      <c r="I46" s="72"/>
      <c r="J46" s="72"/>
      <c r="K46" s="71" t="s">
        <v>1474</v>
      </c>
      <c r="L46" s="75"/>
      <c r="M46" s="76">
        <v>5799.82421875</v>
      </c>
      <c r="N46" s="76">
        <v>5178.04638671875</v>
      </c>
      <c r="O46" s="77"/>
      <c r="P46" s="78"/>
      <c r="Q46" s="78"/>
      <c r="R46" s="88"/>
      <c r="S46" s="50">
        <v>0</v>
      </c>
      <c r="T46" s="50">
        <v>4</v>
      </c>
      <c r="U46" s="88"/>
      <c r="V46" s="52"/>
      <c r="W46" s="52"/>
      <c r="X46" s="52"/>
      <c r="Y46" s="52"/>
      <c r="Z46" s="51"/>
      <c r="AA46" s="73">
        <v>46</v>
      </c>
      <c r="AB46" s="73"/>
      <c r="AC46" s="74"/>
      <c r="AD46" s="80">
        <v>577</v>
      </c>
      <c r="AE46" s="80">
        <v>1451</v>
      </c>
      <c r="AF46" s="80">
        <v>68154</v>
      </c>
      <c r="AG46" s="80">
        <v>61526</v>
      </c>
      <c r="AH46" s="80">
        <v>19800</v>
      </c>
      <c r="AI46" s="80" t="s">
        <v>756</v>
      </c>
      <c r="AJ46" s="80" t="s">
        <v>902</v>
      </c>
      <c r="AK46" s="80"/>
      <c r="AL46" s="80" t="s">
        <v>878</v>
      </c>
      <c r="AM46" s="82">
        <v>41430.382071759261</v>
      </c>
      <c r="AN46" s="80" t="s">
        <v>1243</v>
      </c>
      <c r="AO46" s="85" t="s">
        <v>1287</v>
      </c>
      <c r="AP46" s="80" t="s">
        <v>66</v>
      </c>
      <c r="AQ46" s="2"/>
      <c r="AR46" s="3"/>
      <c r="AS46" s="3"/>
      <c r="AT46" s="3"/>
      <c r="AU46" s="3"/>
    </row>
    <row r="47" spans="1:47" x14ac:dyDescent="0.25">
      <c r="A47" s="66" t="s">
        <v>296</v>
      </c>
      <c r="B47" s="67"/>
      <c r="C47" s="67"/>
      <c r="D47" s="68"/>
      <c r="E47" s="70"/>
      <c r="F47" s="104" t="s">
        <v>1105</v>
      </c>
      <c r="G47" s="67"/>
      <c r="H47" s="71"/>
      <c r="I47" s="72"/>
      <c r="J47" s="72"/>
      <c r="K47" s="71" t="s">
        <v>1475</v>
      </c>
      <c r="L47" s="75"/>
      <c r="M47" s="76">
        <v>7213.52685546875</v>
      </c>
      <c r="N47" s="76">
        <v>8117.76611328125</v>
      </c>
      <c r="O47" s="77"/>
      <c r="P47" s="78"/>
      <c r="Q47" s="78"/>
      <c r="R47" s="88"/>
      <c r="S47" s="50">
        <v>2</v>
      </c>
      <c r="T47" s="50">
        <v>0</v>
      </c>
      <c r="U47" s="88"/>
      <c r="V47" s="52"/>
      <c r="W47" s="52"/>
      <c r="X47" s="52"/>
      <c r="Y47" s="52"/>
      <c r="Z47" s="51"/>
      <c r="AA47" s="73">
        <v>47</v>
      </c>
      <c r="AB47" s="73"/>
      <c r="AC47" s="74"/>
      <c r="AD47" s="80">
        <v>2632</v>
      </c>
      <c r="AE47" s="80">
        <v>35284</v>
      </c>
      <c r="AF47" s="80">
        <v>126418</v>
      </c>
      <c r="AG47" s="80">
        <v>47195</v>
      </c>
      <c r="AH47" s="80"/>
      <c r="AI47" s="80" t="s">
        <v>757</v>
      </c>
      <c r="AJ47" s="80" t="s">
        <v>903</v>
      </c>
      <c r="AK47" s="80"/>
      <c r="AL47" s="80"/>
      <c r="AM47" s="82">
        <v>41104.566238425927</v>
      </c>
      <c r="AN47" s="80" t="s">
        <v>1243</v>
      </c>
      <c r="AO47" s="85" t="s">
        <v>1288</v>
      </c>
      <c r="AP47" s="80" t="s">
        <v>65</v>
      </c>
      <c r="AQ47" s="2"/>
      <c r="AR47" s="3"/>
      <c r="AS47" s="3"/>
      <c r="AT47" s="3"/>
      <c r="AU47" s="3"/>
    </row>
    <row r="48" spans="1:47" x14ac:dyDescent="0.25">
      <c r="A48" s="66" t="s">
        <v>202</v>
      </c>
      <c r="B48" s="67"/>
      <c r="C48" s="67"/>
      <c r="D48" s="68"/>
      <c r="E48" s="70"/>
      <c r="F48" s="104" t="s">
        <v>1106</v>
      </c>
      <c r="G48" s="67"/>
      <c r="H48" s="71"/>
      <c r="I48" s="72"/>
      <c r="J48" s="72"/>
      <c r="K48" s="71" t="s">
        <v>1476</v>
      </c>
      <c r="L48" s="75"/>
      <c r="M48" s="76">
        <v>5279.82421875</v>
      </c>
      <c r="N48" s="76">
        <v>5983.35107421875</v>
      </c>
      <c r="O48" s="77"/>
      <c r="P48" s="78"/>
      <c r="Q48" s="78"/>
      <c r="R48" s="88"/>
      <c r="S48" s="50">
        <v>0</v>
      </c>
      <c r="T48" s="50">
        <v>2</v>
      </c>
      <c r="U48" s="88"/>
      <c r="V48" s="52"/>
      <c r="W48" s="52"/>
      <c r="X48" s="52"/>
      <c r="Y48" s="52"/>
      <c r="Z48" s="51"/>
      <c r="AA48" s="73">
        <v>48</v>
      </c>
      <c r="AB48" s="73"/>
      <c r="AC48" s="74"/>
      <c r="AD48" s="80">
        <v>216</v>
      </c>
      <c r="AE48" s="80">
        <v>87</v>
      </c>
      <c r="AF48" s="80">
        <v>4808</v>
      </c>
      <c r="AG48" s="80">
        <v>201</v>
      </c>
      <c r="AH48" s="80">
        <v>19800</v>
      </c>
      <c r="AI48" s="80"/>
      <c r="AJ48" s="80" t="s">
        <v>904</v>
      </c>
      <c r="AK48" s="80"/>
      <c r="AL48" s="80" t="s">
        <v>1050</v>
      </c>
      <c r="AM48" s="82">
        <v>40122.532280092593</v>
      </c>
      <c r="AN48" s="80" t="s">
        <v>1243</v>
      </c>
      <c r="AO48" s="85" t="s">
        <v>1289</v>
      </c>
      <c r="AP48" s="80" t="s">
        <v>66</v>
      </c>
      <c r="AQ48" s="2"/>
      <c r="AR48" s="3"/>
      <c r="AS48" s="3"/>
      <c r="AT48" s="3"/>
      <c r="AU48" s="3"/>
    </row>
    <row r="49" spans="1:47" x14ac:dyDescent="0.25">
      <c r="A49" s="66" t="s">
        <v>203</v>
      </c>
      <c r="B49" s="67"/>
      <c r="C49" s="67"/>
      <c r="D49" s="68"/>
      <c r="E49" s="70"/>
      <c r="F49" s="104" t="s">
        <v>1107</v>
      </c>
      <c r="G49" s="67"/>
      <c r="H49" s="71"/>
      <c r="I49" s="72"/>
      <c r="J49" s="72"/>
      <c r="K49" s="71" t="s">
        <v>1477</v>
      </c>
      <c r="L49" s="75"/>
      <c r="M49" s="76">
        <v>5859.59716796875</v>
      </c>
      <c r="N49" s="76">
        <v>4574.19775390625</v>
      </c>
      <c r="O49" s="77"/>
      <c r="P49" s="78"/>
      <c r="Q49" s="78"/>
      <c r="R49" s="88"/>
      <c r="S49" s="50">
        <v>0</v>
      </c>
      <c r="T49" s="50">
        <v>3</v>
      </c>
      <c r="U49" s="88"/>
      <c r="V49" s="52"/>
      <c r="W49" s="52"/>
      <c r="X49" s="52"/>
      <c r="Y49" s="52"/>
      <c r="Z49" s="51"/>
      <c r="AA49" s="73">
        <v>49</v>
      </c>
      <c r="AB49" s="73"/>
      <c r="AC49" s="74"/>
      <c r="AD49" s="80">
        <v>361</v>
      </c>
      <c r="AE49" s="80">
        <v>383</v>
      </c>
      <c r="AF49" s="80">
        <v>46066</v>
      </c>
      <c r="AG49" s="80">
        <v>42293</v>
      </c>
      <c r="AH49" s="80"/>
      <c r="AI49" s="80" t="s">
        <v>758</v>
      </c>
      <c r="AJ49" s="80" t="s">
        <v>905</v>
      </c>
      <c r="AK49" s="80"/>
      <c r="AL49" s="80"/>
      <c r="AM49" s="82">
        <v>42318.728472222225</v>
      </c>
      <c r="AN49" s="80" t="s">
        <v>1243</v>
      </c>
      <c r="AO49" s="85" t="s">
        <v>1290</v>
      </c>
      <c r="AP49" s="80" t="s">
        <v>66</v>
      </c>
      <c r="AQ49" s="2"/>
      <c r="AR49" s="3"/>
      <c r="AS49" s="3"/>
      <c r="AT49" s="3"/>
      <c r="AU49" s="3"/>
    </row>
    <row r="50" spans="1:47" x14ac:dyDescent="0.25">
      <c r="A50" s="66" t="s">
        <v>297</v>
      </c>
      <c r="B50" s="67"/>
      <c r="C50" s="67"/>
      <c r="D50" s="68"/>
      <c r="E50" s="70"/>
      <c r="F50" s="104" t="s">
        <v>1108</v>
      </c>
      <c r="G50" s="67"/>
      <c r="H50" s="71"/>
      <c r="I50" s="72"/>
      <c r="J50" s="72"/>
      <c r="K50" s="71" t="s">
        <v>1478</v>
      </c>
      <c r="L50" s="75"/>
      <c r="M50" s="76">
        <v>2000.355224609375</v>
      </c>
      <c r="N50" s="76">
        <v>1996.22900390625</v>
      </c>
      <c r="O50" s="77"/>
      <c r="P50" s="78"/>
      <c r="Q50" s="78"/>
      <c r="R50" s="88"/>
      <c r="S50" s="50">
        <v>2</v>
      </c>
      <c r="T50" s="50">
        <v>0</v>
      </c>
      <c r="U50" s="88"/>
      <c r="V50" s="52"/>
      <c r="W50" s="52"/>
      <c r="X50" s="52"/>
      <c r="Y50" s="52"/>
      <c r="Z50" s="51"/>
      <c r="AA50" s="73">
        <v>50</v>
      </c>
      <c r="AB50" s="73"/>
      <c r="AC50" s="74"/>
      <c r="AD50" s="80">
        <v>2008</v>
      </c>
      <c r="AE50" s="80">
        <v>44702</v>
      </c>
      <c r="AF50" s="80">
        <v>18340</v>
      </c>
      <c r="AG50" s="80">
        <v>510</v>
      </c>
      <c r="AH50" s="80">
        <v>-18000</v>
      </c>
      <c r="AI50" s="80" t="s">
        <v>759</v>
      </c>
      <c r="AJ50" s="80" t="s">
        <v>906</v>
      </c>
      <c r="AK50" s="85" t="s">
        <v>994</v>
      </c>
      <c r="AL50" s="80" t="s">
        <v>1051</v>
      </c>
      <c r="AM50" s="82">
        <v>39073.176631944443</v>
      </c>
      <c r="AN50" s="80" t="s">
        <v>1243</v>
      </c>
      <c r="AO50" s="85" t="s">
        <v>1291</v>
      </c>
      <c r="AP50" s="80" t="s">
        <v>65</v>
      </c>
      <c r="AQ50" s="2"/>
      <c r="AR50" s="3"/>
      <c r="AS50" s="3"/>
      <c r="AT50" s="3"/>
      <c r="AU50" s="3"/>
    </row>
    <row r="51" spans="1:47" x14ac:dyDescent="0.25">
      <c r="A51" s="66" t="s">
        <v>204</v>
      </c>
      <c r="B51" s="67"/>
      <c r="C51" s="67"/>
      <c r="D51" s="68"/>
      <c r="E51" s="70"/>
      <c r="F51" s="104" t="s">
        <v>1109</v>
      </c>
      <c r="G51" s="67"/>
      <c r="H51" s="71"/>
      <c r="I51" s="72"/>
      <c r="J51" s="72"/>
      <c r="K51" s="71" t="s">
        <v>1479</v>
      </c>
      <c r="L51" s="75"/>
      <c r="M51" s="76">
        <v>3874.99072265625</v>
      </c>
      <c r="N51" s="76">
        <v>4026.6611328125</v>
      </c>
      <c r="O51" s="77"/>
      <c r="P51" s="78"/>
      <c r="Q51" s="78"/>
      <c r="R51" s="88"/>
      <c r="S51" s="50">
        <v>0</v>
      </c>
      <c r="T51" s="50">
        <v>4</v>
      </c>
      <c r="U51" s="88"/>
      <c r="V51" s="52"/>
      <c r="W51" s="52"/>
      <c r="X51" s="52"/>
      <c r="Y51" s="52"/>
      <c r="Z51" s="51"/>
      <c r="AA51" s="73">
        <v>51</v>
      </c>
      <c r="AB51" s="73"/>
      <c r="AC51" s="74"/>
      <c r="AD51" s="80">
        <v>439</v>
      </c>
      <c r="AE51" s="80">
        <v>658</v>
      </c>
      <c r="AF51" s="80">
        <v>7863</v>
      </c>
      <c r="AG51" s="80">
        <v>2732</v>
      </c>
      <c r="AH51" s="80">
        <v>-25200</v>
      </c>
      <c r="AI51" s="80" t="s">
        <v>760</v>
      </c>
      <c r="AJ51" s="80" t="s">
        <v>907</v>
      </c>
      <c r="AK51" s="80"/>
      <c r="AL51" s="80" t="s">
        <v>1052</v>
      </c>
      <c r="AM51" s="82">
        <v>41263.334907407407</v>
      </c>
      <c r="AN51" s="80" t="s">
        <v>1243</v>
      </c>
      <c r="AO51" s="85" t="s">
        <v>1292</v>
      </c>
      <c r="AP51" s="80" t="s">
        <v>66</v>
      </c>
      <c r="AQ51" s="2"/>
      <c r="AR51" s="3"/>
      <c r="AS51" s="3"/>
      <c r="AT51" s="3"/>
      <c r="AU51" s="3"/>
    </row>
    <row r="52" spans="1:47" x14ac:dyDescent="0.25">
      <c r="A52" s="66" t="s">
        <v>298</v>
      </c>
      <c r="B52" s="67"/>
      <c r="C52" s="67"/>
      <c r="D52" s="68"/>
      <c r="E52" s="70"/>
      <c r="F52" s="104" t="s">
        <v>1110</v>
      </c>
      <c r="G52" s="67"/>
      <c r="H52" s="71"/>
      <c r="I52" s="72"/>
      <c r="J52" s="72"/>
      <c r="K52" s="71" t="s">
        <v>1480</v>
      </c>
      <c r="L52" s="75"/>
      <c r="M52" s="76">
        <v>7140.5654296875</v>
      </c>
      <c r="N52" s="76">
        <v>2175.3515625</v>
      </c>
      <c r="O52" s="77"/>
      <c r="P52" s="78"/>
      <c r="Q52" s="78"/>
      <c r="R52" s="88"/>
      <c r="S52" s="50">
        <v>1</v>
      </c>
      <c r="T52" s="50">
        <v>0</v>
      </c>
      <c r="U52" s="88"/>
      <c r="V52" s="52"/>
      <c r="W52" s="52"/>
      <c r="X52" s="52"/>
      <c r="Y52" s="52"/>
      <c r="Z52" s="51"/>
      <c r="AA52" s="73">
        <v>52</v>
      </c>
      <c r="AB52" s="73"/>
      <c r="AC52" s="74"/>
      <c r="AD52" s="80">
        <v>282</v>
      </c>
      <c r="AE52" s="80">
        <v>14789</v>
      </c>
      <c r="AF52" s="80">
        <v>38894</v>
      </c>
      <c r="AG52" s="80">
        <v>1972</v>
      </c>
      <c r="AH52" s="80"/>
      <c r="AI52" s="80" t="s">
        <v>761</v>
      </c>
      <c r="AJ52" s="80" t="s">
        <v>877</v>
      </c>
      <c r="AK52" s="80"/>
      <c r="AL52" s="80"/>
      <c r="AM52" s="82">
        <v>42413.29960648148</v>
      </c>
      <c r="AN52" s="80" t="s">
        <v>1243</v>
      </c>
      <c r="AO52" s="85" t="s">
        <v>1293</v>
      </c>
      <c r="AP52" s="80" t="s">
        <v>65</v>
      </c>
      <c r="AQ52" s="2"/>
      <c r="AR52" s="3"/>
      <c r="AS52" s="3"/>
      <c r="AT52" s="3"/>
      <c r="AU52" s="3"/>
    </row>
    <row r="53" spans="1:47" x14ac:dyDescent="0.25">
      <c r="A53" s="66" t="s">
        <v>299</v>
      </c>
      <c r="B53" s="67"/>
      <c r="C53" s="67"/>
      <c r="D53" s="68"/>
      <c r="E53" s="70"/>
      <c r="F53" s="104" t="s">
        <v>1111</v>
      </c>
      <c r="G53" s="67"/>
      <c r="H53" s="71"/>
      <c r="I53" s="72"/>
      <c r="J53" s="72"/>
      <c r="K53" s="71" t="s">
        <v>1481</v>
      </c>
      <c r="L53" s="75"/>
      <c r="M53" s="76">
        <v>1167.0438232421875</v>
      </c>
      <c r="N53" s="76">
        <v>2781.72802734375</v>
      </c>
      <c r="O53" s="77"/>
      <c r="P53" s="78"/>
      <c r="Q53" s="78"/>
      <c r="R53" s="88"/>
      <c r="S53" s="50">
        <v>1</v>
      </c>
      <c r="T53" s="50">
        <v>0</v>
      </c>
      <c r="U53" s="88"/>
      <c r="V53" s="52"/>
      <c r="W53" s="52"/>
      <c r="X53" s="52"/>
      <c r="Y53" s="52"/>
      <c r="Z53" s="51"/>
      <c r="AA53" s="73">
        <v>53</v>
      </c>
      <c r="AB53" s="73"/>
      <c r="AC53" s="74"/>
      <c r="AD53" s="80">
        <v>1540</v>
      </c>
      <c r="AE53" s="80">
        <v>275574</v>
      </c>
      <c r="AF53" s="80">
        <v>100477</v>
      </c>
      <c r="AG53" s="80">
        <v>171</v>
      </c>
      <c r="AH53" s="80">
        <v>19800</v>
      </c>
      <c r="AI53" s="80" t="s">
        <v>762</v>
      </c>
      <c r="AJ53" s="80" t="s">
        <v>908</v>
      </c>
      <c r="AK53" s="85" t="s">
        <v>995</v>
      </c>
      <c r="AL53" s="80" t="s">
        <v>1053</v>
      </c>
      <c r="AM53" s="82">
        <v>39773.619120370371</v>
      </c>
      <c r="AN53" s="80" t="s">
        <v>1243</v>
      </c>
      <c r="AO53" s="85" t="s">
        <v>1294</v>
      </c>
      <c r="AP53" s="80" t="s">
        <v>65</v>
      </c>
      <c r="AQ53" s="2"/>
      <c r="AR53" s="3"/>
      <c r="AS53" s="3"/>
      <c r="AT53" s="3"/>
      <c r="AU53" s="3"/>
    </row>
    <row r="54" spans="1:47" x14ac:dyDescent="0.25">
      <c r="A54" s="66" t="s">
        <v>300</v>
      </c>
      <c r="B54" s="67"/>
      <c r="C54" s="67"/>
      <c r="D54" s="68"/>
      <c r="E54" s="70"/>
      <c r="F54" s="104" t="s">
        <v>1112</v>
      </c>
      <c r="G54" s="67"/>
      <c r="H54" s="71"/>
      <c r="I54" s="72"/>
      <c r="J54" s="72"/>
      <c r="K54" s="71" t="s">
        <v>1482</v>
      </c>
      <c r="L54" s="75"/>
      <c r="M54" s="76">
        <v>3148.8203125</v>
      </c>
      <c r="N54" s="76">
        <v>1901.3800048828125</v>
      </c>
      <c r="O54" s="77"/>
      <c r="P54" s="78"/>
      <c r="Q54" s="78"/>
      <c r="R54" s="88"/>
      <c r="S54" s="50">
        <v>3</v>
      </c>
      <c r="T54" s="50">
        <v>0</v>
      </c>
      <c r="U54" s="88"/>
      <c r="V54" s="52"/>
      <c r="W54" s="52"/>
      <c r="X54" s="52"/>
      <c r="Y54" s="52"/>
      <c r="Z54" s="51"/>
      <c r="AA54" s="73">
        <v>54</v>
      </c>
      <c r="AB54" s="73"/>
      <c r="AC54" s="74"/>
      <c r="AD54" s="80">
        <v>76</v>
      </c>
      <c r="AE54" s="80">
        <v>1536052</v>
      </c>
      <c r="AF54" s="80">
        <v>3042</v>
      </c>
      <c r="AG54" s="80">
        <v>326</v>
      </c>
      <c r="AH54" s="80">
        <v>19800</v>
      </c>
      <c r="AI54" s="80" t="s">
        <v>763</v>
      </c>
      <c r="AJ54" s="80" t="s">
        <v>909</v>
      </c>
      <c r="AK54" s="85" t="s">
        <v>996</v>
      </c>
      <c r="AL54" s="80" t="s">
        <v>878</v>
      </c>
      <c r="AM54" s="82">
        <v>41792.510787037034</v>
      </c>
      <c r="AN54" s="80" t="s">
        <v>1243</v>
      </c>
      <c r="AO54" s="85" t="s">
        <v>1295</v>
      </c>
      <c r="AP54" s="80" t="s">
        <v>65</v>
      </c>
      <c r="AQ54" s="2"/>
      <c r="AR54" s="3"/>
      <c r="AS54" s="3"/>
      <c r="AT54" s="3"/>
      <c r="AU54" s="3"/>
    </row>
    <row r="55" spans="1:47" x14ac:dyDescent="0.25">
      <c r="A55" s="66" t="s">
        <v>205</v>
      </c>
      <c r="B55" s="67"/>
      <c r="C55" s="67"/>
      <c r="D55" s="68"/>
      <c r="E55" s="70"/>
      <c r="F55" s="104" t="s">
        <v>1113</v>
      </c>
      <c r="G55" s="67"/>
      <c r="H55" s="71"/>
      <c r="I55" s="72"/>
      <c r="J55" s="72"/>
      <c r="K55" s="71" t="s">
        <v>1483</v>
      </c>
      <c r="L55" s="75"/>
      <c r="M55" s="76">
        <v>2942.958740234375</v>
      </c>
      <c r="N55" s="76">
        <v>4337.29541015625</v>
      </c>
      <c r="O55" s="77"/>
      <c r="P55" s="78"/>
      <c r="Q55" s="78"/>
      <c r="R55" s="88"/>
      <c r="S55" s="50">
        <v>0</v>
      </c>
      <c r="T55" s="50">
        <v>1</v>
      </c>
      <c r="U55" s="88"/>
      <c r="V55" s="52"/>
      <c r="W55" s="52"/>
      <c r="X55" s="52"/>
      <c r="Y55" s="52"/>
      <c r="Z55" s="51"/>
      <c r="AA55" s="73">
        <v>55</v>
      </c>
      <c r="AB55" s="73"/>
      <c r="AC55" s="74"/>
      <c r="AD55" s="80">
        <v>88</v>
      </c>
      <c r="AE55" s="80">
        <v>3</v>
      </c>
      <c r="AF55" s="80">
        <v>3</v>
      </c>
      <c r="AG55" s="80">
        <v>1</v>
      </c>
      <c r="AH55" s="80"/>
      <c r="AI55" s="80" t="s">
        <v>764</v>
      </c>
      <c r="AJ55" s="80" t="s">
        <v>910</v>
      </c>
      <c r="AK55" s="80"/>
      <c r="AL55" s="80"/>
      <c r="AM55" s="82">
        <v>42817.940648148149</v>
      </c>
      <c r="AN55" s="80" t="s">
        <v>1243</v>
      </c>
      <c r="AO55" s="85" t="s">
        <v>1296</v>
      </c>
      <c r="AP55" s="80" t="s">
        <v>66</v>
      </c>
      <c r="AQ55" s="2"/>
      <c r="AR55" s="3"/>
      <c r="AS55" s="3"/>
      <c r="AT55" s="3"/>
      <c r="AU55" s="3"/>
    </row>
    <row r="56" spans="1:47" x14ac:dyDescent="0.25">
      <c r="A56" s="66" t="s">
        <v>206</v>
      </c>
      <c r="B56" s="67"/>
      <c r="C56" s="67"/>
      <c r="D56" s="68"/>
      <c r="E56" s="70"/>
      <c r="F56" s="104" t="s">
        <v>1114</v>
      </c>
      <c r="G56" s="67"/>
      <c r="H56" s="71"/>
      <c r="I56" s="72"/>
      <c r="J56" s="72"/>
      <c r="K56" s="71" t="s">
        <v>1484</v>
      </c>
      <c r="L56" s="75"/>
      <c r="M56" s="76">
        <v>5586.7919921875</v>
      </c>
      <c r="N56" s="76">
        <v>4437.36279296875</v>
      </c>
      <c r="O56" s="77"/>
      <c r="P56" s="78"/>
      <c r="Q56" s="78"/>
      <c r="R56" s="88"/>
      <c r="S56" s="50">
        <v>0</v>
      </c>
      <c r="T56" s="50">
        <v>1</v>
      </c>
      <c r="U56" s="88"/>
      <c r="V56" s="52"/>
      <c r="W56" s="52"/>
      <c r="X56" s="52"/>
      <c r="Y56" s="52"/>
      <c r="Z56" s="51"/>
      <c r="AA56" s="73">
        <v>56</v>
      </c>
      <c r="AB56" s="73"/>
      <c r="AC56" s="74"/>
      <c r="AD56" s="80">
        <v>43</v>
      </c>
      <c r="AE56" s="80">
        <v>7</v>
      </c>
      <c r="AF56" s="80">
        <v>22</v>
      </c>
      <c r="AG56" s="80">
        <v>1</v>
      </c>
      <c r="AH56" s="80"/>
      <c r="AI56" s="80" t="s">
        <v>765</v>
      </c>
      <c r="AJ56" s="80" t="s">
        <v>911</v>
      </c>
      <c r="AK56" s="80"/>
      <c r="AL56" s="80"/>
      <c r="AM56" s="82">
        <v>42487.276643518519</v>
      </c>
      <c r="AN56" s="80" t="s">
        <v>1243</v>
      </c>
      <c r="AO56" s="85" t="s">
        <v>1297</v>
      </c>
      <c r="AP56" s="80" t="s">
        <v>66</v>
      </c>
      <c r="AQ56" s="2"/>
      <c r="AR56" s="3"/>
      <c r="AS56" s="3"/>
      <c r="AT56" s="3"/>
      <c r="AU56" s="3"/>
    </row>
    <row r="57" spans="1:47" x14ac:dyDescent="0.25">
      <c r="A57" s="66" t="s">
        <v>207</v>
      </c>
      <c r="B57" s="67"/>
      <c r="C57" s="67"/>
      <c r="D57" s="68"/>
      <c r="E57" s="70"/>
      <c r="F57" s="104" t="s">
        <v>1115</v>
      </c>
      <c r="G57" s="67"/>
      <c r="H57" s="71"/>
      <c r="I57" s="72"/>
      <c r="J57" s="72"/>
      <c r="K57" s="71" t="s">
        <v>1485</v>
      </c>
      <c r="L57" s="75"/>
      <c r="M57" s="76">
        <v>5188.484375</v>
      </c>
      <c r="N57" s="76">
        <v>6536.84423828125</v>
      </c>
      <c r="O57" s="77"/>
      <c r="P57" s="78"/>
      <c r="Q57" s="78"/>
      <c r="R57" s="88"/>
      <c r="S57" s="50">
        <v>0</v>
      </c>
      <c r="T57" s="50">
        <v>1</v>
      </c>
      <c r="U57" s="88"/>
      <c r="V57" s="52"/>
      <c r="W57" s="52"/>
      <c r="X57" s="52"/>
      <c r="Y57" s="52"/>
      <c r="Z57" s="51"/>
      <c r="AA57" s="73">
        <v>57</v>
      </c>
      <c r="AB57" s="73"/>
      <c r="AC57" s="74"/>
      <c r="AD57" s="80">
        <v>242</v>
      </c>
      <c r="AE57" s="80">
        <v>213</v>
      </c>
      <c r="AF57" s="80">
        <v>1940</v>
      </c>
      <c r="AG57" s="80">
        <v>19</v>
      </c>
      <c r="AH57" s="80">
        <v>19800</v>
      </c>
      <c r="AI57" s="80" t="s">
        <v>766</v>
      </c>
      <c r="AJ57" s="80" t="s">
        <v>912</v>
      </c>
      <c r="AK57" s="80"/>
      <c r="AL57" s="80" t="s">
        <v>936</v>
      </c>
      <c r="AM57" s="82">
        <v>39981.311249999999</v>
      </c>
      <c r="AN57" s="80" t="s">
        <v>1243</v>
      </c>
      <c r="AO57" s="85" t="s">
        <v>1298</v>
      </c>
      <c r="AP57" s="80" t="s">
        <v>66</v>
      </c>
      <c r="AQ57" s="2"/>
      <c r="AR57" s="3"/>
      <c r="AS57" s="3"/>
      <c r="AT57" s="3"/>
      <c r="AU57" s="3"/>
    </row>
    <row r="58" spans="1:47" x14ac:dyDescent="0.25">
      <c r="A58" s="66" t="s">
        <v>208</v>
      </c>
      <c r="B58" s="67"/>
      <c r="C58" s="67"/>
      <c r="D58" s="68"/>
      <c r="E58" s="70"/>
      <c r="F58" s="104" t="s">
        <v>1116</v>
      </c>
      <c r="G58" s="67"/>
      <c r="H58" s="71"/>
      <c r="I58" s="72"/>
      <c r="J58" s="72"/>
      <c r="K58" s="71" t="s">
        <v>1486</v>
      </c>
      <c r="L58" s="75"/>
      <c r="M58" s="76">
        <v>3771.9677734375</v>
      </c>
      <c r="N58" s="76">
        <v>3611.763427734375</v>
      </c>
      <c r="O58" s="77"/>
      <c r="P58" s="78"/>
      <c r="Q58" s="78"/>
      <c r="R58" s="88"/>
      <c r="S58" s="50">
        <v>0</v>
      </c>
      <c r="T58" s="50">
        <v>2</v>
      </c>
      <c r="U58" s="88"/>
      <c r="V58" s="52"/>
      <c r="W58" s="52"/>
      <c r="X58" s="52"/>
      <c r="Y58" s="52"/>
      <c r="Z58" s="51"/>
      <c r="AA58" s="73">
        <v>58</v>
      </c>
      <c r="AB58" s="73"/>
      <c r="AC58" s="74"/>
      <c r="AD58" s="80">
        <v>645</v>
      </c>
      <c r="AE58" s="80">
        <v>150</v>
      </c>
      <c r="AF58" s="80">
        <v>1354</v>
      </c>
      <c r="AG58" s="80">
        <v>4674</v>
      </c>
      <c r="AH58" s="80">
        <v>28800</v>
      </c>
      <c r="AI58" s="80" t="s">
        <v>767</v>
      </c>
      <c r="AJ58" s="80" t="s">
        <v>913</v>
      </c>
      <c r="AK58" s="80"/>
      <c r="AL58" s="80" t="s">
        <v>1054</v>
      </c>
      <c r="AM58" s="82">
        <v>40773.021203703705</v>
      </c>
      <c r="AN58" s="80" t="s">
        <v>1243</v>
      </c>
      <c r="AO58" s="85" t="s">
        <v>1299</v>
      </c>
      <c r="AP58" s="80" t="s">
        <v>66</v>
      </c>
      <c r="AQ58" s="2"/>
      <c r="AR58" s="3"/>
      <c r="AS58" s="3"/>
      <c r="AT58" s="3"/>
      <c r="AU58" s="3"/>
    </row>
    <row r="59" spans="1:47" x14ac:dyDescent="0.25">
      <c r="A59" s="66" t="s">
        <v>301</v>
      </c>
      <c r="B59" s="67"/>
      <c r="C59" s="67"/>
      <c r="D59" s="68"/>
      <c r="E59" s="70"/>
      <c r="F59" s="104" t="s">
        <v>1117</v>
      </c>
      <c r="G59" s="67"/>
      <c r="H59" s="71"/>
      <c r="I59" s="72"/>
      <c r="J59" s="72"/>
      <c r="K59" s="71" t="s">
        <v>1487</v>
      </c>
      <c r="L59" s="75"/>
      <c r="M59" s="76">
        <v>5391.41748046875</v>
      </c>
      <c r="N59" s="76">
        <v>970.19482421875</v>
      </c>
      <c r="O59" s="77"/>
      <c r="P59" s="78"/>
      <c r="Q59" s="78"/>
      <c r="R59" s="88"/>
      <c r="S59" s="50">
        <v>1</v>
      </c>
      <c r="T59" s="50">
        <v>0</v>
      </c>
      <c r="U59" s="88"/>
      <c r="V59" s="52"/>
      <c r="W59" s="52"/>
      <c r="X59" s="52"/>
      <c r="Y59" s="52"/>
      <c r="Z59" s="51"/>
      <c r="AA59" s="73">
        <v>59</v>
      </c>
      <c r="AB59" s="73"/>
      <c r="AC59" s="74"/>
      <c r="AD59" s="80">
        <v>134</v>
      </c>
      <c r="AE59" s="80">
        <v>1499</v>
      </c>
      <c r="AF59" s="80">
        <v>11826</v>
      </c>
      <c r="AG59" s="80">
        <v>5264</v>
      </c>
      <c r="AH59" s="80">
        <v>3600</v>
      </c>
      <c r="AI59" s="80" t="s">
        <v>768</v>
      </c>
      <c r="AJ59" s="80"/>
      <c r="AK59" s="80"/>
      <c r="AL59" s="80" t="s">
        <v>1055</v>
      </c>
      <c r="AM59" s="82">
        <v>41811.53974537037</v>
      </c>
      <c r="AN59" s="80" t="s">
        <v>1243</v>
      </c>
      <c r="AO59" s="85" t="s">
        <v>1300</v>
      </c>
      <c r="AP59" s="80" t="s">
        <v>65</v>
      </c>
      <c r="AQ59" s="2"/>
      <c r="AR59" s="3"/>
      <c r="AS59" s="3"/>
      <c r="AT59" s="3"/>
      <c r="AU59" s="3"/>
    </row>
    <row r="60" spans="1:47" x14ac:dyDescent="0.25">
      <c r="A60" s="66" t="s">
        <v>209</v>
      </c>
      <c r="B60" s="67"/>
      <c r="C60" s="67"/>
      <c r="D60" s="68"/>
      <c r="E60" s="70"/>
      <c r="F60" s="104" t="s">
        <v>1118</v>
      </c>
      <c r="G60" s="67"/>
      <c r="H60" s="71"/>
      <c r="I60" s="72"/>
      <c r="J60" s="72"/>
      <c r="K60" s="71" t="s">
        <v>1488</v>
      </c>
      <c r="L60" s="75"/>
      <c r="M60" s="76">
        <v>2580.587890625</v>
      </c>
      <c r="N60" s="76">
        <v>6265.3310546875</v>
      </c>
      <c r="O60" s="77"/>
      <c r="P60" s="78"/>
      <c r="Q60" s="78"/>
      <c r="R60" s="88"/>
      <c r="S60" s="50">
        <v>0</v>
      </c>
      <c r="T60" s="50">
        <v>5</v>
      </c>
      <c r="U60" s="88"/>
      <c r="V60" s="52"/>
      <c r="W60" s="52"/>
      <c r="X60" s="52"/>
      <c r="Y60" s="52"/>
      <c r="Z60" s="51"/>
      <c r="AA60" s="73">
        <v>60</v>
      </c>
      <c r="AB60" s="73"/>
      <c r="AC60" s="74"/>
      <c r="AD60" s="80">
        <v>21</v>
      </c>
      <c r="AE60" s="80">
        <v>2</v>
      </c>
      <c r="AF60" s="80">
        <v>2</v>
      </c>
      <c r="AG60" s="80">
        <v>7</v>
      </c>
      <c r="AH60" s="80"/>
      <c r="AI60" s="80"/>
      <c r="AJ60" s="80"/>
      <c r="AK60" s="80"/>
      <c r="AL60" s="80"/>
      <c r="AM60" s="82">
        <v>42817.392071759263</v>
      </c>
      <c r="AN60" s="80" t="s">
        <v>1243</v>
      </c>
      <c r="AO60" s="85" t="s">
        <v>1301</v>
      </c>
      <c r="AP60" s="80" t="s">
        <v>66</v>
      </c>
      <c r="AQ60" s="2"/>
      <c r="AR60" s="3"/>
      <c r="AS60" s="3"/>
      <c r="AT60" s="3"/>
      <c r="AU60" s="3"/>
    </row>
    <row r="61" spans="1:47" x14ac:dyDescent="0.25">
      <c r="A61" s="66" t="s">
        <v>302</v>
      </c>
      <c r="B61" s="67"/>
      <c r="C61" s="67"/>
      <c r="D61" s="68"/>
      <c r="E61" s="70"/>
      <c r="F61" s="104" t="s">
        <v>1119</v>
      </c>
      <c r="G61" s="67"/>
      <c r="H61" s="71"/>
      <c r="I61" s="72"/>
      <c r="J61" s="72"/>
      <c r="K61" s="71" t="s">
        <v>1489</v>
      </c>
      <c r="L61" s="75"/>
      <c r="M61" s="76">
        <v>139.32614135742187</v>
      </c>
      <c r="N61" s="76">
        <v>5650.2822265625</v>
      </c>
      <c r="O61" s="77"/>
      <c r="P61" s="78"/>
      <c r="Q61" s="78"/>
      <c r="R61" s="88"/>
      <c r="S61" s="50">
        <v>1</v>
      </c>
      <c r="T61" s="50">
        <v>0</v>
      </c>
      <c r="U61" s="88"/>
      <c r="V61" s="52"/>
      <c r="W61" s="52"/>
      <c r="X61" s="52"/>
      <c r="Y61" s="52"/>
      <c r="Z61" s="51"/>
      <c r="AA61" s="73">
        <v>61</v>
      </c>
      <c r="AB61" s="73"/>
      <c r="AC61" s="74"/>
      <c r="AD61" s="80">
        <v>162</v>
      </c>
      <c r="AE61" s="80">
        <v>245975</v>
      </c>
      <c r="AF61" s="80">
        <v>1558</v>
      </c>
      <c r="AG61" s="80">
        <v>34</v>
      </c>
      <c r="AH61" s="80">
        <v>19800</v>
      </c>
      <c r="AI61" s="80" t="s">
        <v>769</v>
      </c>
      <c r="AJ61" s="80" t="s">
        <v>914</v>
      </c>
      <c r="AK61" s="85" t="s">
        <v>997</v>
      </c>
      <c r="AL61" s="80" t="s">
        <v>878</v>
      </c>
      <c r="AM61" s="82">
        <v>41095.5315162037</v>
      </c>
      <c r="AN61" s="80" t="s">
        <v>1243</v>
      </c>
      <c r="AO61" s="85" t="s">
        <v>1302</v>
      </c>
      <c r="AP61" s="80" t="s">
        <v>65</v>
      </c>
      <c r="AQ61" s="2"/>
      <c r="AR61" s="3"/>
      <c r="AS61" s="3"/>
      <c r="AT61" s="3"/>
      <c r="AU61" s="3"/>
    </row>
    <row r="62" spans="1:47" x14ac:dyDescent="0.25">
      <c r="A62" s="66" t="s">
        <v>303</v>
      </c>
      <c r="B62" s="67"/>
      <c r="C62" s="67"/>
      <c r="D62" s="68"/>
      <c r="E62" s="70"/>
      <c r="F62" s="104" t="s">
        <v>1120</v>
      </c>
      <c r="G62" s="67"/>
      <c r="H62" s="71"/>
      <c r="I62" s="72"/>
      <c r="J62" s="72"/>
      <c r="K62" s="71" t="s">
        <v>1490</v>
      </c>
      <c r="L62" s="75"/>
      <c r="M62" s="76">
        <v>676.17108154296875</v>
      </c>
      <c r="N62" s="76">
        <v>6898.93896484375</v>
      </c>
      <c r="O62" s="77"/>
      <c r="P62" s="78"/>
      <c r="Q62" s="78"/>
      <c r="R62" s="88"/>
      <c r="S62" s="50">
        <v>1</v>
      </c>
      <c r="T62" s="50">
        <v>0</v>
      </c>
      <c r="U62" s="88"/>
      <c r="V62" s="52"/>
      <c r="W62" s="52"/>
      <c r="X62" s="52"/>
      <c r="Y62" s="52"/>
      <c r="Z62" s="51"/>
      <c r="AA62" s="73">
        <v>62</v>
      </c>
      <c r="AB62" s="73"/>
      <c r="AC62" s="74"/>
      <c r="AD62" s="80">
        <v>135</v>
      </c>
      <c r="AE62" s="80">
        <v>40910</v>
      </c>
      <c r="AF62" s="80">
        <v>3219</v>
      </c>
      <c r="AG62" s="80">
        <v>4</v>
      </c>
      <c r="AH62" s="80">
        <v>19800</v>
      </c>
      <c r="AI62" s="80" t="s">
        <v>770</v>
      </c>
      <c r="AJ62" s="80" t="s">
        <v>915</v>
      </c>
      <c r="AK62" s="85" t="s">
        <v>998</v>
      </c>
      <c r="AL62" s="80" t="s">
        <v>936</v>
      </c>
      <c r="AM62" s="82">
        <v>41479.308275462965</v>
      </c>
      <c r="AN62" s="80" t="s">
        <v>1243</v>
      </c>
      <c r="AO62" s="85" t="s">
        <v>1303</v>
      </c>
      <c r="AP62" s="80" t="s">
        <v>65</v>
      </c>
      <c r="AQ62" s="2"/>
      <c r="AR62" s="3"/>
      <c r="AS62" s="3"/>
      <c r="AT62" s="3"/>
      <c r="AU62" s="3"/>
    </row>
    <row r="63" spans="1:47" x14ac:dyDescent="0.25">
      <c r="A63" s="66" t="s">
        <v>304</v>
      </c>
      <c r="B63" s="67"/>
      <c r="C63" s="67"/>
      <c r="D63" s="68"/>
      <c r="E63" s="70"/>
      <c r="F63" s="104" t="s">
        <v>1121</v>
      </c>
      <c r="G63" s="67"/>
      <c r="H63" s="71"/>
      <c r="I63" s="72"/>
      <c r="J63" s="72"/>
      <c r="K63" s="71" t="s">
        <v>1491</v>
      </c>
      <c r="L63" s="75"/>
      <c r="M63" s="76">
        <v>462.94107055664062</v>
      </c>
      <c r="N63" s="76">
        <v>6688.61572265625</v>
      </c>
      <c r="O63" s="77"/>
      <c r="P63" s="78"/>
      <c r="Q63" s="78"/>
      <c r="R63" s="88"/>
      <c r="S63" s="50">
        <v>1</v>
      </c>
      <c r="T63" s="50">
        <v>0</v>
      </c>
      <c r="U63" s="88"/>
      <c r="V63" s="52"/>
      <c r="W63" s="52"/>
      <c r="X63" s="52"/>
      <c r="Y63" s="52"/>
      <c r="Z63" s="51"/>
      <c r="AA63" s="73">
        <v>63</v>
      </c>
      <c r="AB63" s="73"/>
      <c r="AC63" s="74"/>
      <c r="AD63" s="80">
        <v>17</v>
      </c>
      <c r="AE63" s="80">
        <v>41</v>
      </c>
      <c r="AF63" s="80">
        <v>102</v>
      </c>
      <c r="AG63" s="80">
        <v>13</v>
      </c>
      <c r="AH63" s="80"/>
      <c r="AI63" s="80"/>
      <c r="AJ63" s="80" t="s">
        <v>916</v>
      </c>
      <c r="AK63" s="80"/>
      <c r="AL63" s="80"/>
      <c r="AM63" s="82">
        <v>42756.530150462961</v>
      </c>
      <c r="AN63" s="80" t="s">
        <v>1243</v>
      </c>
      <c r="AO63" s="85" t="s">
        <v>1304</v>
      </c>
      <c r="AP63" s="80" t="s">
        <v>65</v>
      </c>
      <c r="AQ63" s="2"/>
      <c r="AR63" s="3"/>
      <c r="AS63" s="3"/>
      <c r="AT63" s="3"/>
      <c r="AU63" s="3"/>
    </row>
    <row r="64" spans="1:47" x14ac:dyDescent="0.25">
      <c r="A64" s="66" t="s">
        <v>305</v>
      </c>
      <c r="B64" s="67"/>
      <c r="C64" s="67"/>
      <c r="D64" s="68"/>
      <c r="E64" s="70"/>
      <c r="F64" s="104" t="s">
        <v>1122</v>
      </c>
      <c r="G64" s="67"/>
      <c r="H64" s="71"/>
      <c r="I64" s="72"/>
      <c r="J64" s="72"/>
      <c r="K64" s="71" t="s">
        <v>1492</v>
      </c>
      <c r="L64" s="75"/>
      <c r="M64" s="76">
        <v>445.88250732421875</v>
      </c>
      <c r="N64" s="76">
        <v>6437.21240234375</v>
      </c>
      <c r="O64" s="77"/>
      <c r="P64" s="78"/>
      <c r="Q64" s="78"/>
      <c r="R64" s="88"/>
      <c r="S64" s="50">
        <v>2</v>
      </c>
      <c r="T64" s="50">
        <v>0</v>
      </c>
      <c r="U64" s="88"/>
      <c r="V64" s="52"/>
      <c r="W64" s="52"/>
      <c r="X64" s="52"/>
      <c r="Y64" s="52"/>
      <c r="Z64" s="51"/>
      <c r="AA64" s="73">
        <v>64</v>
      </c>
      <c r="AB64" s="73"/>
      <c r="AC64" s="74"/>
      <c r="AD64" s="80">
        <v>38</v>
      </c>
      <c r="AE64" s="80">
        <v>103181</v>
      </c>
      <c r="AF64" s="80">
        <v>6304</v>
      </c>
      <c r="AG64" s="80">
        <v>386</v>
      </c>
      <c r="AH64" s="80">
        <v>19800</v>
      </c>
      <c r="AI64" s="80" t="s">
        <v>771</v>
      </c>
      <c r="AJ64" s="80" t="s">
        <v>878</v>
      </c>
      <c r="AK64" s="85" t="s">
        <v>999</v>
      </c>
      <c r="AL64" s="80" t="s">
        <v>936</v>
      </c>
      <c r="AM64" s="82">
        <v>42024.18240740741</v>
      </c>
      <c r="AN64" s="80" t="s">
        <v>1243</v>
      </c>
      <c r="AO64" s="85" t="s">
        <v>1305</v>
      </c>
      <c r="AP64" s="80" t="s">
        <v>65</v>
      </c>
      <c r="AQ64" s="2"/>
      <c r="AR64" s="3"/>
      <c r="AS64" s="3"/>
      <c r="AT64" s="3"/>
      <c r="AU64" s="3"/>
    </row>
    <row r="65" spans="1:47" x14ac:dyDescent="0.25">
      <c r="A65" s="66" t="s">
        <v>210</v>
      </c>
      <c r="B65" s="67"/>
      <c r="C65" s="67"/>
      <c r="D65" s="68"/>
      <c r="E65" s="70"/>
      <c r="F65" s="104" t="s">
        <v>1123</v>
      </c>
      <c r="G65" s="67"/>
      <c r="H65" s="71"/>
      <c r="I65" s="72"/>
      <c r="J65" s="72"/>
      <c r="K65" s="71" t="s">
        <v>1493</v>
      </c>
      <c r="L65" s="75"/>
      <c r="M65" s="76">
        <v>3243.181640625</v>
      </c>
      <c r="N65" s="76">
        <v>5564.83154296875</v>
      </c>
      <c r="O65" s="77"/>
      <c r="P65" s="78"/>
      <c r="Q65" s="78"/>
      <c r="R65" s="88"/>
      <c r="S65" s="50">
        <v>0</v>
      </c>
      <c r="T65" s="50">
        <v>3</v>
      </c>
      <c r="U65" s="88"/>
      <c r="V65" s="52"/>
      <c r="W65" s="52"/>
      <c r="X65" s="52"/>
      <c r="Y65" s="52"/>
      <c r="Z65" s="51"/>
      <c r="AA65" s="73">
        <v>65</v>
      </c>
      <c r="AB65" s="73"/>
      <c r="AC65" s="74"/>
      <c r="AD65" s="80">
        <v>92</v>
      </c>
      <c r="AE65" s="80">
        <v>12</v>
      </c>
      <c r="AF65" s="80">
        <v>16</v>
      </c>
      <c r="AG65" s="80">
        <v>738</v>
      </c>
      <c r="AH65" s="80">
        <v>0</v>
      </c>
      <c r="AI65" s="80"/>
      <c r="AJ65" s="80"/>
      <c r="AK65" s="80"/>
      <c r="AL65" s="80" t="s">
        <v>1048</v>
      </c>
      <c r="AM65" s="82">
        <v>41420.822685185187</v>
      </c>
      <c r="AN65" s="80" t="s">
        <v>1243</v>
      </c>
      <c r="AO65" s="85" t="s">
        <v>1306</v>
      </c>
      <c r="AP65" s="80" t="s">
        <v>66</v>
      </c>
      <c r="AQ65" s="2"/>
      <c r="AR65" s="3"/>
      <c r="AS65" s="3"/>
      <c r="AT65" s="3"/>
      <c r="AU65" s="3"/>
    </row>
    <row r="66" spans="1:47" x14ac:dyDescent="0.25">
      <c r="A66" s="66" t="s">
        <v>211</v>
      </c>
      <c r="B66" s="67"/>
      <c r="C66" s="67"/>
      <c r="D66" s="68"/>
      <c r="E66" s="70"/>
      <c r="F66" s="104" t="s">
        <v>1124</v>
      </c>
      <c r="G66" s="67"/>
      <c r="H66" s="71"/>
      <c r="I66" s="72"/>
      <c r="J66" s="72"/>
      <c r="K66" s="71" t="s">
        <v>1494</v>
      </c>
      <c r="L66" s="75"/>
      <c r="M66" s="76">
        <v>5514.88134765625</v>
      </c>
      <c r="N66" s="76">
        <v>4463.2666015625</v>
      </c>
      <c r="O66" s="77"/>
      <c r="P66" s="78"/>
      <c r="Q66" s="78"/>
      <c r="R66" s="88"/>
      <c r="S66" s="50">
        <v>0</v>
      </c>
      <c r="T66" s="50">
        <v>3</v>
      </c>
      <c r="U66" s="88"/>
      <c r="V66" s="52"/>
      <c r="W66" s="52"/>
      <c r="X66" s="52"/>
      <c r="Y66" s="52"/>
      <c r="Z66" s="51"/>
      <c r="AA66" s="73">
        <v>66</v>
      </c>
      <c r="AB66" s="73"/>
      <c r="AC66" s="74"/>
      <c r="AD66" s="80">
        <v>956</v>
      </c>
      <c r="AE66" s="80">
        <v>292</v>
      </c>
      <c r="AF66" s="80">
        <v>42263</v>
      </c>
      <c r="AG66" s="80">
        <v>44720</v>
      </c>
      <c r="AH66" s="80"/>
      <c r="AI66" s="80" t="s">
        <v>772</v>
      </c>
      <c r="AJ66" s="80" t="s">
        <v>917</v>
      </c>
      <c r="AK66" s="80"/>
      <c r="AL66" s="80"/>
      <c r="AM66" s="82">
        <v>40161.004432870373</v>
      </c>
      <c r="AN66" s="80" t="s">
        <v>1243</v>
      </c>
      <c r="AO66" s="85" t="s">
        <v>1307</v>
      </c>
      <c r="AP66" s="80" t="s">
        <v>66</v>
      </c>
      <c r="AQ66" s="2"/>
      <c r="AR66" s="3"/>
      <c r="AS66" s="3"/>
      <c r="AT66" s="3"/>
      <c r="AU66" s="3"/>
    </row>
    <row r="67" spans="1:47" x14ac:dyDescent="0.25">
      <c r="A67" s="66" t="s">
        <v>306</v>
      </c>
      <c r="B67" s="67"/>
      <c r="C67" s="67"/>
      <c r="D67" s="68"/>
      <c r="E67" s="70"/>
      <c r="F67" s="104" t="s">
        <v>1097</v>
      </c>
      <c r="G67" s="67"/>
      <c r="H67" s="71"/>
      <c r="I67" s="72"/>
      <c r="J67" s="72"/>
      <c r="K67" s="71" t="s">
        <v>1495</v>
      </c>
      <c r="L67" s="75"/>
      <c r="M67" s="76">
        <v>8239.041015625</v>
      </c>
      <c r="N67" s="76">
        <v>4238.68505859375</v>
      </c>
      <c r="O67" s="77"/>
      <c r="P67" s="78"/>
      <c r="Q67" s="78"/>
      <c r="R67" s="88"/>
      <c r="S67" s="50">
        <v>1</v>
      </c>
      <c r="T67" s="50">
        <v>0</v>
      </c>
      <c r="U67" s="88"/>
      <c r="V67" s="52"/>
      <c r="W67" s="52"/>
      <c r="X67" s="52"/>
      <c r="Y67" s="52"/>
      <c r="Z67" s="51"/>
      <c r="AA67" s="73">
        <v>67</v>
      </c>
      <c r="AB67" s="73"/>
      <c r="AC67" s="74"/>
      <c r="AD67" s="80">
        <v>0</v>
      </c>
      <c r="AE67" s="80">
        <v>941</v>
      </c>
      <c r="AF67" s="80">
        <v>0</v>
      </c>
      <c r="AG67" s="80">
        <v>0</v>
      </c>
      <c r="AH67" s="80"/>
      <c r="AI67" s="80"/>
      <c r="AJ67" s="80"/>
      <c r="AK67" s="80"/>
      <c r="AL67" s="80"/>
      <c r="AM67" s="82">
        <v>38912.667939814812</v>
      </c>
      <c r="AN67" s="80" t="s">
        <v>1243</v>
      </c>
      <c r="AO67" s="85" t="s">
        <v>1308</v>
      </c>
      <c r="AP67" s="80" t="s">
        <v>65</v>
      </c>
      <c r="AQ67" s="2"/>
      <c r="AR67" s="3"/>
      <c r="AS67" s="3"/>
      <c r="AT67" s="3"/>
      <c r="AU67" s="3"/>
    </row>
    <row r="68" spans="1:47" x14ac:dyDescent="0.25">
      <c r="A68" s="66" t="s">
        <v>307</v>
      </c>
      <c r="B68" s="67"/>
      <c r="C68" s="67"/>
      <c r="D68" s="68"/>
      <c r="E68" s="70"/>
      <c r="F68" s="104" t="s">
        <v>1125</v>
      </c>
      <c r="G68" s="67"/>
      <c r="H68" s="71"/>
      <c r="I68" s="72"/>
      <c r="J68" s="72"/>
      <c r="K68" s="71" t="s">
        <v>1496</v>
      </c>
      <c r="L68" s="75"/>
      <c r="M68" s="76">
        <v>8217.5068359375</v>
      </c>
      <c r="N68" s="76">
        <v>3675.341796875</v>
      </c>
      <c r="O68" s="77"/>
      <c r="P68" s="78"/>
      <c r="Q68" s="78"/>
      <c r="R68" s="88"/>
      <c r="S68" s="50">
        <v>1</v>
      </c>
      <c r="T68" s="50">
        <v>0</v>
      </c>
      <c r="U68" s="88"/>
      <c r="V68" s="52"/>
      <c r="W68" s="52"/>
      <c r="X68" s="52"/>
      <c r="Y68" s="52"/>
      <c r="Z68" s="51"/>
      <c r="AA68" s="73">
        <v>68</v>
      </c>
      <c r="AB68" s="73"/>
      <c r="AC68" s="74"/>
      <c r="AD68" s="80">
        <v>985</v>
      </c>
      <c r="AE68" s="80">
        <v>1870</v>
      </c>
      <c r="AF68" s="80">
        <v>2574</v>
      </c>
      <c r="AG68" s="80">
        <v>288</v>
      </c>
      <c r="AH68" s="80">
        <v>19800</v>
      </c>
      <c r="AI68" s="80" t="s">
        <v>773</v>
      </c>
      <c r="AJ68" s="80" t="s">
        <v>918</v>
      </c>
      <c r="AK68" s="85" t="s">
        <v>1000</v>
      </c>
      <c r="AL68" s="80" t="s">
        <v>1046</v>
      </c>
      <c r="AM68" s="82">
        <v>40111.414259259262</v>
      </c>
      <c r="AN68" s="80" t="s">
        <v>1243</v>
      </c>
      <c r="AO68" s="85" t="s">
        <v>1309</v>
      </c>
      <c r="AP68" s="80" t="s">
        <v>65</v>
      </c>
      <c r="AQ68" s="2"/>
      <c r="AR68" s="3"/>
      <c r="AS68" s="3"/>
      <c r="AT68" s="3"/>
      <c r="AU68" s="3"/>
    </row>
    <row r="69" spans="1:47" x14ac:dyDescent="0.25">
      <c r="A69" s="66" t="s">
        <v>212</v>
      </c>
      <c r="B69" s="67"/>
      <c r="C69" s="67"/>
      <c r="D69" s="68"/>
      <c r="E69" s="70"/>
      <c r="F69" s="104" t="s">
        <v>1126</v>
      </c>
      <c r="G69" s="67"/>
      <c r="H69" s="71"/>
      <c r="I69" s="72"/>
      <c r="J69" s="72"/>
      <c r="K69" s="71" t="s">
        <v>1497</v>
      </c>
      <c r="L69" s="75"/>
      <c r="M69" s="76">
        <v>3489.948974609375</v>
      </c>
      <c r="N69" s="76">
        <v>6452.46240234375</v>
      </c>
      <c r="O69" s="77"/>
      <c r="P69" s="78"/>
      <c r="Q69" s="78"/>
      <c r="R69" s="88"/>
      <c r="S69" s="50">
        <v>0</v>
      </c>
      <c r="T69" s="50">
        <v>2</v>
      </c>
      <c r="U69" s="88"/>
      <c r="V69" s="52"/>
      <c r="W69" s="52"/>
      <c r="X69" s="52"/>
      <c r="Y69" s="52"/>
      <c r="Z69" s="51"/>
      <c r="AA69" s="73">
        <v>69</v>
      </c>
      <c r="AB69" s="73"/>
      <c r="AC69" s="74"/>
      <c r="AD69" s="80">
        <v>60</v>
      </c>
      <c r="AE69" s="80">
        <v>12</v>
      </c>
      <c r="AF69" s="80">
        <v>83</v>
      </c>
      <c r="AG69" s="80">
        <v>484</v>
      </c>
      <c r="AH69" s="80"/>
      <c r="AI69" s="80" t="s">
        <v>774</v>
      </c>
      <c r="AJ69" s="80" t="s">
        <v>919</v>
      </c>
      <c r="AK69" s="80"/>
      <c r="AL69" s="80"/>
      <c r="AM69" s="82">
        <v>42385.392222222225</v>
      </c>
      <c r="AN69" s="80" t="s">
        <v>1243</v>
      </c>
      <c r="AO69" s="85" t="s">
        <v>1310</v>
      </c>
      <c r="AP69" s="80" t="s">
        <v>66</v>
      </c>
      <c r="AQ69" s="2"/>
      <c r="AR69" s="3"/>
      <c r="AS69" s="3"/>
      <c r="AT69" s="3"/>
      <c r="AU69" s="3"/>
    </row>
    <row r="70" spans="1:47" x14ac:dyDescent="0.25">
      <c r="A70" s="66" t="s">
        <v>308</v>
      </c>
      <c r="B70" s="67"/>
      <c r="C70" s="67"/>
      <c r="D70" s="68"/>
      <c r="E70" s="70"/>
      <c r="F70" s="104" t="s">
        <v>1127</v>
      </c>
      <c r="G70" s="67"/>
      <c r="H70" s="71"/>
      <c r="I70" s="72"/>
      <c r="J70" s="72"/>
      <c r="K70" s="71" t="s">
        <v>1498</v>
      </c>
      <c r="L70" s="75"/>
      <c r="M70" s="76">
        <v>6698.18896484375</v>
      </c>
      <c r="N70" s="76">
        <v>8804.5771484375</v>
      </c>
      <c r="O70" s="77"/>
      <c r="P70" s="78"/>
      <c r="Q70" s="78"/>
      <c r="R70" s="88"/>
      <c r="S70" s="50">
        <v>1</v>
      </c>
      <c r="T70" s="50">
        <v>0</v>
      </c>
      <c r="U70" s="88"/>
      <c r="V70" s="52"/>
      <c r="W70" s="52"/>
      <c r="X70" s="52"/>
      <c r="Y70" s="52"/>
      <c r="Z70" s="51"/>
      <c r="AA70" s="73">
        <v>70</v>
      </c>
      <c r="AB70" s="73"/>
      <c r="AC70" s="74"/>
      <c r="AD70" s="80">
        <v>195</v>
      </c>
      <c r="AE70" s="80">
        <v>348587</v>
      </c>
      <c r="AF70" s="80">
        <v>5646</v>
      </c>
      <c r="AG70" s="80">
        <v>0</v>
      </c>
      <c r="AH70" s="80">
        <v>19800</v>
      </c>
      <c r="AI70" s="80" t="s">
        <v>775</v>
      </c>
      <c r="AJ70" s="80"/>
      <c r="AK70" s="85" t="s">
        <v>1001</v>
      </c>
      <c r="AL70" s="80" t="s">
        <v>1046</v>
      </c>
      <c r="AM70" s="82">
        <v>41137.635081018518</v>
      </c>
      <c r="AN70" s="80" t="s">
        <v>1243</v>
      </c>
      <c r="AO70" s="85" t="s">
        <v>1311</v>
      </c>
      <c r="AP70" s="80" t="s">
        <v>65</v>
      </c>
      <c r="AQ70" s="2"/>
      <c r="AR70" s="3"/>
      <c r="AS70" s="3"/>
      <c r="AT70" s="3"/>
      <c r="AU70" s="3"/>
    </row>
    <row r="71" spans="1:47" x14ac:dyDescent="0.25">
      <c r="A71" s="66" t="s">
        <v>213</v>
      </c>
      <c r="B71" s="67"/>
      <c r="C71" s="67"/>
      <c r="D71" s="68"/>
      <c r="E71" s="70"/>
      <c r="F71" s="104" t="s">
        <v>1128</v>
      </c>
      <c r="G71" s="67"/>
      <c r="H71" s="71"/>
      <c r="I71" s="72"/>
      <c r="J71" s="72"/>
      <c r="K71" s="71" t="s">
        <v>1499</v>
      </c>
      <c r="L71" s="75"/>
      <c r="M71" s="76">
        <v>4577.84716796875</v>
      </c>
      <c r="N71" s="76">
        <v>4770.732421875</v>
      </c>
      <c r="O71" s="77"/>
      <c r="P71" s="78"/>
      <c r="Q71" s="78"/>
      <c r="R71" s="88"/>
      <c r="S71" s="50">
        <v>0</v>
      </c>
      <c r="T71" s="50">
        <v>2</v>
      </c>
      <c r="U71" s="88"/>
      <c r="V71" s="52"/>
      <c r="W71" s="52"/>
      <c r="X71" s="52"/>
      <c r="Y71" s="52"/>
      <c r="Z71" s="51"/>
      <c r="AA71" s="73">
        <v>71</v>
      </c>
      <c r="AB71" s="73"/>
      <c r="AC71" s="74"/>
      <c r="AD71" s="80">
        <v>69</v>
      </c>
      <c r="AE71" s="80">
        <v>170</v>
      </c>
      <c r="AF71" s="80">
        <v>3866</v>
      </c>
      <c r="AG71" s="80">
        <v>3467</v>
      </c>
      <c r="AH71" s="80">
        <v>19800</v>
      </c>
      <c r="AI71" s="80" t="s">
        <v>776</v>
      </c>
      <c r="AJ71" s="80" t="s">
        <v>920</v>
      </c>
      <c r="AK71" s="80"/>
      <c r="AL71" s="80" t="s">
        <v>878</v>
      </c>
      <c r="AM71" s="82">
        <v>40205.557384259257</v>
      </c>
      <c r="AN71" s="80" t="s">
        <v>1243</v>
      </c>
      <c r="AO71" s="85" t="s">
        <v>1312</v>
      </c>
      <c r="AP71" s="80" t="s">
        <v>66</v>
      </c>
      <c r="AQ71" s="2"/>
      <c r="AR71" s="3"/>
      <c r="AS71" s="3"/>
      <c r="AT71" s="3"/>
      <c r="AU71" s="3"/>
    </row>
    <row r="72" spans="1:47" x14ac:dyDescent="0.25">
      <c r="A72" s="66" t="s">
        <v>309</v>
      </c>
      <c r="B72" s="67"/>
      <c r="C72" s="67"/>
      <c r="D72" s="68"/>
      <c r="E72" s="70"/>
      <c r="F72" s="104" t="s">
        <v>1129</v>
      </c>
      <c r="G72" s="67"/>
      <c r="H72" s="71"/>
      <c r="I72" s="72"/>
      <c r="J72" s="72"/>
      <c r="K72" s="71" t="s">
        <v>1500</v>
      </c>
      <c r="L72" s="75"/>
      <c r="M72" s="76">
        <v>4127.17626953125</v>
      </c>
      <c r="N72" s="76">
        <v>624.12554931640625</v>
      </c>
      <c r="O72" s="77"/>
      <c r="P72" s="78"/>
      <c r="Q72" s="78"/>
      <c r="R72" s="88"/>
      <c r="S72" s="50">
        <v>1</v>
      </c>
      <c r="T72" s="50">
        <v>0</v>
      </c>
      <c r="U72" s="88"/>
      <c r="V72" s="52"/>
      <c r="W72" s="52"/>
      <c r="X72" s="52"/>
      <c r="Y72" s="52"/>
      <c r="Z72" s="51"/>
      <c r="AA72" s="73">
        <v>72</v>
      </c>
      <c r="AB72" s="73"/>
      <c r="AC72" s="74"/>
      <c r="AD72" s="80">
        <v>269</v>
      </c>
      <c r="AE72" s="80">
        <v>22801</v>
      </c>
      <c r="AF72" s="80">
        <v>184733</v>
      </c>
      <c r="AG72" s="80">
        <v>25540</v>
      </c>
      <c r="AH72" s="80">
        <v>-25200</v>
      </c>
      <c r="AI72" s="80" t="s">
        <v>777</v>
      </c>
      <c r="AJ72" s="80" t="s">
        <v>921</v>
      </c>
      <c r="AK72" s="80"/>
      <c r="AL72" s="80" t="s">
        <v>1049</v>
      </c>
      <c r="AM72" s="82">
        <v>42061.313171296293</v>
      </c>
      <c r="AN72" s="80" t="s">
        <v>1243</v>
      </c>
      <c r="AO72" s="85" t="s">
        <v>1313</v>
      </c>
      <c r="AP72" s="80" t="s">
        <v>65</v>
      </c>
      <c r="AQ72" s="2"/>
      <c r="AR72" s="3"/>
      <c r="AS72" s="3"/>
      <c r="AT72" s="3"/>
      <c r="AU72" s="3"/>
    </row>
    <row r="73" spans="1:47" x14ac:dyDescent="0.25">
      <c r="A73" s="66" t="s">
        <v>214</v>
      </c>
      <c r="B73" s="67"/>
      <c r="C73" s="67"/>
      <c r="D73" s="68"/>
      <c r="E73" s="70"/>
      <c r="F73" s="104" t="s">
        <v>1130</v>
      </c>
      <c r="G73" s="67"/>
      <c r="H73" s="71"/>
      <c r="I73" s="72"/>
      <c r="J73" s="72"/>
      <c r="K73" s="71" t="s">
        <v>1501</v>
      </c>
      <c r="L73" s="75"/>
      <c r="M73" s="76">
        <v>5692.447265625</v>
      </c>
      <c r="N73" s="76">
        <v>5728.994140625</v>
      </c>
      <c r="O73" s="77"/>
      <c r="P73" s="78"/>
      <c r="Q73" s="78"/>
      <c r="R73" s="88"/>
      <c r="S73" s="50">
        <v>0</v>
      </c>
      <c r="T73" s="50">
        <v>3</v>
      </c>
      <c r="U73" s="88"/>
      <c r="V73" s="52"/>
      <c r="W73" s="52"/>
      <c r="X73" s="52"/>
      <c r="Y73" s="52"/>
      <c r="Z73" s="51"/>
      <c r="AA73" s="73">
        <v>73</v>
      </c>
      <c r="AB73" s="73"/>
      <c r="AC73" s="74"/>
      <c r="AD73" s="80">
        <v>318</v>
      </c>
      <c r="AE73" s="80">
        <v>510</v>
      </c>
      <c r="AF73" s="80">
        <v>33641</v>
      </c>
      <c r="AG73" s="80">
        <v>15646</v>
      </c>
      <c r="AH73" s="80"/>
      <c r="AI73" s="80" t="s">
        <v>778</v>
      </c>
      <c r="AJ73" s="80"/>
      <c r="AK73" s="80"/>
      <c r="AL73" s="80"/>
      <c r="AM73" s="82">
        <v>41886.305347222224</v>
      </c>
      <c r="AN73" s="80" t="s">
        <v>1243</v>
      </c>
      <c r="AO73" s="85" t="s">
        <v>1314</v>
      </c>
      <c r="AP73" s="80" t="s">
        <v>66</v>
      </c>
      <c r="AQ73" s="2"/>
      <c r="AR73" s="3"/>
      <c r="AS73" s="3"/>
      <c r="AT73" s="3"/>
      <c r="AU73" s="3"/>
    </row>
    <row r="74" spans="1:47" x14ac:dyDescent="0.25">
      <c r="A74" s="66" t="s">
        <v>310</v>
      </c>
      <c r="B74" s="67"/>
      <c r="C74" s="67"/>
      <c r="D74" s="68"/>
      <c r="E74" s="70"/>
      <c r="F74" s="104" t="s">
        <v>1131</v>
      </c>
      <c r="G74" s="67"/>
      <c r="H74" s="71"/>
      <c r="I74" s="72"/>
      <c r="J74" s="72"/>
      <c r="K74" s="71" t="s">
        <v>1502</v>
      </c>
      <c r="L74" s="75"/>
      <c r="M74" s="76">
        <v>7604.111328125</v>
      </c>
      <c r="N74" s="76">
        <v>2902.8515625</v>
      </c>
      <c r="O74" s="77"/>
      <c r="P74" s="78"/>
      <c r="Q74" s="78"/>
      <c r="R74" s="88"/>
      <c r="S74" s="50">
        <v>2</v>
      </c>
      <c r="T74" s="50">
        <v>0</v>
      </c>
      <c r="U74" s="88"/>
      <c r="V74" s="52"/>
      <c r="W74" s="52"/>
      <c r="X74" s="52"/>
      <c r="Y74" s="52"/>
      <c r="Z74" s="51"/>
      <c r="AA74" s="73">
        <v>74</v>
      </c>
      <c r="AB74" s="73"/>
      <c r="AC74" s="74"/>
      <c r="AD74" s="80">
        <v>102</v>
      </c>
      <c r="AE74" s="80">
        <v>1078686</v>
      </c>
      <c r="AF74" s="80">
        <v>6162</v>
      </c>
      <c r="AG74" s="80">
        <v>871</v>
      </c>
      <c r="AH74" s="80">
        <v>19800</v>
      </c>
      <c r="AI74" s="80" t="s">
        <v>779</v>
      </c>
      <c r="AJ74" s="80"/>
      <c r="AK74" s="85" t="s">
        <v>1002</v>
      </c>
      <c r="AL74" s="80" t="s">
        <v>1046</v>
      </c>
      <c r="AM74" s="82">
        <v>41355.370613425926</v>
      </c>
      <c r="AN74" s="80" t="s">
        <v>1243</v>
      </c>
      <c r="AO74" s="85" t="s">
        <v>1315</v>
      </c>
      <c r="AP74" s="80" t="s">
        <v>65</v>
      </c>
      <c r="AQ74" s="2"/>
      <c r="AR74" s="3"/>
      <c r="AS74" s="3"/>
      <c r="AT74" s="3"/>
      <c r="AU74" s="3"/>
    </row>
    <row r="75" spans="1:47" x14ac:dyDescent="0.25">
      <c r="A75" s="66" t="s">
        <v>311</v>
      </c>
      <c r="B75" s="67"/>
      <c r="C75" s="67"/>
      <c r="D75" s="68"/>
      <c r="E75" s="70"/>
      <c r="F75" s="104" t="s">
        <v>1132</v>
      </c>
      <c r="G75" s="67"/>
      <c r="H75" s="71"/>
      <c r="I75" s="72"/>
      <c r="J75" s="72"/>
      <c r="K75" s="71" t="s">
        <v>1503</v>
      </c>
      <c r="L75" s="75"/>
      <c r="M75" s="76">
        <v>7006.095703125</v>
      </c>
      <c r="N75" s="76">
        <v>2040.4658203125</v>
      </c>
      <c r="O75" s="77"/>
      <c r="P75" s="78"/>
      <c r="Q75" s="78"/>
      <c r="R75" s="88"/>
      <c r="S75" s="50">
        <v>2</v>
      </c>
      <c r="T75" s="50">
        <v>0</v>
      </c>
      <c r="U75" s="88"/>
      <c r="V75" s="52"/>
      <c r="W75" s="52"/>
      <c r="X75" s="52"/>
      <c r="Y75" s="52"/>
      <c r="Z75" s="51"/>
      <c r="AA75" s="73">
        <v>75</v>
      </c>
      <c r="AB75" s="73"/>
      <c r="AC75" s="74"/>
      <c r="AD75" s="80">
        <v>260820</v>
      </c>
      <c r="AE75" s="80">
        <v>617929</v>
      </c>
      <c r="AF75" s="80">
        <v>4659</v>
      </c>
      <c r="AG75" s="80">
        <v>110</v>
      </c>
      <c r="AH75" s="80">
        <v>19800</v>
      </c>
      <c r="AI75" s="80" t="s">
        <v>780</v>
      </c>
      <c r="AJ75" s="80"/>
      <c r="AK75" s="80"/>
      <c r="AL75" s="80" t="s">
        <v>1053</v>
      </c>
      <c r="AM75" s="82">
        <v>41307.45071759259</v>
      </c>
      <c r="AN75" s="80" t="s">
        <v>1243</v>
      </c>
      <c r="AO75" s="85" t="s">
        <v>1316</v>
      </c>
      <c r="AP75" s="80" t="s">
        <v>65</v>
      </c>
      <c r="AQ75" s="2"/>
      <c r="AR75" s="3"/>
      <c r="AS75" s="3"/>
      <c r="AT75" s="3"/>
      <c r="AU75" s="3"/>
    </row>
    <row r="76" spans="1:47" x14ac:dyDescent="0.25">
      <c r="A76" s="66" t="s">
        <v>215</v>
      </c>
      <c r="B76" s="67"/>
      <c r="C76" s="67"/>
      <c r="D76" s="68"/>
      <c r="E76" s="70"/>
      <c r="F76" s="104" t="s">
        <v>1133</v>
      </c>
      <c r="G76" s="67"/>
      <c r="H76" s="71"/>
      <c r="I76" s="72"/>
      <c r="J76" s="72"/>
      <c r="K76" s="71" t="s">
        <v>1504</v>
      </c>
      <c r="L76" s="75"/>
      <c r="M76" s="76">
        <v>5485.654296875</v>
      </c>
      <c r="N76" s="76">
        <v>5165.2294921875</v>
      </c>
      <c r="O76" s="77"/>
      <c r="P76" s="78"/>
      <c r="Q76" s="78"/>
      <c r="R76" s="88"/>
      <c r="S76" s="50">
        <v>0</v>
      </c>
      <c r="T76" s="50">
        <v>1</v>
      </c>
      <c r="U76" s="88"/>
      <c r="V76" s="52"/>
      <c r="W76" s="52"/>
      <c r="X76" s="52"/>
      <c r="Y76" s="52"/>
      <c r="Z76" s="51"/>
      <c r="AA76" s="73">
        <v>76</v>
      </c>
      <c r="AB76" s="73"/>
      <c r="AC76" s="74"/>
      <c r="AD76" s="80">
        <v>304</v>
      </c>
      <c r="AE76" s="80">
        <v>630</v>
      </c>
      <c r="AF76" s="80">
        <v>31820</v>
      </c>
      <c r="AG76" s="80">
        <v>85</v>
      </c>
      <c r="AH76" s="80"/>
      <c r="AI76" s="80" t="s">
        <v>781</v>
      </c>
      <c r="AJ76" s="80" t="s">
        <v>922</v>
      </c>
      <c r="AK76" s="80"/>
      <c r="AL76" s="80"/>
      <c r="AM76" s="82">
        <v>41424.736273148148</v>
      </c>
      <c r="AN76" s="80" t="s">
        <v>1243</v>
      </c>
      <c r="AO76" s="85" t="s">
        <v>1317</v>
      </c>
      <c r="AP76" s="80" t="s">
        <v>66</v>
      </c>
      <c r="AQ76" s="2"/>
      <c r="AR76" s="3"/>
      <c r="AS76" s="3"/>
      <c r="AT76" s="3"/>
      <c r="AU76" s="3"/>
    </row>
    <row r="77" spans="1:47" x14ac:dyDescent="0.25">
      <c r="A77" s="66" t="s">
        <v>216</v>
      </c>
      <c r="B77" s="67"/>
      <c r="C77" s="67"/>
      <c r="D77" s="68"/>
      <c r="E77" s="70"/>
      <c r="F77" s="104" t="s">
        <v>1134</v>
      </c>
      <c r="G77" s="67"/>
      <c r="H77" s="71"/>
      <c r="I77" s="72"/>
      <c r="J77" s="72"/>
      <c r="K77" s="71" t="s">
        <v>1505</v>
      </c>
      <c r="L77" s="75"/>
      <c r="M77" s="76">
        <v>2977.511962890625</v>
      </c>
      <c r="N77" s="76">
        <v>5485.44580078125</v>
      </c>
      <c r="O77" s="77"/>
      <c r="P77" s="78"/>
      <c r="Q77" s="78"/>
      <c r="R77" s="88"/>
      <c r="S77" s="50">
        <v>0</v>
      </c>
      <c r="T77" s="50">
        <v>2</v>
      </c>
      <c r="U77" s="88"/>
      <c r="V77" s="52"/>
      <c r="W77" s="52"/>
      <c r="X77" s="52"/>
      <c r="Y77" s="52"/>
      <c r="Z77" s="51"/>
      <c r="AA77" s="73">
        <v>77</v>
      </c>
      <c r="AB77" s="73"/>
      <c r="AC77" s="74"/>
      <c r="AD77" s="80">
        <v>1091</v>
      </c>
      <c r="AE77" s="80">
        <v>1138</v>
      </c>
      <c r="AF77" s="80">
        <v>41272</v>
      </c>
      <c r="AG77" s="80">
        <v>18868</v>
      </c>
      <c r="AH77" s="80"/>
      <c r="AI77" s="80" t="s">
        <v>782</v>
      </c>
      <c r="AJ77" s="80" t="s">
        <v>923</v>
      </c>
      <c r="AK77" s="80"/>
      <c r="AL77" s="80"/>
      <c r="AM77" s="82">
        <v>40810.787685185183</v>
      </c>
      <c r="AN77" s="80" t="s">
        <v>1243</v>
      </c>
      <c r="AO77" s="85" t="s">
        <v>1318</v>
      </c>
      <c r="AP77" s="80" t="s">
        <v>66</v>
      </c>
      <c r="AQ77" s="2"/>
      <c r="AR77" s="3"/>
      <c r="AS77" s="3"/>
      <c r="AT77" s="3"/>
      <c r="AU77" s="3"/>
    </row>
    <row r="78" spans="1:47" x14ac:dyDescent="0.25">
      <c r="A78" s="66" t="s">
        <v>312</v>
      </c>
      <c r="B78" s="67"/>
      <c r="C78" s="67"/>
      <c r="D78" s="68"/>
      <c r="E78" s="70"/>
      <c r="F78" s="104" t="s">
        <v>1135</v>
      </c>
      <c r="G78" s="67"/>
      <c r="H78" s="71"/>
      <c r="I78" s="72"/>
      <c r="J78" s="72"/>
      <c r="K78" s="71" t="s">
        <v>1506</v>
      </c>
      <c r="L78" s="75"/>
      <c r="M78" s="76">
        <v>485.3695068359375</v>
      </c>
      <c r="N78" s="76">
        <v>7095.5107421875</v>
      </c>
      <c r="O78" s="77"/>
      <c r="P78" s="78"/>
      <c r="Q78" s="78"/>
      <c r="R78" s="88"/>
      <c r="S78" s="50">
        <v>1</v>
      </c>
      <c r="T78" s="50">
        <v>0</v>
      </c>
      <c r="U78" s="88"/>
      <c r="V78" s="52"/>
      <c r="W78" s="52"/>
      <c r="X78" s="52"/>
      <c r="Y78" s="52"/>
      <c r="Z78" s="51"/>
      <c r="AA78" s="73">
        <v>78</v>
      </c>
      <c r="AB78" s="73"/>
      <c r="AC78" s="74"/>
      <c r="AD78" s="80">
        <v>800</v>
      </c>
      <c r="AE78" s="80">
        <v>12893</v>
      </c>
      <c r="AF78" s="80">
        <v>112606</v>
      </c>
      <c r="AG78" s="80">
        <v>9086</v>
      </c>
      <c r="AH78" s="80">
        <v>-36000</v>
      </c>
      <c r="AI78" s="80" t="s">
        <v>783</v>
      </c>
      <c r="AJ78" s="80" t="s">
        <v>924</v>
      </c>
      <c r="AK78" s="85" t="s">
        <v>1003</v>
      </c>
      <c r="AL78" s="80" t="s">
        <v>1047</v>
      </c>
      <c r="AM78" s="82">
        <v>40341.730509259258</v>
      </c>
      <c r="AN78" s="80" t="s">
        <v>1243</v>
      </c>
      <c r="AO78" s="85" t="s">
        <v>1319</v>
      </c>
      <c r="AP78" s="80" t="s">
        <v>65</v>
      </c>
      <c r="AQ78" s="2"/>
      <c r="AR78" s="3"/>
      <c r="AS78" s="3"/>
      <c r="AT78" s="3"/>
      <c r="AU78" s="3"/>
    </row>
    <row r="79" spans="1:47" x14ac:dyDescent="0.25">
      <c r="A79" s="66" t="s">
        <v>217</v>
      </c>
      <c r="B79" s="67"/>
      <c r="C79" s="67"/>
      <c r="D79" s="68"/>
      <c r="E79" s="70"/>
      <c r="F79" s="104" t="s">
        <v>1136</v>
      </c>
      <c r="G79" s="67"/>
      <c r="H79" s="71"/>
      <c r="I79" s="72"/>
      <c r="J79" s="72"/>
      <c r="K79" s="71" t="s">
        <v>1507</v>
      </c>
      <c r="L79" s="75"/>
      <c r="M79" s="76">
        <v>3399.78466796875</v>
      </c>
      <c r="N79" s="76">
        <v>5396.39501953125</v>
      </c>
      <c r="O79" s="77"/>
      <c r="P79" s="78"/>
      <c r="Q79" s="78"/>
      <c r="R79" s="88"/>
      <c r="S79" s="50">
        <v>0</v>
      </c>
      <c r="T79" s="50">
        <v>2</v>
      </c>
      <c r="U79" s="88"/>
      <c r="V79" s="52"/>
      <c r="W79" s="52"/>
      <c r="X79" s="52"/>
      <c r="Y79" s="52"/>
      <c r="Z79" s="51"/>
      <c r="AA79" s="73">
        <v>79</v>
      </c>
      <c r="AB79" s="73"/>
      <c r="AC79" s="74"/>
      <c r="AD79" s="80">
        <v>32</v>
      </c>
      <c r="AE79" s="80">
        <v>57</v>
      </c>
      <c r="AF79" s="80">
        <v>898</v>
      </c>
      <c r="AG79" s="80">
        <v>35</v>
      </c>
      <c r="AH79" s="80"/>
      <c r="AI79" s="80" t="s">
        <v>784</v>
      </c>
      <c r="AJ79" s="80" t="s">
        <v>925</v>
      </c>
      <c r="AK79" s="80"/>
      <c r="AL79" s="80"/>
      <c r="AM79" s="82">
        <v>40266.904236111113</v>
      </c>
      <c r="AN79" s="80" t="s">
        <v>1243</v>
      </c>
      <c r="AO79" s="85" t="s">
        <v>1320</v>
      </c>
      <c r="AP79" s="80" t="s">
        <v>66</v>
      </c>
      <c r="AQ79" s="2"/>
      <c r="AR79" s="3"/>
      <c r="AS79" s="3"/>
      <c r="AT79" s="3"/>
      <c r="AU79" s="3"/>
    </row>
    <row r="80" spans="1:47" x14ac:dyDescent="0.25">
      <c r="A80" s="66" t="s">
        <v>313</v>
      </c>
      <c r="B80" s="67"/>
      <c r="C80" s="67"/>
      <c r="D80" s="68"/>
      <c r="E80" s="70"/>
      <c r="F80" s="104" t="s">
        <v>1137</v>
      </c>
      <c r="G80" s="67"/>
      <c r="H80" s="71"/>
      <c r="I80" s="72"/>
      <c r="J80" s="72"/>
      <c r="K80" s="71" t="s">
        <v>1508</v>
      </c>
      <c r="L80" s="75"/>
      <c r="M80" s="76">
        <v>1977.8909912109375</v>
      </c>
      <c r="N80" s="76">
        <v>9014.1591796875</v>
      </c>
      <c r="O80" s="77"/>
      <c r="P80" s="78"/>
      <c r="Q80" s="78"/>
      <c r="R80" s="88"/>
      <c r="S80" s="50">
        <v>1</v>
      </c>
      <c r="T80" s="50">
        <v>0</v>
      </c>
      <c r="U80" s="88"/>
      <c r="V80" s="52"/>
      <c r="W80" s="52"/>
      <c r="X80" s="52"/>
      <c r="Y80" s="52"/>
      <c r="Z80" s="51"/>
      <c r="AA80" s="73">
        <v>80</v>
      </c>
      <c r="AB80" s="73"/>
      <c r="AC80" s="74"/>
      <c r="AD80" s="80">
        <v>1194</v>
      </c>
      <c r="AE80" s="80">
        <v>437</v>
      </c>
      <c r="AF80" s="80">
        <v>6718</v>
      </c>
      <c r="AG80" s="80">
        <v>14392</v>
      </c>
      <c r="AH80" s="80"/>
      <c r="AI80" s="80" t="s">
        <v>785</v>
      </c>
      <c r="AJ80" s="80"/>
      <c r="AK80" s="80"/>
      <c r="AL80" s="80"/>
      <c r="AM80" s="82">
        <v>40058.522557870368</v>
      </c>
      <c r="AN80" s="80" t="s">
        <v>1243</v>
      </c>
      <c r="AO80" s="85" t="s">
        <v>1321</v>
      </c>
      <c r="AP80" s="80" t="s">
        <v>65</v>
      </c>
      <c r="AQ80" s="2"/>
      <c r="AR80" s="3"/>
      <c r="AS80" s="3"/>
      <c r="AT80" s="3"/>
      <c r="AU80" s="3"/>
    </row>
    <row r="81" spans="1:47" x14ac:dyDescent="0.25">
      <c r="A81" s="66" t="s">
        <v>218</v>
      </c>
      <c r="B81" s="67"/>
      <c r="C81" s="67"/>
      <c r="D81" s="68"/>
      <c r="E81" s="70"/>
      <c r="F81" s="104" t="s">
        <v>1138</v>
      </c>
      <c r="G81" s="67"/>
      <c r="H81" s="71"/>
      <c r="I81" s="72"/>
      <c r="J81" s="72"/>
      <c r="K81" s="71" t="s">
        <v>1509</v>
      </c>
      <c r="L81" s="75"/>
      <c r="M81" s="76">
        <v>3559.85791015625</v>
      </c>
      <c r="N81" s="76">
        <v>4996.16845703125</v>
      </c>
      <c r="O81" s="77"/>
      <c r="P81" s="78"/>
      <c r="Q81" s="78"/>
      <c r="R81" s="88"/>
      <c r="S81" s="50">
        <v>0</v>
      </c>
      <c r="T81" s="50">
        <v>8</v>
      </c>
      <c r="U81" s="88"/>
      <c r="V81" s="52"/>
      <c r="W81" s="52"/>
      <c r="X81" s="52"/>
      <c r="Y81" s="52"/>
      <c r="Z81" s="51"/>
      <c r="AA81" s="73">
        <v>81</v>
      </c>
      <c r="AB81" s="73"/>
      <c r="AC81" s="74"/>
      <c r="AD81" s="80">
        <v>8</v>
      </c>
      <c r="AE81" s="80">
        <v>3</v>
      </c>
      <c r="AF81" s="80">
        <v>8</v>
      </c>
      <c r="AG81" s="80">
        <v>0</v>
      </c>
      <c r="AH81" s="80"/>
      <c r="AI81" s="80" t="s">
        <v>786</v>
      </c>
      <c r="AJ81" s="80" t="s">
        <v>926</v>
      </c>
      <c r="AK81" s="80"/>
      <c r="AL81" s="80"/>
      <c r="AM81" s="82">
        <v>42695.195347222223</v>
      </c>
      <c r="AN81" s="80" t="s">
        <v>1243</v>
      </c>
      <c r="AO81" s="85" t="s">
        <v>1322</v>
      </c>
      <c r="AP81" s="80" t="s">
        <v>66</v>
      </c>
      <c r="AQ81" s="2"/>
      <c r="AR81" s="3"/>
      <c r="AS81" s="3"/>
      <c r="AT81" s="3"/>
      <c r="AU81" s="3"/>
    </row>
    <row r="82" spans="1:47" x14ac:dyDescent="0.25">
      <c r="A82" s="66" t="s">
        <v>314</v>
      </c>
      <c r="B82" s="67"/>
      <c r="C82" s="67"/>
      <c r="D82" s="68"/>
      <c r="E82" s="70"/>
      <c r="F82" s="104" t="s">
        <v>1139</v>
      </c>
      <c r="G82" s="67"/>
      <c r="H82" s="71"/>
      <c r="I82" s="72"/>
      <c r="J82" s="72"/>
      <c r="K82" s="71" t="s">
        <v>1510</v>
      </c>
      <c r="L82" s="75"/>
      <c r="M82" s="76">
        <v>1722.7381591796875</v>
      </c>
      <c r="N82" s="76">
        <v>8021.44921875</v>
      </c>
      <c r="O82" s="77"/>
      <c r="P82" s="78"/>
      <c r="Q82" s="78"/>
      <c r="R82" s="88"/>
      <c r="S82" s="50">
        <v>1</v>
      </c>
      <c r="T82" s="50">
        <v>0</v>
      </c>
      <c r="U82" s="88"/>
      <c r="V82" s="52"/>
      <c r="W82" s="52"/>
      <c r="X82" s="52"/>
      <c r="Y82" s="52"/>
      <c r="Z82" s="51"/>
      <c r="AA82" s="73">
        <v>82</v>
      </c>
      <c r="AB82" s="73"/>
      <c r="AC82" s="74"/>
      <c r="AD82" s="80">
        <v>210</v>
      </c>
      <c r="AE82" s="80">
        <v>15290</v>
      </c>
      <c r="AF82" s="80">
        <v>811</v>
      </c>
      <c r="AG82" s="80">
        <v>903</v>
      </c>
      <c r="AH82" s="80"/>
      <c r="AI82" s="80" t="s">
        <v>787</v>
      </c>
      <c r="AJ82" s="80" t="s">
        <v>927</v>
      </c>
      <c r="AK82" s="85" t="s">
        <v>1004</v>
      </c>
      <c r="AL82" s="80"/>
      <c r="AM82" s="82">
        <v>41479.233287037037</v>
      </c>
      <c r="AN82" s="80" t="s">
        <v>1243</v>
      </c>
      <c r="AO82" s="85" t="s">
        <v>1323</v>
      </c>
      <c r="AP82" s="80" t="s">
        <v>65</v>
      </c>
      <c r="AQ82" s="2"/>
      <c r="AR82" s="3"/>
      <c r="AS82" s="3"/>
      <c r="AT82" s="3"/>
      <c r="AU82" s="3"/>
    </row>
    <row r="83" spans="1:47" x14ac:dyDescent="0.25">
      <c r="A83" s="66" t="s">
        <v>315</v>
      </c>
      <c r="B83" s="67"/>
      <c r="C83" s="67"/>
      <c r="D83" s="68"/>
      <c r="E83" s="70"/>
      <c r="F83" s="104" t="s">
        <v>1140</v>
      </c>
      <c r="G83" s="67"/>
      <c r="H83" s="71"/>
      <c r="I83" s="72"/>
      <c r="J83" s="72"/>
      <c r="K83" s="71" t="s">
        <v>1511</v>
      </c>
      <c r="L83" s="75"/>
      <c r="M83" s="76">
        <v>5333.7177734375</v>
      </c>
      <c r="N83" s="76">
        <v>8889.8076171875</v>
      </c>
      <c r="O83" s="77"/>
      <c r="P83" s="78"/>
      <c r="Q83" s="78"/>
      <c r="R83" s="88"/>
      <c r="S83" s="50">
        <v>1</v>
      </c>
      <c r="T83" s="50">
        <v>0</v>
      </c>
      <c r="U83" s="88"/>
      <c r="V83" s="52"/>
      <c r="W83" s="52"/>
      <c r="X83" s="52"/>
      <c r="Y83" s="52"/>
      <c r="Z83" s="51"/>
      <c r="AA83" s="73">
        <v>83</v>
      </c>
      <c r="AB83" s="73"/>
      <c r="AC83" s="74"/>
      <c r="AD83" s="80">
        <v>228</v>
      </c>
      <c r="AE83" s="80">
        <v>275593</v>
      </c>
      <c r="AF83" s="80">
        <v>1765</v>
      </c>
      <c r="AG83" s="80">
        <v>5860</v>
      </c>
      <c r="AH83" s="80">
        <v>19800</v>
      </c>
      <c r="AI83" s="80" t="s">
        <v>788</v>
      </c>
      <c r="AJ83" s="80" t="s">
        <v>882</v>
      </c>
      <c r="AK83" s="80"/>
      <c r="AL83" s="80" t="s">
        <v>878</v>
      </c>
      <c r="AM83" s="82">
        <v>42165.46607638889</v>
      </c>
      <c r="AN83" s="80" t="s">
        <v>1243</v>
      </c>
      <c r="AO83" s="85" t="s">
        <v>1324</v>
      </c>
      <c r="AP83" s="80" t="s">
        <v>65</v>
      </c>
      <c r="AQ83" s="2"/>
      <c r="AR83" s="3"/>
      <c r="AS83" s="3"/>
      <c r="AT83" s="3"/>
      <c r="AU83" s="3"/>
    </row>
    <row r="84" spans="1:47" x14ac:dyDescent="0.25">
      <c r="A84" s="66" t="s">
        <v>316</v>
      </c>
      <c r="B84" s="67"/>
      <c r="C84" s="67"/>
      <c r="D84" s="68"/>
      <c r="E84" s="70"/>
      <c r="F84" s="104" t="s">
        <v>1141</v>
      </c>
      <c r="G84" s="67"/>
      <c r="H84" s="71"/>
      <c r="I84" s="72"/>
      <c r="J84" s="72"/>
      <c r="K84" s="71" t="s">
        <v>1512</v>
      </c>
      <c r="L84" s="75"/>
      <c r="M84" s="76">
        <v>4331.57177734375</v>
      </c>
      <c r="N84" s="76">
        <v>5359.85546875</v>
      </c>
      <c r="O84" s="77"/>
      <c r="P84" s="78"/>
      <c r="Q84" s="78"/>
      <c r="R84" s="88"/>
      <c r="S84" s="50">
        <v>1</v>
      </c>
      <c r="T84" s="50">
        <v>0</v>
      </c>
      <c r="U84" s="88"/>
      <c r="V84" s="52"/>
      <c r="W84" s="52"/>
      <c r="X84" s="52"/>
      <c r="Y84" s="52"/>
      <c r="Z84" s="51"/>
      <c r="AA84" s="73">
        <v>84</v>
      </c>
      <c r="AB84" s="73"/>
      <c r="AC84" s="74"/>
      <c r="AD84" s="80">
        <v>152</v>
      </c>
      <c r="AE84" s="80">
        <v>60786</v>
      </c>
      <c r="AF84" s="80">
        <v>19814</v>
      </c>
      <c r="AG84" s="80">
        <v>173</v>
      </c>
      <c r="AH84" s="80">
        <v>19800</v>
      </c>
      <c r="AI84" s="80" t="s">
        <v>789</v>
      </c>
      <c r="AJ84" s="80" t="s">
        <v>928</v>
      </c>
      <c r="AK84" s="85" t="s">
        <v>1005</v>
      </c>
      <c r="AL84" s="80" t="s">
        <v>878</v>
      </c>
      <c r="AM84" s="82">
        <v>41607.260671296295</v>
      </c>
      <c r="AN84" s="80" t="s">
        <v>1243</v>
      </c>
      <c r="AO84" s="85" t="s">
        <v>1325</v>
      </c>
      <c r="AP84" s="80" t="s">
        <v>65</v>
      </c>
      <c r="AQ84" s="2"/>
      <c r="AR84" s="3"/>
      <c r="AS84" s="3"/>
      <c r="AT84" s="3"/>
      <c r="AU84" s="3"/>
    </row>
    <row r="85" spans="1:47" x14ac:dyDescent="0.25">
      <c r="A85" s="66" t="s">
        <v>317</v>
      </c>
      <c r="B85" s="67"/>
      <c r="C85" s="67"/>
      <c r="D85" s="68"/>
      <c r="E85" s="70"/>
      <c r="F85" s="104" t="s">
        <v>1142</v>
      </c>
      <c r="G85" s="67"/>
      <c r="H85" s="71"/>
      <c r="I85" s="72"/>
      <c r="J85" s="72"/>
      <c r="K85" s="71" t="s">
        <v>1513</v>
      </c>
      <c r="L85" s="75"/>
      <c r="M85" s="76">
        <v>7614.80517578125</v>
      </c>
      <c r="N85" s="76">
        <v>5490.27392578125</v>
      </c>
      <c r="O85" s="77"/>
      <c r="P85" s="78"/>
      <c r="Q85" s="78"/>
      <c r="R85" s="88"/>
      <c r="S85" s="50">
        <v>2</v>
      </c>
      <c r="T85" s="50">
        <v>0</v>
      </c>
      <c r="U85" s="88"/>
      <c r="V85" s="52"/>
      <c r="W85" s="52"/>
      <c r="X85" s="52"/>
      <c r="Y85" s="52"/>
      <c r="Z85" s="51"/>
      <c r="AA85" s="73">
        <v>85</v>
      </c>
      <c r="AB85" s="73"/>
      <c r="AC85" s="74"/>
      <c r="AD85" s="80">
        <v>123</v>
      </c>
      <c r="AE85" s="80">
        <v>4859347</v>
      </c>
      <c r="AF85" s="80">
        <v>2492</v>
      </c>
      <c r="AG85" s="80">
        <v>71</v>
      </c>
      <c r="AH85" s="80">
        <v>19800</v>
      </c>
      <c r="AI85" s="80" t="s">
        <v>790</v>
      </c>
      <c r="AJ85" s="80"/>
      <c r="AK85" s="85" t="s">
        <v>1006</v>
      </c>
      <c r="AL85" s="80" t="s">
        <v>878</v>
      </c>
      <c r="AM85" s="82">
        <v>41376.407025462962</v>
      </c>
      <c r="AN85" s="80" t="s">
        <v>1243</v>
      </c>
      <c r="AO85" s="85" t="s">
        <v>1326</v>
      </c>
      <c r="AP85" s="80" t="s">
        <v>65</v>
      </c>
      <c r="AQ85" s="2"/>
      <c r="AR85" s="3"/>
      <c r="AS85" s="3"/>
      <c r="AT85" s="3"/>
      <c r="AU85" s="3"/>
    </row>
    <row r="86" spans="1:47" x14ac:dyDescent="0.25">
      <c r="A86" s="66" t="s">
        <v>219</v>
      </c>
      <c r="B86" s="67"/>
      <c r="C86" s="67"/>
      <c r="D86" s="68"/>
      <c r="E86" s="70"/>
      <c r="F86" s="104" t="s">
        <v>1143</v>
      </c>
      <c r="G86" s="67"/>
      <c r="H86" s="71"/>
      <c r="I86" s="72"/>
      <c r="J86" s="72"/>
      <c r="K86" s="71" t="s">
        <v>1514</v>
      </c>
      <c r="L86" s="75"/>
      <c r="M86" s="76">
        <v>2396.88623046875</v>
      </c>
      <c r="N86" s="76">
        <v>5177.62109375</v>
      </c>
      <c r="O86" s="77"/>
      <c r="P86" s="78"/>
      <c r="Q86" s="78"/>
      <c r="R86" s="88"/>
      <c r="S86" s="50">
        <v>0</v>
      </c>
      <c r="T86" s="50">
        <v>4</v>
      </c>
      <c r="U86" s="88"/>
      <c r="V86" s="52"/>
      <c r="W86" s="52"/>
      <c r="X86" s="52"/>
      <c r="Y86" s="52"/>
      <c r="Z86" s="51"/>
      <c r="AA86" s="73">
        <v>86</v>
      </c>
      <c r="AB86" s="73"/>
      <c r="AC86" s="74"/>
      <c r="AD86" s="80">
        <v>30</v>
      </c>
      <c r="AE86" s="80">
        <v>31</v>
      </c>
      <c r="AF86" s="80">
        <v>1654</v>
      </c>
      <c r="AG86" s="80">
        <v>1720</v>
      </c>
      <c r="AH86" s="80"/>
      <c r="AI86" s="80" t="s">
        <v>791</v>
      </c>
      <c r="AJ86" s="80" t="s">
        <v>929</v>
      </c>
      <c r="AK86" s="80"/>
      <c r="AL86" s="80"/>
      <c r="AM86" s="82">
        <v>42780.337789351855</v>
      </c>
      <c r="AN86" s="80" t="s">
        <v>1243</v>
      </c>
      <c r="AO86" s="85" t="s">
        <v>1327</v>
      </c>
      <c r="AP86" s="80" t="s">
        <v>66</v>
      </c>
      <c r="AQ86" s="2"/>
      <c r="AR86" s="3"/>
      <c r="AS86" s="3"/>
      <c r="AT86" s="3"/>
      <c r="AU86" s="3"/>
    </row>
    <row r="87" spans="1:47" x14ac:dyDescent="0.25">
      <c r="A87" s="66" t="s">
        <v>318</v>
      </c>
      <c r="B87" s="67"/>
      <c r="C87" s="67"/>
      <c r="D87" s="68"/>
      <c r="E87" s="70"/>
      <c r="F87" s="104" t="s">
        <v>1144</v>
      </c>
      <c r="G87" s="67"/>
      <c r="H87" s="71"/>
      <c r="I87" s="72"/>
      <c r="J87" s="72"/>
      <c r="K87" s="71" t="s">
        <v>1515</v>
      </c>
      <c r="L87" s="75"/>
      <c r="M87" s="76">
        <v>406.43524169921875</v>
      </c>
      <c r="N87" s="76">
        <v>6142.2255859375</v>
      </c>
      <c r="O87" s="77"/>
      <c r="P87" s="78"/>
      <c r="Q87" s="78"/>
      <c r="R87" s="88"/>
      <c r="S87" s="50">
        <v>1</v>
      </c>
      <c r="T87" s="50">
        <v>0</v>
      </c>
      <c r="U87" s="88"/>
      <c r="V87" s="52"/>
      <c r="W87" s="52"/>
      <c r="X87" s="52"/>
      <c r="Y87" s="52"/>
      <c r="Z87" s="51"/>
      <c r="AA87" s="73">
        <v>87</v>
      </c>
      <c r="AB87" s="73"/>
      <c r="AC87" s="74"/>
      <c r="AD87" s="80">
        <v>6</v>
      </c>
      <c r="AE87" s="80">
        <v>9</v>
      </c>
      <c r="AF87" s="80">
        <v>1075</v>
      </c>
      <c r="AG87" s="80">
        <v>1100</v>
      </c>
      <c r="AH87" s="80"/>
      <c r="AI87" s="80" t="s">
        <v>792</v>
      </c>
      <c r="AJ87" s="80"/>
      <c r="AK87" s="80"/>
      <c r="AL87" s="80"/>
      <c r="AM87" s="82">
        <v>42783.296249999999</v>
      </c>
      <c r="AN87" s="80" t="s">
        <v>1243</v>
      </c>
      <c r="AO87" s="85" t="s">
        <v>1328</v>
      </c>
      <c r="AP87" s="80" t="s">
        <v>65</v>
      </c>
      <c r="AQ87" s="2"/>
      <c r="AR87" s="3"/>
      <c r="AS87" s="3"/>
      <c r="AT87" s="3"/>
      <c r="AU87" s="3"/>
    </row>
    <row r="88" spans="1:47" x14ac:dyDescent="0.25">
      <c r="A88" s="66" t="s">
        <v>319</v>
      </c>
      <c r="B88" s="67"/>
      <c r="C88" s="67"/>
      <c r="D88" s="68"/>
      <c r="E88" s="70"/>
      <c r="F88" s="104" t="s">
        <v>1145</v>
      </c>
      <c r="G88" s="67"/>
      <c r="H88" s="71"/>
      <c r="I88" s="72"/>
      <c r="J88" s="72"/>
      <c r="K88" s="71" t="s">
        <v>1516</v>
      </c>
      <c r="L88" s="75"/>
      <c r="M88" s="76">
        <v>2303.309326171875</v>
      </c>
      <c r="N88" s="76">
        <v>3421.825439453125</v>
      </c>
      <c r="O88" s="77"/>
      <c r="P88" s="78"/>
      <c r="Q88" s="78"/>
      <c r="R88" s="88"/>
      <c r="S88" s="50">
        <v>6</v>
      </c>
      <c r="T88" s="50">
        <v>0</v>
      </c>
      <c r="U88" s="88"/>
      <c r="V88" s="52"/>
      <c r="W88" s="52"/>
      <c r="X88" s="52"/>
      <c r="Y88" s="52"/>
      <c r="Z88" s="51"/>
      <c r="AA88" s="73">
        <v>88</v>
      </c>
      <c r="AB88" s="73"/>
      <c r="AC88" s="74"/>
      <c r="AD88" s="80">
        <v>381</v>
      </c>
      <c r="AE88" s="80">
        <v>16761117</v>
      </c>
      <c r="AF88" s="80">
        <v>14354</v>
      </c>
      <c r="AG88" s="80">
        <v>0</v>
      </c>
      <c r="AH88" s="80">
        <v>19800</v>
      </c>
      <c r="AI88" s="80" t="s">
        <v>793</v>
      </c>
      <c r="AJ88" s="80" t="s">
        <v>930</v>
      </c>
      <c r="AK88" s="85" t="s">
        <v>1007</v>
      </c>
      <c r="AL88" s="80" t="s">
        <v>878</v>
      </c>
      <c r="AM88" s="82">
        <v>40931.267268518517</v>
      </c>
      <c r="AN88" s="80" t="s">
        <v>1243</v>
      </c>
      <c r="AO88" s="85" t="s">
        <v>1329</v>
      </c>
      <c r="AP88" s="80" t="s">
        <v>65</v>
      </c>
      <c r="AQ88" s="2"/>
      <c r="AR88" s="3"/>
      <c r="AS88" s="3"/>
      <c r="AT88" s="3"/>
      <c r="AU88" s="3"/>
    </row>
    <row r="89" spans="1:47" x14ac:dyDescent="0.25">
      <c r="A89" s="66" t="s">
        <v>220</v>
      </c>
      <c r="B89" s="67"/>
      <c r="C89" s="67"/>
      <c r="D89" s="68"/>
      <c r="E89" s="70"/>
      <c r="F89" s="104" t="s">
        <v>1146</v>
      </c>
      <c r="G89" s="67"/>
      <c r="H89" s="71"/>
      <c r="I89" s="72"/>
      <c r="J89" s="72"/>
      <c r="K89" s="71" t="s">
        <v>1517</v>
      </c>
      <c r="L89" s="75"/>
      <c r="M89" s="76">
        <v>3811.6865234375</v>
      </c>
      <c r="N89" s="76">
        <v>6981.5703125</v>
      </c>
      <c r="O89" s="77"/>
      <c r="P89" s="78"/>
      <c r="Q89" s="78"/>
      <c r="R89" s="88"/>
      <c r="S89" s="50">
        <v>0</v>
      </c>
      <c r="T89" s="50">
        <v>3</v>
      </c>
      <c r="U89" s="88"/>
      <c r="V89" s="52"/>
      <c r="W89" s="52"/>
      <c r="X89" s="52"/>
      <c r="Y89" s="52"/>
      <c r="Z89" s="51"/>
      <c r="AA89" s="73">
        <v>89</v>
      </c>
      <c r="AB89" s="73"/>
      <c r="AC89" s="74"/>
      <c r="AD89" s="80">
        <v>166</v>
      </c>
      <c r="AE89" s="80">
        <v>210</v>
      </c>
      <c r="AF89" s="80">
        <v>25377</v>
      </c>
      <c r="AG89" s="80">
        <v>2764</v>
      </c>
      <c r="AH89" s="80"/>
      <c r="AI89" s="80"/>
      <c r="AJ89" s="80"/>
      <c r="AK89" s="80"/>
      <c r="AL89" s="80"/>
      <c r="AM89" s="82">
        <v>41637.404999999999</v>
      </c>
      <c r="AN89" s="80" t="s">
        <v>1243</v>
      </c>
      <c r="AO89" s="85" t="s">
        <v>1330</v>
      </c>
      <c r="AP89" s="80" t="s">
        <v>66</v>
      </c>
      <c r="AQ89" s="2"/>
      <c r="AR89" s="3"/>
      <c r="AS89" s="3"/>
      <c r="AT89" s="3"/>
      <c r="AU89" s="3"/>
    </row>
    <row r="90" spans="1:47" x14ac:dyDescent="0.25">
      <c r="A90" s="66" t="s">
        <v>320</v>
      </c>
      <c r="B90" s="67"/>
      <c r="C90" s="67"/>
      <c r="D90" s="68"/>
      <c r="E90" s="70"/>
      <c r="F90" s="104" t="s">
        <v>1147</v>
      </c>
      <c r="G90" s="67"/>
      <c r="H90" s="71"/>
      <c r="I90" s="72"/>
      <c r="J90" s="72"/>
      <c r="K90" s="71" t="s">
        <v>1518</v>
      </c>
      <c r="L90" s="75"/>
      <c r="M90" s="76">
        <v>2687.648193359375</v>
      </c>
      <c r="N90" s="76">
        <v>9569.44140625</v>
      </c>
      <c r="O90" s="77"/>
      <c r="P90" s="78"/>
      <c r="Q90" s="78"/>
      <c r="R90" s="88"/>
      <c r="S90" s="50">
        <v>1</v>
      </c>
      <c r="T90" s="50">
        <v>0</v>
      </c>
      <c r="U90" s="88"/>
      <c r="V90" s="52"/>
      <c r="W90" s="52"/>
      <c r="X90" s="52"/>
      <c r="Y90" s="52"/>
      <c r="Z90" s="51"/>
      <c r="AA90" s="73">
        <v>90</v>
      </c>
      <c r="AB90" s="73"/>
      <c r="AC90" s="74"/>
      <c r="AD90" s="80">
        <v>268</v>
      </c>
      <c r="AE90" s="80">
        <v>3981790</v>
      </c>
      <c r="AF90" s="80">
        <v>420061</v>
      </c>
      <c r="AG90" s="80">
        <v>4271</v>
      </c>
      <c r="AH90" s="80">
        <v>19800</v>
      </c>
      <c r="AI90" s="80" t="s">
        <v>794</v>
      </c>
      <c r="AJ90" s="80" t="s">
        <v>877</v>
      </c>
      <c r="AK90" s="85" t="s">
        <v>1008</v>
      </c>
      <c r="AL90" s="80" t="s">
        <v>878</v>
      </c>
      <c r="AM90" s="82">
        <v>39846.306875000002</v>
      </c>
      <c r="AN90" s="80" t="s">
        <v>1243</v>
      </c>
      <c r="AO90" s="85" t="s">
        <v>1331</v>
      </c>
      <c r="AP90" s="80" t="s">
        <v>65</v>
      </c>
      <c r="AQ90" s="2"/>
      <c r="AR90" s="3"/>
      <c r="AS90" s="3"/>
      <c r="AT90" s="3"/>
      <c r="AU90" s="3"/>
    </row>
    <row r="91" spans="1:47" x14ac:dyDescent="0.25">
      <c r="A91" s="66" t="s">
        <v>221</v>
      </c>
      <c r="B91" s="67"/>
      <c r="C91" s="67"/>
      <c r="D91" s="68"/>
      <c r="E91" s="70"/>
      <c r="F91" s="104" t="s">
        <v>1148</v>
      </c>
      <c r="G91" s="67"/>
      <c r="H91" s="71"/>
      <c r="I91" s="72"/>
      <c r="J91" s="72"/>
      <c r="K91" s="71" t="s">
        <v>1519</v>
      </c>
      <c r="L91" s="75"/>
      <c r="M91" s="76">
        <v>3575.327880859375</v>
      </c>
      <c r="N91" s="76">
        <v>6804.06494140625</v>
      </c>
      <c r="O91" s="77"/>
      <c r="P91" s="78"/>
      <c r="Q91" s="78"/>
      <c r="R91" s="88"/>
      <c r="S91" s="50">
        <v>0</v>
      </c>
      <c r="T91" s="50">
        <v>1</v>
      </c>
      <c r="U91" s="88"/>
      <c r="V91" s="52"/>
      <c r="W91" s="52"/>
      <c r="X91" s="52"/>
      <c r="Y91" s="52"/>
      <c r="Z91" s="51"/>
      <c r="AA91" s="73">
        <v>91</v>
      </c>
      <c r="AB91" s="73"/>
      <c r="AC91" s="74"/>
      <c r="AD91" s="80">
        <v>21</v>
      </c>
      <c r="AE91" s="80">
        <v>11</v>
      </c>
      <c r="AF91" s="80">
        <v>100</v>
      </c>
      <c r="AG91" s="80">
        <v>323</v>
      </c>
      <c r="AH91" s="80">
        <v>19800</v>
      </c>
      <c r="AI91" s="80" t="s">
        <v>795</v>
      </c>
      <c r="AJ91" s="80"/>
      <c r="AK91" s="80"/>
      <c r="AL91" s="80" t="s">
        <v>1046</v>
      </c>
      <c r="AM91" s="82">
        <v>41471.225416666668</v>
      </c>
      <c r="AN91" s="80" t="s">
        <v>1243</v>
      </c>
      <c r="AO91" s="85" t="s">
        <v>1332</v>
      </c>
      <c r="AP91" s="80" t="s">
        <v>66</v>
      </c>
      <c r="AQ91" s="2"/>
      <c r="AR91" s="3"/>
      <c r="AS91" s="3"/>
      <c r="AT91" s="3"/>
      <c r="AU91" s="3"/>
    </row>
    <row r="92" spans="1:47" x14ac:dyDescent="0.25">
      <c r="A92" s="66" t="s">
        <v>222</v>
      </c>
      <c r="B92" s="67"/>
      <c r="C92" s="67"/>
      <c r="D92" s="68"/>
      <c r="E92" s="70"/>
      <c r="F92" s="104" t="s">
        <v>1149</v>
      </c>
      <c r="G92" s="67"/>
      <c r="H92" s="71"/>
      <c r="I92" s="72"/>
      <c r="J92" s="72"/>
      <c r="K92" s="71" t="s">
        <v>1520</v>
      </c>
      <c r="L92" s="75"/>
      <c r="M92" s="76">
        <v>5816.6455078125</v>
      </c>
      <c r="N92" s="76">
        <v>4018.0771484375</v>
      </c>
      <c r="O92" s="77"/>
      <c r="P92" s="78"/>
      <c r="Q92" s="78"/>
      <c r="R92" s="88"/>
      <c r="S92" s="50">
        <v>0</v>
      </c>
      <c r="T92" s="50">
        <v>4</v>
      </c>
      <c r="U92" s="88"/>
      <c r="V92" s="52"/>
      <c r="W92" s="52"/>
      <c r="X92" s="52"/>
      <c r="Y92" s="52"/>
      <c r="Z92" s="51"/>
      <c r="AA92" s="73">
        <v>92</v>
      </c>
      <c r="AB92" s="73"/>
      <c r="AC92" s="74"/>
      <c r="AD92" s="80">
        <v>918</v>
      </c>
      <c r="AE92" s="80">
        <v>2831</v>
      </c>
      <c r="AF92" s="80">
        <v>21616</v>
      </c>
      <c r="AG92" s="80">
        <v>25399</v>
      </c>
      <c r="AH92" s="80"/>
      <c r="AI92" s="80" t="s">
        <v>796</v>
      </c>
      <c r="AJ92" s="80" t="s">
        <v>931</v>
      </c>
      <c r="AK92" s="85" t="s">
        <v>1009</v>
      </c>
      <c r="AL92" s="80"/>
      <c r="AM92" s="82">
        <v>41899.519155092596</v>
      </c>
      <c r="AN92" s="80" t="s">
        <v>1243</v>
      </c>
      <c r="AO92" s="85" t="s">
        <v>1333</v>
      </c>
      <c r="AP92" s="80" t="s">
        <v>66</v>
      </c>
      <c r="AQ92" s="2"/>
      <c r="AR92" s="3"/>
      <c r="AS92" s="3"/>
      <c r="AT92" s="3"/>
      <c r="AU92" s="3"/>
    </row>
    <row r="93" spans="1:47" x14ac:dyDescent="0.25">
      <c r="A93" s="66" t="s">
        <v>321</v>
      </c>
      <c r="B93" s="67"/>
      <c r="C93" s="67"/>
      <c r="D93" s="68"/>
      <c r="E93" s="70"/>
      <c r="F93" s="104" t="s">
        <v>1150</v>
      </c>
      <c r="G93" s="67"/>
      <c r="H93" s="71"/>
      <c r="I93" s="72"/>
      <c r="J93" s="72"/>
      <c r="K93" s="71" t="s">
        <v>1521</v>
      </c>
      <c r="L93" s="75"/>
      <c r="M93" s="76">
        <v>7198.76611328125</v>
      </c>
      <c r="N93" s="76">
        <v>1955.140869140625</v>
      </c>
      <c r="O93" s="77"/>
      <c r="P93" s="78"/>
      <c r="Q93" s="78"/>
      <c r="R93" s="88"/>
      <c r="S93" s="50">
        <v>1</v>
      </c>
      <c r="T93" s="50">
        <v>0</v>
      </c>
      <c r="U93" s="88"/>
      <c r="V93" s="52"/>
      <c r="W93" s="52"/>
      <c r="X93" s="52"/>
      <c r="Y93" s="52"/>
      <c r="Z93" s="51"/>
      <c r="AA93" s="73">
        <v>93</v>
      </c>
      <c r="AB93" s="73"/>
      <c r="AC93" s="74"/>
      <c r="AD93" s="80">
        <v>0</v>
      </c>
      <c r="AE93" s="80">
        <v>296012</v>
      </c>
      <c r="AF93" s="80">
        <v>562</v>
      </c>
      <c r="AG93" s="80">
        <v>2</v>
      </c>
      <c r="AH93" s="80">
        <v>19800</v>
      </c>
      <c r="AI93" s="80" t="s">
        <v>797</v>
      </c>
      <c r="AJ93" s="80" t="s">
        <v>932</v>
      </c>
      <c r="AK93" s="85" t="s">
        <v>1010</v>
      </c>
      <c r="AL93" s="80" t="s">
        <v>878</v>
      </c>
      <c r="AM93" s="82">
        <v>40697.517245370371</v>
      </c>
      <c r="AN93" s="80" t="s">
        <v>1243</v>
      </c>
      <c r="AO93" s="85" t="s">
        <v>1334</v>
      </c>
      <c r="AP93" s="80" t="s">
        <v>65</v>
      </c>
      <c r="AQ93" s="2"/>
      <c r="AR93" s="3"/>
      <c r="AS93" s="3"/>
      <c r="AT93" s="3"/>
      <c r="AU93" s="3"/>
    </row>
    <row r="94" spans="1:47" x14ac:dyDescent="0.25">
      <c r="A94" s="66" t="s">
        <v>223</v>
      </c>
      <c r="B94" s="67"/>
      <c r="C94" s="67"/>
      <c r="D94" s="68"/>
      <c r="E94" s="70"/>
      <c r="F94" s="104" t="s">
        <v>1067</v>
      </c>
      <c r="G94" s="67"/>
      <c r="H94" s="71"/>
      <c r="I94" s="72"/>
      <c r="J94" s="72"/>
      <c r="K94" s="71" t="s">
        <v>1522</v>
      </c>
      <c r="L94" s="75"/>
      <c r="M94" s="76">
        <v>3446.4072265625</v>
      </c>
      <c r="N94" s="76">
        <v>3506.808349609375</v>
      </c>
      <c r="O94" s="77"/>
      <c r="P94" s="78"/>
      <c r="Q94" s="78"/>
      <c r="R94" s="88"/>
      <c r="S94" s="50">
        <v>0</v>
      </c>
      <c r="T94" s="50">
        <v>6</v>
      </c>
      <c r="U94" s="88"/>
      <c r="V94" s="52"/>
      <c r="W94" s="52"/>
      <c r="X94" s="52"/>
      <c r="Y94" s="52"/>
      <c r="Z94" s="51"/>
      <c r="AA94" s="73">
        <v>94</v>
      </c>
      <c r="AB94" s="73"/>
      <c r="AC94" s="74"/>
      <c r="AD94" s="80">
        <v>170</v>
      </c>
      <c r="AE94" s="80">
        <v>6</v>
      </c>
      <c r="AF94" s="80">
        <v>200</v>
      </c>
      <c r="AG94" s="80">
        <v>13</v>
      </c>
      <c r="AH94" s="80"/>
      <c r="AI94" s="80"/>
      <c r="AJ94" s="80"/>
      <c r="AK94" s="80"/>
      <c r="AL94" s="80"/>
      <c r="AM94" s="82">
        <v>42724.022326388891</v>
      </c>
      <c r="AN94" s="80" t="s">
        <v>1243</v>
      </c>
      <c r="AO94" s="85" t="s">
        <v>1335</v>
      </c>
      <c r="AP94" s="80" t="s">
        <v>66</v>
      </c>
      <c r="AQ94" s="2"/>
      <c r="AR94" s="3"/>
      <c r="AS94" s="3"/>
      <c r="AT94" s="3"/>
      <c r="AU94" s="3"/>
    </row>
    <row r="95" spans="1:47" x14ac:dyDescent="0.25">
      <c r="A95" s="66" t="s">
        <v>322</v>
      </c>
      <c r="B95" s="67"/>
      <c r="C95" s="67"/>
      <c r="D95" s="68"/>
      <c r="E95" s="70"/>
      <c r="F95" s="104" t="s">
        <v>1151</v>
      </c>
      <c r="G95" s="67"/>
      <c r="H95" s="71"/>
      <c r="I95" s="72"/>
      <c r="J95" s="72"/>
      <c r="K95" s="71" t="s">
        <v>1523</v>
      </c>
      <c r="L95" s="75"/>
      <c r="M95" s="76">
        <v>1372.4521484375</v>
      </c>
      <c r="N95" s="76">
        <v>2456.043701171875</v>
      </c>
      <c r="O95" s="77"/>
      <c r="P95" s="78"/>
      <c r="Q95" s="78"/>
      <c r="R95" s="88"/>
      <c r="S95" s="50">
        <v>1</v>
      </c>
      <c r="T95" s="50">
        <v>0</v>
      </c>
      <c r="U95" s="88"/>
      <c r="V95" s="52"/>
      <c r="W95" s="52"/>
      <c r="X95" s="52"/>
      <c r="Y95" s="52"/>
      <c r="Z95" s="51"/>
      <c r="AA95" s="73">
        <v>95</v>
      </c>
      <c r="AB95" s="73"/>
      <c r="AC95" s="74"/>
      <c r="AD95" s="80">
        <v>79</v>
      </c>
      <c r="AE95" s="80">
        <v>1188156</v>
      </c>
      <c r="AF95" s="80">
        <v>14559</v>
      </c>
      <c r="AG95" s="80">
        <v>0</v>
      </c>
      <c r="AH95" s="80">
        <v>0</v>
      </c>
      <c r="AI95" s="80" t="s">
        <v>798</v>
      </c>
      <c r="AJ95" s="80" t="s">
        <v>933</v>
      </c>
      <c r="AK95" s="85" t="s">
        <v>1011</v>
      </c>
      <c r="AL95" s="80" t="s">
        <v>1048</v>
      </c>
      <c r="AM95" s="82">
        <v>39233.417384259257</v>
      </c>
      <c r="AN95" s="80" t="s">
        <v>1243</v>
      </c>
      <c r="AO95" s="85" t="s">
        <v>1336</v>
      </c>
      <c r="AP95" s="80" t="s">
        <v>65</v>
      </c>
      <c r="AQ95" s="2"/>
      <c r="AR95" s="3"/>
      <c r="AS95" s="3"/>
      <c r="AT95" s="3"/>
      <c r="AU95" s="3"/>
    </row>
    <row r="96" spans="1:47" x14ac:dyDescent="0.25">
      <c r="A96" s="66" t="s">
        <v>323</v>
      </c>
      <c r="B96" s="67"/>
      <c r="C96" s="67"/>
      <c r="D96" s="68"/>
      <c r="E96" s="70"/>
      <c r="F96" s="104" t="s">
        <v>1152</v>
      </c>
      <c r="G96" s="67"/>
      <c r="H96" s="71"/>
      <c r="I96" s="72"/>
      <c r="J96" s="72"/>
      <c r="K96" s="71" t="s">
        <v>1524</v>
      </c>
      <c r="L96" s="75"/>
      <c r="M96" s="76">
        <v>4227.28369140625</v>
      </c>
      <c r="N96" s="76">
        <v>878.4495849609375</v>
      </c>
      <c r="O96" s="77"/>
      <c r="P96" s="78"/>
      <c r="Q96" s="78"/>
      <c r="R96" s="88"/>
      <c r="S96" s="50">
        <v>1</v>
      </c>
      <c r="T96" s="50">
        <v>0</v>
      </c>
      <c r="U96" s="88"/>
      <c r="V96" s="52"/>
      <c r="W96" s="52"/>
      <c r="X96" s="52"/>
      <c r="Y96" s="52"/>
      <c r="Z96" s="51"/>
      <c r="AA96" s="73">
        <v>96</v>
      </c>
      <c r="AB96" s="73"/>
      <c r="AC96" s="74"/>
      <c r="AD96" s="80">
        <v>1811</v>
      </c>
      <c r="AE96" s="80">
        <v>256</v>
      </c>
      <c r="AF96" s="80">
        <v>4542</v>
      </c>
      <c r="AG96" s="80">
        <v>7461</v>
      </c>
      <c r="AH96" s="80">
        <v>19800</v>
      </c>
      <c r="AI96" s="80" t="s">
        <v>799</v>
      </c>
      <c r="AJ96" s="80" t="s">
        <v>877</v>
      </c>
      <c r="AK96" s="80"/>
      <c r="AL96" s="80" t="s">
        <v>1046</v>
      </c>
      <c r="AM96" s="82">
        <v>41227.494189814817</v>
      </c>
      <c r="AN96" s="80" t="s">
        <v>1243</v>
      </c>
      <c r="AO96" s="85" t="s">
        <v>1337</v>
      </c>
      <c r="AP96" s="80" t="s">
        <v>65</v>
      </c>
      <c r="AQ96" s="2"/>
      <c r="AR96" s="3"/>
      <c r="AS96" s="3"/>
      <c r="AT96" s="3"/>
      <c r="AU96" s="3"/>
    </row>
    <row r="97" spans="1:47" x14ac:dyDescent="0.25">
      <c r="A97" s="66" t="s">
        <v>324</v>
      </c>
      <c r="B97" s="67"/>
      <c r="C97" s="67"/>
      <c r="D97" s="68"/>
      <c r="E97" s="70"/>
      <c r="F97" s="104" t="s">
        <v>1153</v>
      </c>
      <c r="G97" s="67"/>
      <c r="H97" s="71"/>
      <c r="I97" s="72"/>
      <c r="J97" s="72"/>
      <c r="K97" s="71" t="s">
        <v>1525</v>
      </c>
      <c r="L97" s="75"/>
      <c r="M97" s="76">
        <v>589.5084228515625</v>
      </c>
      <c r="N97" s="76">
        <v>3430.255859375</v>
      </c>
      <c r="O97" s="77"/>
      <c r="P97" s="78"/>
      <c r="Q97" s="78"/>
      <c r="R97" s="88"/>
      <c r="S97" s="50">
        <v>1</v>
      </c>
      <c r="T97" s="50">
        <v>0</v>
      </c>
      <c r="U97" s="88"/>
      <c r="V97" s="52"/>
      <c r="W97" s="52"/>
      <c r="X97" s="52"/>
      <c r="Y97" s="52"/>
      <c r="Z97" s="51"/>
      <c r="AA97" s="73">
        <v>97</v>
      </c>
      <c r="AB97" s="73"/>
      <c r="AC97" s="74"/>
      <c r="AD97" s="80">
        <v>30</v>
      </c>
      <c r="AE97" s="80">
        <v>22</v>
      </c>
      <c r="AF97" s="80">
        <v>504</v>
      </c>
      <c r="AG97" s="80">
        <v>458</v>
      </c>
      <c r="AH97" s="80"/>
      <c r="AI97" s="80" t="s">
        <v>800</v>
      </c>
      <c r="AJ97" s="80" t="s">
        <v>934</v>
      </c>
      <c r="AK97" s="80"/>
      <c r="AL97" s="80"/>
      <c r="AM97" s="82">
        <v>42795.600752314815</v>
      </c>
      <c r="AN97" s="80" t="s">
        <v>1243</v>
      </c>
      <c r="AO97" s="85" t="s">
        <v>1338</v>
      </c>
      <c r="AP97" s="80" t="s">
        <v>65</v>
      </c>
      <c r="AQ97" s="2"/>
      <c r="AR97" s="3"/>
      <c r="AS97" s="3"/>
      <c r="AT97" s="3"/>
      <c r="AU97" s="3"/>
    </row>
    <row r="98" spans="1:47" x14ac:dyDescent="0.25">
      <c r="A98" s="66" t="s">
        <v>325</v>
      </c>
      <c r="B98" s="67"/>
      <c r="C98" s="67"/>
      <c r="D98" s="68"/>
      <c r="E98" s="70"/>
      <c r="F98" s="104" t="s">
        <v>1154</v>
      </c>
      <c r="G98" s="67"/>
      <c r="H98" s="71"/>
      <c r="I98" s="72"/>
      <c r="J98" s="72"/>
      <c r="K98" s="71" t="s">
        <v>1526</v>
      </c>
      <c r="L98" s="75"/>
      <c r="M98" s="76">
        <v>3639.9150390625</v>
      </c>
      <c r="N98" s="76">
        <v>815.1265869140625</v>
      </c>
      <c r="O98" s="77"/>
      <c r="P98" s="78"/>
      <c r="Q98" s="78"/>
      <c r="R98" s="88"/>
      <c r="S98" s="50">
        <v>1</v>
      </c>
      <c r="T98" s="50">
        <v>0</v>
      </c>
      <c r="U98" s="88"/>
      <c r="V98" s="52"/>
      <c r="W98" s="52"/>
      <c r="X98" s="52"/>
      <c r="Y98" s="52"/>
      <c r="Z98" s="51"/>
      <c r="AA98" s="73">
        <v>98</v>
      </c>
      <c r="AB98" s="73"/>
      <c r="AC98" s="74"/>
      <c r="AD98" s="80">
        <v>2376</v>
      </c>
      <c r="AE98" s="80">
        <v>5418</v>
      </c>
      <c r="AF98" s="80">
        <v>71204</v>
      </c>
      <c r="AG98" s="80">
        <v>104475</v>
      </c>
      <c r="AH98" s="80">
        <v>19800</v>
      </c>
      <c r="AI98" s="80" t="s">
        <v>801</v>
      </c>
      <c r="AJ98" s="80" t="s">
        <v>877</v>
      </c>
      <c r="AK98" s="85" t="s">
        <v>1012</v>
      </c>
      <c r="AL98" s="80" t="s">
        <v>936</v>
      </c>
      <c r="AM98" s="82">
        <v>40192.470671296294</v>
      </c>
      <c r="AN98" s="80" t="s">
        <v>1243</v>
      </c>
      <c r="AO98" s="85" t="s">
        <v>1339</v>
      </c>
      <c r="AP98" s="80" t="s">
        <v>65</v>
      </c>
      <c r="AQ98" s="2"/>
      <c r="AR98" s="3"/>
      <c r="AS98" s="3"/>
      <c r="AT98" s="3"/>
      <c r="AU98" s="3"/>
    </row>
    <row r="99" spans="1:47" x14ac:dyDescent="0.25">
      <c r="A99" s="66" t="s">
        <v>224</v>
      </c>
      <c r="B99" s="67"/>
      <c r="C99" s="67"/>
      <c r="D99" s="68"/>
      <c r="E99" s="70"/>
      <c r="F99" s="104" t="s">
        <v>1155</v>
      </c>
      <c r="G99" s="67"/>
      <c r="H99" s="71"/>
      <c r="I99" s="72"/>
      <c r="J99" s="72"/>
      <c r="K99" s="71" t="s">
        <v>1527</v>
      </c>
      <c r="L99" s="75"/>
      <c r="M99" s="76">
        <v>5679.2451171875</v>
      </c>
      <c r="N99" s="76">
        <v>5987.3466796875</v>
      </c>
      <c r="O99" s="77"/>
      <c r="P99" s="78"/>
      <c r="Q99" s="78"/>
      <c r="R99" s="88"/>
      <c r="S99" s="50">
        <v>0</v>
      </c>
      <c r="T99" s="50">
        <v>3</v>
      </c>
      <c r="U99" s="88"/>
      <c r="V99" s="52"/>
      <c r="W99" s="52"/>
      <c r="X99" s="52"/>
      <c r="Y99" s="52"/>
      <c r="Z99" s="51"/>
      <c r="AA99" s="73">
        <v>99</v>
      </c>
      <c r="AB99" s="73"/>
      <c r="AC99" s="74"/>
      <c r="AD99" s="80">
        <v>918</v>
      </c>
      <c r="AE99" s="80">
        <v>375</v>
      </c>
      <c r="AF99" s="80">
        <v>81</v>
      </c>
      <c r="AG99" s="80">
        <v>64</v>
      </c>
      <c r="AH99" s="80"/>
      <c r="AI99" s="80" t="s">
        <v>802</v>
      </c>
      <c r="AJ99" s="80"/>
      <c r="AK99" s="85" t="s">
        <v>1013</v>
      </c>
      <c r="AL99" s="80"/>
      <c r="AM99" s="82">
        <v>42791.239259259259</v>
      </c>
      <c r="AN99" s="80" t="s">
        <v>1243</v>
      </c>
      <c r="AO99" s="85" t="s">
        <v>1340</v>
      </c>
      <c r="AP99" s="80" t="s">
        <v>66</v>
      </c>
      <c r="AQ99" s="2"/>
      <c r="AR99" s="3"/>
      <c r="AS99" s="3"/>
      <c r="AT99" s="3"/>
      <c r="AU99" s="3"/>
    </row>
    <row r="100" spans="1:47" x14ac:dyDescent="0.25">
      <c r="A100" s="66" t="s">
        <v>326</v>
      </c>
      <c r="B100" s="67"/>
      <c r="C100" s="67"/>
      <c r="D100" s="68"/>
      <c r="E100" s="70"/>
      <c r="F100" s="104" t="s">
        <v>1156</v>
      </c>
      <c r="G100" s="67"/>
      <c r="H100" s="71"/>
      <c r="I100" s="72"/>
      <c r="J100" s="72"/>
      <c r="K100" s="71" t="s">
        <v>1528</v>
      </c>
      <c r="L100" s="75"/>
      <c r="M100" s="76">
        <v>7995.787109375</v>
      </c>
      <c r="N100" s="76">
        <v>5109.85888671875</v>
      </c>
      <c r="O100" s="77"/>
      <c r="P100" s="78"/>
      <c r="Q100" s="78"/>
      <c r="R100" s="88"/>
      <c r="S100" s="50">
        <v>3</v>
      </c>
      <c r="T100" s="50">
        <v>0</v>
      </c>
      <c r="U100" s="88"/>
      <c r="V100" s="52"/>
      <c r="W100" s="52"/>
      <c r="X100" s="52"/>
      <c r="Y100" s="52"/>
      <c r="Z100" s="51"/>
      <c r="AA100" s="73">
        <v>100</v>
      </c>
      <c r="AB100" s="73"/>
      <c r="AC100" s="74"/>
      <c r="AD100" s="80">
        <v>415</v>
      </c>
      <c r="AE100" s="80">
        <v>1060060</v>
      </c>
      <c r="AF100" s="80">
        <v>13060</v>
      </c>
      <c r="AG100" s="80">
        <v>2227</v>
      </c>
      <c r="AH100" s="80">
        <v>19800</v>
      </c>
      <c r="AI100" s="80" t="s">
        <v>803</v>
      </c>
      <c r="AJ100" s="80" t="s">
        <v>877</v>
      </c>
      <c r="AK100" s="85" t="s">
        <v>1014</v>
      </c>
      <c r="AL100" s="80" t="s">
        <v>936</v>
      </c>
      <c r="AM100" s="82">
        <v>41367.45988425926</v>
      </c>
      <c r="AN100" s="80" t="s">
        <v>1243</v>
      </c>
      <c r="AO100" s="85" t="s">
        <v>1341</v>
      </c>
      <c r="AP100" s="80" t="s">
        <v>65</v>
      </c>
      <c r="AQ100" s="2"/>
      <c r="AR100" s="3"/>
      <c r="AS100" s="3"/>
      <c r="AT100" s="3"/>
      <c r="AU100" s="3"/>
    </row>
    <row r="101" spans="1:47" x14ac:dyDescent="0.25">
      <c r="A101" s="66" t="s">
        <v>229</v>
      </c>
      <c r="B101" s="67"/>
      <c r="C101" s="67"/>
      <c r="D101" s="68"/>
      <c r="E101" s="70"/>
      <c r="F101" s="104" t="s">
        <v>1157</v>
      </c>
      <c r="G101" s="67"/>
      <c r="H101" s="71"/>
      <c r="I101" s="72"/>
      <c r="J101" s="72"/>
      <c r="K101" s="71" t="s">
        <v>1529</v>
      </c>
      <c r="L101" s="75"/>
      <c r="M101" s="76">
        <v>5029.76220703125</v>
      </c>
      <c r="N101" s="76">
        <v>3735.419189453125</v>
      </c>
      <c r="O101" s="77"/>
      <c r="P101" s="78"/>
      <c r="Q101" s="78"/>
      <c r="R101" s="88"/>
      <c r="S101" s="50">
        <v>2</v>
      </c>
      <c r="T101" s="50">
        <v>5</v>
      </c>
      <c r="U101" s="88"/>
      <c r="V101" s="52"/>
      <c r="W101" s="52"/>
      <c r="X101" s="52"/>
      <c r="Y101" s="52"/>
      <c r="Z101" s="51"/>
      <c r="AA101" s="73">
        <v>101</v>
      </c>
      <c r="AB101" s="73"/>
      <c r="AC101" s="74"/>
      <c r="AD101" s="80">
        <v>271</v>
      </c>
      <c r="AE101" s="80">
        <v>1357</v>
      </c>
      <c r="AF101" s="80">
        <v>5672</v>
      </c>
      <c r="AG101" s="80">
        <v>1879</v>
      </c>
      <c r="AH101" s="80"/>
      <c r="AI101" s="80" t="s">
        <v>804</v>
      </c>
      <c r="AJ101" s="80" t="s">
        <v>935</v>
      </c>
      <c r="AK101" s="80"/>
      <c r="AL101" s="80"/>
      <c r="AM101" s="82">
        <v>42621.152465277781</v>
      </c>
      <c r="AN101" s="80" t="s">
        <v>1243</v>
      </c>
      <c r="AO101" s="85" t="s">
        <v>1342</v>
      </c>
      <c r="AP101" s="80" t="s">
        <v>66</v>
      </c>
      <c r="AQ101" s="2"/>
      <c r="AR101" s="3"/>
      <c r="AS101" s="3"/>
      <c r="AT101" s="3"/>
      <c r="AU101" s="3"/>
    </row>
    <row r="102" spans="1:47" x14ac:dyDescent="0.25">
      <c r="A102" s="66" t="s">
        <v>225</v>
      </c>
      <c r="B102" s="67"/>
      <c r="C102" s="67"/>
      <c r="D102" s="68"/>
      <c r="E102" s="70"/>
      <c r="F102" s="104" t="s">
        <v>1158</v>
      </c>
      <c r="G102" s="67"/>
      <c r="H102" s="71"/>
      <c r="I102" s="72"/>
      <c r="J102" s="72"/>
      <c r="K102" s="71" t="s">
        <v>1530</v>
      </c>
      <c r="L102" s="75"/>
      <c r="M102" s="76">
        <v>4784.04931640625</v>
      </c>
      <c r="N102" s="76">
        <v>7200.943359375</v>
      </c>
      <c r="O102" s="77"/>
      <c r="P102" s="78"/>
      <c r="Q102" s="78"/>
      <c r="R102" s="88"/>
      <c r="S102" s="50">
        <v>0</v>
      </c>
      <c r="T102" s="50">
        <v>2</v>
      </c>
      <c r="U102" s="88"/>
      <c r="V102" s="52"/>
      <c r="W102" s="52"/>
      <c r="X102" s="52"/>
      <c r="Y102" s="52"/>
      <c r="Z102" s="51"/>
      <c r="AA102" s="73">
        <v>102</v>
      </c>
      <c r="AB102" s="73"/>
      <c r="AC102" s="74"/>
      <c r="AD102" s="80">
        <v>1706</v>
      </c>
      <c r="AE102" s="80">
        <v>14362</v>
      </c>
      <c r="AF102" s="80">
        <v>182150</v>
      </c>
      <c r="AG102" s="80">
        <v>20719</v>
      </c>
      <c r="AH102" s="80">
        <v>19800</v>
      </c>
      <c r="AI102" s="80" t="s">
        <v>805</v>
      </c>
      <c r="AJ102" s="80"/>
      <c r="AK102" s="80"/>
      <c r="AL102" s="80" t="s">
        <v>1046</v>
      </c>
      <c r="AM102" s="82">
        <v>39992.134050925924</v>
      </c>
      <c r="AN102" s="80" t="s">
        <v>1243</v>
      </c>
      <c r="AO102" s="85" t="s">
        <v>1343</v>
      </c>
      <c r="AP102" s="80" t="s">
        <v>66</v>
      </c>
      <c r="AQ102" s="2"/>
      <c r="AR102" s="3"/>
      <c r="AS102" s="3"/>
      <c r="AT102" s="3"/>
      <c r="AU102" s="3"/>
    </row>
    <row r="103" spans="1:47" x14ac:dyDescent="0.25">
      <c r="A103" s="66" t="s">
        <v>327</v>
      </c>
      <c r="B103" s="67"/>
      <c r="C103" s="67"/>
      <c r="D103" s="68"/>
      <c r="E103" s="70"/>
      <c r="F103" s="104" t="s">
        <v>1159</v>
      </c>
      <c r="G103" s="67"/>
      <c r="H103" s="71"/>
      <c r="I103" s="72"/>
      <c r="J103" s="72"/>
      <c r="K103" s="71" t="s">
        <v>1531</v>
      </c>
      <c r="L103" s="75"/>
      <c r="M103" s="76">
        <v>4586.34228515625</v>
      </c>
      <c r="N103" s="76">
        <v>9757.7470703125</v>
      </c>
      <c r="O103" s="77"/>
      <c r="P103" s="78"/>
      <c r="Q103" s="78"/>
      <c r="R103" s="88"/>
      <c r="S103" s="50">
        <v>1</v>
      </c>
      <c r="T103" s="50">
        <v>0</v>
      </c>
      <c r="U103" s="88"/>
      <c r="V103" s="52"/>
      <c r="W103" s="52"/>
      <c r="X103" s="52"/>
      <c r="Y103" s="52"/>
      <c r="Z103" s="51"/>
      <c r="AA103" s="73">
        <v>103</v>
      </c>
      <c r="AB103" s="73"/>
      <c r="AC103" s="74"/>
      <c r="AD103" s="80">
        <v>336</v>
      </c>
      <c r="AE103" s="80">
        <v>15941</v>
      </c>
      <c r="AF103" s="80">
        <v>210140</v>
      </c>
      <c r="AG103" s="80">
        <v>1202</v>
      </c>
      <c r="AH103" s="80">
        <v>19800</v>
      </c>
      <c r="AI103" s="80" t="s">
        <v>806</v>
      </c>
      <c r="AJ103" s="80" t="s">
        <v>936</v>
      </c>
      <c r="AK103" s="85" t="s">
        <v>1015</v>
      </c>
      <c r="AL103" s="80" t="s">
        <v>1046</v>
      </c>
      <c r="AM103" s="82">
        <v>40771.44121527778</v>
      </c>
      <c r="AN103" s="80" t="s">
        <v>1243</v>
      </c>
      <c r="AO103" s="85" t="s">
        <v>1344</v>
      </c>
      <c r="AP103" s="80" t="s">
        <v>65</v>
      </c>
      <c r="AQ103" s="2"/>
      <c r="AR103" s="3"/>
      <c r="AS103" s="3"/>
      <c r="AT103" s="3"/>
      <c r="AU103" s="3"/>
    </row>
    <row r="104" spans="1:47" x14ac:dyDescent="0.25">
      <c r="A104" s="66" t="s">
        <v>226</v>
      </c>
      <c r="B104" s="67"/>
      <c r="C104" s="67"/>
      <c r="D104" s="68"/>
      <c r="E104" s="70"/>
      <c r="F104" s="104" t="s">
        <v>1160</v>
      </c>
      <c r="G104" s="67"/>
      <c r="H104" s="71"/>
      <c r="I104" s="72"/>
      <c r="J104" s="72"/>
      <c r="K104" s="71" t="s">
        <v>1532</v>
      </c>
      <c r="L104" s="75"/>
      <c r="M104" s="76">
        <v>3847.150390625</v>
      </c>
      <c r="N104" s="76">
        <v>3635.420166015625</v>
      </c>
      <c r="O104" s="77"/>
      <c r="P104" s="78"/>
      <c r="Q104" s="78"/>
      <c r="R104" s="88"/>
      <c r="S104" s="50">
        <v>0</v>
      </c>
      <c r="T104" s="50">
        <v>1</v>
      </c>
      <c r="U104" s="88"/>
      <c r="V104" s="52"/>
      <c r="W104" s="52"/>
      <c r="X104" s="52"/>
      <c r="Y104" s="52"/>
      <c r="Z104" s="51"/>
      <c r="AA104" s="73">
        <v>104</v>
      </c>
      <c r="AB104" s="73"/>
      <c r="AC104" s="74"/>
      <c r="AD104" s="80">
        <v>53</v>
      </c>
      <c r="AE104" s="80">
        <v>16</v>
      </c>
      <c r="AF104" s="80">
        <v>16</v>
      </c>
      <c r="AG104" s="80">
        <v>32</v>
      </c>
      <c r="AH104" s="80">
        <v>19800</v>
      </c>
      <c r="AI104" s="80"/>
      <c r="AJ104" s="80"/>
      <c r="AK104" s="80"/>
      <c r="AL104" s="80" t="s">
        <v>878</v>
      </c>
      <c r="AM104" s="82">
        <v>40742.576562499999</v>
      </c>
      <c r="AN104" s="80" t="s">
        <v>1243</v>
      </c>
      <c r="AO104" s="85" t="s">
        <v>1345</v>
      </c>
      <c r="AP104" s="80" t="s">
        <v>66</v>
      </c>
      <c r="AQ104" s="2"/>
      <c r="AR104" s="3"/>
      <c r="AS104" s="3"/>
      <c r="AT104" s="3"/>
      <c r="AU104" s="3"/>
    </row>
    <row r="105" spans="1:47" x14ac:dyDescent="0.25">
      <c r="A105" s="66" t="s">
        <v>227</v>
      </c>
      <c r="B105" s="67"/>
      <c r="C105" s="67"/>
      <c r="D105" s="68"/>
      <c r="E105" s="70"/>
      <c r="F105" s="104" t="s">
        <v>1161</v>
      </c>
      <c r="G105" s="67"/>
      <c r="H105" s="71"/>
      <c r="I105" s="72"/>
      <c r="J105" s="72"/>
      <c r="K105" s="71" t="s">
        <v>1533</v>
      </c>
      <c r="L105" s="75"/>
      <c r="M105" s="76">
        <v>2861.972412109375</v>
      </c>
      <c r="N105" s="76">
        <v>4996.9208984375</v>
      </c>
      <c r="O105" s="77"/>
      <c r="P105" s="78"/>
      <c r="Q105" s="78"/>
      <c r="R105" s="88"/>
      <c r="S105" s="50">
        <v>0</v>
      </c>
      <c r="T105" s="50">
        <v>2</v>
      </c>
      <c r="U105" s="88"/>
      <c r="V105" s="52"/>
      <c r="W105" s="52"/>
      <c r="X105" s="52"/>
      <c r="Y105" s="52"/>
      <c r="Z105" s="51"/>
      <c r="AA105" s="73">
        <v>105</v>
      </c>
      <c r="AB105" s="73"/>
      <c r="AC105" s="74"/>
      <c r="AD105" s="80">
        <v>322</v>
      </c>
      <c r="AE105" s="80">
        <v>370</v>
      </c>
      <c r="AF105" s="80">
        <v>28337</v>
      </c>
      <c r="AG105" s="80">
        <v>1719</v>
      </c>
      <c r="AH105" s="80">
        <v>19800</v>
      </c>
      <c r="AI105" s="80" t="s">
        <v>807</v>
      </c>
      <c r="AJ105" s="80" t="s">
        <v>877</v>
      </c>
      <c r="AK105" s="80"/>
      <c r="AL105" s="80" t="s">
        <v>878</v>
      </c>
      <c r="AM105" s="82">
        <v>42505.138969907406</v>
      </c>
      <c r="AN105" s="80" t="s">
        <v>1243</v>
      </c>
      <c r="AO105" s="85" t="s">
        <v>1346</v>
      </c>
      <c r="AP105" s="80" t="s">
        <v>66</v>
      </c>
      <c r="AQ105" s="2"/>
      <c r="AR105" s="3"/>
      <c r="AS105" s="3"/>
      <c r="AT105" s="3"/>
      <c r="AU105" s="3"/>
    </row>
    <row r="106" spans="1:47" x14ac:dyDescent="0.25">
      <c r="A106" s="66" t="s">
        <v>328</v>
      </c>
      <c r="B106" s="67"/>
      <c r="C106" s="67"/>
      <c r="D106" s="68"/>
      <c r="E106" s="70"/>
      <c r="F106" s="104" t="s">
        <v>1162</v>
      </c>
      <c r="G106" s="67"/>
      <c r="H106" s="71"/>
      <c r="I106" s="72"/>
      <c r="J106" s="72"/>
      <c r="K106" s="71" t="s">
        <v>1534</v>
      </c>
      <c r="L106" s="75"/>
      <c r="M106" s="76">
        <v>1392.307861328125</v>
      </c>
      <c r="N106" s="76">
        <v>7870.26904296875</v>
      </c>
      <c r="O106" s="77"/>
      <c r="P106" s="78"/>
      <c r="Q106" s="78"/>
      <c r="R106" s="88"/>
      <c r="S106" s="50">
        <v>1</v>
      </c>
      <c r="T106" s="50">
        <v>0</v>
      </c>
      <c r="U106" s="88"/>
      <c r="V106" s="52"/>
      <c r="W106" s="52"/>
      <c r="X106" s="52"/>
      <c r="Y106" s="52"/>
      <c r="Z106" s="51"/>
      <c r="AA106" s="73">
        <v>106</v>
      </c>
      <c r="AB106" s="73"/>
      <c r="AC106" s="74"/>
      <c r="AD106" s="80">
        <v>109</v>
      </c>
      <c r="AE106" s="80">
        <v>591</v>
      </c>
      <c r="AF106" s="80">
        <v>2412</v>
      </c>
      <c r="AG106" s="80">
        <v>266</v>
      </c>
      <c r="AH106" s="80">
        <v>19800</v>
      </c>
      <c r="AI106" s="80"/>
      <c r="AJ106" s="80" t="s">
        <v>937</v>
      </c>
      <c r="AK106" s="85" t="s">
        <v>1016</v>
      </c>
      <c r="AL106" s="80" t="s">
        <v>878</v>
      </c>
      <c r="AM106" s="82">
        <v>41901.186932870369</v>
      </c>
      <c r="AN106" s="80" t="s">
        <v>1243</v>
      </c>
      <c r="AO106" s="85" t="s">
        <v>1347</v>
      </c>
      <c r="AP106" s="80" t="s">
        <v>65</v>
      </c>
      <c r="AQ106" s="2"/>
      <c r="AR106" s="3"/>
      <c r="AS106" s="3"/>
      <c r="AT106" s="3"/>
      <c r="AU106" s="3"/>
    </row>
    <row r="107" spans="1:47" x14ac:dyDescent="0.25">
      <c r="A107" s="66" t="s">
        <v>228</v>
      </c>
      <c r="B107" s="67"/>
      <c r="C107" s="67"/>
      <c r="D107" s="68"/>
      <c r="E107" s="70"/>
      <c r="F107" s="104" t="s">
        <v>1163</v>
      </c>
      <c r="G107" s="67"/>
      <c r="H107" s="71"/>
      <c r="I107" s="72"/>
      <c r="J107" s="72"/>
      <c r="K107" s="71" t="s">
        <v>1535</v>
      </c>
      <c r="L107" s="75"/>
      <c r="M107" s="76">
        <v>3526.654541015625</v>
      </c>
      <c r="N107" s="76">
        <v>4361.7890625</v>
      </c>
      <c r="O107" s="77"/>
      <c r="P107" s="78"/>
      <c r="Q107" s="78"/>
      <c r="R107" s="88"/>
      <c r="S107" s="50">
        <v>0</v>
      </c>
      <c r="T107" s="50">
        <v>4</v>
      </c>
      <c r="U107" s="88"/>
      <c r="V107" s="52"/>
      <c r="W107" s="52"/>
      <c r="X107" s="52"/>
      <c r="Y107" s="52"/>
      <c r="Z107" s="51"/>
      <c r="AA107" s="73">
        <v>107</v>
      </c>
      <c r="AB107" s="73"/>
      <c r="AC107" s="74"/>
      <c r="AD107" s="80">
        <v>275</v>
      </c>
      <c r="AE107" s="80">
        <v>1231</v>
      </c>
      <c r="AF107" s="80">
        <v>7587</v>
      </c>
      <c r="AG107" s="80">
        <v>58</v>
      </c>
      <c r="AH107" s="80">
        <v>19800</v>
      </c>
      <c r="AI107" s="80" t="s">
        <v>808</v>
      </c>
      <c r="AJ107" s="80" t="s">
        <v>936</v>
      </c>
      <c r="AK107" s="80"/>
      <c r="AL107" s="80" t="s">
        <v>878</v>
      </c>
      <c r="AM107" s="82">
        <v>41250.412615740737</v>
      </c>
      <c r="AN107" s="80" t="s">
        <v>1243</v>
      </c>
      <c r="AO107" s="85" t="s">
        <v>1348</v>
      </c>
      <c r="AP107" s="80" t="s">
        <v>66</v>
      </c>
      <c r="AQ107" s="2"/>
      <c r="AR107" s="3"/>
      <c r="AS107" s="3"/>
      <c r="AT107" s="3"/>
      <c r="AU107" s="3"/>
    </row>
    <row r="108" spans="1:47" x14ac:dyDescent="0.25">
      <c r="A108" s="66" t="s">
        <v>329</v>
      </c>
      <c r="B108" s="67"/>
      <c r="C108" s="67"/>
      <c r="D108" s="68"/>
      <c r="E108" s="70"/>
      <c r="F108" s="104" t="s">
        <v>1164</v>
      </c>
      <c r="G108" s="67"/>
      <c r="H108" s="71"/>
      <c r="I108" s="72"/>
      <c r="J108" s="72"/>
      <c r="K108" s="71" t="s">
        <v>1536</v>
      </c>
      <c r="L108" s="75"/>
      <c r="M108" s="76">
        <v>5252.900390625</v>
      </c>
      <c r="N108" s="76">
        <v>1160.1346435546875</v>
      </c>
      <c r="O108" s="77"/>
      <c r="P108" s="78"/>
      <c r="Q108" s="78"/>
      <c r="R108" s="88"/>
      <c r="S108" s="50">
        <v>1</v>
      </c>
      <c r="T108" s="50">
        <v>0</v>
      </c>
      <c r="U108" s="88"/>
      <c r="V108" s="52"/>
      <c r="W108" s="52"/>
      <c r="X108" s="52"/>
      <c r="Y108" s="52"/>
      <c r="Z108" s="51"/>
      <c r="AA108" s="73">
        <v>108</v>
      </c>
      <c r="AB108" s="73"/>
      <c r="AC108" s="74"/>
      <c r="AD108" s="80">
        <v>57</v>
      </c>
      <c r="AE108" s="80">
        <v>669</v>
      </c>
      <c r="AF108" s="80">
        <v>71656</v>
      </c>
      <c r="AG108" s="80">
        <v>48972</v>
      </c>
      <c r="AH108" s="80"/>
      <c r="AI108" s="80" t="s">
        <v>809</v>
      </c>
      <c r="AJ108" s="80" t="s">
        <v>938</v>
      </c>
      <c r="AK108" s="80"/>
      <c r="AL108" s="80"/>
      <c r="AM108" s="82">
        <v>41709.822534722225</v>
      </c>
      <c r="AN108" s="80" t="s">
        <v>1243</v>
      </c>
      <c r="AO108" s="85" t="s">
        <v>1349</v>
      </c>
      <c r="AP108" s="80" t="s">
        <v>65</v>
      </c>
      <c r="AQ108" s="2"/>
      <c r="AR108" s="3"/>
      <c r="AS108" s="3"/>
      <c r="AT108" s="3"/>
      <c r="AU108" s="3"/>
    </row>
    <row r="109" spans="1:47" x14ac:dyDescent="0.25">
      <c r="A109" s="66" t="s">
        <v>230</v>
      </c>
      <c r="B109" s="67"/>
      <c r="C109" s="67"/>
      <c r="D109" s="68"/>
      <c r="E109" s="70"/>
      <c r="F109" s="104" t="s">
        <v>1165</v>
      </c>
      <c r="G109" s="67"/>
      <c r="H109" s="71"/>
      <c r="I109" s="72"/>
      <c r="J109" s="72"/>
      <c r="K109" s="71" t="s">
        <v>1537</v>
      </c>
      <c r="L109" s="75"/>
      <c r="M109" s="76">
        <v>4775.1171875</v>
      </c>
      <c r="N109" s="76">
        <v>4589.0390625</v>
      </c>
      <c r="O109" s="77"/>
      <c r="P109" s="78"/>
      <c r="Q109" s="78"/>
      <c r="R109" s="88"/>
      <c r="S109" s="50">
        <v>0</v>
      </c>
      <c r="T109" s="50">
        <v>1</v>
      </c>
      <c r="U109" s="88"/>
      <c r="V109" s="52"/>
      <c r="W109" s="52"/>
      <c r="X109" s="52"/>
      <c r="Y109" s="52"/>
      <c r="Z109" s="51"/>
      <c r="AA109" s="73">
        <v>109</v>
      </c>
      <c r="AB109" s="73"/>
      <c r="AC109" s="74"/>
      <c r="AD109" s="80">
        <v>42</v>
      </c>
      <c r="AE109" s="80">
        <v>9</v>
      </c>
      <c r="AF109" s="80">
        <v>9</v>
      </c>
      <c r="AG109" s="80">
        <v>4</v>
      </c>
      <c r="AH109" s="80"/>
      <c r="AI109" s="80"/>
      <c r="AJ109" s="80" t="s">
        <v>939</v>
      </c>
      <c r="AK109" s="80"/>
      <c r="AL109" s="80"/>
      <c r="AM109" s="82">
        <v>41374.137523148151</v>
      </c>
      <c r="AN109" s="80" t="s">
        <v>1243</v>
      </c>
      <c r="AO109" s="85" t="s">
        <v>1350</v>
      </c>
      <c r="AP109" s="80" t="s">
        <v>66</v>
      </c>
      <c r="AQ109" s="2"/>
      <c r="AR109" s="3"/>
      <c r="AS109" s="3"/>
      <c r="AT109" s="3"/>
      <c r="AU109" s="3"/>
    </row>
    <row r="110" spans="1:47" x14ac:dyDescent="0.25">
      <c r="A110" s="66" t="s">
        <v>231</v>
      </c>
      <c r="B110" s="67"/>
      <c r="C110" s="67"/>
      <c r="D110" s="68"/>
      <c r="E110" s="70"/>
      <c r="F110" s="104" t="s">
        <v>1166</v>
      </c>
      <c r="G110" s="67"/>
      <c r="H110" s="71"/>
      <c r="I110" s="72"/>
      <c r="J110" s="72"/>
      <c r="K110" s="71" t="s">
        <v>1538</v>
      </c>
      <c r="L110" s="75"/>
      <c r="M110" s="76">
        <v>2949.306640625</v>
      </c>
      <c r="N110" s="76">
        <v>6395.50927734375</v>
      </c>
      <c r="O110" s="77"/>
      <c r="P110" s="78"/>
      <c r="Q110" s="78"/>
      <c r="R110" s="88"/>
      <c r="S110" s="50">
        <v>0</v>
      </c>
      <c r="T110" s="50">
        <v>1</v>
      </c>
      <c r="U110" s="88"/>
      <c r="V110" s="52"/>
      <c r="W110" s="52"/>
      <c r="X110" s="52"/>
      <c r="Y110" s="52"/>
      <c r="Z110" s="51"/>
      <c r="AA110" s="73">
        <v>110</v>
      </c>
      <c r="AB110" s="73"/>
      <c r="AC110" s="74"/>
      <c r="AD110" s="80">
        <v>411</v>
      </c>
      <c r="AE110" s="80">
        <v>60</v>
      </c>
      <c r="AF110" s="80">
        <v>1550</v>
      </c>
      <c r="AG110" s="80">
        <v>2962</v>
      </c>
      <c r="AH110" s="80">
        <v>19800</v>
      </c>
      <c r="AI110" s="80"/>
      <c r="AJ110" s="80" t="s">
        <v>936</v>
      </c>
      <c r="AK110" s="80"/>
      <c r="AL110" s="80" t="s">
        <v>1046</v>
      </c>
      <c r="AM110" s="82">
        <v>40817.987164351849</v>
      </c>
      <c r="AN110" s="80" t="s">
        <v>1243</v>
      </c>
      <c r="AO110" s="85" t="s">
        <v>1351</v>
      </c>
      <c r="AP110" s="80" t="s">
        <v>66</v>
      </c>
      <c r="AQ110" s="2"/>
      <c r="AR110" s="3"/>
      <c r="AS110" s="3"/>
      <c r="AT110" s="3"/>
      <c r="AU110" s="3"/>
    </row>
    <row r="111" spans="1:47" x14ac:dyDescent="0.25">
      <c r="A111" s="66" t="s">
        <v>232</v>
      </c>
      <c r="B111" s="67"/>
      <c r="C111" s="67"/>
      <c r="D111" s="68"/>
      <c r="E111" s="70"/>
      <c r="F111" s="104" t="s">
        <v>1167</v>
      </c>
      <c r="G111" s="67"/>
      <c r="H111" s="71"/>
      <c r="I111" s="72"/>
      <c r="J111" s="72"/>
      <c r="K111" s="71" t="s">
        <v>1539</v>
      </c>
      <c r="L111" s="75"/>
      <c r="M111" s="76">
        <v>3192.5966796875</v>
      </c>
      <c r="N111" s="76">
        <v>4482.30908203125</v>
      </c>
      <c r="O111" s="77"/>
      <c r="P111" s="78"/>
      <c r="Q111" s="78"/>
      <c r="R111" s="88"/>
      <c r="S111" s="50">
        <v>0</v>
      </c>
      <c r="T111" s="50">
        <v>2</v>
      </c>
      <c r="U111" s="88"/>
      <c r="V111" s="52"/>
      <c r="W111" s="52"/>
      <c r="X111" s="52"/>
      <c r="Y111" s="52"/>
      <c r="Z111" s="51"/>
      <c r="AA111" s="73">
        <v>111</v>
      </c>
      <c r="AB111" s="73"/>
      <c r="AC111" s="74"/>
      <c r="AD111" s="80">
        <v>37</v>
      </c>
      <c r="AE111" s="80">
        <v>54</v>
      </c>
      <c r="AF111" s="80">
        <v>58</v>
      </c>
      <c r="AG111" s="80">
        <v>3</v>
      </c>
      <c r="AH111" s="80">
        <v>28800</v>
      </c>
      <c r="AI111" s="80" t="s">
        <v>810</v>
      </c>
      <c r="AJ111" s="80" t="s">
        <v>940</v>
      </c>
      <c r="AK111" s="80"/>
      <c r="AL111" s="80" t="s">
        <v>1056</v>
      </c>
      <c r="AM111" s="82">
        <v>40303.506296296298</v>
      </c>
      <c r="AN111" s="80" t="s">
        <v>1243</v>
      </c>
      <c r="AO111" s="85" t="s">
        <v>1352</v>
      </c>
      <c r="AP111" s="80" t="s">
        <v>66</v>
      </c>
      <c r="AQ111" s="2"/>
      <c r="AR111" s="3"/>
      <c r="AS111" s="3"/>
      <c r="AT111" s="3"/>
      <c r="AU111" s="3"/>
    </row>
    <row r="112" spans="1:47" x14ac:dyDescent="0.25">
      <c r="A112" s="66" t="s">
        <v>330</v>
      </c>
      <c r="B112" s="67"/>
      <c r="C112" s="67"/>
      <c r="D112" s="68"/>
      <c r="E112" s="70"/>
      <c r="F112" s="104" t="s">
        <v>1168</v>
      </c>
      <c r="G112" s="67"/>
      <c r="H112" s="71"/>
      <c r="I112" s="72"/>
      <c r="J112" s="72"/>
      <c r="K112" s="71" t="s">
        <v>1540</v>
      </c>
      <c r="L112" s="75"/>
      <c r="M112" s="76">
        <v>1523.5322265625</v>
      </c>
      <c r="N112" s="76">
        <v>2003.3338623046875</v>
      </c>
      <c r="O112" s="77"/>
      <c r="P112" s="78"/>
      <c r="Q112" s="78"/>
      <c r="R112" s="88"/>
      <c r="S112" s="50">
        <v>1</v>
      </c>
      <c r="T112" s="50">
        <v>0</v>
      </c>
      <c r="U112" s="88"/>
      <c r="V112" s="52"/>
      <c r="W112" s="52"/>
      <c r="X112" s="52"/>
      <c r="Y112" s="52"/>
      <c r="Z112" s="51"/>
      <c r="AA112" s="73">
        <v>112</v>
      </c>
      <c r="AB112" s="73"/>
      <c r="AC112" s="74"/>
      <c r="AD112" s="80">
        <v>1137</v>
      </c>
      <c r="AE112" s="80">
        <v>8642699</v>
      </c>
      <c r="AF112" s="80">
        <v>55128</v>
      </c>
      <c r="AG112" s="80">
        <v>715</v>
      </c>
      <c r="AH112" s="80">
        <v>-14400</v>
      </c>
      <c r="AI112" s="80" t="s">
        <v>811</v>
      </c>
      <c r="AJ112" s="80" t="s">
        <v>941</v>
      </c>
      <c r="AK112" s="85" t="s">
        <v>1017</v>
      </c>
      <c r="AL112" s="80" t="s">
        <v>1057</v>
      </c>
      <c r="AM112" s="82">
        <v>39523.844166666669</v>
      </c>
      <c r="AN112" s="80" t="s">
        <v>1243</v>
      </c>
      <c r="AO112" s="85" t="s">
        <v>1353</v>
      </c>
      <c r="AP112" s="80" t="s">
        <v>65</v>
      </c>
      <c r="AQ112" s="2"/>
      <c r="AR112" s="3"/>
      <c r="AS112" s="3"/>
      <c r="AT112" s="3"/>
      <c r="AU112" s="3"/>
    </row>
    <row r="113" spans="1:47" x14ac:dyDescent="0.25">
      <c r="A113" s="66" t="s">
        <v>233</v>
      </c>
      <c r="B113" s="67"/>
      <c r="C113" s="67"/>
      <c r="D113" s="68"/>
      <c r="E113" s="70"/>
      <c r="F113" s="104" t="s">
        <v>1169</v>
      </c>
      <c r="G113" s="67"/>
      <c r="H113" s="71"/>
      <c r="I113" s="72"/>
      <c r="J113" s="72"/>
      <c r="K113" s="71" t="s">
        <v>1541</v>
      </c>
      <c r="L113" s="75"/>
      <c r="M113" s="76">
        <v>5923.39794921875</v>
      </c>
      <c r="N113" s="76">
        <v>5832.51953125</v>
      </c>
      <c r="O113" s="77"/>
      <c r="P113" s="78"/>
      <c r="Q113" s="78"/>
      <c r="R113" s="88"/>
      <c r="S113" s="50">
        <v>0</v>
      </c>
      <c r="T113" s="50">
        <v>6</v>
      </c>
      <c r="U113" s="88"/>
      <c r="V113" s="52"/>
      <c r="W113" s="52"/>
      <c r="X113" s="52"/>
      <c r="Y113" s="52"/>
      <c r="Z113" s="51"/>
      <c r="AA113" s="73">
        <v>113</v>
      </c>
      <c r="AB113" s="73"/>
      <c r="AC113" s="74"/>
      <c r="AD113" s="80">
        <v>176</v>
      </c>
      <c r="AE113" s="80">
        <v>23</v>
      </c>
      <c r="AF113" s="80">
        <v>437</v>
      </c>
      <c r="AG113" s="80">
        <v>1662</v>
      </c>
      <c r="AH113" s="80">
        <v>-25200</v>
      </c>
      <c r="AI113" s="80" t="s">
        <v>812</v>
      </c>
      <c r="AJ113" s="80" t="s">
        <v>942</v>
      </c>
      <c r="AK113" s="80"/>
      <c r="AL113" s="80" t="s">
        <v>1049</v>
      </c>
      <c r="AM113" s="82">
        <v>41962.524351851855</v>
      </c>
      <c r="AN113" s="80" t="s">
        <v>1243</v>
      </c>
      <c r="AO113" s="85" t="s">
        <v>1354</v>
      </c>
      <c r="AP113" s="80" t="s">
        <v>66</v>
      </c>
      <c r="AQ113" s="2"/>
      <c r="AR113" s="3"/>
      <c r="AS113" s="3"/>
      <c r="AT113" s="3"/>
      <c r="AU113" s="3"/>
    </row>
    <row r="114" spans="1:47" x14ac:dyDescent="0.25">
      <c r="A114" s="66" t="s">
        <v>331</v>
      </c>
      <c r="B114" s="67"/>
      <c r="C114" s="67"/>
      <c r="D114" s="68"/>
      <c r="E114" s="70"/>
      <c r="F114" s="104" t="s">
        <v>1170</v>
      </c>
      <c r="G114" s="67"/>
      <c r="H114" s="71"/>
      <c r="I114" s="72"/>
      <c r="J114" s="72"/>
      <c r="K114" s="71" t="s">
        <v>1542</v>
      </c>
      <c r="L114" s="75"/>
      <c r="M114" s="76">
        <v>8238.9423828125</v>
      </c>
      <c r="N114" s="76">
        <v>4776.95068359375</v>
      </c>
      <c r="O114" s="77"/>
      <c r="P114" s="78"/>
      <c r="Q114" s="78"/>
      <c r="R114" s="88"/>
      <c r="S114" s="50">
        <v>1</v>
      </c>
      <c r="T114" s="50">
        <v>0</v>
      </c>
      <c r="U114" s="88"/>
      <c r="V114" s="52"/>
      <c r="W114" s="52"/>
      <c r="X114" s="52"/>
      <c r="Y114" s="52"/>
      <c r="Z114" s="51"/>
      <c r="AA114" s="73">
        <v>114</v>
      </c>
      <c r="AB114" s="73"/>
      <c r="AC114" s="74"/>
      <c r="AD114" s="80">
        <v>29</v>
      </c>
      <c r="AE114" s="80">
        <v>549</v>
      </c>
      <c r="AF114" s="80">
        <v>1</v>
      </c>
      <c r="AG114" s="80">
        <v>0</v>
      </c>
      <c r="AH114" s="80"/>
      <c r="AI114" s="80" t="s">
        <v>813</v>
      </c>
      <c r="AJ114" s="80" t="s">
        <v>878</v>
      </c>
      <c r="AK114" s="85" t="s">
        <v>1018</v>
      </c>
      <c r="AL114" s="80"/>
      <c r="AM114" s="82">
        <v>41941.406944444447</v>
      </c>
      <c r="AN114" s="80" t="s">
        <v>1243</v>
      </c>
      <c r="AO114" s="85" t="s">
        <v>1355</v>
      </c>
      <c r="AP114" s="80" t="s">
        <v>65</v>
      </c>
      <c r="AQ114" s="2"/>
      <c r="AR114" s="3"/>
      <c r="AS114" s="3"/>
      <c r="AT114" s="3"/>
      <c r="AU114" s="3"/>
    </row>
    <row r="115" spans="1:47" x14ac:dyDescent="0.25">
      <c r="A115" s="66" t="s">
        <v>332</v>
      </c>
      <c r="B115" s="67"/>
      <c r="C115" s="67"/>
      <c r="D115" s="68"/>
      <c r="E115" s="70"/>
      <c r="F115" s="104" t="s">
        <v>1171</v>
      </c>
      <c r="G115" s="67"/>
      <c r="H115" s="71"/>
      <c r="I115" s="72"/>
      <c r="J115" s="72"/>
      <c r="K115" s="71" t="s">
        <v>1543</v>
      </c>
      <c r="L115" s="75"/>
      <c r="M115" s="76">
        <v>8299.056640625</v>
      </c>
      <c r="N115" s="76">
        <v>5217.06689453125</v>
      </c>
      <c r="O115" s="77"/>
      <c r="P115" s="78"/>
      <c r="Q115" s="78"/>
      <c r="R115" s="88"/>
      <c r="S115" s="50">
        <v>1</v>
      </c>
      <c r="T115" s="50">
        <v>0</v>
      </c>
      <c r="U115" s="88"/>
      <c r="V115" s="52"/>
      <c r="W115" s="52"/>
      <c r="X115" s="52"/>
      <c r="Y115" s="52"/>
      <c r="Z115" s="51"/>
      <c r="AA115" s="73">
        <v>115</v>
      </c>
      <c r="AB115" s="73"/>
      <c r="AC115" s="74"/>
      <c r="AD115" s="80">
        <v>117</v>
      </c>
      <c r="AE115" s="80">
        <v>3913254</v>
      </c>
      <c r="AF115" s="80">
        <v>53699</v>
      </c>
      <c r="AG115" s="80">
        <v>110</v>
      </c>
      <c r="AH115" s="80">
        <v>19800</v>
      </c>
      <c r="AI115" s="80" t="s">
        <v>814</v>
      </c>
      <c r="AJ115" s="80"/>
      <c r="AK115" s="85" t="s">
        <v>1019</v>
      </c>
      <c r="AL115" s="80" t="s">
        <v>878</v>
      </c>
      <c r="AM115" s="82">
        <v>40022.658599537041</v>
      </c>
      <c r="AN115" s="80" t="s">
        <v>1243</v>
      </c>
      <c r="AO115" s="85" t="s">
        <v>1356</v>
      </c>
      <c r="AP115" s="80" t="s">
        <v>65</v>
      </c>
      <c r="AQ115" s="2"/>
      <c r="AR115" s="3"/>
      <c r="AS115" s="3"/>
      <c r="AT115" s="3"/>
      <c r="AU115" s="3"/>
    </row>
    <row r="116" spans="1:47" x14ac:dyDescent="0.25">
      <c r="A116" s="66" t="s">
        <v>333</v>
      </c>
      <c r="B116" s="67"/>
      <c r="C116" s="67"/>
      <c r="D116" s="68"/>
      <c r="E116" s="70"/>
      <c r="F116" s="104" t="s">
        <v>1172</v>
      </c>
      <c r="G116" s="67"/>
      <c r="H116" s="71"/>
      <c r="I116" s="72"/>
      <c r="J116" s="72"/>
      <c r="K116" s="71" t="s">
        <v>1544</v>
      </c>
      <c r="L116" s="75"/>
      <c r="M116" s="76">
        <v>7964.72119140625</v>
      </c>
      <c r="N116" s="76">
        <v>3666.049560546875</v>
      </c>
      <c r="O116" s="77"/>
      <c r="P116" s="78"/>
      <c r="Q116" s="78"/>
      <c r="R116" s="88"/>
      <c r="S116" s="50">
        <v>1</v>
      </c>
      <c r="T116" s="50">
        <v>0</v>
      </c>
      <c r="U116" s="88"/>
      <c r="V116" s="52"/>
      <c r="W116" s="52"/>
      <c r="X116" s="52"/>
      <c r="Y116" s="52"/>
      <c r="Z116" s="51"/>
      <c r="AA116" s="73">
        <v>116</v>
      </c>
      <c r="AB116" s="73"/>
      <c r="AC116" s="74"/>
      <c r="AD116" s="80">
        <v>1151</v>
      </c>
      <c r="AE116" s="80">
        <v>4267</v>
      </c>
      <c r="AF116" s="80">
        <v>64661</v>
      </c>
      <c r="AG116" s="80">
        <v>363</v>
      </c>
      <c r="AH116" s="80"/>
      <c r="AI116" s="80" t="s">
        <v>815</v>
      </c>
      <c r="AJ116" s="80" t="s">
        <v>943</v>
      </c>
      <c r="AK116" s="80"/>
      <c r="AL116" s="80"/>
      <c r="AM116" s="82">
        <v>42705.294942129629</v>
      </c>
      <c r="AN116" s="80" t="s">
        <v>1243</v>
      </c>
      <c r="AO116" s="85" t="s">
        <v>1357</v>
      </c>
      <c r="AP116" s="80" t="s">
        <v>65</v>
      </c>
      <c r="AQ116" s="2"/>
      <c r="AR116" s="3"/>
      <c r="AS116" s="3"/>
      <c r="AT116" s="3"/>
      <c r="AU116" s="3"/>
    </row>
    <row r="117" spans="1:47" x14ac:dyDescent="0.25">
      <c r="A117" s="66" t="s">
        <v>334</v>
      </c>
      <c r="B117" s="67"/>
      <c r="C117" s="67"/>
      <c r="D117" s="68"/>
      <c r="E117" s="70"/>
      <c r="F117" s="104" t="s">
        <v>1173</v>
      </c>
      <c r="G117" s="67"/>
      <c r="H117" s="71"/>
      <c r="I117" s="72"/>
      <c r="J117" s="72"/>
      <c r="K117" s="71" t="s">
        <v>1545</v>
      </c>
      <c r="L117" s="75"/>
      <c r="M117" s="76">
        <v>8273.6923828125</v>
      </c>
      <c r="N117" s="76">
        <v>5719.22216796875</v>
      </c>
      <c r="O117" s="77"/>
      <c r="P117" s="78"/>
      <c r="Q117" s="78"/>
      <c r="R117" s="88"/>
      <c r="S117" s="50">
        <v>1</v>
      </c>
      <c r="T117" s="50">
        <v>0</v>
      </c>
      <c r="U117" s="88"/>
      <c r="V117" s="52"/>
      <c r="W117" s="52"/>
      <c r="X117" s="52"/>
      <c r="Y117" s="52"/>
      <c r="Z117" s="51"/>
      <c r="AA117" s="73">
        <v>117</v>
      </c>
      <c r="AB117" s="73"/>
      <c r="AC117" s="74"/>
      <c r="AD117" s="80">
        <v>259</v>
      </c>
      <c r="AE117" s="80">
        <v>1182</v>
      </c>
      <c r="AF117" s="80">
        <v>9499</v>
      </c>
      <c r="AG117" s="80">
        <v>12203</v>
      </c>
      <c r="AH117" s="80"/>
      <c r="AI117" s="80" t="s">
        <v>816</v>
      </c>
      <c r="AJ117" s="80"/>
      <c r="AK117" s="80"/>
      <c r="AL117" s="80"/>
      <c r="AM117" s="82">
        <v>42536.386932870373</v>
      </c>
      <c r="AN117" s="80" t="s">
        <v>1243</v>
      </c>
      <c r="AO117" s="85" t="s">
        <v>1358</v>
      </c>
      <c r="AP117" s="80" t="s">
        <v>65</v>
      </c>
      <c r="AQ117" s="2"/>
      <c r="AR117" s="3"/>
      <c r="AS117" s="3"/>
      <c r="AT117" s="3"/>
      <c r="AU117" s="3"/>
    </row>
    <row r="118" spans="1:47" x14ac:dyDescent="0.25">
      <c r="A118" s="66" t="s">
        <v>234</v>
      </c>
      <c r="B118" s="67"/>
      <c r="C118" s="67"/>
      <c r="D118" s="68"/>
      <c r="E118" s="70"/>
      <c r="F118" s="104" t="s">
        <v>1174</v>
      </c>
      <c r="G118" s="67"/>
      <c r="H118" s="71"/>
      <c r="I118" s="72"/>
      <c r="J118" s="72"/>
      <c r="K118" s="71" t="s">
        <v>1546</v>
      </c>
      <c r="L118" s="75"/>
      <c r="M118" s="76">
        <v>4464.14453125</v>
      </c>
      <c r="N118" s="76">
        <v>3752.795166015625</v>
      </c>
      <c r="O118" s="77"/>
      <c r="P118" s="78"/>
      <c r="Q118" s="78"/>
      <c r="R118" s="88"/>
      <c r="S118" s="50">
        <v>0</v>
      </c>
      <c r="T118" s="50">
        <v>1</v>
      </c>
      <c r="U118" s="88"/>
      <c r="V118" s="52"/>
      <c r="W118" s="52"/>
      <c r="X118" s="52"/>
      <c r="Y118" s="52"/>
      <c r="Z118" s="51"/>
      <c r="AA118" s="73">
        <v>118</v>
      </c>
      <c r="AB118" s="73"/>
      <c r="AC118" s="74"/>
      <c r="AD118" s="80">
        <v>809</v>
      </c>
      <c r="AE118" s="80">
        <v>729</v>
      </c>
      <c r="AF118" s="80">
        <v>6272</v>
      </c>
      <c r="AG118" s="80">
        <v>39039</v>
      </c>
      <c r="AH118" s="80"/>
      <c r="AI118" s="80" t="s">
        <v>817</v>
      </c>
      <c r="AJ118" s="80" t="s">
        <v>944</v>
      </c>
      <c r="AK118" s="80"/>
      <c r="AL118" s="80"/>
      <c r="AM118" s="82">
        <v>42564.108495370368</v>
      </c>
      <c r="AN118" s="80" t="s">
        <v>1243</v>
      </c>
      <c r="AO118" s="85" t="s">
        <v>1359</v>
      </c>
      <c r="AP118" s="80" t="s">
        <v>66</v>
      </c>
      <c r="AQ118" s="2"/>
      <c r="AR118" s="3"/>
      <c r="AS118" s="3"/>
      <c r="AT118" s="3"/>
      <c r="AU118" s="3"/>
    </row>
    <row r="119" spans="1:47" x14ac:dyDescent="0.25">
      <c r="A119" s="66" t="s">
        <v>235</v>
      </c>
      <c r="B119" s="67"/>
      <c r="C119" s="67"/>
      <c r="D119" s="68"/>
      <c r="E119" s="70"/>
      <c r="F119" s="104" t="s">
        <v>1175</v>
      </c>
      <c r="G119" s="67"/>
      <c r="H119" s="71"/>
      <c r="I119" s="72"/>
      <c r="J119" s="72"/>
      <c r="K119" s="71" t="s">
        <v>1547</v>
      </c>
      <c r="L119" s="75"/>
      <c r="M119" s="76">
        <v>3745.796630859375</v>
      </c>
      <c r="N119" s="76">
        <v>5749.59033203125</v>
      </c>
      <c r="O119" s="77"/>
      <c r="P119" s="78"/>
      <c r="Q119" s="78"/>
      <c r="R119" s="88"/>
      <c r="S119" s="50">
        <v>1</v>
      </c>
      <c r="T119" s="50">
        <v>5</v>
      </c>
      <c r="U119" s="88"/>
      <c r="V119" s="52"/>
      <c r="W119" s="52"/>
      <c r="X119" s="52"/>
      <c r="Y119" s="52"/>
      <c r="Z119" s="51"/>
      <c r="AA119" s="73">
        <v>119</v>
      </c>
      <c r="AB119" s="73"/>
      <c r="AC119" s="74"/>
      <c r="AD119" s="80">
        <v>100</v>
      </c>
      <c r="AE119" s="80">
        <v>115</v>
      </c>
      <c r="AF119" s="80">
        <v>1843</v>
      </c>
      <c r="AG119" s="80">
        <v>2536</v>
      </c>
      <c r="AH119" s="80"/>
      <c r="AI119" s="80" t="s">
        <v>818</v>
      </c>
      <c r="AJ119" s="80" t="s">
        <v>945</v>
      </c>
      <c r="AK119" s="80"/>
      <c r="AL119" s="80"/>
      <c r="AM119" s="82">
        <v>42786.003564814811</v>
      </c>
      <c r="AN119" s="80" t="s">
        <v>1243</v>
      </c>
      <c r="AO119" s="85" t="s">
        <v>1360</v>
      </c>
      <c r="AP119" s="80" t="s">
        <v>66</v>
      </c>
      <c r="AQ119" s="2"/>
      <c r="AR119" s="3"/>
      <c r="AS119" s="3"/>
      <c r="AT119" s="3"/>
      <c r="AU119" s="3"/>
    </row>
    <row r="120" spans="1:47" x14ac:dyDescent="0.25">
      <c r="A120" s="66" t="s">
        <v>335</v>
      </c>
      <c r="B120" s="67"/>
      <c r="C120" s="67"/>
      <c r="D120" s="68"/>
      <c r="E120" s="70"/>
      <c r="F120" s="104" t="s">
        <v>1176</v>
      </c>
      <c r="G120" s="67"/>
      <c r="H120" s="71"/>
      <c r="I120" s="72"/>
      <c r="J120" s="72"/>
      <c r="K120" s="71" t="s">
        <v>1548</v>
      </c>
      <c r="L120" s="75"/>
      <c r="M120" s="76">
        <v>7762.30322265625</v>
      </c>
      <c r="N120" s="76">
        <v>6030.3173828125</v>
      </c>
      <c r="O120" s="77"/>
      <c r="P120" s="78"/>
      <c r="Q120" s="78"/>
      <c r="R120" s="88"/>
      <c r="S120" s="50">
        <v>2</v>
      </c>
      <c r="T120" s="50">
        <v>0</v>
      </c>
      <c r="U120" s="88"/>
      <c r="V120" s="52"/>
      <c r="W120" s="52"/>
      <c r="X120" s="52"/>
      <c r="Y120" s="52"/>
      <c r="Z120" s="51"/>
      <c r="AA120" s="73">
        <v>120</v>
      </c>
      <c r="AB120" s="73"/>
      <c r="AC120" s="74"/>
      <c r="AD120" s="80">
        <v>19</v>
      </c>
      <c r="AE120" s="80">
        <v>5465836</v>
      </c>
      <c r="AF120" s="80">
        <v>17381</v>
      </c>
      <c r="AG120" s="80">
        <v>321</v>
      </c>
      <c r="AH120" s="80">
        <v>-25200</v>
      </c>
      <c r="AI120" s="80" t="s">
        <v>819</v>
      </c>
      <c r="AJ120" s="80" t="s">
        <v>946</v>
      </c>
      <c r="AK120" s="85" t="s">
        <v>1020</v>
      </c>
      <c r="AL120" s="80" t="s">
        <v>1049</v>
      </c>
      <c r="AM120" s="82">
        <v>39786.786076388889</v>
      </c>
      <c r="AN120" s="80" t="s">
        <v>1243</v>
      </c>
      <c r="AO120" s="85" t="s">
        <v>1361</v>
      </c>
      <c r="AP120" s="80" t="s">
        <v>65</v>
      </c>
      <c r="AQ120" s="2"/>
      <c r="AR120" s="3"/>
      <c r="AS120" s="3"/>
      <c r="AT120" s="3"/>
      <c r="AU120" s="3"/>
    </row>
    <row r="121" spans="1:47" x14ac:dyDescent="0.25">
      <c r="A121" s="66" t="s">
        <v>236</v>
      </c>
      <c r="B121" s="67"/>
      <c r="C121" s="67"/>
      <c r="D121" s="68"/>
      <c r="E121" s="70"/>
      <c r="F121" s="104" t="s">
        <v>1177</v>
      </c>
      <c r="G121" s="67"/>
      <c r="H121" s="71"/>
      <c r="I121" s="72"/>
      <c r="J121" s="72"/>
      <c r="K121" s="71" t="s">
        <v>1549</v>
      </c>
      <c r="L121" s="75"/>
      <c r="M121" s="76">
        <v>4310.5693359375</v>
      </c>
      <c r="N121" s="76">
        <v>4183.14501953125</v>
      </c>
      <c r="O121" s="77"/>
      <c r="P121" s="78"/>
      <c r="Q121" s="78"/>
      <c r="R121" s="88"/>
      <c r="S121" s="50">
        <v>1</v>
      </c>
      <c r="T121" s="50">
        <v>6</v>
      </c>
      <c r="U121" s="88"/>
      <c r="V121" s="52"/>
      <c r="W121" s="52"/>
      <c r="X121" s="52"/>
      <c r="Y121" s="52"/>
      <c r="Z121" s="51"/>
      <c r="AA121" s="73">
        <v>121</v>
      </c>
      <c r="AB121" s="73"/>
      <c r="AC121" s="74"/>
      <c r="AD121" s="80">
        <v>176</v>
      </c>
      <c r="AE121" s="80">
        <v>176</v>
      </c>
      <c r="AF121" s="80">
        <v>19347</v>
      </c>
      <c r="AG121" s="80">
        <v>36</v>
      </c>
      <c r="AH121" s="80"/>
      <c r="AI121" s="80" t="s">
        <v>820</v>
      </c>
      <c r="AJ121" s="80" t="s">
        <v>877</v>
      </c>
      <c r="AK121" s="80"/>
      <c r="AL121" s="80"/>
      <c r="AM121" s="82">
        <v>42362.709953703707</v>
      </c>
      <c r="AN121" s="80" t="s">
        <v>1243</v>
      </c>
      <c r="AO121" s="85" t="s">
        <v>1362</v>
      </c>
      <c r="AP121" s="80" t="s">
        <v>66</v>
      </c>
      <c r="AQ121" s="2"/>
      <c r="AR121" s="3"/>
      <c r="AS121" s="3"/>
      <c r="AT121" s="3"/>
      <c r="AU121" s="3"/>
    </row>
    <row r="122" spans="1:47" x14ac:dyDescent="0.25">
      <c r="A122" s="66" t="s">
        <v>336</v>
      </c>
      <c r="B122" s="67"/>
      <c r="C122" s="67"/>
      <c r="D122" s="68"/>
      <c r="E122" s="70"/>
      <c r="F122" s="104" t="s">
        <v>1178</v>
      </c>
      <c r="G122" s="67"/>
      <c r="H122" s="71"/>
      <c r="I122" s="72"/>
      <c r="J122" s="72"/>
      <c r="K122" s="71" t="s">
        <v>1550</v>
      </c>
      <c r="L122" s="75"/>
      <c r="M122" s="76">
        <v>7569.353515625</v>
      </c>
      <c r="N122" s="76">
        <v>3121.501220703125</v>
      </c>
      <c r="O122" s="77"/>
      <c r="P122" s="78"/>
      <c r="Q122" s="78"/>
      <c r="R122" s="88"/>
      <c r="S122" s="50">
        <v>2</v>
      </c>
      <c r="T122" s="50">
        <v>0</v>
      </c>
      <c r="U122" s="88"/>
      <c r="V122" s="52"/>
      <c r="W122" s="52"/>
      <c r="X122" s="52"/>
      <c r="Y122" s="52"/>
      <c r="Z122" s="51"/>
      <c r="AA122" s="73">
        <v>122</v>
      </c>
      <c r="AB122" s="73"/>
      <c r="AC122" s="74"/>
      <c r="AD122" s="80">
        <v>99</v>
      </c>
      <c r="AE122" s="80">
        <v>173978</v>
      </c>
      <c r="AF122" s="80">
        <v>19088</v>
      </c>
      <c r="AG122" s="80">
        <v>2083</v>
      </c>
      <c r="AH122" s="80">
        <v>19800</v>
      </c>
      <c r="AI122" s="80" t="s">
        <v>821</v>
      </c>
      <c r="AJ122" s="80" t="s">
        <v>947</v>
      </c>
      <c r="AK122" s="85" t="s">
        <v>1021</v>
      </c>
      <c r="AL122" s="80" t="s">
        <v>878</v>
      </c>
      <c r="AM122" s="82">
        <v>40856.235520833332</v>
      </c>
      <c r="AN122" s="80" t="s">
        <v>1243</v>
      </c>
      <c r="AO122" s="85" t="s">
        <v>1363</v>
      </c>
      <c r="AP122" s="80" t="s">
        <v>65</v>
      </c>
      <c r="AQ122" s="2"/>
      <c r="AR122" s="3"/>
      <c r="AS122" s="3"/>
      <c r="AT122" s="3"/>
      <c r="AU122" s="3"/>
    </row>
    <row r="123" spans="1:47" x14ac:dyDescent="0.25">
      <c r="A123" s="66" t="s">
        <v>337</v>
      </c>
      <c r="B123" s="67"/>
      <c r="C123" s="67"/>
      <c r="D123" s="68"/>
      <c r="E123" s="70"/>
      <c r="F123" s="104" t="s">
        <v>1179</v>
      </c>
      <c r="G123" s="67"/>
      <c r="H123" s="71"/>
      <c r="I123" s="72"/>
      <c r="J123" s="72"/>
      <c r="K123" s="71" t="s">
        <v>1551</v>
      </c>
      <c r="L123" s="75"/>
      <c r="M123" s="76">
        <v>5723.08837890625</v>
      </c>
      <c r="N123" s="76">
        <v>1484.6497802734375</v>
      </c>
      <c r="O123" s="77"/>
      <c r="P123" s="78"/>
      <c r="Q123" s="78"/>
      <c r="R123" s="88"/>
      <c r="S123" s="50">
        <v>2</v>
      </c>
      <c r="T123" s="50">
        <v>0</v>
      </c>
      <c r="U123" s="88"/>
      <c r="V123" s="52"/>
      <c r="W123" s="52"/>
      <c r="X123" s="52"/>
      <c r="Y123" s="52"/>
      <c r="Z123" s="51"/>
      <c r="AA123" s="73">
        <v>123</v>
      </c>
      <c r="AB123" s="73"/>
      <c r="AC123" s="74"/>
      <c r="AD123" s="80">
        <v>557</v>
      </c>
      <c r="AE123" s="80">
        <v>4483</v>
      </c>
      <c r="AF123" s="80">
        <v>29819</v>
      </c>
      <c r="AG123" s="80">
        <v>7768</v>
      </c>
      <c r="AH123" s="80"/>
      <c r="AI123" s="80" t="s">
        <v>822</v>
      </c>
      <c r="AJ123" s="80" t="s">
        <v>877</v>
      </c>
      <c r="AK123" s="85" t="s">
        <v>1022</v>
      </c>
      <c r="AL123" s="80"/>
      <c r="AM123" s="82">
        <v>41318.56894675926</v>
      </c>
      <c r="AN123" s="80" t="s">
        <v>1243</v>
      </c>
      <c r="AO123" s="85" t="s">
        <v>1364</v>
      </c>
      <c r="AP123" s="80" t="s">
        <v>65</v>
      </c>
      <c r="AQ123" s="2"/>
      <c r="AR123" s="3"/>
      <c r="AS123" s="3"/>
      <c r="AT123" s="3"/>
      <c r="AU123" s="3"/>
    </row>
    <row r="124" spans="1:47" x14ac:dyDescent="0.25">
      <c r="A124" s="66" t="s">
        <v>237</v>
      </c>
      <c r="B124" s="67"/>
      <c r="C124" s="67"/>
      <c r="D124" s="68"/>
      <c r="E124" s="70"/>
      <c r="F124" s="104" t="s">
        <v>1180</v>
      </c>
      <c r="G124" s="67"/>
      <c r="H124" s="71"/>
      <c r="I124" s="72"/>
      <c r="J124" s="72"/>
      <c r="K124" s="71" t="s">
        <v>1552</v>
      </c>
      <c r="L124" s="75"/>
      <c r="M124" s="76">
        <v>2699.548583984375</v>
      </c>
      <c r="N124" s="76">
        <v>5712.49853515625</v>
      </c>
      <c r="O124" s="77"/>
      <c r="P124" s="78"/>
      <c r="Q124" s="78"/>
      <c r="R124" s="88"/>
      <c r="S124" s="50">
        <v>0</v>
      </c>
      <c r="T124" s="50">
        <v>3</v>
      </c>
      <c r="U124" s="88"/>
      <c r="V124" s="52"/>
      <c r="W124" s="52"/>
      <c r="X124" s="52"/>
      <c r="Y124" s="52"/>
      <c r="Z124" s="51"/>
      <c r="AA124" s="73">
        <v>124</v>
      </c>
      <c r="AB124" s="73"/>
      <c r="AC124" s="74"/>
      <c r="AD124" s="80">
        <v>464</v>
      </c>
      <c r="AE124" s="80">
        <v>458</v>
      </c>
      <c r="AF124" s="80">
        <v>5572</v>
      </c>
      <c r="AG124" s="80">
        <v>1746</v>
      </c>
      <c r="AH124" s="80">
        <v>19800</v>
      </c>
      <c r="AI124" s="80" t="s">
        <v>823</v>
      </c>
      <c r="AJ124" s="80" t="s">
        <v>947</v>
      </c>
      <c r="AK124" s="80"/>
      <c r="AL124" s="80" t="s">
        <v>878</v>
      </c>
      <c r="AM124" s="82">
        <v>40007.530682870369</v>
      </c>
      <c r="AN124" s="80" t="s">
        <v>1243</v>
      </c>
      <c r="AO124" s="85" t="s">
        <v>1365</v>
      </c>
      <c r="AP124" s="80" t="s">
        <v>66</v>
      </c>
      <c r="AQ124" s="2"/>
      <c r="AR124" s="3"/>
      <c r="AS124" s="3"/>
      <c r="AT124" s="3"/>
      <c r="AU124" s="3"/>
    </row>
    <row r="125" spans="1:47" x14ac:dyDescent="0.25">
      <c r="A125" s="66" t="s">
        <v>338</v>
      </c>
      <c r="B125" s="67"/>
      <c r="C125" s="67"/>
      <c r="D125" s="68"/>
      <c r="E125" s="70"/>
      <c r="F125" s="104" t="s">
        <v>1181</v>
      </c>
      <c r="G125" s="67"/>
      <c r="H125" s="71"/>
      <c r="I125" s="72"/>
      <c r="J125" s="72"/>
      <c r="K125" s="71" t="s">
        <v>1553</v>
      </c>
      <c r="L125" s="75"/>
      <c r="M125" s="76">
        <v>357.8233642578125</v>
      </c>
      <c r="N125" s="76">
        <v>4586.82421875</v>
      </c>
      <c r="O125" s="77"/>
      <c r="P125" s="78"/>
      <c r="Q125" s="78"/>
      <c r="R125" s="88"/>
      <c r="S125" s="50">
        <v>1</v>
      </c>
      <c r="T125" s="50">
        <v>0</v>
      </c>
      <c r="U125" s="88"/>
      <c r="V125" s="52"/>
      <c r="W125" s="52"/>
      <c r="X125" s="52"/>
      <c r="Y125" s="52"/>
      <c r="Z125" s="51"/>
      <c r="AA125" s="73">
        <v>125</v>
      </c>
      <c r="AB125" s="73"/>
      <c r="AC125" s="74"/>
      <c r="AD125" s="80">
        <v>233</v>
      </c>
      <c r="AE125" s="80">
        <v>1544403</v>
      </c>
      <c r="AF125" s="80">
        <v>2009</v>
      </c>
      <c r="AG125" s="80">
        <v>122</v>
      </c>
      <c r="AH125" s="80">
        <v>-25200</v>
      </c>
      <c r="AI125" s="80" t="s">
        <v>824</v>
      </c>
      <c r="AJ125" s="80" t="s">
        <v>948</v>
      </c>
      <c r="AK125" s="85" t="s">
        <v>1023</v>
      </c>
      <c r="AL125" s="80" t="s">
        <v>1049</v>
      </c>
      <c r="AM125" s="82">
        <v>41532.582002314812</v>
      </c>
      <c r="AN125" s="80" t="s">
        <v>1243</v>
      </c>
      <c r="AO125" s="85" t="s">
        <v>1366</v>
      </c>
      <c r="AP125" s="80" t="s">
        <v>65</v>
      </c>
      <c r="AQ125" s="2"/>
      <c r="AR125" s="3"/>
      <c r="AS125" s="3"/>
      <c r="AT125" s="3"/>
      <c r="AU125" s="3"/>
    </row>
    <row r="126" spans="1:47" x14ac:dyDescent="0.25">
      <c r="A126" s="66" t="s">
        <v>238</v>
      </c>
      <c r="B126" s="67"/>
      <c r="C126" s="67"/>
      <c r="D126" s="68"/>
      <c r="E126" s="70"/>
      <c r="F126" s="104" t="s">
        <v>1182</v>
      </c>
      <c r="G126" s="67"/>
      <c r="H126" s="71"/>
      <c r="I126" s="72"/>
      <c r="J126" s="72"/>
      <c r="K126" s="71" t="s">
        <v>1554</v>
      </c>
      <c r="L126" s="75"/>
      <c r="M126" s="76">
        <v>4779.8193359375</v>
      </c>
      <c r="N126" s="76">
        <v>4530.32421875</v>
      </c>
      <c r="O126" s="77"/>
      <c r="P126" s="78"/>
      <c r="Q126" s="78"/>
      <c r="R126" s="88"/>
      <c r="S126" s="50">
        <v>0</v>
      </c>
      <c r="T126" s="50">
        <v>1</v>
      </c>
      <c r="U126" s="88"/>
      <c r="V126" s="52"/>
      <c r="W126" s="52"/>
      <c r="X126" s="52"/>
      <c r="Y126" s="52"/>
      <c r="Z126" s="51"/>
      <c r="AA126" s="73">
        <v>126</v>
      </c>
      <c r="AB126" s="73"/>
      <c r="AC126" s="74"/>
      <c r="AD126" s="80">
        <v>8</v>
      </c>
      <c r="AE126" s="80">
        <v>199</v>
      </c>
      <c r="AF126" s="80">
        <v>3988</v>
      </c>
      <c r="AG126" s="80">
        <v>39552</v>
      </c>
      <c r="AH126" s="80"/>
      <c r="AI126" s="80" t="s">
        <v>825</v>
      </c>
      <c r="AJ126" s="80" t="s">
        <v>949</v>
      </c>
      <c r="AK126" s="80"/>
      <c r="AL126" s="80"/>
      <c r="AM126" s="82">
        <v>42029.426805555559</v>
      </c>
      <c r="AN126" s="80" t="s">
        <v>1243</v>
      </c>
      <c r="AO126" s="85" t="s">
        <v>1367</v>
      </c>
      <c r="AP126" s="80" t="s">
        <v>66</v>
      </c>
      <c r="AQ126" s="2"/>
      <c r="AR126" s="3"/>
      <c r="AS126" s="3"/>
      <c r="AT126" s="3"/>
      <c r="AU126" s="3"/>
    </row>
    <row r="127" spans="1:47" x14ac:dyDescent="0.25">
      <c r="A127" s="66" t="s">
        <v>239</v>
      </c>
      <c r="B127" s="67"/>
      <c r="C127" s="67"/>
      <c r="D127" s="68"/>
      <c r="E127" s="70"/>
      <c r="F127" s="104" t="s">
        <v>1183</v>
      </c>
      <c r="G127" s="67"/>
      <c r="H127" s="71"/>
      <c r="I127" s="72"/>
      <c r="J127" s="72"/>
      <c r="K127" s="71" t="s">
        <v>1555</v>
      </c>
      <c r="L127" s="75"/>
      <c r="M127" s="76">
        <v>4846.78515625</v>
      </c>
      <c r="N127" s="76">
        <v>6187.53466796875</v>
      </c>
      <c r="O127" s="77"/>
      <c r="P127" s="78"/>
      <c r="Q127" s="78"/>
      <c r="R127" s="88"/>
      <c r="S127" s="50">
        <v>1</v>
      </c>
      <c r="T127" s="50">
        <v>1</v>
      </c>
      <c r="U127" s="88"/>
      <c r="V127" s="52"/>
      <c r="W127" s="52"/>
      <c r="X127" s="52"/>
      <c r="Y127" s="52"/>
      <c r="Z127" s="51"/>
      <c r="AA127" s="73">
        <v>127</v>
      </c>
      <c r="AB127" s="73"/>
      <c r="AC127" s="74"/>
      <c r="AD127" s="80">
        <v>577</v>
      </c>
      <c r="AE127" s="80">
        <v>6551</v>
      </c>
      <c r="AF127" s="80">
        <v>179678</v>
      </c>
      <c r="AG127" s="80">
        <v>109049</v>
      </c>
      <c r="AH127" s="80">
        <v>19800</v>
      </c>
      <c r="AI127" s="80" t="s">
        <v>826</v>
      </c>
      <c r="AJ127" s="80" t="s">
        <v>927</v>
      </c>
      <c r="AK127" s="85" t="s">
        <v>1024</v>
      </c>
      <c r="AL127" s="80" t="s">
        <v>1053</v>
      </c>
      <c r="AM127" s="82">
        <v>41654.160266203704</v>
      </c>
      <c r="AN127" s="80" t="s">
        <v>1243</v>
      </c>
      <c r="AO127" s="85" t="s">
        <v>1368</v>
      </c>
      <c r="AP127" s="80" t="s">
        <v>66</v>
      </c>
      <c r="AQ127" s="2"/>
      <c r="AR127" s="3"/>
      <c r="AS127" s="3"/>
      <c r="AT127" s="3"/>
      <c r="AU127" s="3"/>
    </row>
    <row r="128" spans="1:47" x14ac:dyDescent="0.25">
      <c r="A128" s="66" t="s">
        <v>240</v>
      </c>
      <c r="B128" s="67"/>
      <c r="C128" s="67"/>
      <c r="D128" s="68"/>
      <c r="E128" s="70"/>
      <c r="F128" s="104" t="s">
        <v>1184</v>
      </c>
      <c r="G128" s="67"/>
      <c r="H128" s="71"/>
      <c r="I128" s="72"/>
      <c r="J128" s="72"/>
      <c r="K128" s="71" t="s">
        <v>1556</v>
      </c>
      <c r="L128" s="75"/>
      <c r="M128" s="76">
        <v>4764.01708984375</v>
      </c>
      <c r="N128" s="76">
        <v>6038.66015625</v>
      </c>
      <c r="O128" s="77"/>
      <c r="P128" s="78"/>
      <c r="Q128" s="78"/>
      <c r="R128" s="88"/>
      <c r="S128" s="50">
        <v>0</v>
      </c>
      <c r="T128" s="50">
        <v>2</v>
      </c>
      <c r="U128" s="88"/>
      <c r="V128" s="52"/>
      <c r="W128" s="52"/>
      <c r="X128" s="52"/>
      <c r="Y128" s="52"/>
      <c r="Z128" s="51"/>
      <c r="AA128" s="73">
        <v>128</v>
      </c>
      <c r="AB128" s="73"/>
      <c r="AC128" s="74"/>
      <c r="AD128" s="80">
        <v>766</v>
      </c>
      <c r="AE128" s="80">
        <v>83</v>
      </c>
      <c r="AF128" s="80">
        <v>945</v>
      </c>
      <c r="AG128" s="80">
        <v>1884</v>
      </c>
      <c r="AH128" s="80"/>
      <c r="AI128" s="80" t="s">
        <v>827</v>
      </c>
      <c r="AJ128" s="80" t="s">
        <v>950</v>
      </c>
      <c r="AK128" s="80"/>
      <c r="AL128" s="80"/>
      <c r="AM128" s="82">
        <v>42773.006932870368</v>
      </c>
      <c r="AN128" s="80" t="s">
        <v>1243</v>
      </c>
      <c r="AO128" s="85" t="s">
        <v>1369</v>
      </c>
      <c r="AP128" s="80" t="s">
        <v>66</v>
      </c>
      <c r="AQ128" s="2"/>
      <c r="AR128" s="3"/>
      <c r="AS128" s="3"/>
      <c r="AT128" s="3"/>
      <c r="AU128" s="3"/>
    </row>
    <row r="129" spans="1:47" x14ac:dyDescent="0.25">
      <c r="A129" s="66" t="s">
        <v>241</v>
      </c>
      <c r="B129" s="67"/>
      <c r="C129" s="67"/>
      <c r="D129" s="68"/>
      <c r="E129" s="70"/>
      <c r="F129" s="104" t="s">
        <v>1185</v>
      </c>
      <c r="G129" s="67"/>
      <c r="H129" s="71"/>
      <c r="I129" s="72"/>
      <c r="J129" s="72"/>
      <c r="K129" s="71" t="s">
        <v>1557</v>
      </c>
      <c r="L129" s="75"/>
      <c r="M129" s="76">
        <v>3063.47265625</v>
      </c>
      <c r="N129" s="76">
        <v>3622.108642578125</v>
      </c>
      <c r="O129" s="77"/>
      <c r="P129" s="78"/>
      <c r="Q129" s="78"/>
      <c r="R129" s="88"/>
      <c r="S129" s="50">
        <v>0</v>
      </c>
      <c r="T129" s="50">
        <v>6</v>
      </c>
      <c r="U129" s="88"/>
      <c r="V129" s="52"/>
      <c r="W129" s="52"/>
      <c r="X129" s="52"/>
      <c r="Y129" s="52"/>
      <c r="Z129" s="51"/>
      <c r="AA129" s="73">
        <v>129</v>
      </c>
      <c r="AB129" s="73"/>
      <c r="AC129" s="74"/>
      <c r="AD129" s="80">
        <v>11</v>
      </c>
      <c r="AE129" s="80">
        <v>15</v>
      </c>
      <c r="AF129" s="80">
        <v>347</v>
      </c>
      <c r="AG129" s="80">
        <v>2</v>
      </c>
      <c r="AH129" s="80"/>
      <c r="AI129" s="80"/>
      <c r="AJ129" s="80" t="s">
        <v>951</v>
      </c>
      <c r="AK129" s="80"/>
      <c r="AL129" s="80"/>
      <c r="AM129" s="82">
        <v>42063.323194444441</v>
      </c>
      <c r="AN129" s="80" t="s">
        <v>1243</v>
      </c>
      <c r="AO129" s="85" t="s">
        <v>1370</v>
      </c>
      <c r="AP129" s="80" t="s">
        <v>66</v>
      </c>
      <c r="AQ129" s="2"/>
      <c r="AR129" s="3"/>
      <c r="AS129" s="3"/>
      <c r="AT129" s="3"/>
      <c r="AU129" s="3"/>
    </row>
    <row r="130" spans="1:47" x14ac:dyDescent="0.25">
      <c r="A130" s="66" t="s">
        <v>339</v>
      </c>
      <c r="B130" s="67"/>
      <c r="C130" s="67"/>
      <c r="D130" s="68"/>
      <c r="E130" s="70"/>
      <c r="F130" s="104" t="s">
        <v>1186</v>
      </c>
      <c r="G130" s="67"/>
      <c r="H130" s="71"/>
      <c r="I130" s="72"/>
      <c r="J130" s="72"/>
      <c r="K130" s="71" t="s">
        <v>1558</v>
      </c>
      <c r="L130" s="75"/>
      <c r="M130" s="76">
        <v>2454.06201171875</v>
      </c>
      <c r="N130" s="76">
        <v>1213.0474853515625</v>
      </c>
      <c r="O130" s="77"/>
      <c r="P130" s="78"/>
      <c r="Q130" s="78"/>
      <c r="R130" s="88"/>
      <c r="S130" s="50">
        <v>1</v>
      </c>
      <c r="T130" s="50">
        <v>0</v>
      </c>
      <c r="U130" s="88"/>
      <c r="V130" s="52"/>
      <c r="W130" s="52"/>
      <c r="X130" s="52"/>
      <c r="Y130" s="52"/>
      <c r="Z130" s="51"/>
      <c r="AA130" s="73">
        <v>130</v>
      </c>
      <c r="AB130" s="73"/>
      <c r="AC130" s="74"/>
      <c r="AD130" s="80">
        <v>163</v>
      </c>
      <c r="AE130" s="80">
        <v>2451658</v>
      </c>
      <c r="AF130" s="80">
        <v>272447</v>
      </c>
      <c r="AG130" s="80">
        <v>476</v>
      </c>
      <c r="AH130" s="80">
        <v>19800</v>
      </c>
      <c r="AI130" s="80" t="s">
        <v>828</v>
      </c>
      <c r="AJ130" s="80"/>
      <c r="AK130" s="85" t="s">
        <v>1025</v>
      </c>
      <c r="AL130" s="80" t="s">
        <v>878</v>
      </c>
      <c r="AM130" s="82">
        <v>41824.279108796298</v>
      </c>
      <c r="AN130" s="80" t="s">
        <v>1243</v>
      </c>
      <c r="AO130" s="85" t="s">
        <v>1371</v>
      </c>
      <c r="AP130" s="80" t="s">
        <v>65</v>
      </c>
      <c r="AQ130" s="2"/>
      <c r="AR130" s="3"/>
      <c r="AS130" s="3"/>
      <c r="AT130" s="3"/>
      <c r="AU130" s="3"/>
    </row>
    <row r="131" spans="1:47" x14ac:dyDescent="0.25">
      <c r="A131" s="66" t="s">
        <v>340</v>
      </c>
      <c r="B131" s="67"/>
      <c r="C131" s="67"/>
      <c r="D131" s="68"/>
      <c r="E131" s="70"/>
      <c r="F131" s="104" t="s">
        <v>1187</v>
      </c>
      <c r="G131" s="67"/>
      <c r="H131" s="71"/>
      <c r="I131" s="72"/>
      <c r="J131" s="72"/>
      <c r="K131" s="71" t="s">
        <v>1559</v>
      </c>
      <c r="L131" s="75"/>
      <c r="M131" s="76">
        <v>4562.80615234375</v>
      </c>
      <c r="N131" s="76">
        <v>838.77911376953125</v>
      </c>
      <c r="O131" s="77"/>
      <c r="P131" s="78"/>
      <c r="Q131" s="78"/>
      <c r="R131" s="88"/>
      <c r="S131" s="50">
        <v>1</v>
      </c>
      <c r="T131" s="50">
        <v>0</v>
      </c>
      <c r="U131" s="88"/>
      <c r="V131" s="52"/>
      <c r="W131" s="52"/>
      <c r="X131" s="52"/>
      <c r="Y131" s="52"/>
      <c r="Z131" s="51"/>
      <c r="AA131" s="73">
        <v>131</v>
      </c>
      <c r="AB131" s="73"/>
      <c r="AC131" s="74"/>
      <c r="AD131" s="80">
        <v>55</v>
      </c>
      <c r="AE131" s="80">
        <v>1465</v>
      </c>
      <c r="AF131" s="80">
        <v>601</v>
      </c>
      <c r="AG131" s="80">
        <v>458</v>
      </c>
      <c r="AH131" s="80"/>
      <c r="AI131" s="80" t="s">
        <v>829</v>
      </c>
      <c r="AJ131" s="80" t="s">
        <v>882</v>
      </c>
      <c r="AK131" s="80"/>
      <c r="AL131" s="80"/>
      <c r="AM131" s="82">
        <v>42607.095810185187</v>
      </c>
      <c r="AN131" s="80" t="s">
        <v>1243</v>
      </c>
      <c r="AO131" s="85" t="s">
        <v>1372</v>
      </c>
      <c r="AP131" s="80" t="s">
        <v>65</v>
      </c>
      <c r="AQ131" s="2"/>
      <c r="AR131" s="3"/>
      <c r="AS131" s="3"/>
      <c r="AT131" s="3"/>
      <c r="AU131" s="3"/>
    </row>
    <row r="132" spans="1:47" x14ac:dyDescent="0.25">
      <c r="A132" s="66" t="s">
        <v>341</v>
      </c>
      <c r="B132" s="67"/>
      <c r="C132" s="67"/>
      <c r="D132" s="68"/>
      <c r="E132" s="70"/>
      <c r="F132" s="104" t="s">
        <v>1188</v>
      </c>
      <c r="G132" s="67"/>
      <c r="H132" s="71"/>
      <c r="I132" s="72"/>
      <c r="J132" s="72"/>
      <c r="K132" s="71" t="s">
        <v>1560</v>
      </c>
      <c r="L132" s="75"/>
      <c r="M132" s="76">
        <v>2405.115966796875</v>
      </c>
      <c r="N132" s="76">
        <v>1030.201904296875</v>
      </c>
      <c r="O132" s="77"/>
      <c r="P132" s="78"/>
      <c r="Q132" s="78"/>
      <c r="R132" s="88"/>
      <c r="S132" s="50">
        <v>1</v>
      </c>
      <c r="T132" s="50">
        <v>0</v>
      </c>
      <c r="U132" s="88"/>
      <c r="V132" s="52"/>
      <c r="W132" s="52"/>
      <c r="X132" s="52"/>
      <c r="Y132" s="52"/>
      <c r="Z132" s="51"/>
      <c r="AA132" s="73">
        <v>132</v>
      </c>
      <c r="AB132" s="73"/>
      <c r="AC132" s="74"/>
      <c r="AD132" s="80">
        <v>82</v>
      </c>
      <c r="AE132" s="80">
        <v>74715</v>
      </c>
      <c r="AF132" s="80">
        <v>5399</v>
      </c>
      <c r="AG132" s="80">
        <v>1105</v>
      </c>
      <c r="AH132" s="80">
        <v>19800</v>
      </c>
      <c r="AI132" s="80" t="s">
        <v>830</v>
      </c>
      <c r="AJ132" s="80" t="s">
        <v>878</v>
      </c>
      <c r="AK132" s="85" t="s">
        <v>1025</v>
      </c>
      <c r="AL132" s="80" t="s">
        <v>1046</v>
      </c>
      <c r="AM132" s="82">
        <v>41733.438171296293</v>
      </c>
      <c r="AN132" s="80" t="s">
        <v>1243</v>
      </c>
      <c r="AO132" s="85" t="s">
        <v>1373</v>
      </c>
      <c r="AP132" s="80" t="s">
        <v>65</v>
      </c>
      <c r="AQ132" s="2"/>
      <c r="AR132" s="3"/>
      <c r="AS132" s="3"/>
      <c r="AT132" s="3"/>
      <c r="AU132" s="3"/>
    </row>
    <row r="133" spans="1:47" x14ac:dyDescent="0.25">
      <c r="A133" s="66" t="s">
        <v>342</v>
      </c>
      <c r="B133" s="67"/>
      <c r="C133" s="67"/>
      <c r="D133" s="68"/>
      <c r="E133" s="70"/>
      <c r="F133" s="104" t="s">
        <v>1189</v>
      </c>
      <c r="G133" s="67"/>
      <c r="H133" s="71"/>
      <c r="I133" s="72"/>
      <c r="J133" s="72"/>
      <c r="K133" s="71" t="s">
        <v>1561</v>
      </c>
      <c r="L133" s="75"/>
      <c r="M133" s="76">
        <v>2386.8896484375</v>
      </c>
      <c r="N133" s="76">
        <v>1176.21923828125</v>
      </c>
      <c r="O133" s="77"/>
      <c r="P133" s="78"/>
      <c r="Q133" s="78"/>
      <c r="R133" s="88"/>
      <c r="S133" s="50">
        <v>1</v>
      </c>
      <c r="T133" s="50">
        <v>0</v>
      </c>
      <c r="U133" s="88"/>
      <c r="V133" s="52"/>
      <c r="W133" s="52"/>
      <c r="X133" s="52"/>
      <c r="Y133" s="52"/>
      <c r="Z133" s="51"/>
      <c r="AA133" s="73">
        <v>133</v>
      </c>
      <c r="AB133" s="73"/>
      <c r="AC133" s="74"/>
      <c r="AD133" s="80">
        <v>90</v>
      </c>
      <c r="AE133" s="80">
        <v>2458704</v>
      </c>
      <c r="AF133" s="80">
        <v>31800</v>
      </c>
      <c r="AG133" s="80">
        <v>200</v>
      </c>
      <c r="AH133" s="80"/>
      <c r="AI133" s="80" t="s">
        <v>831</v>
      </c>
      <c r="AJ133" s="80" t="s">
        <v>877</v>
      </c>
      <c r="AK133" s="85" t="s">
        <v>1026</v>
      </c>
      <c r="AL133" s="80"/>
      <c r="AM133" s="82">
        <v>40305.543622685182</v>
      </c>
      <c r="AN133" s="80" t="s">
        <v>1243</v>
      </c>
      <c r="AO133" s="85" t="s">
        <v>1374</v>
      </c>
      <c r="AP133" s="80" t="s">
        <v>65</v>
      </c>
      <c r="AQ133" s="2"/>
      <c r="AR133" s="3"/>
      <c r="AS133" s="3"/>
      <c r="AT133" s="3"/>
      <c r="AU133" s="3"/>
    </row>
    <row r="134" spans="1:47" x14ac:dyDescent="0.25">
      <c r="A134" s="66" t="s">
        <v>343</v>
      </c>
      <c r="B134" s="67"/>
      <c r="C134" s="67"/>
      <c r="D134" s="68"/>
      <c r="E134" s="70"/>
      <c r="F134" s="104" t="s">
        <v>1190</v>
      </c>
      <c r="G134" s="67"/>
      <c r="H134" s="71"/>
      <c r="I134" s="72"/>
      <c r="J134" s="72"/>
      <c r="K134" s="71" t="s">
        <v>1562</v>
      </c>
      <c r="L134" s="75"/>
      <c r="M134" s="76">
        <v>3503.59814453125</v>
      </c>
      <c r="N134" s="76">
        <v>1080.14599609375</v>
      </c>
      <c r="O134" s="77"/>
      <c r="P134" s="78"/>
      <c r="Q134" s="78"/>
      <c r="R134" s="88"/>
      <c r="S134" s="50">
        <v>1</v>
      </c>
      <c r="T134" s="50">
        <v>0</v>
      </c>
      <c r="U134" s="88"/>
      <c r="V134" s="52"/>
      <c r="W134" s="52"/>
      <c r="X134" s="52"/>
      <c r="Y134" s="52"/>
      <c r="Z134" s="51"/>
      <c r="AA134" s="73">
        <v>134</v>
      </c>
      <c r="AB134" s="73"/>
      <c r="AC134" s="74"/>
      <c r="AD134" s="80">
        <v>82</v>
      </c>
      <c r="AE134" s="80">
        <v>369</v>
      </c>
      <c r="AF134" s="80">
        <v>741</v>
      </c>
      <c r="AG134" s="80">
        <v>939</v>
      </c>
      <c r="AH134" s="80">
        <v>19800</v>
      </c>
      <c r="AI134" s="80"/>
      <c r="AJ134" s="80"/>
      <c r="AK134" s="80"/>
      <c r="AL134" s="80" t="s">
        <v>878</v>
      </c>
      <c r="AM134" s="82">
        <v>41949.30978009259</v>
      </c>
      <c r="AN134" s="80" t="s">
        <v>1243</v>
      </c>
      <c r="AO134" s="85" t="s">
        <v>1375</v>
      </c>
      <c r="AP134" s="80" t="s">
        <v>65</v>
      </c>
      <c r="AQ134" s="2"/>
      <c r="AR134" s="3"/>
      <c r="AS134" s="3"/>
      <c r="AT134" s="3"/>
      <c r="AU134" s="3"/>
    </row>
    <row r="135" spans="1:47" x14ac:dyDescent="0.25">
      <c r="A135" s="66" t="s">
        <v>242</v>
      </c>
      <c r="B135" s="67"/>
      <c r="C135" s="67"/>
      <c r="D135" s="68"/>
      <c r="E135" s="70"/>
      <c r="F135" s="104" t="s">
        <v>1191</v>
      </c>
      <c r="G135" s="67"/>
      <c r="H135" s="71"/>
      <c r="I135" s="72"/>
      <c r="J135" s="72"/>
      <c r="K135" s="71" t="s">
        <v>1563</v>
      </c>
      <c r="L135" s="75"/>
      <c r="M135" s="76">
        <v>2918.591552734375</v>
      </c>
      <c r="N135" s="76">
        <v>5058.744140625</v>
      </c>
      <c r="O135" s="77"/>
      <c r="P135" s="78"/>
      <c r="Q135" s="78"/>
      <c r="R135" s="88"/>
      <c r="S135" s="50">
        <v>0</v>
      </c>
      <c r="T135" s="50">
        <v>1</v>
      </c>
      <c r="U135" s="88"/>
      <c r="V135" s="52"/>
      <c r="W135" s="52"/>
      <c r="X135" s="52"/>
      <c r="Y135" s="52"/>
      <c r="Z135" s="51"/>
      <c r="AA135" s="73">
        <v>135</v>
      </c>
      <c r="AB135" s="73"/>
      <c r="AC135" s="74"/>
      <c r="AD135" s="80">
        <v>111</v>
      </c>
      <c r="AE135" s="80">
        <v>2</v>
      </c>
      <c r="AF135" s="80">
        <v>27</v>
      </c>
      <c r="AG135" s="80">
        <v>1</v>
      </c>
      <c r="AH135" s="80">
        <v>-25200</v>
      </c>
      <c r="AI135" s="80" t="s">
        <v>832</v>
      </c>
      <c r="AJ135" s="80" t="s">
        <v>877</v>
      </c>
      <c r="AK135" s="80"/>
      <c r="AL135" s="80" t="s">
        <v>1049</v>
      </c>
      <c r="AM135" s="82">
        <v>42795.200787037036</v>
      </c>
      <c r="AN135" s="80" t="s">
        <v>1243</v>
      </c>
      <c r="AO135" s="85" t="s">
        <v>1376</v>
      </c>
      <c r="AP135" s="80" t="s">
        <v>66</v>
      </c>
      <c r="AQ135" s="2"/>
      <c r="AR135" s="3"/>
      <c r="AS135" s="3"/>
      <c r="AT135" s="3"/>
      <c r="AU135" s="3"/>
    </row>
    <row r="136" spans="1:47" x14ac:dyDescent="0.25">
      <c r="A136" s="66" t="s">
        <v>243</v>
      </c>
      <c r="B136" s="67"/>
      <c r="C136" s="67"/>
      <c r="D136" s="68"/>
      <c r="E136" s="70"/>
      <c r="F136" s="104" t="s">
        <v>1097</v>
      </c>
      <c r="G136" s="67"/>
      <c r="H136" s="71"/>
      <c r="I136" s="72"/>
      <c r="J136" s="72"/>
      <c r="K136" s="71" t="s">
        <v>1564</v>
      </c>
      <c r="L136" s="75"/>
      <c r="M136" s="76">
        <v>4763.45361328125</v>
      </c>
      <c r="N136" s="76">
        <v>3523.624267578125</v>
      </c>
      <c r="O136" s="77"/>
      <c r="P136" s="78"/>
      <c r="Q136" s="78"/>
      <c r="R136" s="88"/>
      <c r="S136" s="50">
        <v>0</v>
      </c>
      <c r="T136" s="50">
        <v>2</v>
      </c>
      <c r="U136" s="88"/>
      <c r="V136" s="52"/>
      <c r="W136" s="52"/>
      <c r="X136" s="52"/>
      <c r="Y136" s="52"/>
      <c r="Z136" s="51"/>
      <c r="AA136" s="73">
        <v>136</v>
      </c>
      <c r="AB136" s="73"/>
      <c r="AC136" s="74"/>
      <c r="AD136" s="80">
        <v>16</v>
      </c>
      <c r="AE136" s="80">
        <v>1</v>
      </c>
      <c r="AF136" s="80">
        <v>16</v>
      </c>
      <c r="AG136" s="80">
        <v>3</v>
      </c>
      <c r="AH136" s="80"/>
      <c r="AI136" s="80"/>
      <c r="AJ136" s="80"/>
      <c r="AK136" s="80"/>
      <c r="AL136" s="80"/>
      <c r="AM136" s="82">
        <v>40991.412534722222</v>
      </c>
      <c r="AN136" s="80" t="s">
        <v>1243</v>
      </c>
      <c r="AO136" s="85" t="s">
        <v>1377</v>
      </c>
      <c r="AP136" s="80" t="s">
        <v>66</v>
      </c>
      <c r="AQ136" s="2"/>
      <c r="AR136" s="3"/>
      <c r="AS136" s="3"/>
      <c r="AT136" s="3"/>
      <c r="AU136" s="3"/>
    </row>
    <row r="137" spans="1:47" x14ac:dyDescent="0.25">
      <c r="A137" s="66" t="s">
        <v>244</v>
      </c>
      <c r="B137" s="67"/>
      <c r="C137" s="67"/>
      <c r="D137" s="68"/>
      <c r="E137" s="70"/>
      <c r="F137" s="104" t="s">
        <v>1192</v>
      </c>
      <c r="G137" s="67"/>
      <c r="H137" s="71"/>
      <c r="I137" s="72"/>
      <c r="J137" s="72"/>
      <c r="K137" s="71" t="s">
        <v>1565</v>
      </c>
      <c r="L137" s="75"/>
      <c r="M137" s="76">
        <v>4858.43212890625</v>
      </c>
      <c r="N137" s="76">
        <v>4296.8232421875</v>
      </c>
      <c r="O137" s="77"/>
      <c r="P137" s="78"/>
      <c r="Q137" s="78"/>
      <c r="R137" s="88"/>
      <c r="S137" s="50">
        <v>0</v>
      </c>
      <c r="T137" s="50">
        <v>4</v>
      </c>
      <c r="U137" s="88"/>
      <c r="V137" s="52"/>
      <c r="W137" s="52"/>
      <c r="X137" s="52"/>
      <c r="Y137" s="52"/>
      <c r="Z137" s="51"/>
      <c r="AA137" s="73">
        <v>137</v>
      </c>
      <c r="AB137" s="73"/>
      <c r="AC137" s="74"/>
      <c r="AD137" s="80">
        <v>24</v>
      </c>
      <c r="AE137" s="80">
        <v>73</v>
      </c>
      <c r="AF137" s="80">
        <v>343</v>
      </c>
      <c r="AG137" s="80">
        <v>19</v>
      </c>
      <c r="AH137" s="80"/>
      <c r="AI137" s="80"/>
      <c r="AJ137" s="80"/>
      <c r="AK137" s="80"/>
      <c r="AL137" s="80"/>
      <c r="AM137" s="82">
        <v>40469.816562499997</v>
      </c>
      <c r="AN137" s="80" t="s">
        <v>1243</v>
      </c>
      <c r="AO137" s="85" t="s">
        <v>1378</v>
      </c>
      <c r="AP137" s="80" t="s">
        <v>66</v>
      </c>
      <c r="AQ137" s="2"/>
      <c r="AR137" s="3"/>
      <c r="AS137" s="3"/>
      <c r="AT137" s="3"/>
      <c r="AU137" s="3"/>
    </row>
    <row r="138" spans="1:47" x14ac:dyDescent="0.25">
      <c r="A138" s="66" t="s">
        <v>344</v>
      </c>
      <c r="B138" s="67"/>
      <c r="C138" s="67"/>
      <c r="D138" s="68"/>
      <c r="E138" s="70"/>
      <c r="F138" s="104" t="s">
        <v>1193</v>
      </c>
      <c r="G138" s="67"/>
      <c r="H138" s="71"/>
      <c r="I138" s="72"/>
      <c r="J138" s="72"/>
      <c r="K138" s="71" t="s">
        <v>1566</v>
      </c>
      <c r="L138" s="75"/>
      <c r="M138" s="76">
        <v>3959.637939453125</v>
      </c>
      <c r="N138" s="76">
        <v>5349.89013671875</v>
      </c>
      <c r="O138" s="77"/>
      <c r="P138" s="78"/>
      <c r="Q138" s="78"/>
      <c r="R138" s="88"/>
      <c r="S138" s="50">
        <v>1</v>
      </c>
      <c r="T138" s="50">
        <v>0</v>
      </c>
      <c r="U138" s="88"/>
      <c r="V138" s="52"/>
      <c r="W138" s="52"/>
      <c r="X138" s="52"/>
      <c r="Y138" s="52"/>
      <c r="Z138" s="51"/>
      <c r="AA138" s="73">
        <v>138</v>
      </c>
      <c r="AB138" s="73"/>
      <c r="AC138" s="74"/>
      <c r="AD138" s="80">
        <v>11</v>
      </c>
      <c r="AE138" s="80">
        <v>93</v>
      </c>
      <c r="AF138" s="80">
        <v>19</v>
      </c>
      <c r="AG138" s="80">
        <v>3</v>
      </c>
      <c r="AH138" s="80">
        <v>19800</v>
      </c>
      <c r="AI138" s="80" t="s">
        <v>833</v>
      </c>
      <c r="AJ138" s="80" t="s">
        <v>928</v>
      </c>
      <c r="AK138" s="85" t="s">
        <v>1027</v>
      </c>
      <c r="AL138" s="80" t="s">
        <v>878</v>
      </c>
      <c r="AM138" s="82">
        <v>42447.271296296298</v>
      </c>
      <c r="AN138" s="80" t="s">
        <v>1243</v>
      </c>
      <c r="AO138" s="85" t="s">
        <v>1379</v>
      </c>
      <c r="AP138" s="80" t="s">
        <v>65</v>
      </c>
      <c r="AQ138" s="2"/>
      <c r="AR138" s="3"/>
      <c r="AS138" s="3"/>
      <c r="AT138" s="3"/>
      <c r="AU138" s="3"/>
    </row>
    <row r="139" spans="1:47" x14ac:dyDescent="0.25">
      <c r="A139" s="66" t="s">
        <v>345</v>
      </c>
      <c r="B139" s="67"/>
      <c r="C139" s="67"/>
      <c r="D139" s="68"/>
      <c r="E139" s="70"/>
      <c r="F139" s="104" t="s">
        <v>1194</v>
      </c>
      <c r="G139" s="67"/>
      <c r="H139" s="71"/>
      <c r="I139" s="72"/>
      <c r="J139" s="72"/>
      <c r="K139" s="71" t="s">
        <v>1567</v>
      </c>
      <c r="L139" s="75"/>
      <c r="M139" s="76">
        <v>4301.3291015625</v>
      </c>
      <c r="N139" s="76">
        <v>5329.07666015625</v>
      </c>
      <c r="O139" s="77"/>
      <c r="P139" s="78"/>
      <c r="Q139" s="78"/>
      <c r="R139" s="88"/>
      <c r="S139" s="50">
        <v>1</v>
      </c>
      <c r="T139" s="50">
        <v>0</v>
      </c>
      <c r="U139" s="88"/>
      <c r="V139" s="52"/>
      <c r="W139" s="52"/>
      <c r="X139" s="52"/>
      <c r="Y139" s="52"/>
      <c r="Z139" s="51"/>
      <c r="AA139" s="73">
        <v>139</v>
      </c>
      <c r="AB139" s="73"/>
      <c r="AC139" s="74"/>
      <c r="AD139" s="80">
        <v>459</v>
      </c>
      <c r="AE139" s="80">
        <v>341</v>
      </c>
      <c r="AF139" s="80">
        <v>42089</v>
      </c>
      <c r="AG139" s="80">
        <v>13752</v>
      </c>
      <c r="AH139" s="80">
        <v>19800</v>
      </c>
      <c r="AI139" s="80" t="s">
        <v>834</v>
      </c>
      <c r="AJ139" s="80" t="s">
        <v>877</v>
      </c>
      <c r="AK139" s="80"/>
      <c r="AL139" s="80" t="s">
        <v>878</v>
      </c>
      <c r="AM139" s="82">
        <v>40073.387789351851</v>
      </c>
      <c r="AN139" s="80" t="s">
        <v>1243</v>
      </c>
      <c r="AO139" s="85" t="s">
        <v>1380</v>
      </c>
      <c r="AP139" s="80" t="s">
        <v>65</v>
      </c>
      <c r="AQ139" s="2"/>
      <c r="AR139" s="3"/>
      <c r="AS139" s="3"/>
      <c r="AT139" s="3"/>
      <c r="AU139" s="3"/>
    </row>
    <row r="140" spans="1:47" x14ac:dyDescent="0.25">
      <c r="A140" s="66" t="s">
        <v>245</v>
      </c>
      <c r="B140" s="67"/>
      <c r="C140" s="67"/>
      <c r="D140" s="68"/>
      <c r="E140" s="70"/>
      <c r="F140" s="104" t="s">
        <v>1195</v>
      </c>
      <c r="G140" s="67"/>
      <c r="H140" s="71"/>
      <c r="I140" s="72"/>
      <c r="J140" s="72"/>
      <c r="K140" s="71" t="s">
        <v>1568</v>
      </c>
      <c r="L140" s="75"/>
      <c r="M140" s="76">
        <v>5971.57177734375</v>
      </c>
      <c r="N140" s="76">
        <v>5567.46484375</v>
      </c>
      <c r="O140" s="77"/>
      <c r="P140" s="78"/>
      <c r="Q140" s="78"/>
      <c r="R140" s="88"/>
      <c r="S140" s="50">
        <v>0</v>
      </c>
      <c r="T140" s="50">
        <v>2</v>
      </c>
      <c r="U140" s="88"/>
      <c r="V140" s="52"/>
      <c r="W140" s="52"/>
      <c r="X140" s="52"/>
      <c r="Y140" s="52"/>
      <c r="Z140" s="51"/>
      <c r="AA140" s="73">
        <v>140</v>
      </c>
      <c r="AB140" s="73"/>
      <c r="AC140" s="74"/>
      <c r="AD140" s="80">
        <v>1017</v>
      </c>
      <c r="AE140" s="80">
        <v>185</v>
      </c>
      <c r="AF140" s="80">
        <v>8885</v>
      </c>
      <c r="AG140" s="80">
        <v>4235</v>
      </c>
      <c r="AH140" s="80"/>
      <c r="AI140" s="80" t="s">
        <v>835</v>
      </c>
      <c r="AJ140" s="80" t="s">
        <v>877</v>
      </c>
      <c r="AK140" s="80"/>
      <c r="AL140" s="80"/>
      <c r="AM140" s="82">
        <v>40304.345532407409</v>
      </c>
      <c r="AN140" s="80" t="s">
        <v>1243</v>
      </c>
      <c r="AO140" s="85" t="s">
        <v>1381</v>
      </c>
      <c r="AP140" s="80" t="s">
        <v>66</v>
      </c>
      <c r="AQ140" s="2"/>
      <c r="AR140" s="3"/>
      <c r="AS140" s="3"/>
      <c r="AT140" s="3"/>
      <c r="AU140" s="3"/>
    </row>
    <row r="141" spans="1:47" x14ac:dyDescent="0.25">
      <c r="A141" s="66" t="s">
        <v>346</v>
      </c>
      <c r="B141" s="67"/>
      <c r="C141" s="67"/>
      <c r="D141" s="68"/>
      <c r="E141" s="70"/>
      <c r="F141" s="104" t="s">
        <v>1196</v>
      </c>
      <c r="G141" s="67"/>
      <c r="H141" s="71"/>
      <c r="I141" s="72"/>
      <c r="J141" s="72"/>
      <c r="K141" s="71" t="s">
        <v>1569</v>
      </c>
      <c r="L141" s="75"/>
      <c r="M141" s="76">
        <v>8161.71826171875</v>
      </c>
      <c r="N141" s="76">
        <v>6665.9423828125</v>
      </c>
      <c r="O141" s="77"/>
      <c r="P141" s="78"/>
      <c r="Q141" s="78"/>
      <c r="R141" s="88"/>
      <c r="S141" s="50">
        <v>1</v>
      </c>
      <c r="T141" s="50">
        <v>0</v>
      </c>
      <c r="U141" s="88"/>
      <c r="V141" s="52"/>
      <c r="W141" s="52"/>
      <c r="X141" s="52"/>
      <c r="Y141" s="52"/>
      <c r="Z141" s="51"/>
      <c r="AA141" s="73">
        <v>141</v>
      </c>
      <c r="AB141" s="73"/>
      <c r="AC141" s="74"/>
      <c r="AD141" s="80">
        <v>44</v>
      </c>
      <c r="AE141" s="80">
        <v>57965</v>
      </c>
      <c r="AF141" s="80">
        <v>2255</v>
      </c>
      <c r="AG141" s="80">
        <v>270</v>
      </c>
      <c r="AH141" s="80">
        <v>19800</v>
      </c>
      <c r="AI141" s="80" t="s">
        <v>836</v>
      </c>
      <c r="AJ141" s="80" t="s">
        <v>898</v>
      </c>
      <c r="AK141" s="85" t="s">
        <v>1028</v>
      </c>
      <c r="AL141" s="80" t="s">
        <v>878</v>
      </c>
      <c r="AM141" s="82">
        <v>40610.172777777778</v>
      </c>
      <c r="AN141" s="80" t="s">
        <v>1243</v>
      </c>
      <c r="AO141" s="85" t="s">
        <v>1382</v>
      </c>
      <c r="AP141" s="80" t="s">
        <v>65</v>
      </c>
      <c r="AQ141" s="2"/>
      <c r="AR141" s="3"/>
      <c r="AS141" s="3"/>
      <c r="AT141" s="3"/>
      <c r="AU141" s="3"/>
    </row>
    <row r="142" spans="1:47" x14ac:dyDescent="0.25">
      <c r="A142" s="66" t="s">
        <v>246</v>
      </c>
      <c r="B142" s="67"/>
      <c r="C142" s="67"/>
      <c r="D142" s="68"/>
      <c r="E142" s="70"/>
      <c r="F142" s="104" t="s">
        <v>1197</v>
      </c>
      <c r="G142" s="67"/>
      <c r="H142" s="71"/>
      <c r="I142" s="72"/>
      <c r="J142" s="72"/>
      <c r="K142" s="71" t="s">
        <v>1570</v>
      </c>
      <c r="L142" s="75"/>
      <c r="M142" s="76">
        <v>3701.697265625</v>
      </c>
      <c r="N142" s="76">
        <v>5497.69482421875</v>
      </c>
      <c r="O142" s="77"/>
      <c r="P142" s="78"/>
      <c r="Q142" s="78"/>
      <c r="R142" s="88"/>
      <c r="S142" s="50">
        <v>0</v>
      </c>
      <c r="T142" s="50">
        <v>1</v>
      </c>
      <c r="U142" s="88"/>
      <c r="V142" s="52"/>
      <c r="W142" s="52"/>
      <c r="X142" s="52"/>
      <c r="Y142" s="52"/>
      <c r="Z142" s="51"/>
      <c r="AA142" s="73">
        <v>142</v>
      </c>
      <c r="AB142" s="73"/>
      <c r="AC142" s="74"/>
      <c r="AD142" s="80">
        <v>29</v>
      </c>
      <c r="AE142" s="80">
        <v>1</v>
      </c>
      <c r="AF142" s="80">
        <v>16</v>
      </c>
      <c r="AG142" s="80">
        <v>10</v>
      </c>
      <c r="AH142" s="80"/>
      <c r="AI142" s="80" t="s">
        <v>837</v>
      </c>
      <c r="AJ142" s="80" t="s">
        <v>952</v>
      </c>
      <c r="AK142" s="80"/>
      <c r="AL142" s="80"/>
      <c r="AM142" s="82">
        <v>42817.187789351854</v>
      </c>
      <c r="AN142" s="80" t="s">
        <v>1243</v>
      </c>
      <c r="AO142" s="85" t="s">
        <v>1383</v>
      </c>
      <c r="AP142" s="80" t="s">
        <v>66</v>
      </c>
      <c r="AQ142" s="2"/>
      <c r="AR142" s="3"/>
      <c r="AS142" s="3"/>
      <c r="AT142" s="3"/>
      <c r="AU142" s="3"/>
    </row>
    <row r="143" spans="1:47" x14ac:dyDescent="0.25">
      <c r="A143" s="66" t="s">
        <v>247</v>
      </c>
      <c r="B143" s="67"/>
      <c r="C143" s="67"/>
      <c r="D143" s="68"/>
      <c r="E143" s="70"/>
      <c r="F143" s="104" t="s">
        <v>1198</v>
      </c>
      <c r="G143" s="67"/>
      <c r="H143" s="71"/>
      <c r="I143" s="72"/>
      <c r="J143" s="72"/>
      <c r="K143" s="71" t="s">
        <v>1571</v>
      </c>
      <c r="L143" s="75"/>
      <c r="M143" s="76">
        <v>6354.0263671875</v>
      </c>
      <c r="N143" s="76">
        <v>1830.806396484375</v>
      </c>
      <c r="O143" s="77"/>
      <c r="P143" s="78"/>
      <c r="Q143" s="78"/>
      <c r="R143" s="88"/>
      <c r="S143" s="50">
        <v>0</v>
      </c>
      <c r="T143" s="50">
        <v>8</v>
      </c>
      <c r="U143" s="88"/>
      <c r="V143" s="52"/>
      <c r="W143" s="52"/>
      <c r="X143" s="52"/>
      <c r="Y143" s="52"/>
      <c r="Z143" s="51"/>
      <c r="AA143" s="73">
        <v>143</v>
      </c>
      <c r="AB143" s="73"/>
      <c r="AC143" s="74"/>
      <c r="AD143" s="80">
        <v>333</v>
      </c>
      <c r="AE143" s="80">
        <v>3064</v>
      </c>
      <c r="AF143" s="80">
        <v>30122</v>
      </c>
      <c r="AG143" s="80">
        <v>2384</v>
      </c>
      <c r="AH143" s="80">
        <v>19800</v>
      </c>
      <c r="AI143" s="80" t="s">
        <v>838</v>
      </c>
      <c r="AJ143" s="80" t="s">
        <v>877</v>
      </c>
      <c r="AK143" s="80"/>
      <c r="AL143" s="80" t="s">
        <v>878</v>
      </c>
      <c r="AM143" s="82">
        <v>40248.453668981485</v>
      </c>
      <c r="AN143" s="80" t="s">
        <v>1243</v>
      </c>
      <c r="AO143" s="85" t="s">
        <v>1384</v>
      </c>
      <c r="AP143" s="80" t="s">
        <v>66</v>
      </c>
      <c r="AQ143" s="2"/>
      <c r="AR143" s="3"/>
      <c r="AS143" s="3"/>
      <c r="AT143" s="3"/>
      <c r="AU143" s="3"/>
    </row>
    <row r="144" spans="1:47" x14ac:dyDescent="0.25">
      <c r="A144" s="66" t="s">
        <v>347</v>
      </c>
      <c r="B144" s="67"/>
      <c r="C144" s="67"/>
      <c r="D144" s="68"/>
      <c r="E144" s="70"/>
      <c r="F144" s="104" t="s">
        <v>1199</v>
      </c>
      <c r="G144" s="67"/>
      <c r="H144" s="71"/>
      <c r="I144" s="72"/>
      <c r="J144" s="72"/>
      <c r="K144" s="71" t="s">
        <v>1572</v>
      </c>
      <c r="L144" s="75"/>
      <c r="M144" s="76">
        <v>9863.205078125</v>
      </c>
      <c r="N144" s="76">
        <v>1944.7205810546875</v>
      </c>
      <c r="O144" s="77"/>
      <c r="P144" s="78"/>
      <c r="Q144" s="78"/>
      <c r="R144" s="88"/>
      <c r="S144" s="50">
        <v>1</v>
      </c>
      <c r="T144" s="50">
        <v>0</v>
      </c>
      <c r="U144" s="88"/>
      <c r="V144" s="52"/>
      <c r="W144" s="52"/>
      <c r="X144" s="52"/>
      <c r="Y144" s="52"/>
      <c r="Z144" s="51"/>
      <c r="AA144" s="73">
        <v>144</v>
      </c>
      <c r="AB144" s="73"/>
      <c r="AC144" s="74"/>
      <c r="AD144" s="80">
        <v>218</v>
      </c>
      <c r="AE144" s="80">
        <v>516764</v>
      </c>
      <c r="AF144" s="80">
        <v>115521</v>
      </c>
      <c r="AG144" s="80">
        <v>777</v>
      </c>
      <c r="AH144" s="80">
        <v>19800</v>
      </c>
      <c r="AI144" s="80" t="s">
        <v>839</v>
      </c>
      <c r="AJ144" s="80" t="s">
        <v>877</v>
      </c>
      <c r="AK144" s="85" t="s">
        <v>1029</v>
      </c>
      <c r="AL144" s="80" t="s">
        <v>878</v>
      </c>
      <c r="AM144" s="82">
        <v>40380.419537037036</v>
      </c>
      <c r="AN144" s="80" t="s">
        <v>1243</v>
      </c>
      <c r="AO144" s="85" t="s">
        <v>1385</v>
      </c>
      <c r="AP144" s="80" t="s">
        <v>65</v>
      </c>
      <c r="AQ144" s="2"/>
      <c r="AR144" s="3"/>
      <c r="AS144" s="3"/>
      <c r="AT144" s="3"/>
      <c r="AU144" s="3"/>
    </row>
    <row r="145" spans="1:47" x14ac:dyDescent="0.25">
      <c r="A145" s="66" t="s">
        <v>348</v>
      </c>
      <c r="B145" s="67"/>
      <c r="C145" s="67"/>
      <c r="D145" s="68"/>
      <c r="E145" s="70"/>
      <c r="F145" s="104" t="s">
        <v>1200</v>
      </c>
      <c r="G145" s="67"/>
      <c r="H145" s="71"/>
      <c r="I145" s="72"/>
      <c r="J145" s="72"/>
      <c r="K145" s="71" t="s">
        <v>1573</v>
      </c>
      <c r="L145" s="75"/>
      <c r="M145" s="76">
        <v>8238.5791015625</v>
      </c>
      <c r="N145" s="76">
        <v>226.89314270019531</v>
      </c>
      <c r="O145" s="77"/>
      <c r="P145" s="78"/>
      <c r="Q145" s="78"/>
      <c r="R145" s="88"/>
      <c r="S145" s="50">
        <v>1</v>
      </c>
      <c r="T145" s="50">
        <v>0</v>
      </c>
      <c r="U145" s="88"/>
      <c r="V145" s="52"/>
      <c r="W145" s="52"/>
      <c r="X145" s="52"/>
      <c r="Y145" s="52"/>
      <c r="Z145" s="51"/>
      <c r="AA145" s="73">
        <v>145</v>
      </c>
      <c r="AB145" s="73"/>
      <c r="AC145" s="74"/>
      <c r="AD145" s="80">
        <v>111</v>
      </c>
      <c r="AE145" s="80">
        <v>3014289</v>
      </c>
      <c r="AF145" s="80">
        <v>230690</v>
      </c>
      <c r="AG145" s="80">
        <v>21</v>
      </c>
      <c r="AH145" s="80">
        <v>19800</v>
      </c>
      <c r="AI145" s="80" t="s">
        <v>840</v>
      </c>
      <c r="AJ145" s="80" t="s">
        <v>877</v>
      </c>
      <c r="AK145" s="85" t="s">
        <v>1030</v>
      </c>
      <c r="AL145" s="80" t="s">
        <v>878</v>
      </c>
      <c r="AM145" s="82">
        <v>39794.251331018517</v>
      </c>
      <c r="AN145" s="80" t="s">
        <v>1243</v>
      </c>
      <c r="AO145" s="85" t="s">
        <v>1386</v>
      </c>
      <c r="AP145" s="80" t="s">
        <v>65</v>
      </c>
      <c r="AQ145" s="2"/>
      <c r="AR145" s="3"/>
      <c r="AS145" s="3"/>
      <c r="AT145" s="3"/>
      <c r="AU145" s="3"/>
    </row>
    <row r="146" spans="1:47" x14ac:dyDescent="0.25">
      <c r="A146" s="66" t="s">
        <v>349</v>
      </c>
      <c r="B146" s="67"/>
      <c r="C146" s="67"/>
      <c r="D146" s="68"/>
      <c r="E146" s="70"/>
      <c r="F146" s="104" t="s">
        <v>1201</v>
      </c>
      <c r="G146" s="67"/>
      <c r="H146" s="71"/>
      <c r="I146" s="72"/>
      <c r="J146" s="72"/>
      <c r="K146" s="71" t="s">
        <v>1574</v>
      </c>
      <c r="L146" s="75"/>
      <c r="M146" s="76">
        <v>8153.59912109375</v>
      </c>
      <c r="N146" s="76">
        <v>246.17404174804687</v>
      </c>
      <c r="O146" s="77"/>
      <c r="P146" s="78"/>
      <c r="Q146" s="78"/>
      <c r="R146" s="88"/>
      <c r="S146" s="50">
        <v>1</v>
      </c>
      <c r="T146" s="50">
        <v>0</v>
      </c>
      <c r="U146" s="88"/>
      <c r="V146" s="52"/>
      <c r="W146" s="52"/>
      <c r="X146" s="52"/>
      <c r="Y146" s="52"/>
      <c r="Z146" s="51"/>
      <c r="AA146" s="73">
        <v>146</v>
      </c>
      <c r="AB146" s="73"/>
      <c r="AC146" s="74"/>
      <c r="AD146" s="80">
        <v>134</v>
      </c>
      <c r="AE146" s="80">
        <v>30061</v>
      </c>
      <c r="AF146" s="80">
        <v>970</v>
      </c>
      <c r="AG146" s="80">
        <v>1074</v>
      </c>
      <c r="AH146" s="80">
        <v>-25200</v>
      </c>
      <c r="AI146" s="80" t="s">
        <v>841</v>
      </c>
      <c r="AJ146" s="80" t="s">
        <v>953</v>
      </c>
      <c r="AK146" s="85" t="s">
        <v>1031</v>
      </c>
      <c r="AL146" s="80" t="s">
        <v>1049</v>
      </c>
      <c r="AM146" s="82">
        <v>42276.475787037038</v>
      </c>
      <c r="AN146" s="80" t="s">
        <v>1243</v>
      </c>
      <c r="AO146" s="85" t="s">
        <v>1387</v>
      </c>
      <c r="AP146" s="80" t="s">
        <v>65</v>
      </c>
      <c r="AQ146" s="2"/>
      <c r="AR146" s="3"/>
      <c r="AS146" s="3"/>
      <c r="AT146" s="3"/>
      <c r="AU146" s="3"/>
    </row>
    <row r="147" spans="1:47" x14ac:dyDescent="0.25">
      <c r="A147" s="66" t="s">
        <v>350</v>
      </c>
      <c r="B147" s="67"/>
      <c r="C147" s="67"/>
      <c r="D147" s="68"/>
      <c r="E147" s="70"/>
      <c r="F147" s="104" t="s">
        <v>1202</v>
      </c>
      <c r="G147" s="67"/>
      <c r="H147" s="71"/>
      <c r="I147" s="72"/>
      <c r="J147" s="72"/>
      <c r="K147" s="71" t="s">
        <v>1575</v>
      </c>
      <c r="L147" s="75"/>
      <c r="M147" s="76">
        <v>6573.41796875</v>
      </c>
      <c r="N147" s="76">
        <v>3112.83984375</v>
      </c>
      <c r="O147" s="77"/>
      <c r="P147" s="78"/>
      <c r="Q147" s="78"/>
      <c r="R147" s="88"/>
      <c r="S147" s="50">
        <v>1</v>
      </c>
      <c r="T147" s="50">
        <v>0</v>
      </c>
      <c r="U147" s="88"/>
      <c r="V147" s="52"/>
      <c r="W147" s="52"/>
      <c r="X147" s="52"/>
      <c r="Y147" s="52"/>
      <c r="Z147" s="51"/>
      <c r="AA147" s="73">
        <v>147</v>
      </c>
      <c r="AB147" s="73"/>
      <c r="AC147" s="74"/>
      <c r="AD147" s="80">
        <v>474</v>
      </c>
      <c r="AE147" s="80">
        <v>12616</v>
      </c>
      <c r="AF147" s="80">
        <v>8197</v>
      </c>
      <c r="AG147" s="80">
        <v>872</v>
      </c>
      <c r="AH147" s="80">
        <v>19800</v>
      </c>
      <c r="AI147" s="80" t="s">
        <v>842</v>
      </c>
      <c r="AJ147" s="80" t="s">
        <v>954</v>
      </c>
      <c r="AK147" s="85" t="s">
        <v>1032</v>
      </c>
      <c r="AL147" s="80" t="s">
        <v>878</v>
      </c>
      <c r="AM147" s="82">
        <v>40658.405081018522</v>
      </c>
      <c r="AN147" s="80" t="s">
        <v>1243</v>
      </c>
      <c r="AO147" s="85" t="s">
        <v>1388</v>
      </c>
      <c r="AP147" s="80" t="s">
        <v>65</v>
      </c>
      <c r="AQ147" s="2"/>
      <c r="AR147" s="3"/>
      <c r="AS147" s="3"/>
      <c r="AT147" s="3"/>
      <c r="AU147" s="3"/>
    </row>
    <row r="148" spans="1:47" x14ac:dyDescent="0.25">
      <c r="A148" s="66" t="s">
        <v>351</v>
      </c>
      <c r="B148" s="67"/>
      <c r="C148" s="67"/>
      <c r="D148" s="68"/>
      <c r="E148" s="70"/>
      <c r="F148" s="104" t="s">
        <v>1203</v>
      </c>
      <c r="G148" s="67"/>
      <c r="H148" s="71"/>
      <c r="I148" s="72"/>
      <c r="J148" s="72"/>
      <c r="K148" s="71" t="s">
        <v>1576</v>
      </c>
      <c r="L148" s="75"/>
      <c r="M148" s="76">
        <v>4988.19775390625</v>
      </c>
      <c r="N148" s="76">
        <v>1155.947021484375</v>
      </c>
      <c r="O148" s="77"/>
      <c r="P148" s="78"/>
      <c r="Q148" s="78"/>
      <c r="R148" s="88"/>
      <c r="S148" s="50">
        <v>1</v>
      </c>
      <c r="T148" s="50">
        <v>0</v>
      </c>
      <c r="U148" s="88"/>
      <c r="V148" s="52"/>
      <c r="W148" s="52"/>
      <c r="X148" s="52"/>
      <c r="Y148" s="52"/>
      <c r="Z148" s="51"/>
      <c r="AA148" s="73">
        <v>148</v>
      </c>
      <c r="AB148" s="73"/>
      <c r="AC148" s="74"/>
      <c r="AD148" s="80">
        <v>158</v>
      </c>
      <c r="AE148" s="80">
        <v>820708</v>
      </c>
      <c r="AF148" s="80">
        <v>5285</v>
      </c>
      <c r="AG148" s="80">
        <v>606</v>
      </c>
      <c r="AH148" s="80">
        <v>19800</v>
      </c>
      <c r="AI148" s="80" t="s">
        <v>843</v>
      </c>
      <c r="AJ148" s="80"/>
      <c r="AK148" s="85" t="s">
        <v>1033</v>
      </c>
      <c r="AL148" s="80" t="s">
        <v>1046</v>
      </c>
      <c r="AM148" s="82">
        <v>41283.272604166668</v>
      </c>
      <c r="AN148" s="80" t="s">
        <v>1243</v>
      </c>
      <c r="AO148" s="85" t="s">
        <v>1389</v>
      </c>
      <c r="AP148" s="80" t="s">
        <v>65</v>
      </c>
      <c r="AQ148" s="2"/>
      <c r="AR148" s="3"/>
      <c r="AS148" s="3"/>
      <c r="AT148" s="3"/>
      <c r="AU148" s="3"/>
    </row>
    <row r="149" spans="1:47" x14ac:dyDescent="0.25">
      <c r="A149" s="66" t="s">
        <v>352</v>
      </c>
      <c r="B149" s="67"/>
      <c r="C149" s="67"/>
      <c r="D149" s="68"/>
      <c r="E149" s="70"/>
      <c r="F149" s="104" t="s">
        <v>1204</v>
      </c>
      <c r="G149" s="67"/>
      <c r="H149" s="71"/>
      <c r="I149" s="72"/>
      <c r="J149" s="72"/>
      <c r="K149" s="71" t="s">
        <v>1577</v>
      </c>
      <c r="L149" s="75"/>
      <c r="M149" s="76">
        <v>7633.36181640625</v>
      </c>
      <c r="N149" s="76">
        <v>1571.2965087890625</v>
      </c>
      <c r="O149" s="77"/>
      <c r="P149" s="78"/>
      <c r="Q149" s="78"/>
      <c r="R149" s="88"/>
      <c r="S149" s="50">
        <v>1</v>
      </c>
      <c r="T149" s="50">
        <v>0</v>
      </c>
      <c r="U149" s="88"/>
      <c r="V149" s="52"/>
      <c r="W149" s="52"/>
      <c r="X149" s="52"/>
      <c r="Y149" s="52"/>
      <c r="Z149" s="51"/>
      <c r="AA149" s="73">
        <v>149</v>
      </c>
      <c r="AB149" s="73"/>
      <c r="AC149" s="74"/>
      <c r="AD149" s="80">
        <v>245</v>
      </c>
      <c r="AE149" s="80">
        <v>485472</v>
      </c>
      <c r="AF149" s="80">
        <v>6869</v>
      </c>
      <c r="AG149" s="80">
        <v>0</v>
      </c>
      <c r="AH149" s="80">
        <v>19800</v>
      </c>
      <c r="AI149" s="80" t="s">
        <v>844</v>
      </c>
      <c r="AJ149" s="80" t="s">
        <v>955</v>
      </c>
      <c r="AK149" s="85" t="s">
        <v>1034</v>
      </c>
      <c r="AL149" s="80" t="s">
        <v>878</v>
      </c>
      <c r="AM149" s="82">
        <v>40672.787939814814</v>
      </c>
      <c r="AN149" s="80" t="s">
        <v>1243</v>
      </c>
      <c r="AO149" s="85" t="s">
        <v>1390</v>
      </c>
      <c r="AP149" s="80" t="s">
        <v>65</v>
      </c>
      <c r="AQ149" s="2"/>
      <c r="AR149" s="3"/>
      <c r="AS149" s="3"/>
      <c r="AT149" s="3"/>
      <c r="AU149" s="3"/>
    </row>
    <row r="150" spans="1:47" x14ac:dyDescent="0.25">
      <c r="A150" s="66" t="s">
        <v>353</v>
      </c>
      <c r="B150" s="67"/>
      <c r="C150" s="67"/>
      <c r="D150" s="68"/>
      <c r="E150" s="70"/>
      <c r="F150" s="104" t="s">
        <v>1205</v>
      </c>
      <c r="G150" s="67"/>
      <c r="H150" s="71"/>
      <c r="I150" s="72"/>
      <c r="J150" s="72"/>
      <c r="K150" s="71" t="s">
        <v>1578</v>
      </c>
      <c r="L150" s="75"/>
      <c r="M150" s="76">
        <v>7169.41357421875</v>
      </c>
      <c r="N150" s="76">
        <v>4650.798828125</v>
      </c>
      <c r="O150" s="77"/>
      <c r="P150" s="78"/>
      <c r="Q150" s="78"/>
      <c r="R150" s="88"/>
      <c r="S150" s="50">
        <v>1</v>
      </c>
      <c r="T150" s="50">
        <v>0</v>
      </c>
      <c r="U150" s="88"/>
      <c r="V150" s="52"/>
      <c r="W150" s="52"/>
      <c r="X150" s="52"/>
      <c r="Y150" s="52"/>
      <c r="Z150" s="51"/>
      <c r="AA150" s="73">
        <v>150</v>
      </c>
      <c r="AB150" s="73"/>
      <c r="AC150" s="74"/>
      <c r="AD150" s="80">
        <v>60</v>
      </c>
      <c r="AE150" s="80">
        <v>45305</v>
      </c>
      <c r="AF150" s="80">
        <v>1828</v>
      </c>
      <c r="AG150" s="80">
        <v>0</v>
      </c>
      <c r="AH150" s="80">
        <v>19800</v>
      </c>
      <c r="AI150" s="80" t="s">
        <v>845</v>
      </c>
      <c r="AJ150" s="80" t="s">
        <v>953</v>
      </c>
      <c r="AK150" s="85" t="s">
        <v>1035</v>
      </c>
      <c r="AL150" s="80" t="s">
        <v>1058</v>
      </c>
      <c r="AM150" s="82">
        <v>41978.334363425929</v>
      </c>
      <c r="AN150" s="80" t="s">
        <v>1243</v>
      </c>
      <c r="AO150" s="85" t="s">
        <v>1391</v>
      </c>
      <c r="AP150" s="80" t="s">
        <v>65</v>
      </c>
      <c r="AQ150" s="2"/>
      <c r="AR150" s="3"/>
      <c r="AS150" s="3"/>
      <c r="AT150" s="3"/>
      <c r="AU150" s="3"/>
    </row>
    <row r="151" spans="1:47" x14ac:dyDescent="0.25">
      <c r="A151" s="66" t="s">
        <v>354</v>
      </c>
      <c r="B151" s="67"/>
      <c r="C151" s="67"/>
      <c r="D151" s="68"/>
      <c r="E151" s="70"/>
      <c r="F151" s="104" t="s">
        <v>1206</v>
      </c>
      <c r="G151" s="67"/>
      <c r="H151" s="71"/>
      <c r="I151" s="72"/>
      <c r="J151" s="72"/>
      <c r="K151" s="71" t="s">
        <v>1579</v>
      </c>
      <c r="L151" s="75"/>
      <c r="M151" s="76">
        <v>8184.13818359375</v>
      </c>
      <c r="N151" s="76">
        <v>226.89314270019531</v>
      </c>
      <c r="O151" s="77"/>
      <c r="P151" s="78"/>
      <c r="Q151" s="78"/>
      <c r="R151" s="88"/>
      <c r="S151" s="50">
        <v>1</v>
      </c>
      <c r="T151" s="50">
        <v>0</v>
      </c>
      <c r="U151" s="88"/>
      <c r="V151" s="52"/>
      <c r="W151" s="52"/>
      <c r="X151" s="52"/>
      <c r="Y151" s="52"/>
      <c r="Z151" s="51"/>
      <c r="AA151" s="73">
        <v>151</v>
      </c>
      <c r="AB151" s="73"/>
      <c r="AC151" s="74"/>
      <c r="AD151" s="80">
        <v>288</v>
      </c>
      <c r="AE151" s="80">
        <v>11328</v>
      </c>
      <c r="AF151" s="80">
        <v>1484</v>
      </c>
      <c r="AG151" s="80">
        <v>1019</v>
      </c>
      <c r="AH151" s="80"/>
      <c r="AI151" s="80" t="s">
        <v>846</v>
      </c>
      <c r="AJ151" s="80" t="s">
        <v>956</v>
      </c>
      <c r="AK151" s="85" t="s">
        <v>1036</v>
      </c>
      <c r="AL151" s="80"/>
      <c r="AM151" s="82">
        <v>41807.465613425928</v>
      </c>
      <c r="AN151" s="80" t="s">
        <v>1243</v>
      </c>
      <c r="AO151" s="85" t="s">
        <v>1392</v>
      </c>
      <c r="AP151" s="80" t="s">
        <v>65</v>
      </c>
      <c r="AQ151" s="2"/>
      <c r="AR151" s="3"/>
      <c r="AS151" s="3"/>
      <c r="AT151" s="3"/>
      <c r="AU151" s="3"/>
    </row>
    <row r="152" spans="1:47" x14ac:dyDescent="0.25">
      <c r="A152" s="66" t="s">
        <v>248</v>
      </c>
      <c r="B152" s="67"/>
      <c r="C152" s="67"/>
      <c r="D152" s="68"/>
      <c r="E152" s="70"/>
      <c r="F152" s="104" t="s">
        <v>1207</v>
      </c>
      <c r="G152" s="67"/>
      <c r="H152" s="71"/>
      <c r="I152" s="72"/>
      <c r="J152" s="72"/>
      <c r="K152" s="71" t="s">
        <v>1580</v>
      </c>
      <c r="L152" s="75"/>
      <c r="M152" s="76">
        <v>4640.99853515625</v>
      </c>
      <c r="N152" s="76">
        <v>7342.44287109375</v>
      </c>
      <c r="O152" s="77"/>
      <c r="P152" s="78"/>
      <c r="Q152" s="78"/>
      <c r="R152" s="88"/>
      <c r="S152" s="50">
        <v>0</v>
      </c>
      <c r="T152" s="50">
        <v>8</v>
      </c>
      <c r="U152" s="88"/>
      <c r="V152" s="52"/>
      <c r="W152" s="52"/>
      <c r="X152" s="52"/>
      <c r="Y152" s="52"/>
      <c r="Z152" s="51"/>
      <c r="AA152" s="73">
        <v>152</v>
      </c>
      <c r="AB152" s="73"/>
      <c r="AC152" s="74"/>
      <c r="AD152" s="80">
        <v>4972</v>
      </c>
      <c r="AE152" s="80">
        <v>3693</v>
      </c>
      <c r="AF152" s="80">
        <v>39636</v>
      </c>
      <c r="AG152" s="80">
        <v>4382</v>
      </c>
      <c r="AH152" s="80"/>
      <c r="AI152" s="80" t="s">
        <v>847</v>
      </c>
      <c r="AJ152" s="80" t="s">
        <v>957</v>
      </c>
      <c r="AK152" s="80"/>
      <c r="AL152" s="80"/>
      <c r="AM152" s="82">
        <v>42348.501932870371</v>
      </c>
      <c r="AN152" s="80" t="s">
        <v>1243</v>
      </c>
      <c r="AO152" s="85" t="s">
        <v>1393</v>
      </c>
      <c r="AP152" s="80" t="s">
        <v>66</v>
      </c>
      <c r="AQ152" s="2"/>
      <c r="AR152" s="3"/>
      <c r="AS152" s="3"/>
      <c r="AT152" s="3"/>
      <c r="AU152" s="3"/>
    </row>
    <row r="153" spans="1:47" x14ac:dyDescent="0.25">
      <c r="A153" s="66" t="s">
        <v>355</v>
      </c>
      <c r="B153" s="67"/>
      <c r="C153" s="67"/>
      <c r="D153" s="68"/>
      <c r="E153" s="70"/>
      <c r="F153" s="104" t="s">
        <v>1208</v>
      </c>
      <c r="G153" s="67"/>
      <c r="H153" s="71"/>
      <c r="I153" s="72"/>
      <c r="J153" s="72"/>
      <c r="K153" s="71" t="s">
        <v>1581</v>
      </c>
      <c r="L153" s="75"/>
      <c r="M153" s="76">
        <v>2333.98486328125</v>
      </c>
      <c r="N153" s="76">
        <v>8820.7939453125</v>
      </c>
      <c r="O153" s="77"/>
      <c r="P153" s="78"/>
      <c r="Q153" s="78"/>
      <c r="R153" s="88"/>
      <c r="S153" s="50">
        <v>1</v>
      </c>
      <c r="T153" s="50">
        <v>0</v>
      </c>
      <c r="U153" s="88"/>
      <c r="V153" s="52"/>
      <c r="W153" s="52"/>
      <c r="X153" s="52"/>
      <c r="Y153" s="52"/>
      <c r="Z153" s="51"/>
      <c r="AA153" s="73">
        <v>153</v>
      </c>
      <c r="AB153" s="73"/>
      <c r="AC153" s="74"/>
      <c r="AD153" s="80">
        <v>386</v>
      </c>
      <c r="AE153" s="80">
        <v>15038</v>
      </c>
      <c r="AF153" s="80">
        <v>77522</v>
      </c>
      <c r="AG153" s="80">
        <v>48112</v>
      </c>
      <c r="AH153" s="80"/>
      <c r="AI153" s="80" t="s">
        <v>848</v>
      </c>
      <c r="AJ153" s="80" t="s">
        <v>877</v>
      </c>
      <c r="AK153" s="80"/>
      <c r="AL153" s="80"/>
      <c r="AM153" s="82">
        <v>41818.807280092595</v>
      </c>
      <c r="AN153" s="80" t="s">
        <v>1243</v>
      </c>
      <c r="AO153" s="85" t="s">
        <v>1394</v>
      </c>
      <c r="AP153" s="80" t="s">
        <v>65</v>
      </c>
      <c r="AQ153" s="2"/>
      <c r="AR153" s="3"/>
      <c r="AS153" s="3"/>
      <c r="AT153" s="3"/>
      <c r="AU153" s="3"/>
    </row>
    <row r="154" spans="1:47" x14ac:dyDescent="0.25">
      <c r="A154" s="66" t="s">
        <v>356</v>
      </c>
      <c r="B154" s="67"/>
      <c r="C154" s="67"/>
      <c r="D154" s="68"/>
      <c r="E154" s="70"/>
      <c r="F154" s="104" t="s">
        <v>1209</v>
      </c>
      <c r="G154" s="67"/>
      <c r="H154" s="71"/>
      <c r="I154" s="72"/>
      <c r="J154" s="72"/>
      <c r="K154" s="71" t="s">
        <v>1582</v>
      </c>
      <c r="L154" s="75"/>
      <c r="M154" s="76">
        <v>4335.61962890625</v>
      </c>
      <c r="N154" s="76">
        <v>9772.1064453125</v>
      </c>
      <c r="O154" s="77"/>
      <c r="P154" s="78"/>
      <c r="Q154" s="78"/>
      <c r="R154" s="88"/>
      <c r="S154" s="50">
        <v>1</v>
      </c>
      <c r="T154" s="50">
        <v>0</v>
      </c>
      <c r="U154" s="88"/>
      <c r="V154" s="52"/>
      <c r="W154" s="52"/>
      <c r="X154" s="52"/>
      <c r="Y154" s="52"/>
      <c r="Z154" s="51"/>
      <c r="AA154" s="73">
        <v>154</v>
      </c>
      <c r="AB154" s="73"/>
      <c r="AC154" s="74"/>
      <c r="AD154" s="80">
        <v>18579</v>
      </c>
      <c r="AE154" s="80">
        <v>36854</v>
      </c>
      <c r="AF154" s="80">
        <v>76620</v>
      </c>
      <c r="AG154" s="80">
        <v>51614</v>
      </c>
      <c r="AH154" s="80"/>
      <c r="AI154" s="80" t="s">
        <v>849</v>
      </c>
      <c r="AJ154" s="80" t="s">
        <v>878</v>
      </c>
      <c r="AK154" s="80"/>
      <c r="AL154" s="80"/>
      <c r="AM154" s="82">
        <v>41412.687881944446</v>
      </c>
      <c r="AN154" s="80" t="s">
        <v>1243</v>
      </c>
      <c r="AO154" s="85" t="s">
        <v>1395</v>
      </c>
      <c r="AP154" s="80" t="s">
        <v>65</v>
      </c>
      <c r="AQ154" s="2"/>
      <c r="AR154" s="3"/>
      <c r="AS154" s="3"/>
      <c r="AT154" s="3"/>
      <c r="AU154" s="3"/>
    </row>
    <row r="155" spans="1:47" x14ac:dyDescent="0.25">
      <c r="A155" s="66" t="s">
        <v>357</v>
      </c>
      <c r="B155" s="67"/>
      <c r="C155" s="67"/>
      <c r="D155" s="68"/>
      <c r="E155" s="70"/>
      <c r="F155" s="104" t="s">
        <v>1210</v>
      </c>
      <c r="G155" s="67"/>
      <c r="H155" s="71"/>
      <c r="I155" s="72"/>
      <c r="J155" s="72"/>
      <c r="K155" s="71" t="s">
        <v>1583</v>
      </c>
      <c r="L155" s="75"/>
      <c r="M155" s="76">
        <v>4941.4970703125</v>
      </c>
      <c r="N155" s="76">
        <v>9772.1064453125</v>
      </c>
      <c r="O155" s="77"/>
      <c r="P155" s="78"/>
      <c r="Q155" s="78"/>
      <c r="R155" s="88"/>
      <c r="S155" s="50">
        <v>1</v>
      </c>
      <c r="T155" s="50">
        <v>0</v>
      </c>
      <c r="U155" s="88"/>
      <c r="V155" s="52"/>
      <c r="W155" s="52"/>
      <c r="X155" s="52"/>
      <c r="Y155" s="52"/>
      <c r="Z155" s="51"/>
      <c r="AA155" s="73">
        <v>155</v>
      </c>
      <c r="AB155" s="73"/>
      <c r="AC155" s="74"/>
      <c r="AD155" s="80">
        <v>113</v>
      </c>
      <c r="AE155" s="80">
        <v>7295</v>
      </c>
      <c r="AF155" s="80">
        <v>58117</v>
      </c>
      <c r="AG155" s="80">
        <v>23936</v>
      </c>
      <c r="AH155" s="80"/>
      <c r="AI155" s="80" t="s">
        <v>850</v>
      </c>
      <c r="AJ155" s="80" t="s">
        <v>877</v>
      </c>
      <c r="AK155" s="85" t="s">
        <v>1037</v>
      </c>
      <c r="AL155" s="80"/>
      <c r="AM155" s="82">
        <v>41587.831493055557</v>
      </c>
      <c r="AN155" s="80" t="s">
        <v>1243</v>
      </c>
      <c r="AO155" s="85" t="s">
        <v>1396</v>
      </c>
      <c r="AP155" s="80" t="s">
        <v>65</v>
      </c>
      <c r="AQ155" s="2"/>
      <c r="AR155" s="3"/>
      <c r="AS155" s="3"/>
      <c r="AT155" s="3"/>
      <c r="AU155" s="3"/>
    </row>
    <row r="156" spans="1:47" x14ac:dyDescent="0.25">
      <c r="A156" s="66" t="s">
        <v>358</v>
      </c>
      <c r="B156" s="67"/>
      <c r="C156" s="67"/>
      <c r="D156" s="68"/>
      <c r="E156" s="70"/>
      <c r="F156" s="104" t="s">
        <v>1211</v>
      </c>
      <c r="G156" s="67"/>
      <c r="H156" s="71"/>
      <c r="I156" s="72"/>
      <c r="J156" s="72"/>
      <c r="K156" s="71" t="s">
        <v>1584</v>
      </c>
      <c r="L156" s="75"/>
      <c r="M156" s="76">
        <v>5529.38232421875</v>
      </c>
      <c r="N156" s="76">
        <v>9498.90234375</v>
      </c>
      <c r="O156" s="77"/>
      <c r="P156" s="78"/>
      <c r="Q156" s="78"/>
      <c r="R156" s="88"/>
      <c r="S156" s="50">
        <v>1</v>
      </c>
      <c r="T156" s="50">
        <v>0</v>
      </c>
      <c r="U156" s="88"/>
      <c r="V156" s="52"/>
      <c r="W156" s="52"/>
      <c r="X156" s="52"/>
      <c r="Y156" s="52"/>
      <c r="Z156" s="51"/>
      <c r="AA156" s="73">
        <v>156</v>
      </c>
      <c r="AB156" s="73"/>
      <c r="AC156" s="74"/>
      <c r="AD156" s="80">
        <v>190</v>
      </c>
      <c r="AE156" s="80">
        <v>4263</v>
      </c>
      <c r="AF156" s="80">
        <v>21393</v>
      </c>
      <c r="AG156" s="80">
        <v>1485</v>
      </c>
      <c r="AH156" s="80"/>
      <c r="AI156" s="80" t="s">
        <v>851</v>
      </c>
      <c r="AJ156" s="80" t="s">
        <v>958</v>
      </c>
      <c r="AK156" s="80"/>
      <c r="AL156" s="80"/>
      <c r="AM156" s="82">
        <v>42700.494988425926</v>
      </c>
      <c r="AN156" s="80" t="s">
        <v>1243</v>
      </c>
      <c r="AO156" s="85" t="s">
        <v>1397</v>
      </c>
      <c r="AP156" s="80" t="s">
        <v>65</v>
      </c>
      <c r="AQ156" s="2"/>
      <c r="AR156" s="3"/>
      <c r="AS156" s="3"/>
      <c r="AT156" s="3"/>
      <c r="AU156" s="3"/>
    </row>
    <row r="157" spans="1:47" x14ac:dyDescent="0.25">
      <c r="A157" s="66" t="s">
        <v>359</v>
      </c>
      <c r="B157" s="67"/>
      <c r="C157" s="67"/>
      <c r="D157" s="68"/>
      <c r="E157" s="70"/>
      <c r="F157" s="104" t="s">
        <v>1212</v>
      </c>
      <c r="G157" s="67"/>
      <c r="H157" s="71"/>
      <c r="I157" s="72"/>
      <c r="J157" s="72"/>
      <c r="K157" s="71" t="s">
        <v>1585</v>
      </c>
      <c r="L157" s="75"/>
      <c r="M157" s="76">
        <v>5881.228515625</v>
      </c>
      <c r="N157" s="76">
        <v>9477.6201171875</v>
      </c>
      <c r="O157" s="77"/>
      <c r="P157" s="78"/>
      <c r="Q157" s="78"/>
      <c r="R157" s="88"/>
      <c r="S157" s="50">
        <v>1</v>
      </c>
      <c r="T157" s="50">
        <v>0</v>
      </c>
      <c r="U157" s="88"/>
      <c r="V157" s="52"/>
      <c r="W157" s="52"/>
      <c r="X157" s="52"/>
      <c r="Y157" s="52"/>
      <c r="Z157" s="51"/>
      <c r="AA157" s="73">
        <v>157</v>
      </c>
      <c r="AB157" s="73"/>
      <c r="AC157" s="74"/>
      <c r="AD157" s="80">
        <v>298</v>
      </c>
      <c r="AE157" s="80">
        <v>160</v>
      </c>
      <c r="AF157" s="80">
        <v>2664</v>
      </c>
      <c r="AG157" s="80">
        <v>9746</v>
      </c>
      <c r="AH157" s="80"/>
      <c r="AI157" s="80" t="s">
        <v>852</v>
      </c>
      <c r="AJ157" s="80" t="s">
        <v>959</v>
      </c>
      <c r="AK157" s="80"/>
      <c r="AL157" s="80"/>
      <c r="AM157" s="82">
        <v>41754.192939814813</v>
      </c>
      <c r="AN157" s="80" t="s">
        <v>1243</v>
      </c>
      <c r="AO157" s="85" t="s">
        <v>1398</v>
      </c>
      <c r="AP157" s="80" t="s">
        <v>65</v>
      </c>
      <c r="AQ157" s="2"/>
      <c r="AR157" s="3"/>
      <c r="AS157" s="3"/>
      <c r="AT157" s="3"/>
      <c r="AU157" s="3"/>
    </row>
    <row r="158" spans="1:47" x14ac:dyDescent="0.25">
      <c r="A158" s="66" t="s">
        <v>360</v>
      </c>
      <c r="B158" s="67"/>
      <c r="C158" s="67"/>
      <c r="D158" s="68"/>
      <c r="E158" s="70"/>
      <c r="F158" s="104" t="s">
        <v>1213</v>
      </c>
      <c r="G158" s="67"/>
      <c r="H158" s="71"/>
      <c r="I158" s="72"/>
      <c r="J158" s="72"/>
      <c r="K158" s="71" t="s">
        <v>1586</v>
      </c>
      <c r="L158" s="75"/>
      <c r="M158" s="76">
        <v>4926.7138671875</v>
      </c>
      <c r="N158" s="76">
        <v>9623.7802734375</v>
      </c>
      <c r="O158" s="77"/>
      <c r="P158" s="78"/>
      <c r="Q158" s="78"/>
      <c r="R158" s="88"/>
      <c r="S158" s="50">
        <v>1</v>
      </c>
      <c r="T158" s="50">
        <v>0</v>
      </c>
      <c r="U158" s="88"/>
      <c r="V158" s="52"/>
      <c r="W158" s="52"/>
      <c r="X158" s="52"/>
      <c r="Y158" s="52"/>
      <c r="Z158" s="51"/>
      <c r="AA158" s="73">
        <v>158</v>
      </c>
      <c r="AB158" s="73"/>
      <c r="AC158" s="74"/>
      <c r="AD158" s="80">
        <v>4959</v>
      </c>
      <c r="AE158" s="80">
        <v>29450</v>
      </c>
      <c r="AF158" s="80">
        <v>255738</v>
      </c>
      <c r="AG158" s="80">
        <v>179758</v>
      </c>
      <c r="AH158" s="80"/>
      <c r="AI158" s="80" t="s">
        <v>853</v>
      </c>
      <c r="AJ158" s="80"/>
      <c r="AK158" s="80"/>
      <c r="AL158" s="80"/>
      <c r="AM158" s="82">
        <v>41146.316863425927</v>
      </c>
      <c r="AN158" s="80" t="s">
        <v>1243</v>
      </c>
      <c r="AO158" s="85" t="s">
        <v>1399</v>
      </c>
      <c r="AP158" s="80" t="s">
        <v>65</v>
      </c>
      <c r="AQ158" s="2"/>
      <c r="AR158" s="3"/>
      <c r="AS158" s="3"/>
      <c r="AT158" s="3"/>
      <c r="AU158" s="3"/>
    </row>
    <row r="159" spans="1:47" x14ac:dyDescent="0.25">
      <c r="A159" s="66" t="s">
        <v>249</v>
      </c>
      <c r="B159" s="67"/>
      <c r="C159" s="67"/>
      <c r="D159" s="68"/>
      <c r="E159" s="70"/>
      <c r="F159" s="104" t="s">
        <v>1097</v>
      </c>
      <c r="G159" s="67"/>
      <c r="H159" s="71"/>
      <c r="I159" s="72"/>
      <c r="J159" s="72"/>
      <c r="K159" s="71" t="s">
        <v>1587</v>
      </c>
      <c r="L159" s="75"/>
      <c r="M159" s="76">
        <v>5618.91064453125</v>
      </c>
      <c r="N159" s="76">
        <v>4887.7099609375</v>
      </c>
      <c r="O159" s="77"/>
      <c r="P159" s="78"/>
      <c r="Q159" s="78"/>
      <c r="R159" s="88"/>
      <c r="S159" s="50">
        <v>0</v>
      </c>
      <c r="T159" s="50">
        <v>1</v>
      </c>
      <c r="U159" s="88"/>
      <c r="V159" s="52"/>
      <c r="W159" s="52"/>
      <c r="X159" s="52"/>
      <c r="Y159" s="52"/>
      <c r="Z159" s="51"/>
      <c r="AA159" s="73">
        <v>159</v>
      </c>
      <c r="AB159" s="73"/>
      <c r="AC159" s="74"/>
      <c r="AD159" s="80">
        <v>20</v>
      </c>
      <c r="AE159" s="80">
        <v>3</v>
      </c>
      <c r="AF159" s="80">
        <v>25</v>
      </c>
      <c r="AG159" s="80">
        <v>8</v>
      </c>
      <c r="AH159" s="80"/>
      <c r="AI159" s="80"/>
      <c r="AJ159" s="80"/>
      <c r="AK159" s="80"/>
      <c r="AL159" s="80"/>
      <c r="AM159" s="82">
        <v>42393.052881944444</v>
      </c>
      <c r="AN159" s="80" t="s">
        <v>1243</v>
      </c>
      <c r="AO159" s="85" t="s">
        <v>1400</v>
      </c>
      <c r="AP159" s="80" t="s">
        <v>66</v>
      </c>
      <c r="AQ159" s="2"/>
      <c r="AR159" s="3"/>
      <c r="AS159" s="3"/>
      <c r="AT159" s="3"/>
      <c r="AU159" s="3"/>
    </row>
    <row r="160" spans="1:47" x14ac:dyDescent="0.25">
      <c r="A160" s="66" t="s">
        <v>250</v>
      </c>
      <c r="B160" s="67"/>
      <c r="C160" s="67"/>
      <c r="D160" s="68"/>
      <c r="E160" s="70"/>
      <c r="F160" s="104" t="s">
        <v>1214</v>
      </c>
      <c r="G160" s="67"/>
      <c r="H160" s="71"/>
      <c r="I160" s="72"/>
      <c r="J160" s="72"/>
      <c r="K160" s="71" t="s">
        <v>1588</v>
      </c>
      <c r="L160" s="75"/>
      <c r="M160" s="76">
        <v>5279.31396484375</v>
      </c>
      <c r="N160" s="76">
        <v>3647.68017578125</v>
      </c>
      <c r="O160" s="77"/>
      <c r="P160" s="78"/>
      <c r="Q160" s="78"/>
      <c r="R160" s="88"/>
      <c r="S160" s="50">
        <v>0</v>
      </c>
      <c r="T160" s="50">
        <v>8</v>
      </c>
      <c r="U160" s="88"/>
      <c r="V160" s="52"/>
      <c r="W160" s="52"/>
      <c r="X160" s="52"/>
      <c r="Y160" s="52"/>
      <c r="Z160" s="51"/>
      <c r="AA160" s="73">
        <v>160</v>
      </c>
      <c r="AB160" s="73"/>
      <c r="AC160" s="74"/>
      <c r="AD160" s="80">
        <v>57</v>
      </c>
      <c r="AE160" s="80">
        <v>1163</v>
      </c>
      <c r="AF160" s="80">
        <v>31517</v>
      </c>
      <c r="AG160" s="80">
        <v>7700</v>
      </c>
      <c r="AH160" s="80"/>
      <c r="AI160" s="80" t="s">
        <v>854</v>
      </c>
      <c r="AJ160" s="80" t="s">
        <v>960</v>
      </c>
      <c r="AK160" s="80"/>
      <c r="AL160" s="80"/>
      <c r="AM160" s="82">
        <v>42697.449444444443</v>
      </c>
      <c r="AN160" s="80" t="s">
        <v>1243</v>
      </c>
      <c r="AO160" s="85" t="s">
        <v>1401</v>
      </c>
      <c r="AP160" s="80" t="s">
        <v>66</v>
      </c>
      <c r="AQ160" s="2"/>
      <c r="AR160" s="3"/>
      <c r="AS160" s="3"/>
      <c r="AT160" s="3"/>
      <c r="AU160" s="3"/>
    </row>
    <row r="161" spans="1:47" x14ac:dyDescent="0.25">
      <c r="A161" s="66" t="s">
        <v>361</v>
      </c>
      <c r="B161" s="67"/>
      <c r="C161" s="67"/>
      <c r="D161" s="68"/>
      <c r="E161" s="70"/>
      <c r="F161" s="104" t="s">
        <v>1215</v>
      </c>
      <c r="G161" s="67"/>
      <c r="H161" s="71"/>
      <c r="I161" s="72"/>
      <c r="J161" s="72"/>
      <c r="K161" s="71" t="s">
        <v>1589</v>
      </c>
      <c r="L161" s="75"/>
      <c r="M161" s="76">
        <v>6289.693359375</v>
      </c>
      <c r="N161" s="76">
        <v>1577.756591796875</v>
      </c>
      <c r="O161" s="77"/>
      <c r="P161" s="78"/>
      <c r="Q161" s="78"/>
      <c r="R161" s="88"/>
      <c r="S161" s="50">
        <v>1</v>
      </c>
      <c r="T161" s="50">
        <v>0</v>
      </c>
      <c r="U161" s="88"/>
      <c r="V161" s="52"/>
      <c r="W161" s="52"/>
      <c r="X161" s="52"/>
      <c r="Y161" s="52"/>
      <c r="Z161" s="51"/>
      <c r="AA161" s="73">
        <v>161</v>
      </c>
      <c r="AB161" s="73"/>
      <c r="AC161" s="74"/>
      <c r="AD161" s="80">
        <v>882</v>
      </c>
      <c r="AE161" s="80">
        <v>9906</v>
      </c>
      <c r="AF161" s="80">
        <v>99851</v>
      </c>
      <c r="AG161" s="80">
        <v>736</v>
      </c>
      <c r="AH161" s="80"/>
      <c r="AI161" s="80" t="s">
        <v>855</v>
      </c>
      <c r="AJ161" s="80" t="s">
        <v>961</v>
      </c>
      <c r="AK161" s="85" t="s">
        <v>1038</v>
      </c>
      <c r="AL161" s="80"/>
      <c r="AM161" s="82">
        <v>42079.784386574072</v>
      </c>
      <c r="AN161" s="80" t="s">
        <v>1243</v>
      </c>
      <c r="AO161" s="85" t="s">
        <v>1402</v>
      </c>
      <c r="AP161" s="80" t="s">
        <v>65</v>
      </c>
      <c r="AQ161" s="2"/>
      <c r="AR161" s="3"/>
      <c r="AS161" s="3"/>
      <c r="AT161" s="3"/>
      <c r="AU161" s="3"/>
    </row>
    <row r="162" spans="1:47" x14ac:dyDescent="0.25">
      <c r="A162" s="66" t="s">
        <v>362</v>
      </c>
      <c r="B162" s="67"/>
      <c r="C162" s="67"/>
      <c r="D162" s="68"/>
      <c r="E162" s="70"/>
      <c r="F162" s="104" t="s">
        <v>1216</v>
      </c>
      <c r="G162" s="67"/>
      <c r="H162" s="71"/>
      <c r="I162" s="72"/>
      <c r="J162" s="72"/>
      <c r="K162" s="71" t="s">
        <v>1590</v>
      </c>
      <c r="L162" s="75"/>
      <c r="M162" s="76">
        <v>6572.3466796875</v>
      </c>
      <c r="N162" s="76">
        <v>2073.513427734375</v>
      </c>
      <c r="O162" s="77"/>
      <c r="P162" s="78"/>
      <c r="Q162" s="78"/>
      <c r="R162" s="88"/>
      <c r="S162" s="50">
        <v>2</v>
      </c>
      <c r="T162" s="50">
        <v>0</v>
      </c>
      <c r="U162" s="88"/>
      <c r="V162" s="52"/>
      <c r="W162" s="52"/>
      <c r="X162" s="52"/>
      <c r="Y162" s="52"/>
      <c r="Z162" s="51"/>
      <c r="AA162" s="73">
        <v>162</v>
      </c>
      <c r="AB162" s="73"/>
      <c r="AC162" s="74"/>
      <c r="AD162" s="80">
        <v>102</v>
      </c>
      <c r="AE162" s="80">
        <v>3921</v>
      </c>
      <c r="AF162" s="80">
        <v>36117</v>
      </c>
      <c r="AG162" s="80">
        <v>932</v>
      </c>
      <c r="AH162" s="80">
        <v>19800</v>
      </c>
      <c r="AI162" s="80" t="s">
        <v>856</v>
      </c>
      <c r="AJ162" s="80" t="s">
        <v>882</v>
      </c>
      <c r="AK162" s="80"/>
      <c r="AL162" s="80" t="s">
        <v>878</v>
      </c>
      <c r="AM162" s="82">
        <v>42621.586354166669</v>
      </c>
      <c r="AN162" s="80" t="s">
        <v>1243</v>
      </c>
      <c r="AO162" s="85" t="s">
        <v>1403</v>
      </c>
      <c r="AP162" s="80" t="s">
        <v>65</v>
      </c>
      <c r="AQ162" s="2"/>
      <c r="AR162" s="3"/>
      <c r="AS162" s="3"/>
      <c r="AT162" s="3"/>
      <c r="AU162" s="3"/>
    </row>
    <row r="163" spans="1:47" x14ac:dyDescent="0.25">
      <c r="A163" s="66" t="s">
        <v>251</v>
      </c>
      <c r="B163" s="67"/>
      <c r="C163" s="67"/>
      <c r="D163" s="68"/>
      <c r="E163" s="70"/>
      <c r="F163" s="104" t="s">
        <v>1217</v>
      </c>
      <c r="G163" s="67"/>
      <c r="H163" s="71"/>
      <c r="I163" s="72"/>
      <c r="J163" s="72"/>
      <c r="K163" s="71" t="s">
        <v>1591</v>
      </c>
      <c r="L163" s="75"/>
      <c r="M163" s="76">
        <v>5820.173828125</v>
      </c>
      <c r="N163" s="76">
        <v>4928.06982421875</v>
      </c>
      <c r="O163" s="77"/>
      <c r="P163" s="78"/>
      <c r="Q163" s="78"/>
      <c r="R163" s="88"/>
      <c r="S163" s="50">
        <v>0</v>
      </c>
      <c r="T163" s="50">
        <v>3</v>
      </c>
      <c r="U163" s="88"/>
      <c r="V163" s="52"/>
      <c r="W163" s="52"/>
      <c r="X163" s="52"/>
      <c r="Y163" s="52"/>
      <c r="Z163" s="51"/>
      <c r="AA163" s="73">
        <v>163</v>
      </c>
      <c r="AB163" s="73"/>
      <c r="AC163" s="74"/>
      <c r="AD163" s="80">
        <v>1010</v>
      </c>
      <c r="AE163" s="80">
        <v>277</v>
      </c>
      <c r="AF163" s="80">
        <v>1616</v>
      </c>
      <c r="AG163" s="80">
        <v>2571</v>
      </c>
      <c r="AH163" s="80"/>
      <c r="AI163" s="80"/>
      <c r="AJ163" s="80" t="s">
        <v>877</v>
      </c>
      <c r="AK163" s="80"/>
      <c r="AL163" s="80"/>
      <c r="AM163" s="82">
        <v>42431.530428240738</v>
      </c>
      <c r="AN163" s="80" t="s">
        <v>1243</v>
      </c>
      <c r="AO163" s="85" t="s">
        <v>1404</v>
      </c>
      <c r="AP163" s="80" t="s">
        <v>66</v>
      </c>
      <c r="AQ163" s="2"/>
      <c r="AR163" s="3"/>
      <c r="AS163" s="3"/>
      <c r="AT163" s="3"/>
      <c r="AU163" s="3"/>
    </row>
    <row r="164" spans="1:47" x14ac:dyDescent="0.25">
      <c r="A164" s="66" t="s">
        <v>252</v>
      </c>
      <c r="B164" s="67"/>
      <c r="C164" s="67"/>
      <c r="D164" s="68"/>
      <c r="E164" s="70"/>
      <c r="F164" s="104" t="s">
        <v>1218</v>
      </c>
      <c r="G164" s="67"/>
      <c r="H164" s="71"/>
      <c r="I164" s="72"/>
      <c r="J164" s="72"/>
      <c r="K164" s="71" t="s">
        <v>1592</v>
      </c>
      <c r="L164" s="75"/>
      <c r="M164" s="76">
        <v>3652.428955078125</v>
      </c>
      <c r="N164" s="76">
        <v>3997.4833984375</v>
      </c>
      <c r="O164" s="77"/>
      <c r="P164" s="78"/>
      <c r="Q164" s="78"/>
      <c r="R164" s="88"/>
      <c r="S164" s="50">
        <v>0</v>
      </c>
      <c r="T164" s="50">
        <v>3</v>
      </c>
      <c r="U164" s="88"/>
      <c r="V164" s="52"/>
      <c r="W164" s="52"/>
      <c r="X164" s="52"/>
      <c r="Y164" s="52"/>
      <c r="Z164" s="51"/>
      <c r="AA164" s="73">
        <v>164</v>
      </c>
      <c r="AB164" s="73"/>
      <c r="AC164" s="74"/>
      <c r="AD164" s="80">
        <v>2009</v>
      </c>
      <c r="AE164" s="80">
        <v>249</v>
      </c>
      <c r="AF164" s="80">
        <v>214</v>
      </c>
      <c r="AG164" s="80">
        <v>190</v>
      </c>
      <c r="AH164" s="80"/>
      <c r="AI164" s="80"/>
      <c r="AJ164" s="80"/>
      <c r="AK164" s="85" t="s">
        <v>1039</v>
      </c>
      <c r="AL164" s="80"/>
      <c r="AM164" s="82">
        <v>42794.489537037036</v>
      </c>
      <c r="AN164" s="80" t="s">
        <v>1243</v>
      </c>
      <c r="AO164" s="85" t="s">
        <v>1405</v>
      </c>
      <c r="AP164" s="80" t="s">
        <v>66</v>
      </c>
      <c r="AQ164" s="2"/>
      <c r="AR164" s="3"/>
      <c r="AS164" s="3"/>
      <c r="AT164" s="3"/>
      <c r="AU164" s="3"/>
    </row>
    <row r="165" spans="1:47" x14ac:dyDescent="0.25">
      <c r="A165" s="66" t="s">
        <v>253</v>
      </c>
      <c r="B165" s="67"/>
      <c r="C165" s="67"/>
      <c r="D165" s="68"/>
      <c r="E165" s="70"/>
      <c r="F165" s="104" t="s">
        <v>1219</v>
      </c>
      <c r="G165" s="67"/>
      <c r="H165" s="71"/>
      <c r="I165" s="72"/>
      <c r="J165" s="72"/>
      <c r="K165" s="71" t="s">
        <v>1593</v>
      </c>
      <c r="L165" s="75"/>
      <c r="M165" s="76">
        <v>5165.212890625</v>
      </c>
      <c r="N165" s="76">
        <v>5545.37451171875</v>
      </c>
      <c r="O165" s="77"/>
      <c r="P165" s="78"/>
      <c r="Q165" s="78"/>
      <c r="R165" s="88"/>
      <c r="S165" s="50">
        <v>0</v>
      </c>
      <c r="T165" s="50">
        <v>1</v>
      </c>
      <c r="U165" s="88"/>
      <c r="V165" s="52"/>
      <c r="W165" s="52"/>
      <c r="X165" s="52"/>
      <c r="Y165" s="52"/>
      <c r="Z165" s="51"/>
      <c r="AA165" s="73">
        <v>165</v>
      </c>
      <c r="AB165" s="73"/>
      <c r="AC165" s="74"/>
      <c r="AD165" s="80">
        <v>73</v>
      </c>
      <c r="AE165" s="80">
        <v>19</v>
      </c>
      <c r="AF165" s="80">
        <v>346</v>
      </c>
      <c r="AG165" s="80">
        <v>58</v>
      </c>
      <c r="AH165" s="80"/>
      <c r="AI165" s="80" t="s">
        <v>857</v>
      </c>
      <c r="AJ165" s="80" t="s">
        <v>962</v>
      </c>
      <c r="AK165" s="80"/>
      <c r="AL165" s="80"/>
      <c r="AM165" s="82">
        <v>42146.48741898148</v>
      </c>
      <c r="AN165" s="80" t="s">
        <v>1243</v>
      </c>
      <c r="AO165" s="85" t="s">
        <v>1406</v>
      </c>
      <c r="AP165" s="80" t="s">
        <v>66</v>
      </c>
      <c r="AQ165" s="2"/>
      <c r="AR165" s="3"/>
      <c r="AS165" s="3"/>
      <c r="AT165" s="3"/>
      <c r="AU165" s="3"/>
    </row>
    <row r="166" spans="1:47" x14ac:dyDescent="0.25">
      <c r="A166" s="66" t="s">
        <v>254</v>
      </c>
      <c r="B166" s="67"/>
      <c r="C166" s="67"/>
      <c r="D166" s="68"/>
      <c r="E166" s="70"/>
      <c r="F166" s="104" t="s">
        <v>1220</v>
      </c>
      <c r="G166" s="67"/>
      <c r="H166" s="71"/>
      <c r="I166" s="72"/>
      <c r="J166" s="72"/>
      <c r="K166" s="71" t="s">
        <v>1594</v>
      </c>
      <c r="L166" s="75"/>
      <c r="M166" s="76">
        <v>4399.25048828125</v>
      </c>
      <c r="N166" s="76">
        <v>5781.3818359375</v>
      </c>
      <c r="O166" s="77"/>
      <c r="P166" s="78"/>
      <c r="Q166" s="78"/>
      <c r="R166" s="88"/>
      <c r="S166" s="50">
        <v>0</v>
      </c>
      <c r="T166" s="50">
        <v>2</v>
      </c>
      <c r="U166" s="88"/>
      <c r="V166" s="52"/>
      <c r="W166" s="52"/>
      <c r="X166" s="52"/>
      <c r="Y166" s="52"/>
      <c r="Z166" s="51"/>
      <c r="AA166" s="73">
        <v>166</v>
      </c>
      <c r="AB166" s="73"/>
      <c r="AC166" s="74"/>
      <c r="AD166" s="80">
        <v>109</v>
      </c>
      <c r="AE166" s="80">
        <v>223</v>
      </c>
      <c r="AF166" s="80">
        <v>17726</v>
      </c>
      <c r="AG166" s="80">
        <v>1935</v>
      </c>
      <c r="AH166" s="80">
        <v>14400</v>
      </c>
      <c r="AI166" s="80" t="s">
        <v>858</v>
      </c>
      <c r="AJ166" s="80" t="s">
        <v>963</v>
      </c>
      <c r="AK166" s="80"/>
      <c r="AL166" s="80" t="s">
        <v>1059</v>
      </c>
      <c r="AM166" s="82">
        <v>40147.3908912037</v>
      </c>
      <c r="AN166" s="80" t="s">
        <v>1243</v>
      </c>
      <c r="AO166" s="85" t="s">
        <v>1407</v>
      </c>
      <c r="AP166" s="80" t="s">
        <v>66</v>
      </c>
      <c r="AQ166" s="2"/>
      <c r="AR166" s="3"/>
      <c r="AS166" s="3"/>
      <c r="AT166" s="3"/>
      <c r="AU166" s="3"/>
    </row>
    <row r="167" spans="1:47" x14ac:dyDescent="0.25">
      <c r="A167" s="66" t="s">
        <v>255</v>
      </c>
      <c r="B167" s="67"/>
      <c r="C167" s="67"/>
      <c r="D167" s="68"/>
      <c r="E167" s="70"/>
      <c r="F167" s="104" t="s">
        <v>1221</v>
      </c>
      <c r="G167" s="67"/>
      <c r="H167" s="71"/>
      <c r="I167" s="72"/>
      <c r="J167" s="72"/>
      <c r="K167" s="71" t="s">
        <v>1595</v>
      </c>
      <c r="L167" s="75"/>
      <c r="M167" s="76">
        <v>3698.214599609375</v>
      </c>
      <c r="N167" s="76">
        <v>7159.623046875</v>
      </c>
      <c r="O167" s="77"/>
      <c r="P167" s="78"/>
      <c r="Q167" s="78"/>
      <c r="R167" s="88"/>
      <c r="S167" s="50">
        <v>0</v>
      </c>
      <c r="T167" s="50">
        <v>4</v>
      </c>
      <c r="U167" s="88"/>
      <c r="V167" s="52"/>
      <c r="W167" s="52"/>
      <c r="X167" s="52"/>
      <c r="Y167" s="52"/>
      <c r="Z167" s="51"/>
      <c r="AA167" s="73">
        <v>167</v>
      </c>
      <c r="AB167" s="73"/>
      <c r="AC167" s="74"/>
      <c r="AD167" s="80">
        <v>930</v>
      </c>
      <c r="AE167" s="80">
        <v>674</v>
      </c>
      <c r="AF167" s="80">
        <v>11625</v>
      </c>
      <c r="AG167" s="80">
        <v>212</v>
      </c>
      <c r="AH167" s="80">
        <v>-36000</v>
      </c>
      <c r="AI167" s="80" t="s">
        <v>859</v>
      </c>
      <c r="AJ167" s="80" t="s">
        <v>964</v>
      </c>
      <c r="AK167" s="85" t="s">
        <v>1040</v>
      </c>
      <c r="AL167" s="80" t="s">
        <v>1047</v>
      </c>
      <c r="AM167" s="82">
        <v>40500.329062500001</v>
      </c>
      <c r="AN167" s="80" t="s">
        <v>1243</v>
      </c>
      <c r="AO167" s="85" t="s">
        <v>1408</v>
      </c>
      <c r="AP167" s="80" t="s">
        <v>66</v>
      </c>
      <c r="AQ167" s="2"/>
      <c r="AR167" s="3"/>
      <c r="AS167" s="3"/>
      <c r="AT167" s="3"/>
      <c r="AU167" s="3"/>
    </row>
    <row r="168" spans="1:47" x14ac:dyDescent="0.25">
      <c r="A168" s="66" t="s">
        <v>363</v>
      </c>
      <c r="B168" s="67"/>
      <c r="C168" s="67"/>
      <c r="D168" s="68"/>
      <c r="E168" s="70"/>
      <c r="F168" s="104" t="s">
        <v>1222</v>
      </c>
      <c r="G168" s="67"/>
      <c r="H168" s="71"/>
      <c r="I168" s="72"/>
      <c r="J168" s="72"/>
      <c r="K168" s="71" t="s">
        <v>1596</v>
      </c>
      <c r="L168" s="75"/>
      <c r="M168" s="76">
        <v>2509.580322265625</v>
      </c>
      <c r="N168" s="76">
        <v>9408.3984375</v>
      </c>
      <c r="O168" s="77"/>
      <c r="P168" s="78"/>
      <c r="Q168" s="78"/>
      <c r="R168" s="88"/>
      <c r="S168" s="50">
        <v>1</v>
      </c>
      <c r="T168" s="50">
        <v>0</v>
      </c>
      <c r="U168" s="88"/>
      <c r="V168" s="52"/>
      <c r="W168" s="52"/>
      <c r="X168" s="52"/>
      <c r="Y168" s="52"/>
      <c r="Z168" s="51"/>
      <c r="AA168" s="73">
        <v>168</v>
      </c>
      <c r="AB168" s="73"/>
      <c r="AC168" s="74"/>
      <c r="AD168" s="80">
        <v>412</v>
      </c>
      <c r="AE168" s="80">
        <v>143585</v>
      </c>
      <c r="AF168" s="80">
        <v>10329</v>
      </c>
      <c r="AG168" s="80">
        <v>1844</v>
      </c>
      <c r="AH168" s="80">
        <v>-14400</v>
      </c>
      <c r="AI168" s="80" t="s">
        <v>860</v>
      </c>
      <c r="AJ168" s="80" t="s">
        <v>878</v>
      </c>
      <c r="AK168" s="80"/>
      <c r="AL168" s="80" t="s">
        <v>1060</v>
      </c>
      <c r="AM168" s="82">
        <v>40335.756828703707</v>
      </c>
      <c r="AN168" s="80" t="s">
        <v>1243</v>
      </c>
      <c r="AO168" s="85" t="s">
        <v>1409</v>
      </c>
      <c r="AP168" s="80" t="s">
        <v>65</v>
      </c>
      <c r="AQ168" s="2"/>
      <c r="AR168" s="3"/>
      <c r="AS168" s="3"/>
      <c r="AT168" s="3"/>
      <c r="AU168" s="3"/>
    </row>
    <row r="169" spans="1:47" x14ac:dyDescent="0.25">
      <c r="A169" s="66" t="s">
        <v>364</v>
      </c>
      <c r="B169" s="67"/>
      <c r="C169" s="67"/>
      <c r="D169" s="68"/>
      <c r="E169" s="70"/>
      <c r="F169" s="104" t="s">
        <v>1223</v>
      </c>
      <c r="G169" s="67"/>
      <c r="H169" s="71"/>
      <c r="I169" s="72"/>
      <c r="J169" s="72"/>
      <c r="K169" s="71" t="s">
        <v>1597</v>
      </c>
      <c r="L169" s="75"/>
      <c r="M169" s="76">
        <v>1844.174072265625</v>
      </c>
      <c r="N169" s="76">
        <v>8964.171875</v>
      </c>
      <c r="O169" s="77"/>
      <c r="P169" s="78"/>
      <c r="Q169" s="78"/>
      <c r="R169" s="88"/>
      <c r="S169" s="50">
        <v>1</v>
      </c>
      <c r="T169" s="50">
        <v>0</v>
      </c>
      <c r="U169" s="88"/>
      <c r="V169" s="52"/>
      <c r="W169" s="52"/>
      <c r="X169" s="52"/>
      <c r="Y169" s="52"/>
      <c r="Z169" s="51"/>
      <c r="AA169" s="73">
        <v>169</v>
      </c>
      <c r="AB169" s="73"/>
      <c r="AC169" s="74"/>
      <c r="AD169" s="80">
        <v>307</v>
      </c>
      <c r="AE169" s="80">
        <v>8781905</v>
      </c>
      <c r="AF169" s="80">
        <v>26518</v>
      </c>
      <c r="AG169" s="80">
        <v>3396</v>
      </c>
      <c r="AH169" s="80">
        <v>19800</v>
      </c>
      <c r="AI169" s="80" t="s">
        <v>861</v>
      </c>
      <c r="AJ169" s="80" t="s">
        <v>877</v>
      </c>
      <c r="AK169" s="85" t="s">
        <v>1041</v>
      </c>
      <c r="AL169" s="80" t="s">
        <v>878</v>
      </c>
      <c r="AM169" s="82">
        <v>40051.564328703702</v>
      </c>
      <c r="AN169" s="80" t="s">
        <v>1243</v>
      </c>
      <c r="AO169" s="85" t="s">
        <v>1410</v>
      </c>
      <c r="AP169" s="80" t="s">
        <v>65</v>
      </c>
      <c r="AQ169" s="2"/>
      <c r="AR169" s="3"/>
      <c r="AS169" s="3"/>
      <c r="AT169" s="3"/>
      <c r="AU169" s="3"/>
    </row>
    <row r="170" spans="1:47" x14ac:dyDescent="0.25">
      <c r="A170" s="66" t="s">
        <v>256</v>
      </c>
      <c r="B170" s="67"/>
      <c r="C170" s="67"/>
      <c r="D170" s="68"/>
      <c r="E170" s="70"/>
      <c r="F170" s="104" t="s">
        <v>1224</v>
      </c>
      <c r="G170" s="67"/>
      <c r="H170" s="71"/>
      <c r="I170" s="72"/>
      <c r="J170" s="72"/>
      <c r="K170" s="71" t="s">
        <v>1598</v>
      </c>
      <c r="L170" s="75"/>
      <c r="M170" s="76">
        <v>5304.47998046875</v>
      </c>
      <c r="N170" s="76">
        <v>7041.38427734375</v>
      </c>
      <c r="O170" s="77"/>
      <c r="P170" s="78"/>
      <c r="Q170" s="78"/>
      <c r="R170" s="88"/>
      <c r="S170" s="50">
        <v>0</v>
      </c>
      <c r="T170" s="50">
        <v>3</v>
      </c>
      <c r="U170" s="88"/>
      <c r="V170" s="52"/>
      <c r="W170" s="52"/>
      <c r="X170" s="52"/>
      <c r="Y170" s="52"/>
      <c r="Z170" s="51"/>
      <c r="AA170" s="73">
        <v>170</v>
      </c>
      <c r="AB170" s="73"/>
      <c r="AC170" s="74"/>
      <c r="AD170" s="80">
        <v>352</v>
      </c>
      <c r="AE170" s="80">
        <v>3375</v>
      </c>
      <c r="AF170" s="80">
        <v>82121</v>
      </c>
      <c r="AG170" s="80">
        <v>69403</v>
      </c>
      <c r="AH170" s="80">
        <v>-36000</v>
      </c>
      <c r="AI170" s="80" t="s">
        <v>862</v>
      </c>
      <c r="AJ170" s="80"/>
      <c r="AK170" s="80"/>
      <c r="AL170" s="80" t="s">
        <v>1047</v>
      </c>
      <c r="AM170" s="82">
        <v>40046.646909722222</v>
      </c>
      <c r="AN170" s="80" t="s">
        <v>1243</v>
      </c>
      <c r="AO170" s="85" t="s">
        <v>1411</v>
      </c>
      <c r="AP170" s="80" t="s">
        <v>66</v>
      </c>
      <c r="AQ170" s="2"/>
      <c r="AR170" s="3"/>
      <c r="AS170" s="3"/>
      <c r="AT170" s="3"/>
      <c r="AU170" s="3"/>
    </row>
    <row r="171" spans="1:47" x14ac:dyDescent="0.25">
      <c r="A171" s="66" t="s">
        <v>365</v>
      </c>
      <c r="B171" s="67"/>
      <c r="C171" s="67"/>
      <c r="D171" s="68"/>
      <c r="E171" s="70"/>
      <c r="F171" s="104" t="s">
        <v>1225</v>
      </c>
      <c r="G171" s="67"/>
      <c r="H171" s="71"/>
      <c r="I171" s="72"/>
      <c r="J171" s="72"/>
      <c r="K171" s="71" t="s">
        <v>1599</v>
      </c>
      <c r="L171" s="75"/>
      <c r="M171" s="76">
        <v>6543.5263671875</v>
      </c>
      <c r="N171" s="76">
        <v>8925.017578125</v>
      </c>
      <c r="O171" s="77"/>
      <c r="P171" s="78"/>
      <c r="Q171" s="78"/>
      <c r="R171" s="88"/>
      <c r="S171" s="50">
        <v>1</v>
      </c>
      <c r="T171" s="50">
        <v>0</v>
      </c>
      <c r="U171" s="88"/>
      <c r="V171" s="52"/>
      <c r="W171" s="52"/>
      <c r="X171" s="52"/>
      <c r="Y171" s="52"/>
      <c r="Z171" s="51"/>
      <c r="AA171" s="73">
        <v>171</v>
      </c>
      <c r="AB171" s="73"/>
      <c r="AC171" s="74"/>
      <c r="AD171" s="80">
        <v>36</v>
      </c>
      <c r="AE171" s="80">
        <v>31</v>
      </c>
      <c r="AF171" s="80">
        <v>17494</v>
      </c>
      <c r="AG171" s="80">
        <v>19229</v>
      </c>
      <c r="AH171" s="80"/>
      <c r="AI171" s="80" t="s">
        <v>863</v>
      </c>
      <c r="AJ171" s="80"/>
      <c r="AK171" s="80"/>
      <c r="AL171" s="80"/>
      <c r="AM171" s="82">
        <v>42160.847083333334</v>
      </c>
      <c r="AN171" s="80" t="s">
        <v>1243</v>
      </c>
      <c r="AO171" s="85" t="s">
        <v>1412</v>
      </c>
      <c r="AP171" s="80" t="s">
        <v>65</v>
      </c>
      <c r="AQ171" s="2"/>
      <c r="AR171" s="3"/>
      <c r="AS171" s="3"/>
      <c r="AT171" s="3"/>
      <c r="AU171" s="3"/>
    </row>
    <row r="172" spans="1:47" x14ac:dyDescent="0.25">
      <c r="A172" s="66" t="s">
        <v>366</v>
      </c>
      <c r="B172" s="67"/>
      <c r="C172" s="67"/>
      <c r="D172" s="68"/>
      <c r="E172" s="70"/>
      <c r="F172" s="104" t="s">
        <v>1226</v>
      </c>
      <c r="G172" s="67"/>
      <c r="H172" s="71"/>
      <c r="I172" s="72"/>
      <c r="J172" s="72"/>
      <c r="K172" s="71" t="s">
        <v>1600</v>
      </c>
      <c r="L172" s="75"/>
      <c r="M172" s="76">
        <v>6874.54296875</v>
      </c>
      <c r="N172" s="76">
        <v>8386.2060546875</v>
      </c>
      <c r="O172" s="77"/>
      <c r="P172" s="78"/>
      <c r="Q172" s="78"/>
      <c r="R172" s="88"/>
      <c r="S172" s="50">
        <v>1</v>
      </c>
      <c r="T172" s="50">
        <v>0</v>
      </c>
      <c r="U172" s="88"/>
      <c r="V172" s="52"/>
      <c r="W172" s="52"/>
      <c r="X172" s="52"/>
      <c r="Y172" s="52"/>
      <c r="Z172" s="51"/>
      <c r="AA172" s="73">
        <v>172</v>
      </c>
      <c r="AB172" s="73"/>
      <c r="AC172" s="74"/>
      <c r="AD172" s="80">
        <v>49</v>
      </c>
      <c r="AE172" s="80">
        <v>23</v>
      </c>
      <c r="AF172" s="80">
        <v>640</v>
      </c>
      <c r="AG172" s="80">
        <v>230</v>
      </c>
      <c r="AH172" s="80"/>
      <c r="AI172" s="80" t="s">
        <v>864</v>
      </c>
      <c r="AJ172" s="80" t="s">
        <v>965</v>
      </c>
      <c r="AK172" s="80"/>
      <c r="AL172" s="80"/>
      <c r="AM172" s="82">
        <v>40538.75712962963</v>
      </c>
      <c r="AN172" s="80" t="s">
        <v>1243</v>
      </c>
      <c r="AO172" s="85" t="s">
        <v>1413</v>
      </c>
      <c r="AP172" s="80" t="s">
        <v>65</v>
      </c>
      <c r="AQ172" s="2"/>
      <c r="AR172" s="3"/>
      <c r="AS172" s="3"/>
      <c r="AT172" s="3"/>
      <c r="AU172" s="3"/>
    </row>
    <row r="173" spans="1:47" x14ac:dyDescent="0.25">
      <c r="A173" s="66" t="s">
        <v>257</v>
      </c>
      <c r="B173" s="67"/>
      <c r="C173" s="67"/>
      <c r="D173" s="68"/>
      <c r="E173" s="70"/>
      <c r="F173" s="104" t="s">
        <v>1227</v>
      </c>
      <c r="G173" s="67"/>
      <c r="H173" s="71"/>
      <c r="I173" s="72"/>
      <c r="J173" s="72"/>
      <c r="K173" s="71" t="s">
        <v>1601</v>
      </c>
      <c r="L173" s="75"/>
      <c r="M173" s="76">
        <v>4579.84326171875</v>
      </c>
      <c r="N173" s="76">
        <v>5910.73291015625</v>
      </c>
      <c r="O173" s="77"/>
      <c r="P173" s="78"/>
      <c r="Q173" s="78"/>
      <c r="R173" s="88"/>
      <c r="S173" s="50">
        <v>0</v>
      </c>
      <c r="T173" s="50">
        <v>2</v>
      </c>
      <c r="U173" s="88"/>
      <c r="V173" s="52"/>
      <c r="W173" s="52"/>
      <c r="X173" s="52"/>
      <c r="Y173" s="52"/>
      <c r="Z173" s="51"/>
      <c r="AA173" s="73">
        <v>173</v>
      </c>
      <c r="AB173" s="73"/>
      <c r="AC173" s="74"/>
      <c r="AD173" s="80">
        <v>12789</v>
      </c>
      <c r="AE173" s="80">
        <v>11720</v>
      </c>
      <c r="AF173" s="80">
        <v>51779</v>
      </c>
      <c r="AG173" s="80">
        <v>23040</v>
      </c>
      <c r="AH173" s="80"/>
      <c r="AI173" s="80" t="s">
        <v>865</v>
      </c>
      <c r="AJ173" s="80" t="s">
        <v>966</v>
      </c>
      <c r="AK173" s="80"/>
      <c r="AL173" s="80"/>
      <c r="AM173" s="82">
        <v>41682.132268518515</v>
      </c>
      <c r="AN173" s="80" t="s">
        <v>1243</v>
      </c>
      <c r="AO173" s="85" t="s">
        <v>1414</v>
      </c>
      <c r="AP173" s="80" t="s">
        <v>66</v>
      </c>
      <c r="AQ173" s="2"/>
      <c r="AR173" s="3"/>
      <c r="AS173" s="3"/>
      <c r="AT173" s="3"/>
      <c r="AU173" s="3"/>
    </row>
    <row r="174" spans="1:47" x14ac:dyDescent="0.25">
      <c r="A174" s="66" t="s">
        <v>367</v>
      </c>
      <c r="B174" s="67"/>
      <c r="C174" s="67"/>
      <c r="D174" s="68"/>
      <c r="E174" s="70"/>
      <c r="F174" s="104" t="s">
        <v>1228</v>
      </c>
      <c r="G174" s="67"/>
      <c r="H174" s="71"/>
      <c r="I174" s="72"/>
      <c r="J174" s="72"/>
      <c r="K174" s="71" t="s">
        <v>1602</v>
      </c>
      <c r="L174" s="75"/>
      <c r="M174" s="76">
        <v>8325.02734375</v>
      </c>
      <c r="N174" s="76">
        <v>5502.43408203125</v>
      </c>
      <c r="O174" s="77"/>
      <c r="P174" s="78"/>
      <c r="Q174" s="78"/>
      <c r="R174" s="88"/>
      <c r="S174" s="50">
        <v>1</v>
      </c>
      <c r="T174" s="50">
        <v>0</v>
      </c>
      <c r="U174" s="88"/>
      <c r="V174" s="52"/>
      <c r="W174" s="52"/>
      <c r="X174" s="52"/>
      <c r="Y174" s="52"/>
      <c r="Z174" s="51"/>
      <c r="AA174" s="73">
        <v>174</v>
      </c>
      <c r="AB174" s="73"/>
      <c r="AC174" s="74"/>
      <c r="AD174" s="80">
        <v>366</v>
      </c>
      <c r="AE174" s="80">
        <v>37985</v>
      </c>
      <c r="AF174" s="80">
        <v>3950</v>
      </c>
      <c r="AG174" s="80">
        <v>388</v>
      </c>
      <c r="AH174" s="80">
        <v>19800</v>
      </c>
      <c r="AI174" s="80" t="s">
        <v>866</v>
      </c>
      <c r="AJ174" s="80" t="s">
        <v>882</v>
      </c>
      <c r="AK174" s="85" t="s">
        <v>977</v>
      </c>
      <c r="AL174" s="80" t="s">
        <v>1050</v>
      </c>
      <c r="AM174" s="82">
        <v>41154.507777777777</v>
      </c>
      <c r="AN174" s="80" t="s">
        <v>1243</v>
      </c>
      <c r="AO174" s="85" t="s">
        <v>1415</v>
      </c>
      <c r="AP174" s="80" t="s">
        <v>65</v>
      </c>
      <c r="AQ174" s="2"/>
      <c r="AR174" s="3"/>
      <c r="AS174" s="3"/>
      <c r="AT174" s="3"/>
      <c r="AU174" s="3"/>
    </row>
    <row r="175" spans="1:47" x14ac:dyDescent="0.25">
      <c r="A175" s="66" t="s">
        <v>258</v>
      </c>
      <c r="B175" s="67"/>
      <c r="C175" s="67"/>
      <c r="D175" s="68"/>
      <c r="E175" s="70"/>
      <c r="F175" s="104" t="s">
        <v>1229</v>
      </c>
      <c r="G175" s="67"/>
      <c r="H175" s="71"/>
      <c r="I175" s="72"/>
      <c r="J175" s="72"/>
      <c r="K175" s="71" t="s">
        <v>1603</v>
      </c>
      <c r="L175" s="75"/>
      <c r="M175" s="76">
        <v>5397.51904296875</v>
      </c>
      <c r="N175" s="76">
        <v>3609.0732421875</v>
      </c>
      <c r="O175" s="77"/>
      <c r="P175" s="78"/>
      <c r="Q175" s="78"/>
      <c r="R175" s="88"/>
      <c r="S175" s="50">
        <v>0</v>
      </c>
      <c r="T175" s="50">
        <v>6</v>
      </c>
      <c r="U175" s="88"/>
      <c r="V175" s="52"/>
      <c r="W175" s="52"/>
      <c r="X175" s="52"/>
      <c r="Y175" s="52"/>
      <c r="Z175" s="51"/>
      <c r="AA175" s="73">
        <v>175</v>
      </c>
      <c r="AB175" s="73"/>
      <c r="AC175" s="74"/>
      <c r="AD175" s="80">
        <v>2255</v>
      </c>
      <c r="AE175" s="80">
        <v>43725</v>
      </c>
      <c r="AF175" s="80">
        <v>269553</v>
      </c>
      <c r="AG175" s="80">
        <v>12290</v>
      </c>
      <c r="AH175" s="80"/>
      <c r="AI175" s="80" t="s">
        <v>867</v>
      </c>
      <c r="AJ175" s="80" t="s">
        <v>967</v>
      </c>
      <c r="AK175" s="80"/>
      <c r="AL175" s="80"/>
      <c r="AM175" s="82">
        <v>41600.585081018522</v>
      </c>
      <c r="AN175" s="80" t="s">
        <v>1243</v>
      </c>
      <c r="AO175" s="85" t="s">
        <v>1416</v>
      </c>
      <c r="AP175" s="80" t="s">
        <v>66</v>
      </c>
      <c r="AQ175" s="2"/>
      <c r="AR175" s="3"/>
      <c r="AS175" s="3"/>
      <c r="AT175" s="3"/>
      <c r="AU175" s="3"/>
    </row>
    <row r="176" spans="1:47" x14ac:dyDescent="0.25">
      <c r="A176" s="66" t="s">
        <v>368</v>
      </c>
      <c r="B176" s="67"/>
      <c r="C176" s="67"/>
      <c r="D176" s="68"/>
      <c r="E176" s="70"/>
      <c r="F176" s="104" t="s">
        <v>1230</v>
      </c>
      <c r="G176" s="67"/>
      <c r="H176" s="71"/>
      <c r="I176" s="72"/>
      <c r="J176" s="72"/>
      <c r="K176" s="71" t="s">
        <v>1604</v>
      </c>
      <c r="L176" s="75"/>
      <c r="M176" s="76">
        <v>7544.5126953125</v>
      </c>
      <c r="N176" s="76">
        <v>2846.38671875</v>
      </c>
      <c r="O176" s="77"/>
      <c r="P176" s="78"/>
      <c r="Q176" s="78"/>
      <c r="R176" s="88"/>
      <c r="S176" s="50">
        <v>1</v>
      </c>
      <c r="T176" s="50">
        <v>0</v>
      </c>
      <c r="U176" s="88"/>
      <c r="V176" s="52"/>
      <c r="W176" s="52"/>
      <c r="X176" s="52"/>
      <c r="Y176" s="52"/>
      <c r="Z176" s="51"/>
      <c r="AA176" s="73">
        <v>176</v>
      </c>
      <c r="AB176" s="73"/>
      <c r="AC176" s="74"/>
      <c r="AD176" s="80">
        <v>157720</v>
      </c>
      <c r="AE176" s="80">
        <v>279190</v>
      </c>
      <c r="AF176" s="80">
        <v>48072</v>
      </c>
      <c r="AG176" s="80">
        <v>0</v>
      </c>
      <c r="AH176" s="80"/>
      <c r="AI176" s="80" t="s">
        <v>868</v>
      </c>
      <c r="AJ176" s="80" t="s">
        <v>968</v>
      </c>
      <c r="AK176" s="85" t="s">
        <v>1042</v>
      </c>
      <c r="AL176" s="80"/>
      <c r="AM176" s="82">
        <v>42010.468773148146</v>
      </c>
      <c r="AN176" s="80" t="s">
        <v>1243</v>
      </c>
      <c r="AO176" s="85" t="s">
        <v>1417</v>
      </c>
      <c r="AP176" s="80" t="s">
        <v>65</v>
      </c>
      <c r="AQ176" s="2"/>
      <c r="AR176" s="3"/>
      <c r="AS176" s="3"/>
      <c r="AT176" s="3"/>
      <c r="AU176" s="3"/>
    </row>
    <row r="177" spans="1:47" x14ac:dyDescent="0.25">
      <c r="A177" s="66" t="s">
        <v>369</v>
      </c>
      <c r="B177" s="67"/>
      <c r="C177" s="67"/>
      <c r="D177" s="68"/>
      <c r="E177" s="70"/>
      <c r="F177" s="104" t="s">
        <v>1231</v>
      </c>
      <c r="G177" s="67"/>
      <c r="H177" s="71"/>
      <c r="I177" s="72"/>
      <c r="J177" s="72"/>
      <c r="K177" s="71" t="s">
        <v>1605</v>
      </c>
      <c r="L177" s="75"/>
      <c r="M177" s="76">
        <v>6475.5751953125</v>
      </c>
      <c r="N177" s="76">
        <v>1462.808837890625</v>
      </c>
      <c r="O177" s="77"/>
      <c r="P177" s="78"/>
      <c r="Q177" s="78"/>
      <c r="R177" s="88"/>
      <c r="S177" s="50">
        <v>1</v>
      </c>
      <c r="T177" s="50">
        <v>0</v>
      </c>
      <c r="U177" s="88"/>
      <c r="V177" s="52"/>
      <c r="W177" s="52"/>
      <c r="X177" s="52"/>
      <c r="Y177" s="52"/>
      <c r="Z177" s="51"/>
      <c r="AA177" s="73">
        <v>177</v>
      </c>
      <c r="AB177" s="73"/>
      <c r="AC177" s="74"/>
      <c r="AD177" s="80">
        <v>337</v>
      </c>
      <c r="AE177" s="80">
        <v>6545</v>
      </c>
      <c r="AF177" s="80">
        <v>53301</v>
      </c>
      <c r="AG177" s="80">
        <v>1624</v>
      </c>
      <c r="AH177" s="80"/>
      <c r="AI177" s="80" t="s">
        <v>869</v>
      </c>
      <c r="AJ177" s="80" t="s">
        <v>969</v>
      </c>
      <c r="AK177" s="80"/>
      <c r="AL177" s="80"/>
      <c r="AM177" s="82">
        <v>42313.890844907408</v>
      </c>
      <c r="AN177" s="80" t="s">
        <v>1243</v>
      </c>
      <c r="AO177" s="85" t="s">
        <v>1418</v>
      </c>
      <c r="AP177" s="80" t="s">
        <v>65</v>
      </c>
      <c r="AQ177" s="2"/>
      <c r="AR177" s="3"/>
      <c r="AS177" s="3"/>
      <c r="AT177" s="3"/>
      <c r="AU177" s="3"/>
    </row>
    <row r="178" spans="1:47" x14ac:dyDescent="0.25">
      <c r="A178" s="66" t="s">
        <v>259</v>
      </c>
      <c r="B178" s="67"/>
      <c r="C178" s="67"/>
      <c r="D178" s="68"/>
      <c r="E178" s="70"/>
      <c r="F178" s="104" t="s">
        <v>1232</v>
      </c>
      <c r="G178" s="67"/>
      <c r="H178" s="71"/>
      <c r="I178" s="72"/>
      <c r="J178" s="72"/>
      <c r="K178" s="71" t="s">
        <v>1606</v>
      </c>
      <c r="L178" s="75"/>
      <c r="M178" s="76">
        <v>4329.35546875</v>
      </c>
      <c r="N178" s="76">
        <v>6318.2919921875</v>
      </c>
      <c r="O178" s="77"/>
      <c r="P178" s="78"/>
      <c r="Q178" s="78"/>
      <c r="R178" s="88"/>
      <c r="S178" s="50">
        <v>0</v>
      </c>
      <c r="T178" s="50">
        <v>1</v>
      </c>
      <c r="U178" s="88"/>
      <c r="V178" s="52"/>
      <c r="W178" s="52"/>
      <c r="X178" s="52"/>
      <c r="Y178" s="52"/>
      <c r="Z178" s="51"/>
      <c r="AA178" s="73">
        <v>178</v>
      </c>
      <c r="AB178" s="73"/>
      <c r="AC178" s="74"/>
      <c r="AD178" s="80">
        <v>222</v>
      </c>
      <c r="AE178" s="80">
        <v>145</v>
      </c>
      <c r="AF178" s="80">
        <v>4554</v>
      </c>
      <c r="AG178" s="80">
        <v>177</v>
      </c>
      <c r="AH178" s="80"/>
      <c r="AI178" s="80"/>
      <c r="AJ178" s="80"/>
      <c r="AK178" s="80"/>
      <c r="AL178" s="80"/>
      <c r="AM178" s="82">
        <v>41141.691574074073</v>
      </c>
      <c r="AN178" s="80" t="s">
        <v>1243</v>
      </c>
      <c r="AO178" s="85" t="s">
        <v>1419</v>
      </c>
      <c r="AP178" s="80" t="s">
        <v>66</v>
      </c>
      <c r="AQ178" s="2"/>
      <c r="AR178" s="3"/>
      <c r="AS178" s="3"/>
      <c r="AT178" s="3"/>
      <c r="AU178" s="3"/>
    </row>
    <row r="179" spans="1:47" x14ac:dyDescent="0.25">
      <c r="A179" s="66" t="s">
        <v>260</v>
      </c>
      <c r="B179" s="67"/>
      <c r="C179" s="67"/>
      <c r="D179" s="68"/>
      <c r="E179" s="70"/>
      <c r="F179" s="104" t="s">
        <v>1233</v>
      </c>
      <c r="G179" s="67"/>
      <c r="H179" s="71"/>
      <c r="I179" s="72"/>
      <c r="J179" s="72"/>
      <c r="K179" s="71" t="s">
        <v>1607</v>
      </c>
      <c r="L179" s="75"/>
      <c r="M179" s="76">
        <v>2803.338134765625</v>
      </c>
      <c r="N179" s="76">
        <v>6210.34716796875</v>
      </c>
      <c r="O179" s="77"/>
      <c r="P179" s="78"/>
      <c r="Q179" s="78"/>
      <c r="R179" s="88"/>
      <c r="S179" s="50">
        <v>0</v>
      </c>
      <c r="T179" s="50">
        <v>5</v>
      </c>
      <c r="U179" s="88"/>
      <c r="V179" s="52"/>
      <c r="W179" s="52"/>
      <c r="X179" s="52"/>
      <c r="Y179" s="52"/>
      <c r="Z179" s="51"/>
      <c r="AA179" s="73">
        <v>179</v>
      </c>
      <c r="AB179" s="73"/>
      <c r="AC179" s="74"/>
      <c r="AD179" s="80">
        <v>147</v>
      </c>
      <c r="AE179" s="80">
        <v>152</v>
      </c>
      <c r="AF179" s="80">
        <v>19004</v>
      </c>
      <c r="AG179" s="80">
        <v>2070</v>
      </c>
      <c r="AH179" s="80"/>
      <c r="AI179" s="80" t="s">
        <v>870</v>
      </c>
      <c r="AJ179" s="80"/>
      <c r="AK179" s="80"/>
      <c r="AL179" s="80"/>
      <c r="AM179" s="82">
        <v>39924.281377314815</v>
      </c>
      <c r="AN179" s="80" t="s">
        <v>1243</v>
      </c>
      <c r="AO179" s="85" t="s">
        <v>1420</v>
      </c>
      <c r="AP179" s="80" t="s">
        <v>66</v>
      </c>
      <c r="AQ179" s="2"/>
      <c r="AR179" s="3"/>
      <c r="AS179" s="3"/>
      <c r="AT179" s="3"/>
      <c r="AU179" s="3"/>
    </row>
    <row r="180" spans="1:47" x14ac:dyDescent="0.25">
      <c r="A180" s="66" t="s">
        <v>370</v>
      </c>
      <c r="B180" s="67"/>
      <c r="C180" s="67"/>
      <c r="D180" s="68"/>
      <c r="E180" s="70"/>
      <c r="F180" s="104" t="s">
        <v>1234</v>
      </c>
      <c r="G180" s="67"/>
      <c r="H180" s="71"/>
      <c r="I180" s="72"/>
      <c r="J180" s="72"/>
      <c r="K180" s="71" t="s">
        <v>1608</v>
      </c>
      <c r="L180" s="75"/>
      <c r="M180" s="76">
        <v>290.72708129882813</v>
      </c>
      <c r="N180" s="76">
        <v>6683.00927734375</v>
      </c>
      <c r="O180" s="77"/>
      <c r="P180" s="78"/>
      <c r="Q180" s="78"/>
      <c r="R180" s="88"/>
      <c r="S180" s="50">
        <v>1</v>
      </c>
      <c r="T180" s="50">
        <v>0</v>
      </c>
      <c r="U180" s="88"/>
      <c r="V180" s="52"/>
      <c r="W180" s="52"/>
      <c r="X180" s="52"/>
      <c r="Y180" s="52"/>
      <c r="Z180" s="51"/>
      <c r="AA180" s="73">
        <v>180</v>
      </c>
      <c r="AB180" s="73"/>
      <c r="AC180" s="74"/>
      <c r="AD180" s="80">
        <v>30</v>
      </c>
      <c r="AE180" s="80">
        <v>1642</v>
      </c>
      <c r="AF180" s="80">
        <v>986</v>
      </c>
      <c r="AG180" s="80">
        <v>176</v>
      </c>
      <c r="AH180" s="80">
        <v>-25200</v>
      </c>
      <c r="AI180" s="80" t="s">
        <v>871</v>
      </c>
      <c r="AJ180" s="80"/>
      <c r="AK180" s="80"/>
      <c r="AL180" s="80" t="s">
        <v>1049</v>
      </c>
      <c r="AM180" s="82">
        <v>42662.376342592594</v>
      </c>
      <c r="AN180" s="80" t="s">
        <v>1243</v>
      </c>
      <c r="AO180" s="85" t="s">
        <v>1421</v>
      </c>
      <c r="AP180" s="80" t="s">
        <v>65</v>
      </c>
      <c r="AQ180" s="2"/>
      <c r="AR180" s="3"/>
      <c r="AS180" s="3"/>
      <c r="AT180" s="3"/>
      <c r="AU180" s="3"/>
    </row>
    <row r="181" spans="1:47" x14ac:dyDescent="0.25">
      <c r="A181" s="66" t="s">
        <v>371</v>
      </c>
      <c r="B181" s="67"/>
      <c r="C181" s="67"/>
      <c r="D181" s="68"/>
      <c r="E181" s="70"/>
      <c r="F181" s="104" t="s">
        <v>1235</v>
      </c>
      <c r="G181" s="67"/>
      <c r="H181" s="71"/>
      <c r="I181" s="72"/>
      <c r="J181" s="72"/>
      <c r="K181" s="71" t="s">
        <v>1609</v>
      </c>
      <c r="L181" s="75"/>
      <c r="M181" s="76">
        <v>271.01895141601562</v>
      </c>
      <c r="N181" s="76">
        <v>5347.58544921875</v>
      </c>
      <c r="O181" s="77"/>
      <c r="P181" s="78"/>
      <c r="Q181" s="78"/>
      <c r="R181" s="88"/>
      <c r="S181" s="50">
        <v>1</v>
      </c>
      <c r="T181" s="50">
        <v>0</v>
      </c>
      <c r="U181" s="88"/>
      <c r="V181" s="52"/>
      <c r="W181" s="52"/>
      <c r="X181" s="52"/>
      <c r="Y181" s="52"/>
      <c r="Z181" s="51"/>
      <c r="AA181" s="73">
        <v>181</v>
      </c>
      <c r="AB181" s="73"/>
      <c r="AC181" s="74"/>
      <c r="AD181" s="80">
        <v>1206</v>
      </c>
      <c r="AE181" s="80">
        <v>873</v>
      </c>
      <c r="AF181" s="80">
        <v>5021</v>
      </c>
      <c r="AG181" s="80">
        <v>8582</v>
      </c>
      <c r="AH181" s="80"/>
      <c r="AI181" s="80" t="s">
        <v>872</v>
      </c>
      <c r="AJ181" s="80" t="s">
        <v>970</v>
      </c>
      <c r="AK181" s="85" t="s">
        <v>1043</v>
      </c>
      <c r="AL181" s="80"/>
      <c r="AM181" s="82">
        <v>42412.039699074077</v>
      </c>
      <c r="AN181" s="80" t="s">
        <v>1243</v>
      </c>
      <c r="AO181" s="85" t="s">
        <v>1422</v>
      </c>
      <c r="AP181" s="80" t="s">
        <v>65</v>
      </c>
      <c r="AQ181" s="2"/>
      <c r="AR181" s="3"/>
      <c r="AS181" s="3"/>
      <c r="AT181" s="3"/>
      <c r="AU181" s="3"/>
    </row>
    <row r="182" spans="1:47" x14ac:dyDescent="0.25">
      <c r="A182" s="66" t="s">
        <v>261</v>
      </c>
      <c r="B182" s="67"/>
      <c r="C182" s="67"/>
      <c r="D182" s="68"/>
      <c r="E182" s="70"/>
      <c r="F182" s="104" t="s">
        <v>1236</v>
      </c>
      <c r="G182" s="67"/>
      <c r="H182" s="71"/>
      <c r="I182" s="72"/>
      <c r="J182" s="72"/>
      <c r="K182" s="71" t="s">
        <v>1610</v>
      </c>
      <c r="L182" s="75"/>
      <c r="M182" s="76">
        <v>5618.1083984375</v>
      </c>
      <c r="N182" s="76">
        <v>6711.50830078125</v>
      </c>
      <c r="O182" s="77"/>
      <c r="P182" s="78"/>
      <c r="Q182" s="78"/>
      <c r="R182" s="88"/>
      <c r="S182" s="50">
        <v>0</v>
      </c>
      <c r="T182" s="50">
        <v>5</v>
      </c>
      <c r="U182" s="88"/>
      <c r="V182" s="52"/>
      <c r="W182" s="52"/>
      <c r="X182" s="52"/>
      <c r="Y182" s="52"/>
      <c r="Z182" s="51"/>
      <c r="AA182" s="73">
        <v>182</v>
      </c>
      <c r="AB182" s="73"/>
      <c r="AC182" s="74"/>
      <c r="AD182" s="80">
        <v>45</v>
      </c>
      <c r="AE182" s="80">
        <v>44</v>
      </c>
      <c r="AF182" s="80">
        <v>122</v>
      </c>
      <c r="AG182" s="80">
        <v>903</v>
      </c>
      <c r="AH182" s="80"/>
      <c r="AI182" s="80"/>
      <c r="AJ182" s="80" t="s">
        <v>971</v>
      </c>
      <c r="AK182" s="80"/>
      <c r="AL182" s="80"/>
      <c r="AM182" s="82">
        <v>42617.44462962963</v>
      </c>
      <c r="AN182" s="80" t="s">
        <v>1243</v>
      </c>
      <c r="AO182" s="85" t="s">
        <v>1423</v>
      </c>
      <c r="AP182" s="80" t="s">
        <v>66</v>
      </c>
      <c r="AQ182" s="2"/>
      <c r="AR182" s="3"/>
      <c r="AS182" s="3"/>
      <c r="AT182" s="3"/>
      <c r="AU182" s="3"/>
    </row>
    <row r="183" spans="1:47" x14ac:dyDescent="0.25">
      <c r="A183" s="66" t="s">
        <v>372</v>
      </c>
      <c r="B183" s="67"/>
      <c r="C183" s="67"/>
      <c r="D183" s="68"/>
      <c r="E183" s="70"/>
      <c r="F183" s="104" t="s">
        <v>1237</v>
      </c>
      <c r="G183" s="67"/>
      <c r="H183" s="71"/>
      <c r="I183" s="72"/>
      <c r="J183" s="72"/>
      <c r="K183" s="71" t="s">
        <v>1611</v>
      </c>
      <c r="L183" s="75"/>
      <c r="M183" s="76">
        <v>7908.20068359375</v>
      </c>
      <c r="N183" s="76">
        <v>7410.4150390625</v>
      </c>
      <c r="O183" s="77"/>
      <c r="P183" s="78"/>
      <c r="Q183" s="78"/>
      <c r="R183" s="88"/>
      <c r="S183" s="50">
        <v>1</v>
      </c>
      <c r="T183" s="50">
        <v>0</v>
      </c>
      <c r="U183" s="88"/>
      <c r="V183" s="52"/>
      <c r="W183" s="52"/>
      <c r="X183" s="52"/>
      <c r="Y183" s="52"/>
      <c r="Z183" s="51"/>
      <c r="AA183" s="73">
        <v>183</v>
      </c>
      <c r="AB183" s="73"/>
      <c r="AC183" s="74"/>
      <c r="AD183" s="80">
        <v>1667</v>
      </c>
      <c r="AE183" s="80">
        <v>26665</v>
      </c>
      <c r="AF183" s="80">
        <v>47623</v>
      </c>
      <c r="AG183" s="80">
        <v>36044</v>
      </c>
      <c r="AH183" s="80">
        <v>19800</v>
      </c>
      <c r="AI183" s="80" t="s">
        <v>873</v>
      </c>
      <c r="AJ183" s="80" t="s">
        <v>972</v>
      </c>
      <c r="AK183" s="85" t="s">
        <v>1044</v>
      </c>
      <c r="AL183" s="80" t="s">
        <v>878</v>
      </c>
      <c r="AM183" s="82">
        <v>42109.302777777775</v>
      </c>
      <c r="AN183" s="80" t="s">
        <v>1243</v>
      </c>
      <c r="AO183" s="85" t="s">
        <v>1424</v>
      </c>
      <c r="AP183" s="80" t="s">
        <v>65</v>
      </c>
      <c r="AQ183" s="2"/>
      <c r="AR183" s="3"/>
      <c r="AS183" s="3"/>
      <c r="AT183" s="3"/>
      <c r="AU183" s="3"/>
    </row>
    <row r="184" spans="1:47" x14ac:dyDescent="0.25">
      <c r="A184" s="66" t="s">
        <v>373</v>
      </c>
      <c r="B184" s="67"/>
      <c r="C184" s="67"/>
      <c r="D184" s="68"/>
      <c r="E184" s="70"/>
      <c r="F184" s="104" t="s">
        <v>1238</v>
      </c>
      <c r="G184" s="67"/>
      <c r="H184" s="71"/>
      <c r="I184" s="72"/>
      <c r="J184" s="72"/>
      <c r="K184" s="71" t="s">
        <v>1612</v>
      </c>
      <c r="L184" s="75"/>
      <c r="M184" s="76">
        <v>7296.98583984375</v>
      </c>
      <c r="N184" s="76">
        <v>8226.8544921875</v>
      </c>
      <c r="O184" s="77"/>
      <c r="P184" s="78"/>
      <c r="Q184" s="78"/>
      <c r="R184" s="88"/>
      <c r="S184" s="50">
        <v>1</v>
      </c>
      <c r="T184" s="50">
        <v>0</v>
      </c>
      <c r="U184" s="88"/>
      <c r="V184" s="52"/>
      <c r="W184" s="52"/>
      <c r="X184" s="52"/>
      <c r="Y184" s="52"/>
      <c r="Z184" s="51"/>
      <c r="AA184" s="73">
        <v>184</v>
      </c>
      <c r="AB184" s="73"/>
      <c r="AC184" s="74"/>
      <c r="AD184" s="80">
        <v>1868</v>
      </c>
      <c r="AE184" s="80">
        <v>26088</v>
      </c>
      <c r="AF184" s="80">
        <v>53749</v>
      </c>
      <c r="AG184" s="80">
        <v>40260</v>
      </c>
      <c r="AH184" s="80"/>
      <c r="AI184" s="80"/>
      <c r="AJ184" s="80"/>
      <c r="AK184" s="80"/>
      <c r="AL184" s="80"/>
      <c r="AM184" s="82">
        <v>41756.327407407407</v>
      </c>
      <c r="AN184" s="80" t="s">
        <v>1243</v>
      </c>
      <c r="AO184" s="85" t="s">
        <v>1425</v>
      </c>
      <c r="AP184" s="80" t="s">
        <v>65</v>
      </c>
      <c r="AQ184" s="2"/>
      <c r="AR184" s="3"/>
      <c r="AS184" s="3"/>
      <c r="AT184" s="3"/>
      <c r="AU184" s="3"/>
    </row>
    <row r="185" spans="1:47" x14ac:dyDescent="0.25">
      <c r="A185" s="66" t="s">
        <v>374</v>
      </c>
      <c r="B185" s="67"/>
      <c r="C185" s="67"/>
      <c r="D185" s="68"/>
      <c r="E185" s="70"/>
      <c r="F185" s="104" t="s">
        <v>1239</v>
      </c>
      <c r="G185" s="67"/>
      <c r="H185" s="71"/>
      <c r="I185" s="72"/>
      <c r="J185" s="72"/>
      <c r="K185" s="71" t="s">
        <v>1613</v>
      </c>
      <c r="L185" s="75"/>
      <c r="M185" s="76">
        <v>7506.81640625</v>
      </c>
      <c r="N185" s="76">
        <v>7801.75</v>
      </c>
      <c r="O185" s="77"/>
      <c r="P185" s="78"/>
      <c r="Q185" s="78"/>
      <c r="R185" s="88"/>
      <c r="S185" s="50">
        <v>1</v>
      </c>
      <c r="T185" s="50">
        <v>0</v>
      </c>
      <c r="U185" s="88"/>
      <c r="V185" s="52"/>
      <c r="W185" s="52"/>
      <c r="X185" s="52"/>
      <c r="Y185" s="52"/>
      <c r="Z185" s="51"/>
      <c r="AA185" s="73">
        <v>185</v>
      </c>
      <c r="AB185" s="73"/>
      <c r="AC185" s="74"/>
      <c r="AD185" s="80">
        <v>2406</v>
      </c>
      <c r="AE185" s="80">
        <v>12021</v>
      </c>
      <c r="AF185" s="80">
        <v>119781</v>
      </c>
      <c r="AG185" s="80">
        <v>32625</v>
      </c>
      <c r="AH185" s="80"/>
      <c r="AI185" s="80" t="s">
        <v>874</v>
      </c>
      <c r="AJ185" s="80"/>
      <c r="AK185" s="80"/>
      <c r="AL185" s="80"/>
      <c r="AM185" s="82">
        <v>41460.312199074076</v>
      </c>
      <c r="AN185" s="80" t="s">
        <v>1243</v>
      </c>
      <c r="AO185" s="85" t="s">
        <v>1426</v>
      </c>
      <c r="AP185" s="80" t="s">
        <v>65</v>
      </c>
      <c r="AQ185" s="2"/>
      <c r="AR185" s="3"/>
      <c r="AS185" s="3"/>
      <c r="AT185" s="3"/>
      <c r="AU185" s="3"/>
    </row>
    <row r="186" spans="1:47" x14ac:dyDescent="0.25">
      <c r="A186" s="66" t="s">
        <v>262</v>
      </c>
      <c r="B186" s="67"/>
      <c r="C186" s="67"/>
      <c r="D186" s="68"/>
      <c r="E186" s="70"/>
      <c r="F186" s="104" t="s">
        <v>1240</v>
      </c>
      <c r="G186" s="67"/>
      <c r="H186" s="71"/>
      <c r="I186" s="72"/>
      <c r="J186" s="72"/>
      <c r="K186" s="71" t="s">
        <v>1614</v>
      </c>
      <c r="L186" s="75"/>
      <c r="M186" s="76">
        <v>4401.998046875</v>
      </c>
      <c r="N186" s="76">
        <v>6368.7294921875</v>
      </c>
      <c r="O186" s="77"/>
      <c r="P186" s="78"/>
      <c r="Q186" s="78"/>
      <c r="R186" s="88"/>
      <c r="S186" s="50">
        <v>0</v>
      </c>
      <c r="T186" s="50">
        <v>1</v>
      </c>
      <c r="U186" s="88"/>
      <c r="V186" s="52"/>
      <c r="W186" s="52"/>
      <c r="X186" s="52"/>
      <c r="Y186" s="52"/>
      <c r="Z186" s="51"/>
      <c r="AA186" s="73">
        <v>186</v>
      </c>
      <c r="AB186" s="73"/>
      <c r="AC186" s="74"/>
      <c r="AD186" s="80">
        <v>40</v>
      </c>
      <c r="AE186" s="80">
        <v>6</v>
      </c>
      <c r="AF186" s="80">
        <v>53</v>
      </c>
      <c r="AG186" s="80">
        <v>113</v>
      </c>
      <c r="AH186" s="80">
        <v>-25200</v>
      </c>
      <c r="AI186" s="80"/>
      <c r="AJ186" s="80"/>
      <c r="AK186" s="80"/>
      <c r="AL186" s="80" t="s">
        <v>1049</v>
      </c>
      <c r="AM186" s="82">
        <v>42432.001574074071</v>
      </c>
      <c r="AN186" s="80" t="s">
        <v>1243</v>
      </c>
      <c r="AO186" s="85" t="s">
        <v>1427</v>
      </c>
      <c r="AP186" s="80" t="s">
        <v>66</v>
      </c>
      <c r="AQ186" s="2"/>
      <c r="AR186" s="3"/>
      <c r="AS186" s="3"/>
      <c r="AT186" s="3"/>
      <c r="AU186" s="3"/>
    </row>
    <row r="187" spans="1:47" x14ac:dyDescent="0.25">
      <c r="A187" s="66" t="s">
        <v>263</v>
      </c>
      <c r="B187" s="67"/>
      <c r="C187" s="67"/>
      <c r="D187" s="68"/>
      <c r="E187" s="70"/>
      <c r="F187" s="104" t="s">
        <v>1067</v>
      </c>
      <c r="G187" s="67"/>
      <c r="H187" s="71"/>
      <c r="I187" s="72"/>
      <c r="J187" s="72"/>
      <c r="K187" s="71" t="s">
        <v>1615</v>
      </c>
      <c r="L187" s="75"/>
      <c r="M187" s="76">
        <v>3691.194091796875</v>
      </c>
      <c r="N187" s="76">
        <v>6540.6123046875</v>
      </c>
      <c r="O187" s="77"/>
      <c r="P187" s="78"/>
      <c r="Q187" s="78"/>
      <c r="R187" s="88"/>
      <c r="S187" s="50">
        <v>0</v>
      </c>
      <c r="T187" s="50">
        <v>3</v>
      </c>
      <c r="U187" s="88"/>
      <c r="V187" s="52"/>
      <c r="W187" s="52"/>
      <c r="X187" s="52"/>
      <c r="Y187" s="52"/>
      <c r="Z187" s="51"/>
      <c r="AA187" s="73">
        <v>187</v>
      </c>
      <c r="AB187" s="73"/>
      <c r="AC187" s="74"/>
      <c r="AD187" s="80">
        <v>31</v>
      </c>
      <c r="AE187" s="80">
        <v>5</v>
      </c>
      <c r="AF187" s="80">
        <v>102</v>
      </c>
      <c r="AG187" s="80">
        <v>8</v>
      </c>
      <c r="AH187" s="80"/>
      <c r="AI187" s="80"/>
      <c r="AJ187" s="80"/>
      <c r="AK187" s="80"/>
      <c r="AL187" s="80"/>
      <c r="AM187" s="82">
        <v>42612.712037037039</v>
      </c>
      <c r="AN187" s="80" t="s">
        <v>1243</v>
      </c>
      <c r="AO187" s="85" t="s">
        <v>1428</v>
      </c>
      <c r="AP187" s="80" t="s">
        <v>66</v>
      </c>
      <c r="AQ187" s="2"/>
      <c r="AR187" s="3"/>
      <c r="AS187" s="3"/>
      <c r="AT187" s="3"/>
      <c r="AU187" s="3"/>
    </row>
    <row r="188" spans="1:47" x14ac:dyDescent="0.25">
      <c r="A188" s="66" t="s">
        <v>264</v>
      </c>
      <c r="B188" s="67"/>
      <c r="C188" s="67"/>
      <c r="D188" s="68"/>
      <c r="E188" s="70"/>
      <c r="F188" s="104" t="s">
        <v>1241</v>
      </c>
      <c r="G188" s="67"/>
      <c r="H188" s="71"/>
      <c r="I188" s="72"/>
      <c r="J188" s="72"/>
      <c r="K188" s="71" t="s">
        <v>1616</v>
      </c>
      <c r="L188" s="75"/>
      <c r="M188" s="76">
        <v>3154.20263671875</v>
      </c>
      <c r="N188" s="76">
        <v>6901.65185546875</v>
      </c>
      <c r="O188" s="77"/>
      <c r="P188" s="78"/>
      <c r="Q188" s="78"/>
      <c r="R188" s="88"/>
      <c r="S188" s="50">
        <v>0</v>
      </c>
      <c r="T188" s="50">
        <v>2</v>
      </c>
      <c r="U188" s="88"/>
      <c r="V188" s="52"/>
      <c r="W188" s="52"/>
      <c r="X188" s="52"/>
      <c r="Y188" s="52"/>
      <c r="Z188" s="51"/>
      <c r="AA188" s="73">
        <v>188</v>
      </c>
      <c r="AB188" s="73"/>
      <c r="AC188" s="74"/>
      <c r="AD188" s="80">
        <v>79</v>
      </c>
      <c r="AE188" s="80">
        <v>67</v>
      </c>
      <c r="AF188" s="80">
        <v>7826</v>
      </c>
      <c r="AG188" s="80">
        <v>14632</v>
      </c>
      <c r="AH188" s="80"/>
      <c r="AI188" s="80"/>
      <c r="AJ188" s="80"/>
      <c r="AK188" s="80"/>
      <c r="AL188" s="80"/>
      <c r="AM188" s="82">
        <v>42742.686990740738</v>
      </c>
      <c r="AN188" s="80" t="s">
        <v>1243</v>
      </c>
      <c r="AO188" s="85" t="s">
        <v>1429</v>
      </c>
      <c r="AP188" s="80" t="s">
        <v>66</v>
      </c>
      <c r="AQ188" s="2"/>
      <c r="AR188" s="3"/>
      <c r="AS188" s="3"/>
      <c r="AT188" s="3"/>
      <c r="AU188" s="3"/>
    </row>
    <row r="189" spans="1:47" x14ac:dyDescent="0.25">
      <c r="A189" s="89" t="s">
        <v>375</v>
      </c>
      <c r="B189" s="90"/>
      <c r="C189" s="90"/>
      <c r="D189" s="91"/>
      <c r="E189" s="92"/>
      <c r="F189" s="105" t="s">
        <v>1242</v>
      </c>
      <c r="G189" s="90"/>
      <c r="H189" s="93"/>
      <c r="I189" s="94"/>
      <c r="J189" s="94"/>
      <c r="K189" s="93" t="s">
        <v>1617</v>
      </c>
      <c r="L189" s="95"/>
      <c r="M189" s="96">
        <v>1231.1734619140625</v>
      </c>
      <c r="N189" s="96">
        <v>7984.08740234375</v>
      </c>
      <c r="O189" s="97"/>
      <c r="P189" s="98"/>
      <c r="Q189" s="98"/>
      <c r="R189" s="99"/>
      <c r="S189" s="50">
        <v>1</v>
      </c>
      <c r="T189" s="50">
        <v>0</v>
      </c>
      <c r="U189" s="99"/>
      <c r="V189" s="100"/>
      <c r="W189" s="100"/>
      <c r="X189" s="100"/>
      <c r="Y189" s="100"/>
      <c r="Z189" s="101"/>
      <c r="AA189" s="102">
        <v>189</v>
      </c>
      <c r="AB189" s="102"/>
      <c r="AC189" s="103"/>
      <c r="AD189" s="80">
        <v>383</v>
      </c>
      <c r="AE189" s="80">
        <v>8879</v>
      </c>
      <c r="AF189" s="80">
        <v>2368</v>
      </c>
      <c r="AG189" s="80">
        <v>7943</v>
      </c>
      <c r="AH189" s="80">
        <v>19800</v>
      </c>
      <c r="AI189" s="80" t="s">
        <v>875</v>
      </c>
      <c r="AJ189" s="80" t="s">
        <v>932</v>
      </c>
      <c r="AK189" s="85" t="s">
        <v>1045</v>
      </c>
      <c r="AL189" s="80" t="s">
        <v>878</v>
      </c>
      <c r="AM189" s="82">
        <v>42302.642766203702</v>
      </c>
      <c r="AN189" s="80" t="s">
        <v>1243</v>
      </c>
      <c r="AO189" s="85" t="s">
        <v>1430</v>
      </c>
      <c r="AP189" s="80" t="s">
        <v>65</v>
      </c>
      <c r="AQ189" s="2"/>
      <c r="AR189" s="3"/>
      <c r="AS189" s="3"/>
      <c r="AT189" s="3"/>
      <c r="AU189"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89"/>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8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8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8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8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89"/>
    <dataValidation allowBlank="1" showInputMessage="1" errorTitle="Invalid Vertex Image Key" promptTitle="Vertex Tooltip" prompt="Enter optional text that will pop up when the mouse is hovered over the vertex." sqref="K3:K189"/>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8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8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89"/>
    <dataValidation allowBlank="1" showInputMessage="1" promptTitle="Vertex Label Fill Color" prompt="To select an optional fill color for the Label shape, right-click and select Select Color on the right-click menu." sqref="I3:I189"/>
    <dataValidation allowBlank="1" showInputMessage="1" errorTitle="Invalid Vertex Image Key" promptTitle="Vertex Image File" prompt="Enter the path to an image file.  Hover over the column header for examples." sqref="F3:F189"/>
    <dataValidation allowBlank="1" showInputMessage="1" promptTitle="Vertex Color" prompt="To select an optional vertex color, right-click and select Select Color on the right-click menu." sqref="B3:B189"/>
    <dataValidation allowBlank="1" showInputMessage="1" errorTitle="Invalid Vertex Opacity" error="The optional vertex opacity must be a whole number between 0 and 10." promptTitle="Vertex Opacity" prompt="Enter an optional vertex opacity between 0 (transparent) and 100 (opaque)." sqref="E3:E189"/>
    <dataValidation type="list" allowBlank="1" showInputMessage="1" showErrorMessage="1" errorTitle="Invalid Vertex Shape" error="You have entered an invalid vertex shape.  Try selecting from the drop-down list instead." promptTitle="Vertex Shape" prompt="Select an optional vertex shape." sqref="C3:C18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8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89">
      <formula1>ValidVertexLabelPositions</formula1>
    </dataValidation>
    <dataValidation allowBlank="1" showInputMessage="1" showErrorMessage="1" promptTitle="Vertex Name" prompt="Enter the name of the vertex." sqref="A3:A189"/>
  </dataValidations>
  <hyperlinks>
    <hyperlink ref="AK5" r:id="rId1"/>
    <hyperlink ref="AK6" r:id="rId2"/>
    <hyperlink ref="AK8" r:id="rId3"/>
    <hyperlink ref="AK10" r:id="rId4"/>
    <hyperlink ref="AK12" r:id="rId5"/>
    <hyperlink ref="AK13" r:id="rId6"/>
    <hyperlink ref="AK14" r:id="rId7"/>
    <hyperlink ref="AK17" r:id="rId8"/>
    <hyperlink ref="AK22" r:id="rId9"/>
    <hyperlink ref="AK23" r:id="rId10"/>
    <hyperlink ref="AK26" r:id="rId11"/>
    <hyperlink ref="AK27" r:id="rId12"/>
    <hyperlink ref="AK29" r:id="rId13"/>
    <hyperlink ref="AK32" r:id="rId14"/>
    <hyperlink ref="AK33" r:id="rId15"/>
    <hyperlink ref="AK34" r:id="rId16"/>
    <hyperlink ref="AK36" r:id="rId17"/>
    <hyperlink ref="AK38" r:id="rId18"/>
    <hyperlink ref="AK40" r:id="rId19"/>
    <hyperlink ref="AK41" r:id="rId20"/>
    <hyperlink ref="AK43" r:id="rId21"/>
    <hyperlink ref="AK44" r:id="rId22"/>
    <hyperlink ref="AK50" r:id="rId23"/>
    <hyperlink ref="AK53" r:id="rId24"/>
    <hyperlink ref="AK54" r:id="rId25"/>
    <hyperlink ref="AK61" r:id="rId26"/>
    <hyperlink ref="AK62" r:id="rId27"/>
    <hyperlink ref="AK64" r:id="rId28"/>
    <hyperlink ref="AK68" r:id="rId29"/>
    <hyperlink ref="AK70" r:id="rId30"/>
    <hyperlink ref="AK74" r:id="rId31"/>
    <hyperlink ref="AK78" r:id="rId32"/>
    <hyperlink ref="AK82" r:id="rId33"/>
    <hyperlink ref="AK84" r:id="rId34"/>
    <hyperlink ref="AK85" r:id="rId35"/>
    <hyperlink ref="AK88" r:id="rId36"/>
    <hyperlink ref="AK90" r:id="rId37"/>
    <hyperlink ref="AK92" r:id="rId38"/>
    <hyperlink ref="AK93" r:id="rId39"/>
    <hyperlink ref="AK95" r:id="rId40"/>
    <hyperlink ref="AK98" r:id="rId41"/>
    <hyperlink ref="AK99" r:id="rId42"/>
    <hyperlink ref="AK100" r:id="rId43"/>
    <hyperlink ref="AK103" r:id="rId44"/>
    <hyperlink ref="AK106" r:id="rId45"/>
    <hyperlink ref="AK112" r:id="rId46"/>
    <hyperlink ref="AK114" r:id="rId47"/>
    <hyperlink ref="AK115" r:id="rId48"/>
    <hyperlink ref="AK120" r:id="rId49"/>
    <hyperlink ref="AK122" r:id="rId50"/>
    <hyperlink ref="AK123" r:id="rId51"/>
    <hyperlink ref="AK125" r:id="rId52"/>
    <hyperlink ref="AK127" r:id="rId53"/>
    <hyperlink ref="AK130" r:id="rId54"/>
    <hyperlink ref="AK132" r:id="rId55"/>
    <hyperlink ref="AK133" r:id="rId56"/>
    <hyperlink ref="AK138" r:id="rId57"/>
    <hyperlink ref="AK141" r:id="rId58"/>
    <hyperlink ref="AK144" r:id="rId59"/>
    <hyperlink ref="AK145" r:id="rId60"/>
    <hyperlink ref="AK146" r:id="rId61"/>
    <hyperlink ref="AK147" r:id="rId62"/>
    <hyperlink ref="AK148" r:id="rId63"/>
    <hyperlink ref="AK149" r:id="rId64"/>
    <hyperlink ref="AK150" r:id="rId65"/>
    <hyperlink ref="AK151" r:id="rId66"/>
    <hyperlink ref="AK155" r:id="rId67"/>
    <hyperlink ref="AK161" r:id="rId68"/>
    <hyperlink ref="AK164" r:id="rId69"/>
    <hyperlink ref="AK167" r:id="rId70"/>
    <hyperlink ref="AK169" r:id="rId71"/>
    <hyperlink ref="AK174" r:id="rId72"/>
    <hyperlink ref="AK176" r:id="rId73"/>
    <hyperlink ref="AK181" r:id="rId74"/>
    <hyperlink ref="AK183" r:id="rId75"/>
    <hyperlink ref="AK189" r:id="rId76"/>
    <hyperlink ref="F3" r:id="rId77"/>
    <hyperlink ref="F4" r:id="rId78"/>
    <hyperlink ref="F5" r:id="rId79"/>
    <hyperlink ref="F6" r:id="rId80"/>
    <hyperlink ref="F7" r:id="rId81"/>
    <hyperlink ref="F8" r:id="rId82"/>
    <hyperlink ref="F9" r:id="rId83"/>
    <hyperlink ref="F10" r:id="rId84"/>
    <hyperlink ref="F11" r:id="rId85"/>
    <hyperlink ref="F12" r:id="rId86"/>
    <hyperlink ref="F13" r:id="rId87"/>
    <hyperlink ref="F14" r:id="rId88"/>
    <hyperlink ref="F15" r:id="rId89"/>
    <hyperlink ref="F16" r:id="rId90"/>
    <hyperlink ref="F17" r:id="rId91"/>
    <hyperlink ref="F18" r:id="rId92"/>
    <hyperlink ref="F19" r:id="rId93"/>
    <hyperlink ref="F20" r:id="rId94"/>
    <hyperlink ref="F21" r:id="rId95"/>
    <hyperlink ref="F22" r:id="rId96"/>
    <hyperlink ref="F23" r:id="rId97"/>
    <hyperlink ref="F24" r:id="rId98"/>
    <hyperlink ref="F25" r:id="rId99"/>
    <hyperlink ref="F26" r:id="rId100"/>
    <hyperlink ref="F27" r:id="rId101"/>
    <hyperlink ref="F28" r:id="rId102"/>
    <hyperlink ref="F29" r:id="rId103"/>
    <hyperlink ref="F30" r:id="rId104"/>
    <hyperlink ref="F31" r:id="rId105"/>
    <hyperlink ref="F32" r:id="rId106"/>
    <hyperlink ref="F33" r:id="rId107"/>
    <hyperlink ref="F34" r:id="rId108"/>
    <hyperlink ref="F35" r:id="rId109"/>
    <hyperlink ref="F36" r:id="rId110"/>
    <hyperlink ref="F37" r:id="rId111"/>
    <hyperlink ref="F38" r:id="rId112"/>
    <hyperlink ref="F39" r:id="rId113"/>
    <hyperlink ref="F40" r:id="rId114"/>
    <hyperlink ref="F41" r:id="rId115"/>
    <hyperlink ref="F42" r:id="rId116"/>
    <hyperlink ref="F43" r:id="rId117"/>
    <hyperlink ref="F44" r:id="rId118"/>
    <hyperlink ref="F45" r:id="rId119"/>
    <hyperlink ref="F46" r:id="rId120"/>
    <hyperlink ref="F47" r:id="rId121"/>
    <hyperlink ref="F48" r:id="rId122"/>
    <hyperlink ref="F49" r:id="rId123"/>
    <hyperlink ref="F50" r:id="rId124"/>
    <hyperlink ref="F51" r:id="rId125"/>
    <hyperlink ref="F52" r:id="rId126"/>
    <hyperlink ref="F53" r:id="rId127"/>
    <hyperlink ref="F54" r:id="rId128"/>
    <hyperlink ref="F55" r:id="rId129"/>
    <hyperlink ref="F56" r:id="rId130"/>
    <hyperlink ref="F57" r:id="rId131"/>
    <hyperlink ref="F58" r:id="rId132"/>
    <hyperlink ref="F59" r:id="rId133"/>
    <hyperlink ref="F60" r:id="rId134"/>
    <hyperlink ref="F61" r:id="rId135"/>
    <hyperlink ref="F62" r:id="rId136"/>
    <hyperlink ref="F63" r:id="rId137"/>
    <hyperlink ref="F64" r:id="rId138"/>
    <hyperlink ref="F65" r:id="rId139"/>
    <hyperlink ref="F66" r:id="rId140"/>
    <hyperlink ref="F67" r:id="rId141"/>
    <hyperlink ref="F68" r:id="rId142"/>
    <hyperlink ref="F69" r:id="rId143"/>
    <hyperlink ref="F70" r:id="rId144"/>
    <hyperlink ref="F71" r:id="rId145"/>
    <hyperlink ref="F72" r:id="rId146"/>
    <hyperlink ref="F73" r:id="rId147"/>
    <hyperlink ref="F74" r:id="rId148"/>
    <hyperlink ref="F75" r:id="rId149"/>
    <hyperlink ref="F76" r:id="rId150"/>
    <hyperlink ref="F77" r:id="rId151"/>
    <hyperlink ref="F78" r:id="rId152"/>
    <hyperlink ref="F79" r:id="rId153"/>
    <hyperlink ref="F80" r:id="rId154"/>
    <hyperlink ref="F81" r:id="rId155"/>
    <hyperlink ref="F82" r:id="rId156"/>
    <hyperlink ref="F83" r:id="rId157"/>
    <hyperlink ref="F84" r:id="rId158"/>
    <hyperlink ref="F85" r:id="rId159"/>
    <hyperlink ref="F86" r:id="rId160"/>
    <hyperlink ref="F87" r:id="rId161"/>
    <hyperlink ref="F88" r:id="rId162"/>
    <hyperlink ref="F89" r:id="rId163"/>
    <hyperlink ref="F90" r:id="rId164"/>
    <hyperlink ref="F91" r:id="rId165"/>
    <hyperlink ref="F92" r:id="rId166"/>
    <hyperlink ref="F93" r:id="rId167"/>
    <hyperlink ref="F94" r:id="rId168"/>
    <hyperlink ref="F95" r:id="rId169"/>
    <hyperlink ref="F96" r:id="rId170"/>
    <hyperlink ref="F97" r:id="rId171"/>
    <hyperlink ref="F98" r:id="rId172"/>
    <hyperlink ref="F99" r:id="rId173"/>
    <hyperlink ref="F100" r:id="rId174"/>
    <hyperlink ref="F101" r:id="rId175"/>
    <hyperlink ref="F102" r:id="rId176"/>
    <hyperlink ref="F103" r:id="rId177"/>
    <hyperlink ref="F104" r:id="rId178"/>
    <hyperlink ref="F105" r:id="rId179"/>
    <hyperlink ref="F106" r:id="rId180"/>
    <hyperlink ref="F107" r:id="rId181"/>
    <hyperlink ref="F108" r:id="rId182"/>
    <hyperlink ref="F109" r:id="rId183"/>
    <hyperlink ref="F110" r:id="rId184"/>
    <hyperlink ref="F111" r:id="rId185"/>
    <hyperlink ref="F112" r:id="rId186"/>
    <hyperlink ref="F113" r:id="rId187"/>
    <hyperlink ref="F114" r:id="rId188"/>
    <hyperlink ref="F115" r:id="rId189"/>
    <hyperlink ref="F116" r:id="rId190"/>
    <hyperlink ref="F117" r:id="rId191"/>
    <hyperlink ref="F118" r:id="rId192"/>
    <hyperlink ref="F119" r:id="rId193"/>
    <hyperlink ref="F120" r:id="rId194"/>
    <hyperlink ref="F121" r:id="rId195"/>
    <hyperlink ref="F122" r:id="rId196"/>
    <hyperlink ref="F123" r:id="rId197"/>
    <hyperlink ref="F124" r:id="rId198"/>
    <hyperlink ref="F125" r:id="rId199"/>
    <hyperlink ref="F126" r:id="rId200"/>
    <hyperlink ref="F127" r:id="rId201"/>
    <hyperlink ref="F128" r:id="rId202"/>
    <hyperlink ref="F129" r:id="rId203"/>
    <hyperlink ref="F130" r:id="rId204"/>
    <hyperlink ref="F131" r:id="rId205"/>
    <hyperlink ref="F132" r:id="rId206"/>
    <hyperlink ref="F133" r:id="rId207"/>
    <hyperlink ref="F134" r:id="rId208"/>
    <hyperlink ref="F135" r:id="rId209"/>
    <hyperlink ref="F136" r:id="rId210"/>
    <hyperlink ref="F137" r:id="rId211"/>
    <hyperlink ref="F138" r:id="rId212"/>
    <hyperlink ref="F139" r:id="rId213"/>
    <hyperlink ref="F140" r:id="rId214"/>
    <hyperlink ref="F141" r:id="rId215"/>
    <hyperlink ref="F142" r:id="rId216"/>
    <hyperlink ref="F143" r:id="rId217"/>
    <hyperlink ref="F144" r:id="rId218"/>
    <hyperlink ref="F145" r:id="rId219"/>
    <hyperlink ref="F146" r:id="rId220"/>
    <hyperlink ref="F147" r:id="rId221"/>
    <hyperlink ref="F148" r:id="rId222"/>
    <hyperlink ref="F149" r:id="rId223"/>
    <hyperlink ref="F150" r:id="rId224"/>
    <hyperlink ref="F151" r:id="rId225"/>
    <hyperlink ref="F152" r:id="rId226"/>
    <hyperlink ref="F153" r:id="rId227"/>
    <hyperlink ref="F154" r:id="rId228"/>
    <hyperlink ref="F155" r:id="rId229"/>
    <hyperlink ref="F156" r:id="rId230"/>
    <hyperlink ref="F157" r:id="rId231"/>
    <hyperlink ref="F158" r:id="rId232"/>
    <hyperlink ref="F159" r:id="rId233"/>
    <hyperlink ref="F160" r:id="rId234"/>
    <hyperlink ref="F161" r:id="rId235"/>
    <hyperlink ref="F162" r:id="rId236"/>
    <hyperlink ref="F163" r:id="rId237"/>
    <hyperlink ref="F164" r:id="rId238"/>
    <hyperlink ref="F165" r:id="rId239"/>
    <hyperlink ref="F166" r:id="rId240"/>
    <hyperlink ref="F167" r:id="rId241"/>
    <hyperlink ref="F168" r:id="rId242"/>
    <hyperlink ref="F169" r:id="rId243"/>
    <hyperlink ref="F170" r:id="rId244"/>
    <hyperlink ref="F171" r:id="rId245"/>
    <hyperlink ref="F172" r:id="rId246"/>
    <hyperlink ref="F173" r:id="rId247"/>
    <hyperlink ref="F174" r:id="rId248"/>
    <hyperlink ref="F175" r:id="rId249"/>
    <hyperlink ref="F176" r:id="rId250"/>
    <hyperlink ref="F177" r:id="rId251"/>
    <hyperlink ref="F178" r:id="rId252"/>
    <hyperlink ref="F179" r:id="rId253"/>
    <hyperlink ref="F180" r:id="rId254"/>
    <hyperlink ref="F181" r:id="rId255"/>
    <hyperlink ref="F182" r:id="rId256"/>
    <hyperlink ref="F183" r:id="rId257"/>
    <hyperlink ref="F184" r:id="rId258"/>
    <hyperlink ref="F185" r:id="rId259"/>
    <hyperlink ref="F186" r:id="rId260"/>
    <hyperlink ref="F187" r:id="rId261"/>
    <hyperlink ref="F188" r:id="rId262"/>
    <hyperlink ref="F189" r:id="rId263"/>
    <hyperlink ref="AO3" r:id="rId264"/>
    <hyperlink ref="AO4" r:id="rId265"/>
    <hyperlink ref="AO5" r:id="rId266"/>
    <hyperlink ref="AO6" r:id="rId267"/>
    <hyperlink ref="AO7" r:id="rId268"/>
    <hyperlink ref="AO8" r:id="rId269"/>
    <hyperlink ref="AO9" r:id="rId270"/>
    <hyperlink ref="AO10" r:id="rId271"/>
    <hyperlink ref="AO11" r:id="rId272"/>
    <hyperlink ref="AO12" r:id="rId273"/>
    <hyperlink ref="AO13" r:id="rId274"/>
    <hyperlink ref="AO14" r:id="rId275"/>
    <hyperlink ref="AO15" r:id="rId276"/>
    <hyperlink ref="AO16" r:id="rId277"/>
    <hyperlink ref="AO17" r:id="rId278"/>
    <hyperlink ref="AO18" r:id="rId279"/>
    <hyperlink ref="AO19" r:id="rId280"/>
    <hyperlink ref="AO20" r:id="rId281"/>
    <hyperlink ref="AO21" r:id="rId282"/>
    <hyperlink ref="AO22" r:id="rId283"/>
    <hyperlink ref="AO23" r:id="rId284"/>
    <hyperlink ref="AO24" r:id="rId285"/>
    <hyperlink ref="AO25" r:id="rId286"/>
    <hyperlink ref="AO26" r:id="rId287"/>
    <hyperlink ref="AO27" r:id="rId288"/>
    <hyperlink ref="AO28" r:id="rId289"/>
    <hyperlink ref="AO29" r:id="rId290"/>
    <hyperlink ref="AO30" r:id="rId291"/>
    <hyperlink ref="AO31" r:id="rId292"/>
    <hyperlink ref="AO32" r:id="rId293"/>
    <hyperlink ref="AO33" r:id="rId294"/>
    <hyperlink ref="AO34" r:id="rId295"/>
    <hyperlink ref="AO35" r:id="rId296"/>
    <hyperlink ref="AO36" r:id="rId297"/>
    <hyperlink ref="AO37" r:id="rId298"/>
    <hyperlink ref="AO38" r:id="rId299"/>
    <hyperlink ref="AO39" r:id="rId300"/>
    <hyperlink ref="AO40" r:id="rId301"/>
    <hyperlink ref="AO41" r:id="rId302"/>
    <hyperlink ref="AO42" r:id="rId303"/>
    <hyperlink ref="AO43" r:id="rId304"/>
    <hyperlink ref="AO44" r:id="rId305"/>
    <hyperlink ref="AO45" r:id="rId306"/>
    <hyperlink ref="AO46" r:id="rId307"/>
    <hyperlink ref="AO47" r:id="rId308"/>
    <hyperlink ref="AO48" r:id="rId309"/>
    <hyperlink ref="AO49" r:id="rId310"/>
    <hyperlink ref="AO50" r:id="rId311"/>
    <hyperlink ref="AO51" r:id="rId312"/>
    <hyperlink ref="AO52" r:id="rId313"/>
    <hyperlink ref="AO53" r:id="rId314"/>
    <hyperlink ref="AO54" r:id="rId315"/>
    <hyperlink ref="AO55" r:id="rId316"/>
    <hyperlink ref="AO56" r:id="rId317"/>
    <hyperlink ref="AO57" r:id="rId318"/>
    <hyperlink ref="AO58" r:id="rId319"/>
    <hyperlink ref="AO59" r:id="rId320"/>
    <hyperlink ref="AO60" r:id="rId321"/>
    <hyperlink ref="AO61" r:id="rId322"/>
    <hyperlink ref="AO62" r:id="rId323"/>
    <hyperlink ref="AO63" r:id="rId324"/>
    <hyperlink ref="AO64" r:id="rId325"/>
    <hyperlink ref="AO65" r:id="rId326"/>
    <hyperlink ref="AO66" r:id="rId327"/>
    <hyperlink ref="AO67" r:id="rId328"/>
    <hyperlink ref="AO68" r:id="rId329"/>
    <hyperlink ref="AO69" r:id="rId330"/>
    <hyperlink ref="AO70" r:id="rId331"/>
    <hyperlink ref="AO71" r:id="rId332"/>
    <hyperlink ref="AO72" r:id="rId333"/>
    <hyperlink ref="AO73" r:id="rId334"/>
    <hyperlink ref="AO74" r:id="rId335"/>
    <hyperlink ref="AO75" r:id="rId336"/>
    <hyperlink ref="AO76" r:id="rId337"/>
    <hyperlink ref="AO77" r:id="rId338"/>
    <hyperlink ref="AO78" r:id="rId339"/>
    <hyperlink ref="AO79" r:id="rId340"/>
    <hyperlink ref="AO80" r:id="rId341"/>
    <hyperlink ref="AO81" r:id="rId342"/>
    <hyperlink ref="AO82" r:id="rId343"/>
    <hyperlink ref="AO83" r:id="rId344"/>
    <hyperlink ref="AO84" r:id="rId345"/>
    <hyperlink ref="AO85" r:id="rId346"/>
    <hyperlink ref="AO86" r:id="rId347"/>
    <hyperlink ref="AO87" r:id="rId348"/>
    <hyperlink ref="AO88" r:id="rId349"/>
    <hyperlink ref="AO89" r:id="rId350"/>
    <hyperlink ref="AO90" r:id="rId351"/>
    <hyperlink ref="AO91" r:id="rId352"/>
    <hyperlink ref="AO92" r:id="rId353"/>
    <hyperlink ref="AO93" r:id="rId354"/>
    <hyperlink ref="AO94" r:id="rId355"/>
    <hyperlink ref="AO95" r:id="rId356"/>
    <hyperlink ref="AO96" r:id="rId357"/>
    <hyperlink ref="AO97" r:id="rId358"/>
    <hyperlink ref="AO98" r:id="rId359"/>
    <hyperlink ref="AO99" r:id="rId360"/>
    <hyperlink ref="AO100" r:id="rId361"/>
    <hyperlink ref="AO101" r:id="rId362"/>
    <hyperlink ref="AO102" r:id="rId363"/>
    <hyperlink ref="AO103" r:id="rId364"/>
    <hyperlink ref="AO104" r:id="rId365"/>
    <hyperlink ref="AO105" r:id="rId366"/>
    <hyperlink ref="AO106" r:id="rId367"/>
    <hyperlink ref="AO107" r:id="rId368"/>
    <hyperlink ref="AO108" r:id="rId369"/>
    <hyperlink ref="AO109" r:id="rId370"/>
    <hyperlink ref="AO110" r:id="rId371"/>
    <hyperlink ref="AO111" r:id="rId372"/>
    <hyperlink ref="AO112" r:id="rId373"/>
    <hyperlink ref="AO113" r:id="rId374"/>
    <hyperlink ref="AO114" r:id="rId375"/>
    <hyperlink ref="AO115" r:id="rId376"/>
    <hyperlink ref="AO116" r:id="rId377"/>
    <hyperlink ref="AO117" r:id="rId378"/>
    <hyperlink ref="AO118" r:id="rId379"/>
    <hyperlink ref="AO119" r:id="rId380"/>
    <hyperlink ref="AO120" r:id="rId381"/>
    <hyperlink ref="AO121" r:id="rId382"/>
    <hyperlink ref="AO122" r:id="rId383"/>
    <hyperlink ref="AO123" r:id="rId384"/>
    <hyperlink ref="AO124" r:id="rId385"/>
    <hyperlink ref="AO125" r:id="rId386"/>
    <hyperlink ref="AO126" r:id="rId387"/>
    <hyperlink ref="AO127" r:id="rId388"/>
    <hyperlink ref="AO128" r:id="rId389"/>
    <hyperlink ref="AO129" r:id="rId390"/>
    <hyperlink ref="AO130" r:id="rId391"/>
    <hyperlink ref="AO131" r:id="rId392"/>
    <hyperlink ref="AO132" r:id="rId393"/>
    <hyperlink ref="AO133" r:id="rId394"/>
    <hyperlink ref="AO134" r:id="rId395"/>
    <hyperlink ref="AO135" r:id="rId396"/>
    <hyperlink ref="AO136" r:id="rId397"/>
    <hyperlink ref="AO137" r:id="rId398"/>
    <hyperlink ref="AO138" r:id="rId399"/>
    <hyperlink ref="AO139" r:id="rId400"/>
    <hyperlink ref="AO140" r:id="rId401"/>
    <hyperlink ref="AO141" r:id="rId402"/>
    <hyperlink ref="AO142" r:id="rId403"/>
    <hyperlink ref="AO143" r:id="rId404"/>
    <hyperlink ref="AO144" r:id="rId405"/>
    <hyperlink ref="AO145" r:id="rId406"/>
    <hyperlink ref="AO146" r:id="rId407"/>
    <hyperlink ref="AO147" r:id="rId408"/>
    <hyperlink ref="AO148" r:id="rId409"/>
    <hyperlink ref="AO149" r:id="rId410"/>
    <hyperlink ref="AO150" r:id="rId411"/>
    <hyperlink ref="AO151" r:id="rId412"/>
    <hyperlink ref="AO152" r:id="rId413"/>
    <hyperlink ref="AO153" r:id="rId414"/>
    <hyperlink ref="AO154" r:id="rId415"/>
    <hyperlink ref="AO155" r:id="rId416"/>
    <hyperlink ref="AO156" r:id="rId417"/>
    <hyperlink ref="AO157" r:id="rId418"/>
    <hyperlink ref="AO158" r:id="rId419"/>
    <hyperlink ref="AO159" r:id="rId420"/>
    <hyperlink ref="AO160" r:id="rId421"/>
    <hyperlink ref="AO161" r:id="rId422"/>
    <hyperlink ref="AO162" r:id="rId423"/>
    <hyperlink ref="AO163" r:id="rId424"/>
    <hyperlink ref="AO164" r:id="rId425"/>
    <hyperlink ref="AO165" r:id="rId426"/>
    <hyperlink ref="AO166" r:id="rId427"/>
    <hyperlink ref="AO167" r:id="rId428"/>
    <hyperlink ref="AO168" r:id="rId429"/>
    <hyperlink ref="AO169" r:id="rId430"/>
    <hyperlink ref="AO170" r:id="rId431"/>
    <hyperlink ref="AO171" r:id="rId432"/>
    <hyperlink ref="AO172" r:id="rId433"/>
    <hyperlink ref="AO173" r:id="rId434"/>
    <hyperlink ref="AO174" r:id="rId435"/>
    <hyperlink ref="AO175" r:id="rId436"/>
    <hyperlink ref="AO176" r:id="rId437"/>
    <hyperlink ref="AO177" r:id="rId438"/>
    <hyperlink ref="AO178" r:id="rId439"/>
    <hyperlink ref="AO179" r:id="rId440"/>
    <hyperlink ref="AO180" r:id="rId441"/>
    <hyperlink ref="AO181" r:id="rId442"/>
    <hyperlink ref="AO182" r:id="rId443"/>
    <hyperlink ref="AO183" r:id="rId444"/>
    <hyperlink ref="AO184" r:id="rId445"/>
    <hyperlink ref="AO185" r:id="rId446"/>
    <hyperlink ref="AO186" r:id="rId447"/>
    <hyperlink ref="AO187" r:id="rId448"/>
    <hyperlink ref="AO188" r:id="rId449"/>
    <hyperlink ref="AO189" r:id="rId450"/>
  </hyperlinks>
  <pageMargins left="0.7" right="0.7" top="0.75" bottom="0.75" header="0.3" footer="0.3"/>
  <pageSetup orientation="portrait" horizontalDpi="0" verticalDpi="0" r:id="rId451"/>
  <legacyDrawing r:id="rId452"/>
  <tableParts count="1">
    <tablePart r:id="rId45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topLeftCell="A55"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t="s">
        <v>1620</v>
      </c>
      <c r="B2" s="36" t="s">
        <v>1618</v>
      </c>
      <c r="D2" s="33">
        <f>MIN(Vertices[Degree])</f>
        <v>0</v>
      </c>
      <c r="E2" s="3">
        <f>COUNTIF(Vertices[Degree], "&gt;= " &amp; D2) - COUNTIF(Vertices[Degree], "&gt;=" &amp; D3)</f>
        <v>0</v>
      </c>
      <c r="F2" s="39">
        <f>MIN(Vertices[In-Degree])</f>
        <v>0</v>
      </c>
      <c r="G2" s="40">
        <f>COUNTIF(Vertices[In-Degree], "&gt;= " &amp; F2) - COUNTIF(Vertices[In-Degree], "&gt;=" &amp; F3)</f>
        <v>161</v>
      </c>
      <c r="H2" s="39">
        <f>MIN(Vertices[Out-Degree])</f>
        <v>0</v>
      </c>
      <c r="I2" s="40">
        <f>COUNTIF(Vertices[Out-Degree], "&gt;= " &amp; H2) - COUNTIF(Vertices[Out-Degree], "&gt;=" &amp; H3)</f>
        <v>111</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A3" s="106"/>
      <c r="B3" s="106"/>
      <c r="D3" s="34">
        <f t="shared" ref="D3:D44" si="1">D2+($D$45-$D$2)/BinDivisor</f>
        <v>0</v>
      </c>
      <c r="E3" s="3">
        <f>COUNTIF(Vertices[Degree], "&gt;= " &amp; D3) - COUNTIF(Vertices[Degree], "&gt;=" &amp; D4)</f>
        <v>0</v>
      </c>
      <c r="F3" s="41">
        <f t="shared" ref="F3:F44" si="2">F2+($F$45-$F$2)/BinDivisor</f>
        <v>1.7441860465116279</v>
      </c>
      <c r="G3" s="42">
        <f>COUNTIF(Vertices[In-Degree], "&gt;= " &amp; F3) - COUNTIF(Vertices[In-Degree], "&gt;=" &amp; F4)</f>
        <v>18</v>
      </c>
      <c r="H3" s="41">
        <f t="shared" ref="H3:H44" si="3">H2+($H$45-$H$2)/BinDivisor</f>
        <v>0.20930232558139536</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A4" s="36" t="s">
        <v>146</v>
      </c>
      <c r="B4" s="36">
        <v>187</v>
      </c>
      <c r="D4" s="34">
        <f t="shared" si="1"/>
        <v>0</v>
      </c>
      <c r="E4" s="3">
        <f>COUNTIF(Vertices[Degree], "&gt;= " &amp; D4) - COUNTIF(Vertices[Degree], "&gt;=" &amp; D5)</f>
        <v>0</v>
      </c>
      <c r="F4" s="39">
        <f t="shared" si="2"/>
        <v>3.4883720930232558</v>
      </c>
      <c r="G4" s="40">
        <f>COUNTIF(Vertices[In-Degree], "&gt;= " &amp; F4) - COUNTIF(Vertices[In-Degree], "&gt;=" &amp; F5)</f>
        <v>5</v>
      </c>
      <c r="H4" s="39">
        <f t="shared" si="3"/>
        <v>0.41860465116279072</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A5" s="106"/>
      <c r="B5" s="106"/>
      <c r="D5" s="34">
        <f t="shared" si="1"/>
        <v>0</v>
      </c>
      <c r="E5" s="3">
        <f>COUNTIF(Vertices[Degree], "&gt;= " &amp; D5) - COUNTIF(Vertices[Degree], "&gt;=" &amp; D6)</f>
        <v>0</v>
      </c>
      <c r="F5" s="41">
        <f t="shared" si="2"/>
        <v>5.2325581395348841</v>
      </c>
      <c r="G5" s="42">
        <f>COUNTIF(Vertices[In-Degree], "&gt;= " &amp; F5) - COUNTIF(Vertices[In-Degree], "&gt;=" &amp; F6)</f>
        <v>1</v>
      </c>
      <c r="H5" s="41">
        <f t="shared" si="3"/>
        <v>0.62790697674418605</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A6" s="36" t="s">
        <v>148</v>
      </c>
      <c r="B6" s="36">
        <v>221</v>
      </c>
      <c r="D6" s="34">
        <f t="shared" si="1"/>
        <v>0</v>
      </c>
      <c r="E6" s="3">
        <f>COUNTIF(Vertices[Degree], "&gt;= " &amp; D6) - COUNTIF(Vertices[Degree], "&gt;=" &amp; D7)</f>
        <v>0</v>
      </c>
      <c r="F6" s="39">
        <f t="shared" si="2"/>
        <v>6.9767441860465116</v>
      </c>
      <c r="G6" s="40">
        <f>COUNTIF(Vertices[In-Degree], "&gt;= " &amp; F6) - COUNTIF(Vertices[In-Degree], "&gt;=" &amp; F7)</f>
        <v>1</v>
      </c>
      <c r="H6" s="39">
        <f t="shared" si="3"/>
        <v>0.83720930232558144</v>
      </c>
      <c r="I6" s="40">
        <f>COUNTIF(Vertices[Out-Degree], "&gt;= " &amp; H6) - COUNTIF(Vertices[Out-Degree], "&gt;=" &amp; H7)</f>
        <v>17</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A7" s="36" t="s">
        <v>149</v>
      </c>
      <c r="B7" s="36">
        <v>45</v>
      </c>
      <c r="D7" s="34">
        <f t="shared" si="1"/>
        <v>0</v>
      </c>
      <c r="E7" s="3">
        <f>COUNTIF(Vertices[Degree], "&gt;= " &amp; D7) - COUNTIF(Vertices[Degree], "&gt;=" &amp; D8)</f>
        <v>0</v>
      </c>
      <c r="F7" s="41">
        <f t="shared" si="2"/>
        <v>8.720930232558139</v>
      </c>
      <c r="G7" s="42">
        <f>COUNTIF(Vertices[In-Degree], "&gt;= " &amp; F7) - COUNTIF(Vertices[In-Degree], "&gt;=" &amp; F8)</f>
        <v>0</v>
      </c>
      <c r="H7" s="41">
        <f t="shared" si="3"/>
        <v>1.0465116279069768</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A8" s="36" t="s">
        <v>150</v>
      </c>
      <c r="B8" s="36">
        <v>266</v>
      </c>
      <c r="D8" s="34">
        <f t="shared" si="1"/>
        <v>0</v>
      </c>
      <c r="E8" s="3">
        <f>COUNTIF(Vertices[Degree], "&gt;= " &amp; D8) - COUNTIF(Vertices[Degree], "&gt;=" &amp; D9)</f>
        <v>0</v>
      </c>
      <c r="F8" s="39">
        <f t="shared" si="2"/>
        <v>10.465116279069766</v>
      </c>
      <c r="G8" s="40">
        <f>COUNTIF(Vertices[In-Degree], "&gt;= " &amp; F8) - COUNTIF(Vertices[In-Degree], "&gt;=" &amp; F9)</f>
        <v>0</v>
      </c>
      <c r="H8" s="39">
        <f t="shared" si="3"/>
        <v>1.2558139534883721</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A9" s="106"/>
      <c r="B9" s="106"/>
      <c r="D9" s="34">
        <f t="shared" si="1"/>
        <v>0</v>
      </c>
      <c r="E9" s="3">
        <f>COUNTIF(Vertices[Degree], "&gt;= " &amp; D9) - COUNTIF(Vertices[Degree], "&gt;=" &amp; D10)</f>
        <v>0</v>
      </c>
      <c r="F9" s="41">
        <f t="shared" si="2"/>
        <v>12.209302325581394</v>
      </c>
      <c r="G9" s="42">
        <f>COUNTIF(Vertices[In-Degree], "&gt;= " &amp; F9) - COUNTIF(Vertices[In-Degree], "&gt;=" &amp; F10)</f>
        <v>0</v>
      </c>
      <c r="H9" s="41">
        <f t="shared" si="3"/>
        <v>1.4651162790697674</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A10" s="36" t="s">
        <v>151</v>
      </c>
      <c r="B10" s="36">
        <v>0</v>
      </c>
      <c r="D10" s="34">
        <f t="shared" si="1"/>
        <v>0</v>
      </c>
      <c r="E10" s="3">
        <f>COUNTIF(Vertices[Degree], "&gt;= " &amp; D10) - COUNTIF(Vertices[Degree], "&gt;=" &amp; D11)</f>
        <v>0</v>
      </c>
      <c r="F10" s="39">
        <f t="shared" si="2"/>
        <v>13.953488372093021</v>
      </c>
      <c r="G10" s="40">
        <f>COUNTIF(Vertices[In-Degree], "&gt;= " &amp; F10) - COUNTIF(Vertices[In-Degree], "&gt;=" &amp; F11)</f>
        <v>0</v>
      </c>
      <c r="H10" s="39">
        <f t="shared" si="3"/>
        <v>1.6744186046511627</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A11" s="106"/>
      <c r="B11" s="106"/>
      <c r="D11" s="34">
        <f t="shared" si="1"/>
        <v>0</v>
      </c>
      <c r="E11" s="3">
        <f>COUNTIF(Vertices[Degree], "&gt;= " &amp; D11) - COUNTIF(Vertices[Degree], "&gt;=" &amp; D12)</f>
        <v>0</v>
      </c>
      <c r="F11" s="41">
        <f t="shared" si="2"/>
        <v>15.697674418604649</v>
      </c>
      <c r="G11" s="42">
        <f>COUNTIF(Vertices[In-Degree], "&gt;= " &amp; F11) - COUNTIF(Vertices[In-Degree], "&gt;=" &amp; F12)</f>
        <v>0</v>
      </c>
      <c r="H11" s="41">
        <f t="shared" si="3"/>
        <v>1.8837209302325579</v>
      </c>
      <c r="I11" s="42">
        <f>COUNTIF(Vertices[Out-Degree], "&gt;= " &amp; H11) - COUNTIF(Vertices[Out-Degree], "&gt;=" &amp; H12)</f>
        <v>20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A12" s="36" t="s">
        <v>170</v>
      </c>
      <c r="B12" s="36">
        <v>4.1841004184100415E-3</v>
      </c>
      <c r="D12" s="34">
        <f t="shared" si="1"/>
        <v>0</v>
      </c>
      <c r="E12" s="3">
        <f>COUNTIF(Vertices[Degree], "&gt;= " &amp; D12) - COUNTIF(Vertices[Degree], "&gt;=" &amp; D13)</f>
        <v>0</v>
      </c>
      <c r="F12" s="39">
        <f t="shared" si="2"/>
        <v>17.441860465116278</v>
      </c>
      <c r="G12" s="40">
        <f>COUNTIF(Vertices[In-Degree], "&gt;= " &amp; F12) - COUNTIF(Vertices[In-Degree], "&gt;=" &amp; F13)</f>
        <v>0</v>
      </c>
      <c r="H12" s="39">
        <f t="shared" si="3"/>
        <v>2.0930232558139532</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A13" s="36" t="s">
        <v>171</v>
      </c>
      <c r="B13" s="36">
        <v>8.3333333333333332E-3</v>
      </c>
      <c r="D13" s="34">
        <f t="shared" si="1"/>
        <v>0</v>
      </c>
      <c r="E13" s="3">
        <f>COUNTIF(Vertices[Degree], "&gt;= " &amp; D13) - COUNTIF(Vertices[Degree], "&gt;=" &amp; D14)</f>
        <v>0</v>
      </c>
      <c r="F13" s="41">
        <f t="shared" si="2"/>
        <v>19.186046511627907</v>
      </c>
      <c r="G13" s="42">
        <f>COUNTIF(Vertices[In-Degree], "&gt;= " &amp; F13) - COUNTIF(Vertices[In-Degree], "&gt;=" &amp; F14)</f>
        <v>0</v>
      </c>
      <c r="H13" s="41">
        <f t="shared" si="3"/>
        <v>2.3023255813953485</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A14" s="106"/>
      <c r="B14" s="106"/>
      <c r="D14" s="34">
        <f t="shared" si="1"/>
        <v>0</v>
      </c>
      <c r="E14" s="3">
        <f>COUNTIF(Vertices[Degree], "&gt;= " &amp; D14) - COUNTIF(Vertices[Degree], "&gt;=" &amp; D15)</f>
        <v>0</v>
      </c>
      <c r="F14" s="39">
        <f t="shared" si="2"/>
        <v>20.930232558139537</v>
      </c>
      <c r="G14" s="40">
        <f>COUNTIF(Vertices[In-Degree], "&gt;= " &amp; F14) - COUNTIF(Vertices[In-Degree], "&gt;=" &amp; F15)</f>
        <v>0</v>
      </c>
      <c r="H14" s="39">
        <f t="shared" si="3"/>
        <v>2.5116279069767438</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A15" s="36" t="s">
        <v>152</v>
      </c>
      <c r="B15" s="36">
        <v>2</v>
      </c>
      <c r="D15" s="34">
        <f t="shared" si="1"/>
        <v>0</v>
      </c>
      <c r="E15" s="3">
        <f>COUNTIF(Vertices[Degree], "&gt;= " &amp; D15) - COUNTIF(Vertices[Degree], "&gt;=" &amp; D16)</f>
        <v>0</v>
      </c>
      <c r="F15" s="41">
        <f t="shared" si="2"/>
        <v>22.674418604651166</v>
      </c>
      <c r="G15" s="42">
        <f>COUNTIF(Vertices[In-Degree], "&gt;= " &amp; F15) - COUNTIF(Vertices[In-Degree], "&gt;=" &amp; F16)</f>
        <v>0</v>
      </c>
      <c r="H15" s="41">
        <f t="shared" si="3"/>
        <v>2.720930232558139</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A16" s="36" t="s">
        <v>153</v>
      </c>
      <c r="B16" s="36">
        <v>0</v>
      </c>
      <c r="D16" s="34">
        <f t="shared" si="1"/>
        <v>0</v>
      </c>
      <c r="E16" s="3">
        <f>COUNTIF(Vertices[Degree], "&gt;= " &amp; D16) - COUNTIF(Vertices[Degree], "&gt;=" &amp; D17)</f>
        <v>0</v>
      </c>
      <c r="F16" s="39">
        <f t="shared" si="2"/>
        <v>24.418604651162795</v>
      </c>
      <c r="G16" s="40">
        <f>COUNTIF(Vertices[In-Degree], "&gt;= " &amp; F16) - COUNTIF(Vertices[In-Degree], "&gt;=" &amp; F17)</f>
        <v>0</v>
      </c>
      <c r="H16" s="39">
        <f t="shared" si="3"/>
        <v>2.9302325581395343</v>
      </c>
      <c r="I16" s="40">
        <f>COUNTIF(Vertices[Out-Degree], "&gt;= " &amp; H16) - COUNTIF(Vertices[Out-Degree], "&gt;=" &amp; H17)</f>
        <v>14</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A17" s="36" t="s">
        <v>154</v>
      </c>
      <c r="B17" s="36">
        <v>178</v>
      </c>
      <c r="D17" s="34">
        <f t="shared" si="1"/>
        <v>0</v>
      </c>
      <c r="E17" s="3">
        <f>COUNTIF(Vertices[Degree], "&gt;= " &amp; D17) - COUNTIF(Vertices[Degree], "&gt;=" &amp; D18)</f>
        <v>0</v>
      </c>
      <c r="F17" s="41">
        <f t="shared" si="2"/>
        <v>26.162790697674424</v>
      </c>
      <c r="G17" s="42">
        <f>COUNTIF(Vertices[In-Degree], "&gt;= " &amp; F17) - COUNTIF(Vertices[In-Degree], "&gt;=" &amp; F18)</f>
        <v>0</v>
      </c>
      <c r="H17" s="41">
        <f t="shared" si="3"/>
        <v>3.1395348837209296</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A18" s="36" t="s">
        <v>155</v>
      </c>
      <c r="B18" s="36">
        <v>258</v>
      </c>
      <c r="D18" s="34">
        <f t="shared" si="1"/>
        <v>0</v>
      </c>
      <c r="E18" s="3">
        <f>COUNTIF(Vertices[Degree], "&gt;= " &amp; D18) - COUNTIF(Vertices[Degree], "&gt;=" &amp; D19)</f>
        <v>0</v>
      </c>
      <c r="F18" s="39">
        <f t="shared" si="2"/>
        <v>27.906976744186053</v>
      </c>
      <c r="G18" s="40">
        <f>COUNTIF(Vertices[In-Degree], "&gt;= " &amp; F18) - COUNTIF(Vertices[In-Degree], "&gt;=" &amp; F19)</f>
        <v>0</v>
      </c>
      <c r="H18" s="39">
        <f t="shared" si="3"/>
        <v>3.3488372093023249</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A19" s="106"/>
      <c r="B19" s="106"/>
      <c r="D19" s="34">
        <f t="shared" si="1"/>
        <v>0</v>
      </c>
      <c r="E19" s="3">
        <f>COUNTIF(Vertices[Degree], "&gt;= " &amp; D19) - COUNTIF(Vertices[Degree], "&gt;=" &amp; D20)</f>
        <v>0</v>
      </c>
      <c r="F19" s="41">
        <f t="shared" si="2"/>
        <v>29.651162790697683</v>
      </c>
      <c r="G19" s="42">
        <f>COUNTIF(Vertices[In-Degree], "&gt;= " &amp; F19) - COUNTIF(Vertices[In-Degree], "&gt;=" &amp; F20)</f>
        <v>0</v>
      </c>
      <c r="H19" s="41">
        <f t="shared" si="3"/>
        <v>3.5581395348837201</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A20" s="36" t="s">
        <v>156</v>
      </c>
      <c r="B20" s="36">
        <v>4</v>
      </c>
      <c r="D20" s="34">
        <f t="shared" si="1"/>
        <v>0</v>
      </c>
      <c r="E20" s="3">
        <f>COUNTIF(Vertices[Degree], "&gt;= " &amp; D20) - COUNTIF(Vertices[Degree], "&gt;=" &amp; D21)</f>
        <v>0</v>
      </c>
      <c r="F20" s="39">
        <f t="shared" si="2"/>
        <v>31.395348837209312</v>
      </c>
      <c r="G20" s="40">
        <f>COUNTIF(Vertices[In-Degree], "&gt;= " &amp; F20) - COUNTIF(Vertices[In-Degree], "&gt;=" &amp; F21)</f>
        <v>0</v>
      </c>
      <c r="H20" s="39">
        <f t="shared" si="3"/>
        <v>3.7674418604651154</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A21" s="36" t="s">
        <v>157</v>
      </c>
      <c r="B21" s="36">
        <v>3.067275</v>
      </c>
      <c r="D21" s="34">
        <f t="shared" si="1"/>
        <v>0</v>
      </c>
      <c r="E21" s="3">
        <f>COUNTIF(Vertices[Degree], "&gt;= " &amp; D21) - COUNTIF(Vertices[Degree], "&gt;=" &amp; D22)</f>
        <v>0</v>
      </c>
      <c r="F21" s="41">
        <f t="shared" si="2"/>
        <v>33.139534883720941</v>
      </c>
      <c r="G21" s="42">
        <f>COUNTIF(Vertices[In-Degree], "&gt;= " &amp; F21) - COUNTIF(Vertices[In-Degree], "&gt;=" &amp; F22)</f>
        <v>0</v>
      </c>
      <c r="H21" s="41">
        <f t="shared" si="3"/>
        <v>3.9767441860465107</v>
      </c>
      <c r="I21" s="42">
        <f>COUNTIF(Vertices[Out-Degree], "&gt;= " &amp; H21) - COUNTIF(Vertices[Out-Degree], "&gt;=" &amp; H22)</f>
        <v>8</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A22" s="106"/>
      <c r="B22" s="106"/>
      <c r="D22" s="34">
        <f t="shared" si="1"/>
        <v>0</v>
      </c>
      <c r="E22" s="3">
        <f>COUNTIF(Vertices[Degree], "&gt;= " &amp; D22) - COUNTIF(Vertices[Degree], "&gt;=" &amp; D23)</f>
        <v>0</v>
      </c>
      <c r="F22" s="39">
        <f t="shared" si="2"/>
        <v>34.88372093023257</v>
      </c>
      <c r="G22" s="40">
        <f>COUNTIF(Vertices[In-Degree], "&gt;= " &amp; F22) - COUNTIF(Vertices[In-Degree], "&gt;=" &amp; F23)</f>
        <v>0</v>
      </c>
      <c r="H22" s="39">
        <f t="shared" si="3"/>
        <v>4.1860465116279064</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A23" s="36" t="s">
        <v>158</v>
      </c>
      <c r="B23" s="36">
        <v>6.9001207521131617E-3</v>
      </c>
      <c r="D23" s="34">
        <f t="shared" si="1"/>
        <v>0</v>
      </c>
      <c r="E23" s="3">
        <f>COUNTIF(Vertices[Degree], "&gt;= " &amp; D23) - COUNTIF(Vertices[Degree], "&gt;=" &amp; D24)</f>
        <v>0</v>
      </c>
      <c r="F23" s="41">
        <f t="shared" si="2"/>
        <v>36.6279069767442</v>
      </c>
      <c r="G23" s="42">
        <f>COUNTIF(Vertices[In-Degree], "&gt;= " &amp; F23) - COUNTIF(Vertices[In-Degree], "&gt;=" &amp; F24)</f>
        <v>0</v>
      </c>
      <c r="H23" s="41">
        <f t="shared" si="3"/>
        <v>4.3953488372093021</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A24" s="36" t="s">
        <v>1621</v>
      </c>
      <c r="B24" s="36" t="s">
        <v>1623</v>
      </c>
      <c r="D24" s="34">
        <f t="shared" si="1"/>
        <v>0</v>
      </c>
      <c r="E24" s="3">
        <f>COUNTIF(Vertices[Degree], "&gt;= " &amp; D24) - COUNTIF(Vertices[Degree], "&gt;=" &amp; D25)</f>
        <v>0</v>
      </c>
      <c r="F24" s="39">
        <f t="shared" si="2"/>
        <v>38.372093023255829</v>
      </c>
      <c r="G24" s="40">
        <f>COUNTIF(Vertices[In-Degree], "&gt;= " &amp; F24) - COUNTIF(Vertices[In-Degree], "&gt;=" &amp; F25)</f>
        <v>0</v>
      </c>
      <c r="H24" s="39">
        <f t="shared" si="3"/>
        <v>4.6046511627906979</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A25" s="106"/>
      <c r="B25" s="106"/>
      <c r="D25" s="34">
        <f t="shared" si="1"/>
        <v>0</v>
      </c>
      <c r="E25" s="3">
        <f>COUNTIF(Vertices[Degree], "&gt;= " &amp; D25) - COUNTIF(Vertices[Degree], "&gt;=" &amp; D26)</f>
        <v>0</v>
      </c>
      <c r="F25" s="41">
        <f t="shared" si="2"/>
        <v>40.116279069767458</v>
      </c>
      <c r="G25" s="42">
        <f>COUNTIF(Vertices[In-Degree], "&gt;= " &amp; F25) - COUNTIF(Vertices[In-Degree], "&gt;=" &amp; F26)</f>
        <v>0</v>
      </c>
      <c r="H25" s="41">
        <f t="shared" si="3"/>
        <v>4.8139534883720936</v>
      </c>
      <c r="I25" s="42">
        <f>COUNTIF(Vertices[Out-Degree], "&gt;= " &amp; H25) - COUNTIF(Vertices[Out-Degree], "&gt;=" &amp; H26)</f>
        <v>5</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A26" s="36" t="s">
        <v>1622</v>
      </c>
      <c r="B26" s="36" t="s">
        <v>1624</v>
      </c>
      <c r="D26" s="34">
        <f t="shared" si="1"/>
        <v>0</v>
      </c>
      <c r="E26" s="3">
        <f>COUNTIF(Vertices[Degree], "&gt;= " &amp; D26) - COUNTIF(Vertices[Degree], "&gt;=" &amp; D27)</f>
        <v>0</v>
      </c>
      <c r="F26" s="39">
        <f t="shared" si="2"/>
        <v>41.860465116279087</v>
      </c>
      <c r="G26" s="40">
        <f>COUNTIF(Vertices[In-Degree], "&gt;= " &amp; F26) - COUNTIF(Vertices[In-Degree], "&gt;=" &amp; F27)</f>
        <v>0</v>
      </c>
      <c r="H26" s="39">
        <f t="shared" si="3"/>
        <v>5.0232558139534893</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43.604651162790717</v>
      </c>
      <c r="G27" s="42">
        <f>COUNTIF(Vertices[In-Degree], "&gt;= " &amp; F27) - COUNTIF(Vertices[In-Degree], "&gt;=" &amp; F28)</f>
        <v>0</v>
      </c>
      <c r="H27" s="41">
        <f t="shared" si="3"/>
        <v>5.232558139534885</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45.348837209302346</v>
      </c>
      <c r="G28" s="40">
        <f>COUNTIF(Vertices[In-Degree], "&gt;= " &amp; F28) - COUNTIF(Vertices[In-Degree], "&gt;=" &amp; F29)</f>
        <v>0</v>
      </c>
      <c r="H28" s="39">
        <f t="shared" si="3"/>
        <v>5.4418604651162807</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47.093023255813975</v>
      </c>
      <c r="G29" s="42">
        <f>COUNTIF(Vertices[In-Degree], "&gt;= " &amp; F29) - COUNTIF(Vertices[In-Degree], "&gt;=" &amp; F30)</f>
        <v>0</v>
      </c>
      <c r="H29" s="41">
        <f t="shared" si="3"/>
        <v>5.6511627906976765</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48.837209302325604</v>
      </c>
      <c r="G30" s="40">
        <f>COUNTIF(Vertices[In-Degree], "&gt;= " &amp; F30) - COUNTIF(Vertices[In-Degree], "&gt;=" &amp; F31)</f>
        <v>0</v>
      </c>
      <c r="H30" s="39">
        <f t="shared" si="3"/>
        <v>5.8604651162790722</v>
      </c>
      <c r="I30" s="40">
        <f>COUNTIF(Vertices[Out-Degree], "&gt;= " &amp; H30) - COUNTIF(Vertices[Out-Degree], "&gt;=" &amp; H31)</f>
        <v>6</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50.581395348837233</v>
      </c>
      <c r="G31" s="42">
        <f>COUNTIF(Vertices[In-Degree], "&gt;= " &amp; F31) - COUNTIF(Vertices[In-Degree], "&gt;=" &amp; F32)</f>
        <v>0</v>
      </c>
      <c r="H31" s="41">
        <f t="shared" si="3"/>
        <v>6.0697674418604679</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52.325581395348863</v>
      </c>
      <c r="G32" s="40">
        <f>COUNTIF(Vertices[In-Degree], "&gt;= " &amp; F32) - COUNTIF(Vertices[In-Degree], "&gt;=" &amp; F33)</f>
        <v>0</v>
      </c>
      <c r="H32" s="39">
        <f t="shared" si="3"/>
        <v>6.2790697674418636</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54.069767441860492</v>
      </c>
      <c r="G33" s="42">
        <f>COUNTIF(Vertices[In-Degree], "&gt;= " &amp; F33) - COUNTIF(Vertices[In-Degree], "&gt;=" &amp; F34)</f>
        <v>0</v>
      </c>
      <c r="H33" s="41">
        <f t="shared" si="3"/>
        <v>6.4883720930232593</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55.813953488372121</v>
      </c>
      <c r="G34" s="40">
        <f>COUNTIF(Vertices[In-Degree], "&gt;= " &amp; F34) - COUNTIF(Vertices[In-Degree], "&gt;=" &amp; F35)</f>
        <v>0</v>
      </c>
      <c r="H34" s="39">
        <f t="shared" si="3"/>
        <v>6.6976744186046551</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57.55813953488375</v>
      </c>
      <c r="G35" s="42">
        <f>COUNTIF(Vertices[In-Degree], "&gt;= " &amp; F35) - COUNTIF(Vertices[In-Degree], "&gt;=" &amp; F36)</f>
        <v>0</v>
      </c>
      <c r="H35" s="41">
        <f t="shared" si="3"/>
        <v>6.9069767441860508</v>
      </c>
      <c r="I35" s="42">
        <f>COUNTIF(Vertices[Out-Degree], "&gt;= " &amp; H35) - COUNTIF(Vertices[Out-Degree], "&gt;=" &amp; H36)</f>
        <v>1</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59.30232558139538</v>
      </c>
      <c r="G36" s="40">
        <f>COUNTIF(Vertices[In-Degree], "&gt;= " &amp; F36) - COUNTIF(Vertices[In-Degree], "&gt;=" &amp; F37)</f>
        <v>0</v>
      </c>
      <c r="H36" s="39">
        <f t="shared" si="3"/>
        <v>7.1162790697674465</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61.046511627907009</v>
      </c>
      <c r="G37" s="42">
        <f>COUNTIF(Vertices[In-Degree], "&gt;= " &amp; F37) - COUNTIF(Vertices[In-Degree], "&gt;=" &amp; F38)</f>
        <v>0</v>
      </c>
      <c r="H37" s="41">
        <f t="shared" si="3"/>
        <v>7.3255813953488422</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62.790697674418638</v>
      </c>
      <c r="G38" s="40">
        <f>COUNTIF(Vertices[In-Degree], "&gt;= " &amp; F38) - COUNTIF(Vertices[In-Degree], "&gt;=" &amp; F39)</f>
        <v>0</v>
      </c>
      <c r="H38" s="39">
        <f t="shared" si="3"/>
        <v>7.5348837209302379</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64.534883720930267</v>
      </c>
      <c r="G39" s="42">
        <f>COUNTIF(Vertices[In-Degree], "&gt;= " &amp; F39) - COUNTIF(Vertices[In-Degree], "&gt;=" &amp; F40)</f>
        <v>0</v>
      </c>
      <c r="H39" s="41">
        <f t="shared" si="3"/>
        <v>7.7441860465116337</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66.279069767441896</v>
      </c>
      <c r="G40" s="40">
        <f>COUNTIF(Vertices[In-Degree], "&gt;= " &amp; F40) - COUNTIF(Vertices[In-Degree], "&gt;=" &amp; F41)</f>
        <v>0</v>
      </c>
      <c r="H40" s="39">
        <f t="shared" si="3"/>
        <v>7.9534883720930294</v>
      </c>
      <c r="I40" s="40">
        <f>COUNTIF(Vertices[Out-Degree], "&gt;= " &amp; H40) - COUNTIF(Vertices[Out-Degree], "&gt;=" &amp; H41)</f>
        <v>4</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68.023255813953526</v>
      </c>
      <c r="G41" s="42">
        <f>COUNTIF(Vertices[In-Degree], "&gt;= " &amp; F41) - COUNTIF(Vertices[In-Degree], "&gt;=" &amp; F42)</f>
        <v>0</v>
      </c>
      <c r="H41" s="41">
        <f t="shared" si="3"/>
        <v>8.1627906976744242</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69.767441860465155</v>
      </c>
      <c r="G42" s="40">
        <f>COUNTIF(Vertices[In-Degree], "&gt;= " &amp; F42) - COUNTIF(Vertices[In-Degree], "&gt;=" &amp; F43)</f>
        <v>0</v>
      </c>
      <c r="H42" s="39">
        <f t="shared" si="3"/>
        <v>8.3720930232558199</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71.511627906976784</v>
      </c>
      <c r="G43" s="42">
        <f>COUNTIF(Vertices[In-Degree], "&gt;= " &amp; F43) - COUNTIF(Vertices[In-Degree], "&gt;=" &amp; F44)</f>
        <v>0</v>
      </c>
      <c r="H43" s="41">
        <f t="shared" si="3"/>
        <v>8.5813953488372157</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73.255813953488413</v>
      </c>
      <c r="G44" s="40">
        <f>COUNTIF(Vertices[In-Degree], "&gt;= " &amp; F44) - COUNTIF(Vertices[In-Degree], "&gt;=" &amp; F45)</f>
        <v>0</v>
      </c>
      <c r="H44" s="39">
        <f t="shared" si="3"/>
        <v>8.7906976744186114</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75</v>
      </c>
      <c r="G45" s="44">
        <f>COUNTIF(Vertices[In-Degree], "&gt;= " &amp; F45) - COUNTIF(Vertices[In-Degree], "&gt;=" &amp; F46)</f>
        <v>1</v>
      </c>
      <c r="H45" s="43">
        <f>MAX(Vertices[Out-Degree])</f>
        <v>9</v>
      </c>
      <c r="I45" s="44">
        <f>COUNTIF(Vertices[Out-Degree], "&gt;= " &amp; H45) - COUNTIF(Vertices[Out-Degree], "&gt;=" &amp; H46)</f>
        <v>1</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f>IF(COUNT(Vertices[In-Degree])&gt;0, F2, NoMetricMessage)</f>
        <v>0</v>
      </c>
    </row>
    <row r="58" spans="1:2" x14ac:dyDescent="0.25">
      <c r="A58" s="35" t="s">
        <v>89</v>
      </c>
      <c r="B58" s="48">
        <f>IF(COUNT(Vertices[In-Degree])&gt;0, F45, NoMetricMessage)</f>
        <v>75</v>
      </c>
    </row>
    <row r="59" spans="1:2" x14ac:dyDescent="0.25">
      <c r="A59" s="35" t="s">
        <v>90</v>
      </c>
      <c r="B59" s="49">
        <f>IFERROR(AVERAGE(Vertices[In-Degree]),NoMetricMessage)</f>
        <v>1.2834224598930482</v>
      </c>
    </row>
    <row r="60" spans="1:2" x14ac:dyDescent="0.25">
      <c r="A60" s="35" t="s">
        <v>91</v>
      </c>
      <c r="B60" s="49">
        <f>IFERROR(MEDIAN(Vertices[In-Degree]),NoMetricMessage)</f>
        <v>1</v>
      </c>
    </row>
    <row r="71" spans="1:2" x14ac:dyDescent="0.25">
      <c r="A71" s="35" t="s">
        <v>94</v>
      </c>
      <c r="B71" s="48">
        <f>IF(COUNT(Vertices[Out-Degree])&gt;0, H2, NoMetricMessage)</f>
        <v>0</v>
      </c>
    </row>
    <row r="72" spans="1:2" x14ac:dyDescent="0.25">
      <c r="A72" s="35" t="s">
        <v>95</v>
      </c>
      <c r="B72" s="48">
        <f>IF(COUNT(Vertices[Out-Degree])&gt;0, H45, NoMetricMessage)</f>
        <v>9</v>
      </c>
    </row>
    <row r="73" spans="1:2" x14ac:dyDescent="0.25">
      <c r="A73" s="35" t="s">
        <v>96</v>
      </c>
      <c r="B73" s="49">
        <f>IFERROR(AVERAGE(Vertices[Out-Degree]),NoMetricMessage)</f>
        <v>1.2834224598930482</v>
      </c>
    </row>
    <row r="74" spans="1:2" x14ac:dyDescent="0.25">
      <c r="A74" s="35" t="s">
        <v>97</v>
      </c>
      <c r="B74" s="49">
        <f>IFERROR(MEDIAN(Vertices[Out-Degree]),NoMetricMessage)</f>
        <v>0</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1618</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1626</v>
      </c>
    </row>
    <row r="6" spans="1:18" x14ac:dyDescent="0.25">
      <c r="A6">
        <v>0</v>
      </c>
      <c r="B6" s="1" t="s">
        <v>136</v>
      </c>
      <c r="C6">
        <v>1</v>
      </c>
      <c r="D6" t="s">
        <v>59</v>
      </c>
      <c r="E6" t="s">
        <v>59</v>
      </c>
      <c r="F6">
        <v>0</v>
      </c>
      <c r="H6" t="s">
        <v>71</v>
      </c>
      <c r="J6" t="s">
        <v>173</v>
      </c>
      <c r="K6">
        <v>2</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1619</v>
      </c>
    </row>
    <row r="9" spans="1:18" ht="409.5" x14ac:dyDescent="0.25">
      <c r="A9"/>
      <c r="B9">
        <v>3</v>
      </c>
      <c r="C9">
        <v>4</v>
      </c>
      <c r="D9" t="s">
        <v>62</v>
      </c>
      <c r="E9" t="s">
        <v>62</v>
      </c>
      <c r="H9" t="s">
        <v>74</v>
      </c>
      <c r="J9" t="s">
        <v>1625</v>
      </c>
      <c r="K9" s="13" t="s">
        <v>1627</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A28F7C79-3ADF-4E11-8C25-BA29207D3B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Harshil</dc:creator>
  <cp:lastModifiedBy>Harshil</cp:lastModifiedBy>
  <dcterms:created xsi:type="dcterms:W3CDTF">2008-01-30T00:41:58Z</dcterms:created>
  <dcterms:modified xsi:type="dcterms:W3CDTF">2017-03-23T12:23:25Z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