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3"/>
  </bookViews>
  <sheets>
    <sheet name="주문원장" sheetId="1" r:id="rId1"/>
    <sheet name="주문원장 작업용" sheetId="6" r:id="rId2"/>
    <sheet name="고객정보" sheetId="4" r:id="rId3"/>
    <sheet name="상품정보" sheetId="5" r:id="rId4"/>
    <sheet name="상품주문정보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<sst xmlns="http://schemas.openxmlformats.org/spreadsheetml/2006/main" count="5645" uniqueCount="1204">
  <si>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</si>
  <si>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</si>
  <si>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</si>
  <si>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</si>
  <si>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</si>
  <si>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</si>
  <si>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</si>
  <si>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</si>
  <si>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</si>
  <si>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</si>
  <si>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</si>
  <si>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</si>
  <si>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</si>
  <si>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</si>
  <si>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</si>
  <si>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</si>
  <si>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</si>
  <si>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</si>
  <si>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</si>
  <si>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</si>
  <si>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</si>
  <si>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</si>
  <si>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</si>
  <si>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</si>
  <si>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</si>
  <si>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</si>
  <si>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</si>
  <si>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</si>
  <si>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</si>
  <si>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</si>
  <si>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</si>
  <si>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</si>
  <si>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</si>
  <si>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</si>
  <si>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</si>
  <si>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</si>
  <si>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</si>
  <si>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</si>
  <si>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</si>
  <si>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</si>
  <si>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</si>
  <si>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</si>
  <si>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</si>
  <si>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</si>
  <si>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</si>
  <si>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</si>
  <si>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</si>
  <si>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</si>
  <si>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</si>
  <si>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</si>
  <si>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</si>
  <si>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</si>
  <si>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</si>
  <si>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</si>
  <si>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</si>
  <si>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</si>
  <si>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</si>
  <si>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</si>
  <si>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</si>
  <si>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</si>
  <si>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</si>
  <si>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</si>
  <si>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</si>
  <si>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</si>
  <si>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</si>
  <si>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</si>
  <si>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</si>
  <si>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</si>
  <si>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</si>
  <si>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</si>
  <si>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</si>
  <si>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</si>
  <si>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</si>
  <si>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</si>
  <si>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</si>
  <si>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</si>
  <si>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</si>
  <si>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</si>
  <si>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</si>
  <si>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</si>
  <si>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</si>
  <si>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</si>
  <si>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</si>
  <si>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</si>
  <si>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</si>
  <si>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</si>
  <si>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</si>
  <si>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</si>
  <si>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</si>
  <si>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</si>
  <si>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</si>
  <si>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</si>
  <si>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</si>
  <si>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</si>
  <si>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</si>
  <si>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</si>
  <si>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</si>
  <si>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</si>
  <si>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</si>
  <si>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</si>
  <si>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</si>
  <si>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</si>
  <si>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</si>
  <si>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</si>
  <si>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</si>
  <si>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</si>
  <si>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</si>
  <si>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</si>
  <si>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</si>
  <si>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</si>
  <si>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</si>
  <si>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</si>
  <si>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</si>
  <si>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</si>
  <si>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</si>
  <si>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</si>
  <si>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</si>
  <si>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</si>
  <si>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</si>
  <si>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</si>
  <si>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</si>
  <si>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</si>
  <si>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</si>
  <si>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</si>
  <si>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</si>
  <si>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</si>
  <si>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</si>
  <si>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</si>
  <si>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</si>
  <si>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</si>
  <si>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</si>
  <si>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</si>
  <si>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</si>
  <si>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</si>
  <si>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</si>
  <si>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</si>
  <si>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</si>
  <si>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</si>
  <si>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</si>
  <si>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</si>
  <si>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</si>
  <si>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</si>
  <si>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</si>
  <si>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</si>
  <si>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</si>
  <si>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</si>
  <si>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</si>
  <si>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</si>
  <si>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</si>
  <si>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</si>
  <si>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</si>
  <si>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</si>
  <si>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</si>
  <si>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</si>
  <si>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</si>
  <si>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</si>
  <si>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</si>
  <si>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</si>
  <si>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</si>
  <si>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</si>
  <si>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</si>
  <si>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</si>
  <si>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</si>
  <si>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</si>
  <si>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</si>
  <si>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</si>
  <si>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</si>
  <si>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</si>
  <si>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</si>
  <si>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</si>
  <si>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</si>
  <si>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</si>
  <si>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</si>
  <si>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</si>
  <si>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</si>
  <si>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</si>
  <si>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</si>
  <si>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</si>
  <si>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</si>
  <si>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</si>
  <si>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</si>
  <si>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</si>
  <si>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</si>
  <si>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</si>
  <si>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</si>
  <si>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</si>
  <si>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</si>
  <si>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</si>
  <si>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</si>
  <si>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</si>
  <si>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</si>
  <si>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</si>
  <si>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</si>
  <si>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</si>
  <si>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</si>
  <si>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</si>
  <si>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</si>
  <si>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</si>
  <si>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</si>
  <si>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</si>
  <si>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</si>
  <si>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</si>
  <si>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</si>
  <si>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</si>
  <si>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</si>
  <si>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</si>
  <si>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</si>
  <si>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</si>
  <si>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</si>
  <si>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</si>
  <si>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</si>
  <si>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</si>
  <si>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</si>
  <si>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</si>
  <si>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</si>
  <si>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</si>
  <si>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</si>
  <si>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</si>
  <si>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</si>
  <si>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</si>
  <si>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</si>
  <si>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</si>
  <si>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</si>
  <si>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</si>
  <si>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</si>
  <si>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</si>
  <si>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</si>
  <si>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</si>
  <si>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</si>
  <si>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</si>
  <si>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</si>
  <si>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</si>
  <si>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</si>
  <si>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</si>
  <si>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</si>
  <si>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</si>
  <si>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</si>
  <si>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</si>
  <si>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</si>
  <si>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</si>
  <si>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</si>
  <si>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</si>
  <si>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</si>
  <si>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</si>
  <si>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</si>
  <si>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</si>
  <si>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</si>
  <si>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</si>
  <si>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</si>
  <si>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</si>
  <si>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</si>
  <si>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</si>
  <si>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</si>
  <si>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</si>
  <si>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</si>
  <si>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</si>
  <si>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</si>
  <si>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</si>
  <si>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</si>
  <si>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</si>
  <si>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</si>
  <si>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</si>
  <si>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</si>
  <si>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</si>
  <si>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</si>
  <si>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</si>
  <si>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</si>
  <si>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</si>
  <si>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</si>
  <si>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</si>
  <si>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</si>
  <si>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</si>
  <si>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</si>
  <si>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</si>
  <si>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</si>
  <si>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</si>
  <si>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</si>
  <si>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</si>
  <si>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</si>
  <si>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</si>
  <si>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</si>
  <si>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</si>
  <si>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</si>
  <si>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</si>
  <si>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</si>
  <si>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</si>
  <si>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</si>
  <si>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</si>
  <si>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</si>
  <si>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</si>
  <si>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</si>
  <si>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</si>
  <si>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</si>
  <si>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</si>
  <si>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</si>
  <si>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</si>
  <si>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</si>
  <si>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</si>
  <si>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</si>
  <si>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</si>
  <si>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</si>
  <si>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</si>
  <si>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</si>
  <si>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</si>
  <si>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</si>
  <si>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</si>
  <si>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</si>
  <si>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</si>
  <si>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</si>
  <si>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</si>
  <si>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</si>
  <si>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</si>
  <si>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</si>
  <si>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</si>
  <si>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</si>
  <si>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</si>
  <si>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</si>
  <si>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</si>
  <si>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</si>
  <si>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</si>
  <si>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</si>
  <si>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</si>
  <si>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</si>
  <si>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</si>
  <si>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</si>
  <si>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</si>
  <si>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</si>
  <si>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</si>
  <si>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</si>
  <si>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</si>
  <si>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</si>
  <si>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</si>
  <si>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</si>
  <si>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</si>
  <si>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</si>
  <si>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</si>
  <si>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</si>
  <si>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</si>
  <si>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</si>
  <si>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</si>
  <si>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</si>
  <si>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</si>
  <si>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</si>
  <si>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</si>
  <si>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</si>
  <si>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</si>
  <si>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</si>
  <si>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</si>
  <si>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</si>
  <si>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</si>
  <si>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</si>
  <si>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</si>
  <si>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</si>
  <si>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</si>
  <si>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</si>
  <si>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</si>
  <si>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</si>
  <si>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</si>
  <si>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</si>
  <si>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</si>
  <si>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</si>
  <si>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</si>
  <si>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</si>
  <si>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</si>
  <si>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</si>
  <si>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</si>
  <si>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</si>
  <si>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</si>
  <si>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</si>
  <si>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</si>
  <si>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</si>
  <si>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</si>
  <si>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</si>
  <si>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</si>
  <si>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</si>
  <si>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</si>
  <si>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</si>
  <si>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</si>
  <si>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</si>
  <si>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</si>
  <si>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</si>
  <si>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</si>
  <si>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</si>
  <si>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</si>
  <si>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</si>
  <si>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</si>
  <si>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</si>
  <si>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</si>
  <si>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</si>
  <si>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</si>
  <si>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</si>
  <si>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</si>
  <si>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</si>
  <si>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</si>
  <si>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</si>
  <si>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</si>
  <si>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</si>
  <si>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</si>
  <si>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</si>
  <si>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</si>
  <si>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</si>
  <si>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</si>
  <si>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</si>
  <si>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</si>
  <si>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</si>
  <si>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</si>
  <si>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</si>
  <si>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</si>
  <si>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</si>
  <si>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</si>
  <si>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</si>
  <si>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</si>
  <si>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</si>
  <si>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</si>
  <si>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</si>
  <si>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</si>
  <si>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</si>
  <si>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</si>
  <si>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</si>
  <si>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</si>
  <si>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</si>
  <si>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</si>
  <si>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</si>
  <si>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</si>
  <si>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</si>
  <si>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</si>
  <si>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</si>
  <si>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</si>
  <si>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</si>
  <si>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</si>
  <si>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</si>
  <si>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</si>
  <si>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</si>
  <si>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</si>
  <si>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</si>
  <si>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</si>
  <si>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</si>
  <si>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</si>
  <si>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</si>
  <si>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</si>
  <si>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</si>
  <si>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</si>
  <si>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</si>
  <si>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</si>
  <si>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</si>
  <si>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</si>
  <si>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</si>
  <si>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</si>
  <si>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</si>
  <si>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</si>
  <si>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</si>
  <si>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</si>
  <si>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</si>
  <si>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</si>
  <si>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</si>
  <si>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</si>
  <si>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</si>
  <si>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</si>
  <si>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</si>
  <si>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</si>
  <si>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</si>
  <si>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</si>
  <si>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</si>
  <si>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</si>
  <si>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</si>
  <si>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</si>
  <si>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</si>
  <si>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</si>
  <si>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</si>
  <si>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</si>
  <si>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</si>
  <si>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</si>
  <si>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</si>
  <si>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</si>
  <si>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</si>
  <si>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</si>
  <si>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</si>
  <si>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</si>
  <si>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</si>
  <si>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</si>
  <si>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</si>
  <si>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</si>
  <si>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</si>
  <si>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</si>
  <si>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</si>
  <si>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</si>
  <si>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</si>
  <si>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</si>
  <si>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</si>
  <si>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</si>
  <si>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</si>
  <si>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</si>
  <si>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</si>
  <si>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</si>
  <si>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</si>
  <si>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</si>
  <si>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</si>
  <si>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</si>
  <si>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</si>
  <si>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</si>
  <si>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</si>
  <si>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</si>
  <si>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</si>
  <si>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</si>
  <si>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</si>
  <si>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</si>
  <si>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</si>
  <si>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</si>
  <si>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</si>
  <si>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</si>
  <si>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</si>
  <si>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</si>
  <si>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</si>
  <si>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</si>
  <si>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</si>
  <si>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</si>
  <si>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</si>
  <si>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</si>
  <si>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</si>
  <si>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</si>
  <si>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</si>
  <si>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</si>
  <si>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</si>
  <si>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</si>
  <si>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</si>
  <si>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</si>
  <si>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</si>
  <si>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</si>
  <si>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</si>
  <si>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</si>
  <si>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</si>
  <si>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</si>
  <si>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</si>
  <si>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</si>
  <si>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</si>
  <si>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</si>
  <si>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</si>
  <si>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</si>
  <si>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</si>
  <si>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</si>
  <si>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</si>
  <si>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</si>
  <si>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</si>
  <si>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</si>
  <si>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</si>
  <si>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</si>
  <si>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</si>
  <si>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</si>
  <si>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</si>
  <si>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</si>
  <si>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</si>
  <si>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</si>
  <si>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</si>
  <si>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</si>
  <si>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</si>
  <si>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</si>
  <si>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</si>
  <si>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</si>
  <si>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</si>
  <si>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</si>
  <si>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</si>
  <si>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</si>
  <si>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</si>
  <si>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</si>
  <si>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</si>
  <si>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</si>
  <si>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</si>
  <si>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</si>
  <si>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</si>
  <si>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</si>
  <si>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</si>
  <si>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</si>
  <si>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</si>
  <si>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</si>
  <si>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</si>
  <si>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</si>
  <si>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</si>
  <si>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</si>
  <si>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</si>
  <si>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</si>
  <si>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</si>
  <si>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</si>
  <si>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</si>
  <si>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</si>
  <si>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</si>
  <si>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</si>
  <si>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</si>
  <si>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</si>
  <si>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</si>
  <si>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</si>
  <si>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</si>
  <si>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</si>
  <si>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</si>
  <si>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</si>
  <si>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</si>
  <si>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</si>
  <si>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</si>
  <si>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</si>
  <si>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</si>
  <si>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</si>
  <si>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</si>
  <si>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</si>
  <si>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</si>
  <si>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</si>
  <si>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</si>
  <si>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</si>
  <si>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</si>
  <si>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</si>
  <si>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</si>
  <si>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</si>
  <si>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</si>
  <si>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</si>
  <si>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</si>
  <si>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</si>
  <si>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</si>
  <si>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</si>
  <si>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</si>
  <si>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</si>
  <si>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</si>
  <si>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</si>
  <si>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</si>
  <si>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</si>
  <si>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</si>
  <si>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</si>
  <si>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</si>
  <si>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</si>
  <si>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</si>
  <si>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</si>
  <si>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</si>
  <si>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</si>
  <si>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</si>
  <si>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</si>
  <si>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</si>
  <si>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</si>
  <si>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</si>
  <si>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</si>
  <si>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</si>
  <si>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</si>
  <si>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</si>
  <si>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</si>
  <si>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</si>
  <si>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</si>
  <si>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</si>
  <si>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</si>
  <si>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</si>
  <si>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</si>
  <si>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</si>
  <si>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</si>
  <si>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</si>
  <si>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</si>
  <si>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</si>
  <si>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</si>
  <si>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</si>
  <si>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</si>
  <si>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</si>
  <si>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</si>
  <si>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</si>
  <si>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</si>
  <si>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</si>
  <si>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</si>
  <si>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</si>
  <si>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</si>
  <si>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</si>
  <si>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</si>
  <si>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</si>
  <si>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</si>
  <si>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</si>
  <si>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</si>
  <si>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</si>
  <si>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</si>
  <si>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</si>
  <si>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</si>
  <si>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</si>
  <si>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</si>
  <si>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</si>
  <si>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</si>
  <si>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</si>
  <si>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</si>
  <si>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</si>
  <si>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</si>
  <si>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</si>
  <si>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</si>
  <si>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</si>
  <si>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</si>
  <si>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</si>
  <si>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</si>
  <si>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</si>
  <si>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</si>
  <si>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</si>
  <si>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</si>
  <si>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</si>
  <si>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</si>
  <si>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</si>
  <si>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</si>
  <si>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</si>
  <si>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</si>
  <si>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</si>
  <si>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</si>
  <si>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</si>
  <si>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</si>
  <si>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</si>
  <si>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</si>
  <si>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</si>
  <si>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</si>
  <si>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</si>
  <si>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</si>
  <si>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</si>
  <si>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</si>
  <si>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</si>
  <si>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</si>
  <si>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</si>
  <si>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</si>
  <si>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</si>
  <si>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</si>
  <si>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</si>
  <si>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</si>
  <si>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</si>
  <si>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</si>
  <si>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</si>
  <si>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</si>
  <si>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</si>
  <si>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</si>
  <si>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</si>
  <si>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</si>
  <si>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</si>
  <si>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</si>
  <si>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</si>
  <si>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</si>
  <si>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</si>
  <si>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</si>
  <si>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</si>
  <si>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</si>
  <si>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</si>
  <si>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</si>
  <si>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</si>
  <si>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</si>
  <si>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</si>
  <si>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</si>
  <si>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</si>
  <si>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</si>
  <si>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</si>
  <si>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</si>
  <si>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</si>
  <si>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</si>
  <si>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</si>
  <si>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</si>
  <si>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</si>
  <si>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</si>
  <si>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</si>
  <si>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</si>
  <si>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</si>
  <si>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</si>
  <si>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</si>
  <si>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</si>
  <si>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</si>
  <si>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</si>
  <si>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</si>
  <si>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</si>
  <si>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</si>
  <si>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</si>
  <si>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</si>
  <si>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</si>
  <si>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</si>
  <si>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</si>
  <si>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</si>
  <si>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</si>
  <si>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</si>
  <si>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</si>
  <si>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</si>
  <si>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</si>
  <si>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</si>
  <si>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</si>
  <si>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</si>
  <si>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</si>
  <si>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</si>
  <si>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</si>
  <si>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</si>
  <si>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</si>
  <si>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</si>
  <si>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</si>
  <si>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</si>
  <si>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</si>
  <si>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</si>
  <si>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</si>
  <si>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</si>
  <si>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</si>
  <si>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</si>
  <si>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</si>
  <si>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</si>
  <si>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</si>
  <si>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</si>
  <si>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</si>
  <si>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</si>
  <si>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</si>
  <si>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</si>
  <si>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</si>
  <si>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</si>
  <si>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</si>
  <si>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</si>
  <si>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</si>
  <si>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</si>
  <si>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</si>
  <si>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</si>
  <si>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</si>
  <si>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</si>
  <si>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</si>
  <si>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</si>
  <si>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</si>
  <si>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</si>
  <si>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</si>
  <si>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</si>
  <si>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</si>
  <si>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</si>
  <si>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</si>
  <si>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</si>
  <si>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</si>
  <si>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</si>
  <si>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</si>
  <si>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</si>
  <si>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</si>
  <si>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</si>
  <si>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</si>
  <si>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</si>
  <si>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</si>
  <si>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</si>
  <si>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</si>
  <si>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</si>
  <si>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</si>
  <si>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</si>
  <si>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</si>
  <si>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</si>
  <si>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</si>
  <si>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</si>
  <si>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</si>
  <si>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</si>
  <si>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</si>
  <si>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</si>
  <si>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</si>
  <si>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</si>
  <si>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</si>
  <si>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</si>
  <si>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</si>
  <si>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</si>
  <si>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</si>
  <si>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</si>
  <si>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</si>
  <si>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</si>
  <si>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</si>
  <si>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</si>
  <si>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</si>
  <si>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</si>
  <si>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</si>
  <si>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</si>
  <si>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</si>
  <si>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</si>
  <si>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</si>
  <si>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</si>
  <si>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</si>
  <si>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</si>
  <si>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</si>
  <si>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</si>
  <si>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</si>
  <si>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</si>
  <si>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</si>
  <si>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</si>
  <si>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</si>
  <si>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</si>
  <si>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</si>
  <si>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</si>
  <si>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</si>
  <si>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</si>
  <si>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</si>
  <si>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</si>
  <si>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</si>
  <si>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</si>
  <si>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</si>
  <si>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</si>
  <si>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</si>
  <si>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</si>
  <si>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</si>
  <si>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</si>
  <si>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</si>
  <si>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</si>
  <si>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</si>
  <si>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</si>
  <si>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</si>
  <si>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</si>
  <si>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</si>
  <si>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</si>
  <si>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</si>
  <si>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</si>
  <si>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</si>
  <si>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</si>
  <si>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</si>
  <si>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</si>
  <si>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</si>
  <si>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</si>
  <si>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</si>
  <si>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</si>
  <si>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</si>
  <si>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</si>
  <si>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</si>
  <si>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</si>
  <si>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</si>
  <si>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</si>
  <si>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</si>
  <si>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</si>
  <si>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</si>
  <si>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</si>
  <si>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</si>
  <si>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</si>
  <si>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</si>
  <si>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</si>
  <si>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</si>
  <si>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</si>
  <si>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</si>
  <si>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</si>
  <si>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</si>
  <si>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</si>
  <si>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</si>
  <si>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</si>
  <si>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</si>
  <si>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</si>
  <si>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</si>
  <si>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</si>
  <si>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</si>
  <si>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</si>
  <si>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</si>
  <si>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</si>
  <si>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</si>
  <si>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</si>
  <si>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</si>
  <si>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</si>
  <si>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</si>
  <si>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</si>
  <si>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</si>
  <si>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</si>
  <si>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</si>
  <si>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</si>
  <si>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</si>
  <si>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</si>
  <si>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</si>
  <si>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</si>
  <si>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</si>
  <si>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</si>
  <si>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</si>
  <si>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</si>
  <si>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</si>
  <si>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</si>
  <si>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</si>
  <si>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</si>
  <si>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</si>
  <si>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</si>
  <si>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</si>
  <si>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</si>
  <si>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</si>
  <si>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</si>
  <si>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</si>
  <si>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</si>
  <si>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</si>
  <si>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</si>
  <si>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</si>
  <si>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</si>
  <si>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</si>
  <si>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</si>
  <si>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</si>
  <si>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</si>
  <si>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</si>
  <si>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</si>
  <si>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</si>
  <si>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</si>
  <si>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</si>
  <si>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</si>
  <si>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</si>
  <si>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</si>
  <si>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</si>
  <si>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</si>
  <si>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</si>
  <si>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</si>
  <si>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</si>
  <si>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</si>
  <si>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</si>
  <si>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</si>
  <si>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</si>
  <si>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</si>
  <si>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</si>
  <si>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</si>
  <si>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</si>
  <si>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</si>
  <si>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</si>
  <si>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</si>
  <si>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</si>
  <si>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</si>
  <si>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</si>
  <si>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</si>
  <si>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</si>
  <si>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</si>
  <si>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</si>
  <si>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</si>
  <si>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</si>
  <si>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</si>
  <si>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</si>
  <si>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</si>
  <si>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</si>
  <si>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</si>
  <si>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</si>
  <si>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</si>
  <si>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</si>
  <si>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</si>
  <si>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</si>
  <si>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</si>
  <si>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</si>
  <si>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</si>
  <si>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</si>
  <si>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</si>
  <si>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</si>
  <si>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</si>
  <si>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</si>
  <si>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</si>
  <si>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</si>
  <si>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</si>
  <si>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</si>
  <si>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</si>
  <si>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</si>
  <si>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</si>
  <si>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</si>
  <si>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</si>
  <si>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</si>
  <si>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</si>
  <si>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</si>
  <si>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</si>
  <si>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</si>
  <si>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</si>
  <si>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</si>
  <si>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</si>
  <si>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</si>
  <si>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</si>
  <si>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</si>
  <si>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</si>
  <si>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</si>
  <si>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</si>
  <si>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</si>
  <si>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</si>
  <si>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</si>
  <si>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</si>
  <si>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</si>
  <si>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</si>
  <si>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</si>
  <si>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</si>
  <si>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</si>
  <si>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</si>
  <si>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</si>
  <si>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</si>
  <si>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</si>
  <si>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</si>
  <si>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</si>
  <si>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</si>
  <si>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</si>
  <si>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</si>
  <si>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</si>
  <si>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</si>
  <si>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</si>
  <si>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</si>
  <si>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</si>
  <si>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</si>
  <si>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</si>
  <si>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</si>
  <si>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</si>
  <si>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</si>
  <si>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</si>
  <si>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</si>
  <si>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</si>
  <si>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</si>
  <si>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</si>
  <si>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</si>
  <si>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</si>
  <si>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</si>
  <si>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</si>
  <si>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</si>
  <si>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</si>
  <si>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</si>
  <si>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</si>
  <si>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</si>
  <si>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</si>
  <si>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</si>
  <si>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</si>
  <si>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</si>
  <si>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</si>
  <si>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</si>
  <si>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</si>
  <si>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</si>
  <si>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</si>
  <si>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</si>
  <si>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</si>
  <si>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</si>
  <si>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</si>
  <si>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</si>
  <si>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</si>
  <si>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</si>
  <si>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</si>
  <si>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</si>
  <si>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</si>
  <si>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</si>
  <si>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</si>
  <si>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</si>
  <si>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</si>
  <si>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</si>
  <si>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</si>
  <si>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</si>
  <si>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</si>
  <si>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</si>
  <si>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</si>
  <si>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</si>
  <si>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</si>
  <si>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</si>
  <si>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</si>
  <si>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</si>
  <si>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</si>
  <si>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</si>
  <si>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</si>
  <si>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</si>
  <si>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</si>
  <si>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</si>
  <si>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</si>
  <si>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</si>
  <si>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</si>
  <si>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</si>
  <si>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</si>
  <si>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</si>
  <si>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</si>
  <si>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</si>
  <si>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</si>
  <si>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</si>
  <si>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</si>
  <si>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</si>
  <si>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</si>
  <si>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</si>
  <si>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</si>
  <si>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</si>
  <si>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</si>
  <si>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</si>
  <si>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</si>
  <si>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</si>
  <si>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</si>
  <si>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</si>
  <si>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</si>
  <si>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</si>
  <si>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</si>
  <si>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</si>
  <si>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</si>
  <si>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</si>
  <si>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</si>
  <si>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</si>
  <si>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</si>
  <si>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</si>
  <si>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</si>
  <si>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</si>
  <si>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</si>
  <si>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</si>
  <si>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</si>
  <si>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</si>
  <si>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</si>
  <si>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</si>
  <si>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</si>
  <si>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</si>
  <si>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</si>
  <si>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</si>
  <si>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</si>
  <si>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</si>
  <si>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</si>
  <si>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</si>
  <si>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</si>
  <si>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</si>
  <si>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</si>
  <si>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</si>
  <si>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</si>
  <si>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</si>
  <si>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</si>
  <si>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</si>
  <si>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</si>
  <si>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</si>
  <si>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</si>
  <si>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</si>
  <si>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</si>
  <si>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</si>
  <si>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</si>
  <si>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</si>
  <si>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</si>
  <si>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</si>
  <si>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</si>
  <si>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</si>
  <si>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</si>
  <si>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</si>
  <si>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</si>
  <si>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</si>
  <si>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</si>
  <si>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P00049,P00050,P00060</t>
    <phoneticPr fontId="1" type="noConversion"/>
  </si>
  <si>
    <t>O00001</t>
  </si>
  <si>
    <t>P00001</t>
  </si>
  <si>
    <t>상품명</t>
    <phoneticPr fontId="1" type="noConversion"/>
  </si>
  <si>
    <t>실제판매가격</t>
    <phoneticPr fontId="1" type="noConversion"/>
  </si>
  <si>
    <t>P00060</t>
    <phoneticPr fontId="1" type="noConversion"/>
  </si>
  <si>
    <t>판매가격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</si>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</sst>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quotePrefix="1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1"/>
  <sheetViews>
    <sheetView zoomScale="130" zoomScaleNormal="130" workbookViewId="0">
      <selection activeCell="F1" sqref="F1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49.25" bestFit="1" customWidth="1"/>
    <col min="8" max="8" width="15.125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H2" s="4"/>
      <c r="I2" s="5"/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300" zoomScale="130" zoomScaleNormal="130" workbookViewId="0">
      <selection activeCell="D322" sqref="D322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8" width="9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1196</v>
      </c>
      <c r="G2" t="str">
        <f>LEFT(F2,6)</f>
        <v>P00049</v>
      </c>
      <c r="H2" s="4" t="str">
        <f>MID(F2,8,6)</f>
        <v>P00050</v>
      </c>
      <c r="I2" s="5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s="4" t="str">
        <f t="shared" ref="H3:H66" si="1">MID(F3,8,6)</f>
        <v>P00027</v>
      </c>
      <c r="I3" s="5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s="4" t="str">
        <f t="shared" si="1"/>
        <v>P00026</v>
      </c>
      <c r="I4" s="5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s="4" t="str">
        <f t="shared" si="1"/>
        <v>P00042</v>
      </c>
      <c r="I5" s="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s="4" t="str">
        <f t="shared" si="1"/>
        <v>P00055</v>
      </c>
      <c r="I6" s="5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s="4" t="str">
        <f t="shared" si="1"/>
        <v/>
      </c>
      <c r="I7" s="5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s="4" t="str">
        <f t="shared" si="1"/>
        <v/>
      </c>
      <c r="I8" s="5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s="4" t="str">
        <f t="shared" si="1"/>
        <v/>
      </c>
      <c r="I9" s="5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s="4" t="str">
        <f t="shared" si="1"/>
        <v>P00050</v>
      </c>
      <c r="I10" s="5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s="4" t="str">
        <f t="shared" si="1"/>
        <v>P00090</v>
      </c>
      <c r="I11" s="5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s="4" t="str">
        <f t="shared" si="1"/>
        <v>P00056</v>
      </c>
      <c r="I12" s="5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s="4" t="str">
        <f t="shared" si="1"/>
        <v>P00069</v>
      </c>
      <c r="I13" s="5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s="4" t="str">
        <f t="shared" si="1"/>
        <v>P00001</v>
      </c>
      <c r="I14" s="5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s="4" t="str">
        <f t="shared" si="1"/>
        <v>P00093</v>
      </c>
      <c r="I15" s="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s="4" t="str">
        <f t="shared" si="1"/>
        <v>P00035</v>
      </c>
      <c r="I16" s="5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s="4" t="str">
        <f t="shared" si="1"/>
        <v>P00010</v>
      </c>
      <c r="I17" s="5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s="4" t="str">
        <f t="shared" si="1"/>
        <v>P00066</v>
      </c>
      <c r="I18" s="5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s="4" t="str">
        <f t="shared" si="1"/>
        <v>P00005</v>
      </c>
      <c r="I19" s="5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s="4" t="str">
        <f t="shared" si="1"/>
        <v>P00055</v>
      </c>
      <c r="I20" s="5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s="4" t="str">
        <f t="shared" si="1"/>
        <v>P00015</v>
      </c>
      <c r="I21" s="5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s="4" t="str">
        <f t="shared" si="1"/>
        <v>P00084</v>
      </c>
      <c r="I22" s="5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s="4" t="str">
        <f t="shared" si="1"/>
        <v>P00018</v>
      </c>
      <c r="I23" s="5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s="4" t="str">
        <f t="shared" si="1"/>
        <v/>
      </c>
      <c r="I24" s="5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s="4" t="str">
        <f t="shared" si="1"/>
        <v/>
      </c>
      <c r="I25" s="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s="4" t="str">
        <f t="shared" si="1"/>
        <v>P00066</v>
      </c>
      <c r="I26" s="5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s="4" t="str">
        <f t="shared" si="1"/>
        <v/>
      </c>
      <c r="I27" s="5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s="4" t="str">
        <f t="shared" si="1"/>
        <v>P00025</v>
      </c>
      <c r="I28" s="5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s="4" t="str">
        <f t="shared" si="1"/>
        <v>P00037</v>
      </c>
      <c r="I29" s="5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s="4" t="str">
        <f t="shared" si="1"/>
        <v>P00052</v>
      </c>
      <c r="I30" s="5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s="4" t="str">
        <f t="shared" si="1"/>
        <v>P00012</v>
      </c>
      <c r="I31" s="5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s="4" t="str">
        <f t="shared" si="1"/>
        <v>P00092</v>
      </c>
      <c r="I32" s="5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s="4" t="str">
        <f t="shared" si="1"/>
        <v>P00070</v>
      </c>
      <c r="I33" s="5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s="4" t="str">
        <f t="shared" si="1"/>
        <v>P00038</v>
      </c>
      <c r="I34" s="5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s="4" t="str">
        <f t="shared" si="1"/>
        <v/>
      </c>
      <c r="I35" s="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s="4" t="str">
        <f t="shared" si="1"/>
        <v/>
      </c>
      <c r="I36" s="5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s="4" t="str">
        <f t="shared" si="1"/>
        <v/>
      </c>
      <c r="I37" s="5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s="4" t="str">
        <f t="shared" si="1"/>
        <v/>
      </c>
      <c r="I38" s="5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s="4" t="str">
        <f t="shared" si="1"/>
        <v>P00001</v>
      </c>
      <c r="I39" s="5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s="4" t="str">
        <f t="shared" si="1"/>
        <v>P00015</v>
      </c>
      <c r="I40" s="5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s="4" t="str">
        <f t="shared" si="1"/>
        <v>P00020</v>
      </c>
      <c r="I41" s="5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s="4" t="str">
        <f t="shared" si="1"/>
        <v/>
      </c>
      <c r="I42" s="5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s="4" t="str">
        <f t="shared" si="1"/>
        <v/>
      </c>
      <c r="I43" s="5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s="4" t="str">
        <f t="shared" si="1"/>
        <v>P00060</v>
      </c>
      <c r="I44" s="5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s="4" t="str">
        <f t="shared" si="1"/>
        <v>P00023</v>
      </c>
      <c r="I45" s="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s="4" t="str">
        <f t="shared" si="1"/>
        <v/>
      </c>
      <c r="I46" s="5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s="4" t="str">
        <f t="shared" si="1"/>
        <v>P00012</v>
      </c>
      <c r="I47" s="5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s="4" t="str">
        <f t="shared" si="1"/>
        <v/>
      </c>
      <c r="I48" s="5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s="4" t="str">
        <f t="shared" si="1"/>
        <v/>
      </c>
      <c r="I49" s="5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s="4" t="str">
        <f t="shared" si="1"/>
        <v>P00008</v>
      </c>
      <c r="I50" s="5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s="4" t="str">
        <f t="shared" si="1"/>
        <v/>
      </c>
      <c r="I51" s="5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s="4" t="str">
        <f t="shared" si="1"/>
        <v>P00066</v>
      </c>
      <c r="I52" s="5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s="4" t="str">
        <f t="shared" si="1"/>
        <v>P00099</v>
      </c>
      <c r="I53" s="5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s="4" t="str">
        <f t="shared" si="1"/>
        <v>P00042</v>
      </c>
      <c r="I54" s="5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s="4" t="str">
        <f t="shared" si="1"/>
        <v>P00038</v>
      </c>
      <c r="I55" s="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s="4" t="str">
        <f t="shared" si="1"/>
        <v/>
      </c>
      <c r="I56" s="5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s="4" t="str">
        <f t="shared" si="1"/>
        <v/>
      </c>
      <c r="I57" s="5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s="4" t="str">
        <f t="shared" si="1"/>
        <v>P00080</v>
      </c>
      <c r="I58" s="5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s="4" t="str">
        <f t="shared" si="1"/>
        <v>P00018</v>
      </c>
      <c r="I59" s="5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s="4" t="str">
        <f t="shared" si="1"/>
        <v>P00061</v>
      </c>
      <c r="I60" s="5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s="4" t="str">
        <f t="shared" si="1"/>
        <v/>
      </c>
      <c r="I61" s="5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s="4" t="str">
        <f t="shared" si="1"/>
        <v>P00028</v>
      </c>
      <c r="I62" s="5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s="4" t="str">
        <f t="shared" si="1"/>
        <v/>
      </c>
      <c r="I63" s="5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s="4" t="str">
        <f t="shared" si="1"/>
        <v/>
      </c>
      <c r="I64" s="5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s="4" t="str">
        <f t="shared" si="1"/>
        <v/>
      </c>
      <c r="I65" s="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s="4" t="str">
        <f t="shared" si="1"/>
        <v>P00081</v>
      </c>
      <c r="I66" s="5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s="4" t="str">
        <f t="shared" ref="H67:H130" si="4">MID(F67,8,6)</f>
        <v/>
      </c>
      <c r="I67" s="5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s="4" t="str">
        <f t="shared" si="4"/>
        <v/>
      </c>
      <c r="I68" s="5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s="4" t="str">
        <f t="shared" si="4"/>
        <v>P00045</v>
      </c>
      <c r="I69" s="5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s="4" t="str">
        <f t="shared" si="4"/>
        <v/>
      </c>
      <c r="I70" s="5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s="4" t="str">
        <f t="shared" si="4"/>
        <v>P00096</v>
      </c>
      <c r="I71" s="5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s="4" t="str">
        <f t="shared" si="4"/>
        <v>P00009</v>
      </c>
      <c r="I72" s="5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s="4" t="str">
        <f t="shared" si="4"/>
        <v>P00049</v>
      </c>
      <c r="I73" s="5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s="4" t="str">
        <f t="shared" si="4"/>
        <v>P00000</v>
      </c>
      <c r="I74" s="5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s="4" t="str">
        <f t="shared" si="4"/>
        <v/>
      </c>
      <c r="I75" s="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s="4" t="str">
        <f t="shared" si="4"/>
        <v>P00019</v>
      </c>
      <c r="I76" s="5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s="4" t="str">
        <f t="shared" si="4"/>
        <v>P00040</v>
      </c>
      <c r="I77" s="5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s="4" t="str">
        <f t="shared" si="4"/>
        <v/>
      </c>
      <c r="I78" s="5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s="4" t="str">
        <f t="shared" si="4"/>
        <v>P00087</v>
      </c>
      <c r="I79" s="5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s="4" t="str">
        <f t="shared" si="4"/>
        <v>P00046</v>
      </c>
      <c r="I80" s="5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s="4" t="str">
        <f t="shared" si="4"/>
        <v/>
      </c>
      <c r="I81" s="5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s="4" t="str">
        <f t="shared" si="4"/>
        <v>P00034</v>
      </c>
      <c r="I82" s="5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s="4" t="str">
        <f t="shared" si="4"/>
        <v/>
      </c>
      <c r="I83" s="5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s="4" t="str">
        <f t="shared" si="4"/>
        <v>P00030</v>
      </c>
      <c r="I84" s="5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s="4" t="str">
        <f t="shared" si="4"/>
        <v>P00000</v>
      </c>
      <c r="I85" s="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s="4" t="str">
        <f t="shared" si="4"/>
        <v>P00005</v>
      </c>
      <c r="I86" s="5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s="4" t="str">
        <f t="shared" si="4"/>
        <v>P00011</v>
      </c>
      <c r="I87" s="5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s="4" t="str">
        <f t="shared" si="4"/>
        <v/>
      </c>
      <c r="I88" s="5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s="4" t="str">
        <f t="shared" si="4"/>
        <v/>
      </c>
      <c r="I89" s="5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s="4" t="str">
        <f t="shared" si="4"/>
        <v/>
      </c>
      <c r="I90" s="5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s="4" t="str">
        <f t="shared" si="4"/>
        <v/>
      </c>
      <c r="I91" s="5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s="4" t="str">
        <f t="shared" si="4"/>
        <v/>
      </c>
      <c r="I92" s="5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s="4" t="str">
        <f t="shared" si="4"/>
        <v>P00019</v>
      </c>
      <c r="I93" s="5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s="4" t="str">
        <f t="shared" si="4"/>
        <v/>
      </c>
      <c r="I94" s="5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s="4" t="str">
        <f t="shared" si="4"/>
        <v>P00065</v>
      </c>
      <c r="I95" s="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s="4" t="str">
        <f t="shared" si="4"/>
        <v>P00053</v>
      </c>
      <c r="I96" s="5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s="4" t="str">
        <f t="shared" si="4"/>
        <v>P00023</v>
      </c>
      <c r="I97" s="5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s="4" t="str">
        <f t="shared" si="4"/>
        <v>P00028</v>
      </c>
      <c r="I98" s="5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s="4" t="str">
        <f t="shared" si="4"/>
        <v/>
      </c>
      <c r="I99" s="5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s="4" t="str">
        <f t="shared" si="4"/>
        <v>P00061</v>
      </c>
      <c r="I100" s="5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s="4" t="str">
        <f t="shared" si="4"/>
        <v>P00002</v>
      </c>
      <c r="I101" s="5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s="4" t="str">
        <f t="shared" si="4"/>
        <v>P00034</v>
      </c>
      <c r="I102" s="5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s="4" t="str">
        <f t="shared" si="4"/>
        <v>P00045</v>
      </c>
      <c r="I103" s="5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s="4" t="str">
        <f t="shared" si="4"/>
        <v>P00047</v>
      </c>
      <c r="I104" s="5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s="4" t="str">
        <f t="shared" si="4"/>
        <v/>
      </c>
      <c r="I105" s="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s="4" t="str">
        <f t="shared" si="4"/>
        <v/>
      </c>
      <c r="I106" s="5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s="4" t="str">
        <f t="shared" si="4"/>
        <v>P00089</v>
      </c>
      <c r="I107" s="5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s="4" t="str">
        <f t="shared" si="4"/>
        <v>P00025</v>
      </c>
      <c r="I108" s="5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s="4" t="str">
        <f t="shared" si="4"/>
        <v>P00086</v>
      </c>
      <c r="I109" s="5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s="4" t="str">
        <f t="shared" si="4"/>
        <v>P00039</v>
      </c>
      <c r="I110" s="5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s="4" t="str">
        <f t="shared" si="4"/>
        <v>P00020</v>
      </c>
      <c r="I111" s="5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s="4" t="str">
        <f t="shared" si="4"/>
        <v>P00086</v>
      </c>
      <c r="I112" s="5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s="4" t="str">
        <f t="shared" si="4"/>
        <v>P00076</v>
      </c>
      <c r="I113" s="5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s="4" t="str">
        <f t="shared" si="4"/>
        <v/>
      </c>
      <c r="I114" s="5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s="4" t="str">
        <f t="shared" si="4"/>
        <v/>
      </c>
      <c r="I115" s="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s="4" t="str">
        <f t="shared" si="4"/>
        <v/>
      </c>
      <c r="I116" s="5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s="4" t="str">
        <f t="shared" si="4"/>
        <v>P00049</v>
      </c>
      <c r="I117" s="5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s="4" t="str">
        <f t="shared" si="4"/>
        <v>P00073</v>
      </c>
      <c r="I118" s="5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s="4" t="str">
        <f t="shared" si="4"/>
        <v/>
      </c>
      <c r="I119" s="5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s="4" t="str">
        <f t="shared" si="4"/>
        <v/>
      </c>
      <c r="I120" s="5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s="4" t="str">
        <f t="shared" si="4"/>
        <v>P00082</v>
      </c>
      <c r="I121" s="5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s="4" t="str">
        <f t="shared" si="4"/>
        <v/>
      </c>
      <c r="I122" s="5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s="4" t="str">
        <f t="shared" si="4"/>
        <v>P00045</v>
      </c>
      <c r="I123" s="5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s="4" t="str">
        <f t="shared" si="4"/>
        <v/>
      </c>
      <c r="I124" s="5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s="4" t="str">
        <f t="shared" si="4"/>
        <v>P00016</v>
      </c>
      <c r="I125" s="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s="4" t="str">
        <f t="shared" si="4"/>
        <v/>
      </c>
      <c r="I126" s="5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s="4" t="str">
        <f t="shared" si="4"/>
        <v>P00062</v>
      </c>
      <c r="I127" s="5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s="4" t="str">
        <f t="shared" si="4"/>
        <v>P00073</v>
      </c>
      <c r="I128" s="5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s="4" t="str">
        <f t="shared" si="4"/>
        <v>P00061</v>
      </c>
      <c r="I129" s="5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s="4" t="str">
        <f t="shared" si="4"/>
        <v/>
      </c>
      <c r="I130" s="5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s="4" t="str">
        <f t="shared" ref="H131:H194" si="7">MID(F131,8,6)</f>
        <v>P00092</v>
      </c>
      <c r="I131" s="5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s="4" t="str">
        <f t="shared" si="7"/>
        <v>P00097</v>
      </c>
      <c r="I132" s="5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s="4" t="str">
        <f t="shared" si="7"/>
        <v>P00078</v>
      </c>
      <c r="I133" s="5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s="4" t="str">
        <f t="shared" si="7"/>
        <v>P00080</v>
      </c>
      <c r="I134" s="5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s="4" t="str">
        <f t="shared" si="7"/>
        <v>P00048</v>
      </c>
      <c r="I135" s="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s="4" t="str">
        <f t="shared" si="7"/>
        <v>P00074</v>
      </c>
      <c r="I136" s="5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s="4" t="str">
        <f t="shared" si="7"/>
        <v/>
      </c>
      <c r="I137" s="5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s="4" t="str">
        <f t="shared" si="7"/>
        <v>P00099</v>
      </c>
      <c r="I138" s="5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s="4" t="str">
        <f t="shared" si="7"/>
        <v>P00040</v>
      </c>
      <c r="I139" s="5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s="4" t="str">
        <f t="shared" si="7"/>
        <v/>
      </c>
      <c r="I140" s="5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s="4" t="str">
        <f t="shared" si="7"/>
        <v>P00013</v>
      </c>
      <c r="I141" s="5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s="4" t="str">
        <f t="shared" si="7"/>
        <v>P00081</v>
      </c>
      <c r="I142" s="5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s="4" t="str">
        <f t="shared" si="7"/>
        <v/>
      </c>
      <c r="I143" s="5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s="4" t="str">
        <f t="shared" si="7"/>
        <v/>
      </c>
      <c r="I144" s="5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s="4" t="str">
        <f t="shared" si="7"/>
        <v>P00100</v>
      </c>
      <c r="I145" s="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s="4" t="str">
        <f t="shared" si="7"/>
        <v>P00058</v>
      </c>
      <c r="I146" s="5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s="4" t="str">
        <f t="shared" si="7"/>
        <v>P00077</v>
      </c>
      <c r="I147" s="5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s="4" t="str">
        <f t="shared" si="7"/>
        <v/>
      </c>
      <c r="I148" s="5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s="4" t="str">
        <f t="shared" si="7"/>
        <v>P00068</v>
      </c>
      <c r="I149" s="5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s="4" t="str">
        <f t="shared" si="7"/>
        <v/>
      </c>
      <c r="I150" s="5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s="4" t="str">
        <f t="shared" si="7"/>
        <v>P00061</v>
      </c>
      <c r="I151" s="5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s="4" t="str">
        <f t="shared" si="7"/>
        <v>P00059</v>
      </c>
      <c r="I152" s="5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s="4" t="str">
        <f t="shared" si="7"/>
        <v>P00040</v>
      </c>
      <c r="I153" s="5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s="4" t="str">
        <f t="shared" si="7"/>
        <v>P00005</v>
      </c>
      <c r="I154" s="5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s="4" t="str">
        <f t="shared" si="7"/>
        <v>P00047</v>
      </c>
      <c r="I155" s="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s="4" t="str">
        <f t="shared" si="7"/>
        <v>P00083</v>
      </c>
      <c r="I156" s="5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s="4" t="str">
        <f t="shared" si="7"/>
        <v>P00098</v>
      </c>
      <c r="I157" s="5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s="4" t="str">
        <f t="shared" si="7"/>
        <v/>
      </c>
      <c r="I158" s="5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s="4" t="str">
        <f t="shared" si="7"/>
        <v>P00016</v>
      </c>
      <c r="I159" s="5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s="4" t="str">
        <f t="shared" si="7"/>
        <v>P00045</v>
      </c>
      <c r="I160" s="5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s="4" t="str">
        <f t="shared" si="7"/>
        <v>P00072</v>
      </c>
      <c r="I161" s="5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s="4" t="str">
        <f t="shared" si="7"/>
        <v>P00031</v>
      </c>
      <c r="I162" s="5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s="4" t="str">
        <f t="shared" si="7"/>
        <v>P00087</v>
      </c>
      <c r="I163" s="5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s="4" t="str">
        <f t="shared" si="7"/>
        <v/>
      </c>
      <c r="I164" s="5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s="4" t="str">
        <f t="shared" si="7"/>
        <v>P00061</v>
      </c>
      <c r="I165" s="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s="4" t="str">
        <f t="shared" si="7"/>
        <v>P00000</v>
      </c>
      <c r="I166" s="5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s="4" t="str">
        <f t="shared" si="7"/>
        <v>P00062</v>
      </c>
      <c r="I167" s="5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s="4" t="str">
        <f t="shared" si="7"/>
        <v/>
      </c>
      <c r="I168" s="5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s="4" t="str">
        <f t="shared" si="7"/>
        <v>P00018</v>
      </c>
      <c r="I169" s="5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s="4" t="str">
        <f t="shared" si="7"/>
        <v/>
      </c>
      <c r="I170" s="5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s="4" t="str">
        <f t="shared" si="7"/>
        <v>P00053</v>
      </c>
      <c r="I171" s="5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s="4" t="str">
        <f t="shared" si="7"/>
        <v>P00095</v>
      </c>
      <c r="I172" s="5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s="4" t="str">
        <f t="shared" si="7"/>
        <v/>
      </c>
      <c r="I173" s="5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s="4" t="str">
        <f t="shared" si="7"/>
        <v>P00070</v>
      </c>
      <c r="I174" s="5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s="4" t="str">
        <f t="shared" si="7"/>
        <v>P00011</v>
      </c>
      <c r="I175" s="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s="4" t="str">
        <f t="shared" si="7"/>
        <v>P00094</v>
      </c>
      <c r="I176" s="5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s="4" t="str">
        <f t="shared" si="7"/>
        <v>P00012</v>
      </c>
      <c r="I177" s="5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s="4" t="str">
        <f t="shared" si="7"/>
        <v>P00060</v>
      </c>
      <c r="I178" s="5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s="4" t="str">
        <f t="shared" si="7"/>
        <v>P00028</v>
      </c>
      <c r="I179" s="5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s="4" t="str">
        <f t="shared" si="7"/>
        <v>P00099</v>
      </c>
      <c r="I180" s="5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s="4" t="str">
        <f t="shared" si="7"/>
        <v>P00043</v>
      </c>
      <c r="I181" s="5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s="4" t="str">
        <f t="shared" si="7"/>
        <v/>
      </c>
      <c r="I182" s="5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s="4" t="str">
        <f t="shared" si="7"/>
        <v>P00044</v>
      </c>
      <c r="I183" s="5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s="4" t="str">
        <f t="shared" si="7"/>
        <v>P00022</v>
      </c>
      <c r="I184" s="5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s="4" t="str">
        <f t="shared" si="7"/>
        <v>P00030</v>
      </c>
      <c r="I185" s="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s="4" t="str">
        <f t="shared" si="7"/>
        <v>P00019</v>
      </c>
      <c r="I186" s="5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s="4" t="str">
        <f t="shared" si="7"/>
        <v>P00079</v>
      </c>
      <c r="I187" s="5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s="4" t="str">
        <f t="shared" si="7"/>
        <v/>
      </c>
      <c r="I188" s="5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s="4" t="str">
        <f t="shared" si="7"/>
        <v>P00061</v>
      </c>
      <c r="I189" s="5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s="4" t="str">
        <f t="shared" si="7"/>
        <v>P00063</v>
      </c>
      <c r="I190" s="5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s="4" t="str">
        <f t="shared" si="7"/>
        <v>P00035</v>
      </c>
      <c r="I191" s="5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s="4" t="str">
        <f t="shared" si="7"/>
        <v>P00006</v>
      </c>
      <c r="I192" s="5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s="4" t="str">
        <f t="shared" si="7"/>
        <v/>
      </c>
      <c r="I193" s="5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s="4" t="str">
        <f t="shared" si="7"/>
        <v>P00016</v>
      </c>
      <c r="I194" s="5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s="4" t="str">
        <f t="shared" ref="H195:H258" si="10">MID(F195,8,6)</f>
        <v>P00085</v>
      </c>
      <c r="I195" s="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s="4" t="str">
        <f t="shared" si="10"/>
        <v/>
      </c>
      <c r="I196" s="5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s="4" t="str">
        <f t="shared" si="10"/>
        <v>P00087</v>
      </c>
      <c r="I197" s="5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s="4" t="str">
        <f t="shared" si="10"/>
        <v>P00036</v>
      </c>
      <c r="I198" s="5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s="4" t="str">
        <f t="shared" si="10"/>
        <v>P00064</v>
      </c>
      <c r="I199" s="5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s="4" t="str">
        <f t="shared" si="10"/>
        <v/>
      </c>
      <c r="I200" s="5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s="4" t="str">
        <f t="shared" si="10"/>
        <v/>
      </c>
      <c r="I201" s="5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s="4" t="str">
        <f t="shared" si="10"/>
        <v/>
      </c>
      <c r="I202" s="5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s="4" t="str">
        <f t="shared" si="10"/>
        <v/>
      </c>
      <c r="I203" s="5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s="4" t="str">
        <f t="shared" si="10"/>
        <v/>
      </c>
      <c r="I204" s="5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s="4" t="str">
        <f t="shared" si="10"/>
        <v/>
      </c>
      <c r="I205" s="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s="4" t="str">
        <f t="shared" si="10"/>
        <v>P00034</v>
      </c>
      <c r="I206" s="5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s="4" t="str">
        <f t="shared" si="10"/>
        <v>P00053</v>
      </c>
      <c r="I207" s="5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s="4" t="str">
        <f t="shared" si="10"/>
        <v>P00088</v>
      </c>
      <c r="I208" s="5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s="4" t="str">
        <f t="shared" si="10"/>
        <v>P00090</v>
      </c>
      <c r="I209" s="5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s="4" t="str">
        <f t="shared" si="10"/>
        <v>P00099</v>
      </c>
      <c r="I210" s="5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s="4" t="str">
        <f t="shared" si="10"/>
        <v/>
      </c>
      <c r="I211" s="5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s="4" t="str">
        <f t="shared" si="10"/>
        <v>P00082</v>
      </c>
      <c r="I212" s="5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s="4" t="str">
        <f t="shared" si="10"/>
        <v>P00056</v>
      </c>
      <c r="I213" s="5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s="4" t="str">
        <f t="shared" si="10"/>
        <v>P00097</v>
      </c>
      <c r="I214" s="5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s="4" t="str">
        <f t="shared" si="10"/>
        <v/>
      </c>
      <c r="I215" s="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s="4" t="str">
        <f t="shared" si="10"/>
        <v/>
      </c>
      <c r="I216" s="5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s="4" t="str">
        <f t="shared" si="10"/>
        <v>P00065</v>
      </c>
      <c r="I217" s="5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s="4" t="str">
        <f t="shared" si="10"/>
        <v/>
      </c>
      <c r="I218" s="5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s="4" t="str">
        <f t="shared" si="10"/>
        <v>P00003</v>
      </c>
      <c r="I219" s="5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s="4" t="str">
        <f t="shared" si="10"/>
        <v>P00050</v>
      </c>
      <c r="I220" s="5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s="4" t="str">
        <f t="shared" si="10"/>
        <v>P00039</v>
      </c>
      <c r="I221" s="5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s="4" t="str">
        <f t="shared" si="10"/>
        <v>P00014</v>
      </c>
      <c r="I222" s="5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s="4" t="str">
        <f t="shared" si="10"/>
        <v>P00077</v>
      </c>
      <c r="I223" s="5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s="4" t="str">
        <f t="shared" si="10"/>
        <v/>
      </c>
      <c r="I224" s="5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s="4" t="str">
        <f t="shared" si="10"/>
        <v>P00091</v>
      </c>
      <c r="I225" s="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s="4" t="str">
        <f t="shared" si="10"/>
        <v>P00026</v>
      </c>
      <c r="I226" s="5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s="4" t="str">
        <f t="shared" si="10"/>
        <v>P00039</v>
      </c>
      <c r="I227" s="5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s="4" t="str">
        <f t="shared" si="10"/>
        <v>P00043</v>
      </c>
      <c r="I228" s="5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s="4" t="str">
        <f t="shared" si="10"/>
        <v>P00078</v>
      </c>
      <c r="I229" s="5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s="4" t="str">
        <f t="shared" si="10"/>
        <v>P00011</v>
      </c>
      <c r="I230" s="5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s="4" t="str">
        <f t="shared" si="10"/>
        <v/>
      </c>
      <c r="I231" s="5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s="4" t="str">
        <f t="shared" si="10"/>
        <v/>
      </c>
      <c r="I232" s="5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s="4" t="str">
        <f t="shared" si="10"/>
        <v/>
      </c>
      <c r="I233" s="5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s="4" t="str">
        <f t="shared" si="10"/>
        <v>P00043</v>
      </c>
      <c r="I234" s="5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s="4" t="str">
        <f t="shared" si="10"/>
        <v/>
      </c>
      <c r="I235" s="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s="4" t="str">
        <f t="shared" si="10"/>
        <v>P00004</v>
      </c>
      <c r="I236" s="5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s="4" t="str">
        <f t="shared" si="10"/>
        <v>P00057</v>
      </c>
      <c r="I237" s="5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s="4" t="str">
        <f t="shared" si="10"/>
        <v>P00038</v>
      </c>
      <c r="I238" s="5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s="4" t="str">
        <f t="shared" si="10"/>
        <v/>
      </c>
      <c r="I239" s="5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s="4" t="str">
        <f t="shared" si="10"/>
        <v/>
      </c>
      <c r="I240" s="5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s="4" t="str">
        <f t="shared" si="10"/>
        <v>P00015</v>
      </c>
      <c r="I241" s="5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s="4" t="str">
        <f t="shared" si="10"/>
        <v>P00068</v>
      </c>
      <c r="I242" s="5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s="4" t="str">
        <f t="shared" si="10"/>
        <v/>
      </c>
      <c r="I243" s="5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s="4" t="str">
        <f t="shared" si="10"/>
        <v>P00046</v>
      </c>
      <c r="I244" s="5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s="4" t="str">
        <f t="shared" si="10"/>
        <v>P00017</v>
      </c>
      <c r="I245" s="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s="4" t="str">
        <f t="shared" si="10"/>
        <v/>
      </c>
      <c r="I246" s="5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s="4" t="str">
        <f t="shared" si="10"/>
        <v>P00004</v>
      </c>
      <c r="I247" s="5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s="4" t="str">
        <f t="shared" si="10"/>
        <v/>
      </c>
      <c r="I248" s="5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s="4" t="str">
        <f t="shared" si="10"/>
        <v>P00010</v>
      </c>
      <c r="I249" s="5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s="4" t="str">
        <f t="shared" si="10"/>
        <v/>
      </c>
      <c r="I250" s="5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s="4" t="str">
        <f t="shared" si="10"/>
        <v/>
      </c>
      <c r="I251" s="5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s="4" t="str">
        <f t="shared" si="10"/>
        <v/>
      </c>
      <c r="I252" s="5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s="4" t="str">
        <f t="shared" si="10"/>
        <v>P00078</v>
      </c>
      <c r="I253" s="5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s="4" t="str">
        <f t="shared" si="10"/>
        <v>P00076</v>
      </c>
      <c r="I254" s="5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s="4" t="str">
        <f t="shared" si="10"/>
        <v/>
      </c>
      <c r="I255" s="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s="4" t="str">
        <f t="shared" si="10"/>
        <v/>
      </c>
      <c r="I256" s="5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s="4" t="str">
        <f t="shared" si="10"/>
        <v/>
      </c>
      <c r="I257" s="5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s="4" t="str">
        <f t="shared" si="10"/>
        <v/>
      </c>
      <c r="I258" s="5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s="4" t="str">
        <f t="shared" ref="H259:H322" si="13">MID(F259,8,6)</f>
        <v/>
      </c>
      <c r="I259" s="5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s="4" t="str">
        <f t="shared" si="13"/>
        <v>P00073</v>
      </c>
      <c r="I260" s="5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s="4" t="str">
        <f t="shared" si="13"/>
        <v>P00090</v>
      </c>
      <c r="I261" s="5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s="4" t="str">
        <f t="shared" si="13"/>
        <v>P00072</v>
      </c>
      <c r="I262" s="5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s="4" t="str">
        <f t="shared" si="13"/>
        <v/>
      </c>
      <c r="I263" s="5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s="4" t="str">
        <f t="shared" si="13"/>
        <v>P00012</v>
      </c>
      <c r="I264" s="5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s="4" t="str">
        <f t="shared" si="13"/>
        <v>P00076</v>
      </c>
      <c r="I265" s="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s="4" t="str">
        <f t="shared" si="13"/>
        <v>P00098</v>
      </c>
      <c r="I266" s="5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s="4" t="str">
        <f t="shared" si="13"/>
        <v/>
      </c>
      <c r="I267" s="5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s="4" t="str">
        <f t="shared" si="13"/>
        <v>P00042</v>
      </c>
      <c r="I268" s="5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s="4" t="str">
        <f t="shared" si="13"/>
        <v/>
      </c>
      <c r="I269" s="5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s="4" t="str">
        <f t="shared" si="13"/>
        <v>P00017</v>
      </c>
      <c r="I270" s="5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s="4" t="str">
        <f t="shared" si="13"/>
        <v/>
      </c>
      <c r="I271" s="5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s="4" t="str">
        <f t="shared" si="13"/>
        <v/>
      </c>
      <c r="I272" s="5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s="4" t="str">
        <f t="shared" si="13"/>
        <v>P00070</v>
      </c>
      <c r="I273" s="5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s="4" t="str">
        <f t="shared" si="13"/>
        <v>P00028</v>
      </c>
      <c r="I274" s="5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s="4" t="str">
        <f t="shared" si="13"/>
        <v>P00050</v>
      </c>
      <c r="I275" s="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s="4" t="str">
        <f t="shared" si="13"/>
        <v/>
      </c>
      <c r="I276" s="5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s="4" t="str">
        <f t="shared" si="13"/>
        <v>P00042</v>
      </c>
      <c r="I277" s="5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s="4" t="str">
        <f t="shared" si="13"/>
        <v>P00027</v>
      </c>
      <c r="I278" s="5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s="4" t="str">
        <f t="shared" si="13"/>
        <v>P00047</v>
      </c>
      <c r="I279" s="5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s="4" t="str">
        <f t="shared" si="13"/>
        <v>P00048</v>
      </c>
      <c r="I280" s="5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s="4" t="str">
        <f t="shared" si="13"/>
        <v/>
      </c>
      <c r="I281" s="5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s="4" t="str">
        <f t="shared" si="13"/>
        <v/>
      </c>
      <c r="I282" s="5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s="4" t="str">
        <f t="shared" si="13"/>
        <v>P00066</v>
      </c>
      <c r="I283" s="5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s="4" t="str">
        <f t="shared" si="13"/>
        <v/>
      </c>
      <c r="I284" s="5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s="4" t="str">
        <f t="shared" si="13"/>
        <v/>
      </c>
      <c r="I285" s="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s="4" t="str">
        <f t="shared" si="13"/>
        <v/>
      </c>
      <c r="I286" s="5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s="4" t="str">
        <f t="shared" si="13"/>
        <v>P00064</v>
      </c>
      <c r="I287" s="5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s="4" t="str">
        <f t="shared" si="13"/>
        <v>P00074</v>
      </c>
      <c r="I288" s="5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s="4" t="str">
        <f t="shared" si="13"/>
        <v>P00074</v>
      </c>
      <c r="I289" s="5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s="4" t="str">
        <f t="shared" si="13"/>
        <v>P00086</v>
      </c>
      <c r="I290" s="5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s="4" t="str">
        <f t="shared" si="13"/>
        <v>P00025</v>
      </c>
      <c r="I291" s="5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s="4" t="str">
        <f t="shared" si="13"/>
        <v>P00036</v>
      </c>
      <c r="I292" s="5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s="4" t="str">
        <f t="shared" si="13"/>
        <v>P00075</v>
      </c>
      <c r="I293" s="5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s="4" t="str">
        <f t="shared" si="13"/>
        <v/>
      </c>
      <c r="I294" s="5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s="4" t="str">
        <f t="shared" si="13"/>
        <v>P00094</v>
      </c>
      <c r="I295" s="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s="4" t="str">
        <f t="shared" si="13"/>
        <v>P00091</v>
      </c>
      <c r="I296" s="5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s="4" t="str">
        <f t="shared" si="13"/>
        <v/>
      </c>
      <c r="I297" s="5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s="4" t="str">
        <f t="shared" si="13"/>
        <v>P00078</v>
      </c>
      <c r="I298" s="5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s="4" t="str">
        <f t="shared" si="13"/>
        <v>P00069</v>
      </c>
      <c r="I299" s="5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s="4" t="str">
        <f t="shared" si="13"/>
        <v>P00097</v>
      </c>
      <c r="I300" s="5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s="4" t="str">
        <f t="shared" si="13"/>
        <v>P00010</v>
      </c>
      <c r="I301" s="5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s="4" t="str">
        <f t="shared" si="13"/>
        <v>P00063</v>
      </c>
      <c r="I302" s="5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s="4" t="str">
        <f t="shared" si="13"/>
        <v/>
      </c>
      <c r="I303" s="5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s="4" t="str">
        <f t="shared" si="13"/>
        <v>P00087</v>
      </c>
      <c r="I304" s="5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s="4" t="str">
        <f t="shared" si="13"/>
        <v/>
      </c>
      <c r="I305" s="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s="4" t="str">
        <f t="shared" si="13"/>
        <v>P00064</v>
      </c>
      <c r="I306" s="5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s="4" t="str">
        <f t="shared" si="13"/>
        <v>P00015</v>
      </c>
      <c r="I307" s="5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s="4" t="str">
        <f t="shared" si="13"/>
        <v/>
      </c>
      <c r="I308" s="5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s="4" t="str">
        <f t="shared" si="13"/>
        <v>P00067</v>
      </c>
      <c r="I309" s="5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s="4" t="str">
        <f t="shared" si="13"/>
        <v>P00075</v>
      </c>
      <c r="I310" s="5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s="4" t="str">
        <f t="shared" si="13"/>
        <v/>
      </c>
      <c r="I311" s="5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s="4" t="str">
        <f t="shared" si="13"/>
        <v>P00076</v>
      </c>
      <c r="I312" s="5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s="4" t="str">
        <f t="shared" si="13"/>
        <v>P00097</v>
      </c>
      <c r="I313" s="5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s="4" t="str">
        <f t="shared" si="13"/>
        <v>P00087</v>
      </c>
      <c r="I314" s="5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s="4" t="str">
        <f t="shared" si="13"/>
        <v>P00023</v>
      </c>
      <c r="I315" s="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s="4" t="str">
        <f t="shared" si="13"/>
        <v>P00067</v>
      </c>
      <c r="I316" s="5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s="4" t="str">
        <f t="shared" si="13"/>
        <v>P00015</v>
      </c>
      <c r="I317" s="5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s="4" t="str">
        <f t="shared" si="13"/>
        <v/>
      </c>
      <c r="I318" s="5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s="4" t="str">
        <f t="shared" si="13"/>
        <v>P00022</v>
      </c>
      <c r="I319" s="5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s="4" t="str">
        <f t="shared" si="13"/>
        <v>P00083</v>
      </c>
      <c r="I320" s="5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s="4" t="str">
        <f t="shared" si="13"/>
        <v>P00067</v>
      </c>
      <c r="I321" s="5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s="4" t="str">
        <f t="shared" si="13"/>
        <v/>
      </c>
      <c r="I322" s="5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s="4" t="str">
        <f t="shared" ref="H323:H331" si="16">MID(F323,8,6)</f>
        <v>P00077</v>
      </c>
      <c r="I323" s="5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s="4" t="str">
        <f t="shared" si="16"/>
        <v>P00060</v>
      </c>
      <c r="I324" s="5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s="4" t="str">
        <f t="shared" si="16"/>
        <v>P00061</v>
      </c>
      <c r="I325" s="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s="4" t="str">
        <f t="shared" si="16"/>
        <v>P00073</v>
      </c>
      <c r="I326" s="5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s="4" t="str">
        <f t="shared" si="16"/>
        <v>P00070</v>
      </c>
      <c r="I327" s="5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s="4" t="str">
        <f t="shared" si="16"/>
        <v/>
      </c>
      <c r="I328" s="5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s="4" t="str">
        <f t="shared" si="16"/>
        <v/>
      </c>
      <c r="I329" s="5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s="4" t="str">
        <f t="shared" si="16"/>
        <v/>
      </c>
      <c r="I330" s="5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s="4" t="str">
        <f t="shared" si="16"/>
        <v/>
      </c>
      <c r="I331" s="5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abSelected="1" workbookViewId="0">
      <selection activeCell="B2" sqref="B2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4"/>
  <sheetViews>
    <sheetView workbookViewId="0">
      <selection activeCell="D4" sqref="D4"/>
    </sheetView>
  </sheetViews>
  <sheetFormatPr defaultRowHeight="16.5" x14ac:dyDescent="0.3"/>
  <cols>
    <col min="1" max="2" width="9" bestFit="1" customWidth="1"/>
    <col min="3" max="3" width="23.125" customWidth="1"/>
    <col min="4" max="4" width="13.75" customWidth="1"/>
    <col min="5" max="5" width="13" bestFit="1" customWidth="1"/>
  </cols>
  <sheetData>
    <row r="1" spans="1:8" x14ac:dyDescent="0.3">
      <c r="A1" t="s">
        <v>981</v>
      </c>
      <c r="B1" t="s">
        <v>976</v>
      </c>
      <c r="C1" t="s">
        <v>1199</v>
      </c>
      <c r="D1" t="s">
        <v>1202</v>
      </c>
      <c r="E1" t="s">
        <v>1200</v>
      </c>
    </row>
    <row r="2" spans="1:8" x14ac:dyDescent="0.3">
      <c r="A2" t="s">
        <v>1197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v>3260</v>
      </c>
    </row>
    <row r="3" spans="1:8" x14ac:dyDescent="0.3">
      <c r="A3" t="s">
        <v>1197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v>3990</v>
      </c>
    </row>
    <row r="4" spans="1:8" x14ac:dyDescent="0.3">
      <c r="A4" t="s">
        <v>1197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v>920</v>
      </c>
      <c r="H4" t="s">
        <v>1203</v>
      </c>
    </row>
    <row r="5" spans="1:8" x14ac:dyDescent="0.3">
      <c r="A5" t="s">
        <v>973</v>
      </c>
      <c r="B5" t="s">
        <v>1198</v>
      </c>
      <c r="C5" t="str">
        <f>VLOOKUP(B5,상품정보!$A$2:$C$102,2)</f>
        <v>고구마깡</v>
      </c>
      <c r="D5">
        <f>VLOOKUP(B5,상품정보!$A$2:$C$102,3)</f>
        <v>2020</v>
      </c>
      <c r="E5">
        <v>1860</v>
      </c>
    </row>
    <row r="6" spans="1:8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v>2410</v>
      </c>
    </row>
    <row r="7" spans="1:8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v>4800</v>
      </c>
    </row>
    <row r="8" spans="1:8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v>2730</v>
      </c>
    </row>
    <row r="9" spans="1:8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v>830</v>
      </c>
    </row>
    <row r="10" spans="1:8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v>4910</v>
      </c>
    </row>
    <row r="11" spans="1:8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v>1400</v>
      </c>
    </row>
    <row r="12" spans="1:8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v>990</v>
      </c>
    </row>
    <row r="13" spans="1:8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v>760</v>
      </c>
    </row>
    <row r="14" spans="1:8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v>1430</v>
      </c>
    </row>
    <row r="15" spans="1:8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v>2250</v>
      </c>
    </row>
    <row r="16" spans="1:8" x14ac:dyDescent="0.3">
      <c r="A16" t="s">
        <v>961</v>
      </c>
      <c r="B16" t="s">
        <v>1198</v>
      </c>
      <c r="C16" t="str">
        <f>VLOOKUP(B16,상품정보!$A$2:$C$102,2)</f>
        <v>고구마깡</v>
      </c>
      <c r="D16">
        <f>VLOOKUP(B16,상품정보!$A$2:$C$102,3)</f>
        <v>2020</v>
      </c>
      <c r="E16">
        <v>1990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v>1850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v>1220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v>3350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v>1480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v>2530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v>1710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v>800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v>2560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v>2540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v>940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v>2870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v>1980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v>4540</v>
      </c>
    </row>
    <row r="30" spans="1:5" x14ac:dyDescent="0.3">
      <c r="A30" t="s">
        <v>949</v>
      </c>
      <c r="B30" t="s">
        <v>1198</v>
      </c>
      <c r="C30" t="str">
        <f>VLOOKUP(B30,상품정보!$A$2:$C$102,2)</f>
        <v>고구마깡</v>
      </c>
      <c r="D30">
        <f>VLOOKUP(B30,상품정보!$A$2:$C$102,3)</f>
        <v>2020</v>
      </c>
      <c r="E30">
        <v>1920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v>2970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v>1000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v>3190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v>4380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v>4810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v>4640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v>3430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v>780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v>3270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v>3120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v>3410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v>920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v>4090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v>750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v>2470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v>1120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v>680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v>840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v>4180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v>790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v>950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v>880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v>3390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v>4820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v>3520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v>740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v>460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v>4410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v>2080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v>670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v>4620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v>3220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v>4230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v>420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v>4520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v>1480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v>4360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v>3280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v>4630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v>1240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v>4340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v>2610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v>4590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v>4390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v>3910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v>4350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v>450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v>1350</v>
      </c>
    </row>
    <row r="79" spans="1:5" x14ac:dyDescent="0.3">
      <c r="A79" t="s">
        <v>890</v>
      </c>
      <c r="B79" t="s">
        <v>1198</v>
      </c>
      <c r="C79" t="str">
        <f>VLOOKUP(B79,상품정보!$A$2:$C$102,2)</f>
        <v>고구마깡</v>
      </c>
      <c r="D79">
        <f>VLOOKUP(B79,상품정보!$A$2:$C$102,3)</f>
        <v>2020</v>
      </c>
      <c r="E79">
        <v>1990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v>3230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v>4650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v>810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v>980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v>1630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v>2670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v>4090</v>
      </c>
    </row>
    <row r="87" spans="1:5" x14ac:dyDescent="0.3">
      <c r="A87" t="s">
        <v>882</v>
      </c>
      <c r="B87" t="s">
        <v>1198</v>
      </c>
      <c r="C87" t="str">
        <f>VLOOKUP(B87,상품정보!$A$2:$C$102,2)</f>
        <v>고구마깡</v>
      </c>
      <c r="D87">
        <f>VLOOKUP(B87,상품정보!$A$2:$C$102,3)</f>
        <v>2020</v>
      </c>
      <c r="E87">
        <v>1900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v>960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v>790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v>2930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v>2430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v>1570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v>4520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v>3570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v>1750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v>1410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v>3080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v>3980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v>490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v>2390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v>2250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v>2990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v>1380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v>3270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v>810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v>2480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v>340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v>4590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v>4860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v>1430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v>3490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v>1780</v>
      </c>
    </row>
    <row r="113" spans="1:5" x14ac:dyDescent="0.3">
      <c r="A113" t="s">
        <v>854</v>
      </c>
      <c r="B113" t="s">
        <v>1201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v>890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v>4520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v>1190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v>4690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v>3530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v>610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v>960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v>4640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v>3330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v>3540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v>550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v>3580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v>1060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v>4410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v>520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v>4240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v>4260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v>3010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v>2700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v>3440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v>3530</v>
      </c>
    </row>
    <row r="134" spans="1:5" x14ac:dyDescent="0.3">
      <c r="A134" t="s">
        <v>833</v>
      </c>
      <c r="B134" t="s">
        <v>246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v>3420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v>4110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v>1340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v>4400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v>4260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v>1560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v>1150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v>4240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v>940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v>4240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v>880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v>3350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v>4050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v>980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v>4240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v>2010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v>3430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v>1470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v>2020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v>4550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v>600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v>530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v>1480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v>3470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v>3260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v>1000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v>3130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v>2560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v>740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v>560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v>3140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v>990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v>2010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v>4260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v>4070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v>3880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v>1580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v>570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v>1820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v>4720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v>3540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v>4120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v>1720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v>4010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v>4670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v>3300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v>2560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v>3290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v>4140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v>2030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v>640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v>3860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v>4590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v>4360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v>2550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v>1110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v>1480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v>3930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v>3410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v>4630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v>660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v>4340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v>750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v>4200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v>1280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v>3470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v>1080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v>3370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v>940</v>
      </c>
    </row>
    <row r="203" spans="1:5" x14ac:dyDescent="0.3">
      <c r="A203" t="s">
        <v>754</v>
      </c>
      <c r="B203" t="s">
        <v>1076</v>
      </c>
      <c r="C203" t="str">
        <f>VLOOKUP(B203,상품정보!$A$2:$C$102,2)</f>
        <v>로얄디</v>
      </c>
      <c r="D203">
        <f>VLOOKUP(B203,상품정보!$A$2:$C$102,3)</f>
        <v>2080</v>
      </c>
      <c r="E203">
        <v>1940</v>
      </c>
    </row>
    <row r="204" spans="1:5" x14ac:dyDescent="0.3">
      <c r="A204" t="s">
        <v>754</v>
      </c>
      <c r="B204" t="s">
        <v>1043</v>
      </c>
      <c r="C204" t="str">
        <f>VLOOKUP(B204,상품정보!$A$2:$C$102,2)</f>
        <v>구이쥐치포</v>
      </c>
      <c r="D204">
        <f>VLOOKUP(B204,상품정보!$A$2:$C$102,3)</f>
        <v>2980</v>
      </c>
      <c r="E204">
        <v>2910</v>
      </c>
    </row>
    <row r="205" spans="1:5" x14ac:dyDescent="0.3">
      <c r="A205" t="s">
        <v>752</v>
      </c>
      <c r="B205" t="s">
        <v>1044</v>
      </c>
      <c r="C205" t="str">
        <f>VLOOKUP(B205,상품정보!$A$2:$C$102,2)</f>
        <v>블루마운틴</v>
      </c>
      <c r="D205">
        <f>VLOOKUP(B205,상품정보!$A$2:$C$102,3)</f>
        <v>4590</v>
      </c>
      <c r="E205">
        <v>4480</v>
      </c>
    </row>
    <row r="206" spans="1:5" x14ac:dyDescent="0.3">
      <c r="A206" t="s">
        <v>752</v>
      </c>
      <c r="B206" t="s">
        <v>986</v>
      </c>
      <c r="C206" t="str">
        <f>VLOOKUP(B206,상품정보!$A$2:$C$102,2)</f>
        <v>바로카페8804751701023</v>
      </c>
      <c r="D206">
        <f>VLOOKUP(B206,상품정보!$A$2:$C$102,3)</f>
        <v>2420</v>
      </c>
      <c r="E206">
        <v>2360</v>
      </c>
    </row>
    <row r="207" spans="1:5" x14ac:dyDescent="0.3">
      <c r="A207" t="s">
        <v>752</v>
      </c>
      <c r="B207" t="s">
        <v>1056</v>
      </c>
      <c r="C207" t="str">
        <f>VLOOKUP(B207,상품정보!$A$2:$C$102,2)</f>
        <v>맥심 오리지날 20입</v>
      </c>
      <c r="D207">
        <f>VLOOKUP(B207,상품정보!$A$2:$C$102,3)</f>
        <v>1610</v>
      </c>
      <c r="E207">
        <v>1600</v>
      </c>
    </row>
    <row r="208" spans="1:5" x14ac:dyDescent="0.3">
      <c r="A208" t="s">
        <v>749</v>
      </c>
      <c r="B208" t="s">
        <v>1056</v>
      </c>
      <c r="C208" t="str">
        <f>VLOOKUP(B208,상품정보!$A$2:$C$102,2)</f>
        <v>맥심 오리지날 20입</v>
      </c>
      <c r="D208">
        <f>VLOOKUP(B208,상품정보!$A$2:$C$102,3)</f>
        <v>1610</v>
      </c>
      <c r="E208">
        <v>1440</v>
      </c>
    </row>
    <row r="209" spans="1:5" x14ac:dyDescent="0.3">
      <c r="A209" t="s">
        <v>749</v>
      </c>
      <c r="B209" t="s">
        <v>1007</v>
      </c>
      <c r="C209" t="str">
        <f>VLOOKUP(B209,상품정보!$A$2:$C$102,2)</f>
        <v>멀티비타 캔</v>
      </c>
      <c r="D209">
        <f>VLOOKUP(B209,상품정보!$A$2:$C$102,3)</f>
        <v>2690</v>
      </c>
      <c r="E209">
        <v>2580</v>
      </c>
    </row>
    <row r="210" spans="1:5" x14ac:dyDescent="0.3">
      <c r="A210" t="s">
        <v>749</v>
      </c>
      <c r="B210" t="s">
        <v>1008</v>
      </c>
      <c r="C210" t="str">
        <f>VLOOKUP(B210,상품정보!$A$2:$C$102,2)</f>
        <v>도레미미니초콜렛</v>
      </c>
      <c r="D210">
        <f>VLOOKUP(B210,상품정보!$A$2:$C$102,3)</f>
        <v>4480</v>
      </c>
      <c r="E210">
        <v>4400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v>2510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v>400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v>2880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v>2520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v>4330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v>4290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v>1120</v>
      </c>
    </row>
    <row r="218" spans="1:5" x14ac:dyDescent="0.3">
      <c r="A218" t="s">
        <v>736</v>
      </c>
      <c r="B218" t="s">
        <v>988</v>
      </c>
      <c r="C218" t="str">
        <f>VLOOKUP(B218,상품정보!$A$2:$C$102,2)</f>
        <v>버지니아슈퍼슬림원</v>
      </c>
      <c r="D218">
        <f>VLOOKUP(B218,상품정보!$A$2:$C$102,3)</f>
        <v>2620</v>
      </c>
      <c r="E218">
        <v>2580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v>4150</v>
      </c>
    </row>
    <row r="220" spans="1:5" x14ac:dyDescent="0.3">
      <c r="A220" t="s">
        <v>736</v>
      </c>
      <c r="B220" t="s">
        <v>1062</v>
      </c>
      <c r="C220" t="str">
        <f>VLOOKUP(B220,상품정보!$A$2:$C$102,2)</f>
        <v>뻥소리</v>
      </c>
      <c r="D220">
        <f>VLOOKUP(B220,상품정보!$A$2:$C$102,3)</f>
        <v>4890</v>
      </c>
      <c r="E220">
        <v>4770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v>390</v>
      </c>
    </row>
    <row r="222" spans="1:5" x14ac:dyDescent="0.3">
      <c r="A222" t="s">
        <v>733</v>
      </c>
      <c r="B222" t="s">
        <v>1041</v>
      </c>
      <c r="C222" t="str">
        <f>VLOOKUP(B222,상품정보!$A$2:$C$102,2)</f>
        <v>다이제샌드위치</v>
      </c>
      <c r="D222">
        <f>VLOOKUP(B222,상품정보!$A$2:$C$102,3)</f>
        <v>830</v>
      </c>
      <c r="E222">
        <v>700</v>
      </c>
    </row>
    <row r="223" spans="1:5" x14ac:dyDescent="0.3">
      <c r="A223" t="s">
        <v>733</v>
      </c>
      <c r="B223" t="s">
        <v>1004</v>
      </c>
      <c r="C223" t="str">
        <f>VLOOKUP(B223,상품정보!$A$2:$C$102,2)</f>
        <v>마일드세븐(갑)</v>
      </c>
      <c r="D223">
        <f>VLOOKUP(B223,상품정보!$A$2:$C$102,3)</f>
        <v>2220</v>
      </c>
      <c r="E223">
        <v>2100</v>
      </c>
    </row>
    <row r="224" spans="1:5" x14ac:dyDescent="0.3">
      <c r="A224" t="s">
        <v>730</v>
      </c>
      <c r="B224" t="s">
        <v>1047</v>
      </c>
      <c r="C224" t="str">
        <f>VLOOKUP(B224,상품정보!$A$2:$C$102,2)</f>
        <v>무농약초코칩쿠키</v>
      </c>
      <c r="D224">
        <f>VLOOKUP(B224,상품정보!$A$2:$C$102,3)</f>
        <v>4030</v>
      </c>
      <c r="E224">
        <v>3910</v>
      </c>
    </row>
    <row r="225" spans="1:5" x14ac:dyDescent="0.3">
      <c r="A225" t="s">
        <v>730</v>
      </c>
      <c r="B225" t="s">
        <v>997</v>
      </c>
      <c r="C225" t="str">
        <f>VLOOKUP(B225,상품정보!$A$2:$C$102,2)</f>
        <v>데미소다그레이프캔</v>
      </c>
      <c r="D225">
        <f>VLOOKUP(B225,상품정보!$A$2:$C$102,3)</f>
        <v>1140</v>
      </c>
      <c r="E225">
        <v>1030</v>
      </c>
    </row>
    <row r="226" spans="1:5" x14ac:dyDescent="0.3">
      <c r="A226" t="s">
        <v>727</v>
      </c>
      <c r="B226" t="s">
        <v>1048</v>
      </c>
      <c r="C226" t="str">
        <f>VLOOKUP(B226,상품정보!$A$2:$C$102,2)</f>
        <v>생수</v>
      </c>
      <c r="D226">
        <f>VLOOKUP(B226,상품정보!$A$2:$C$102,3)</f>
        <v>4540</v>
      </c>
      <c r="E226">
        <v>4370</v>
      </c>
    </row>
    <row r="227" spans="1:5" x14ac:dyDescent="0.3">
      <c r="A227" t="s">
        <v>727</v>
      </c>
      <c r="B227" t="s">
        <v>1062</v>
      </c>
      <c r="C227" t="str">
        <f>VLOOKUP(B227,상품정보!$A$2:$C$102,2)</f>
        <v>뻥소리</v>
      </c>
      <c r="D227">
        <f>VLOOKUP(B227,상품정보!$A$2:$C$102,3)</f>
        <v>4890</v>
      </c>
      <c r="E227">
        <v>4860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v>1600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v>1060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v>3350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v>1480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v>2530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v>4680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v>670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v>660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v>3920</v>
      </c>
    </row>
    <row r="237" spans="1:5" x14ac:dyDescent="0.3">
      <c r="A237" t="s">
        <v>711</v>
      </c>
      <c r="B237" t="s">
        <v>1030</v>
      </c>
      <c r="C237" t="str">
        <f>VLOOKUP(B237,상품정보!$A$2:$C$102,2)</f>
        <v>본드</v>
      </c>
      <c r="D237">
        <f>VLOOKUP(B237,상품정보!$A$2:$C$102,3)</f>
        <v>1520</v>
      </c>
      <c r="E237">
        <v>1390</v>
      </c>
    </row>
    <row r="238" spans="1:5" x14ac:dyDescent="0.3">
      <c r="A238" t="s">
        <v>711</v>
      </c>
      <c r="B238" t="s">
        <v>996</v>
      </c>
      <c r="C238" t="str">
        <f>VLOOKUP(B238,상품정보!$A$2:$C$102,2)</f>
        <v>빵또아</v>
      </c>
      <c r="D238">
        <f>VLOOKUP(B238,상품정보!$A$2:$C$102,3)</f>
        <v>980</v>
      </c>
      <c r="E238">
        <v>950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v>1700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v>730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v>460</v>
      </c>
    </row>
    <row r="242" spans="1:5" x14ac:dyDescent="0.3">
      <c r="A242" t="s">
        <v>700</v>
      </c>
      <c r="B242" t="s">
        <v>1036</v>
      </c>
      <c r="C242" t="str">
        <f>VLOOKUP(B242,상품정보!$A$2:$C$102,2)</f>
        <v>뻥튀기</v>
      </c>
      <c r="D242">
        <f>VLOOKUP(B242,상품정보!$A$2:$C$102,3)</f>
        <v>3310</v>
      </c>
      <c r="E242">
        <v>3300</v>
      </c>
    </row>
    <row r="243" spans="1:5" x14ac:dyDescent="0.3">
      <c r="A243" t="s">
        <v>700</v>
      </c>
      <c r="B243" t="s">
        <v>1038</v>
      </c>
      <c r="C243" t="str">
        <f>VLOOKUP(B243,상품정보!$A$2:$C$102,2)</f>
        <v>소라형과자</v>
      </c>
      <c r="D243">
        <f>VLOOKUP(B243,상품정보!$A$2:$C$102,3)</f>
        <v>2650</v>
      </c>
      <c r="E243">
        <v>2590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v>4180</v>
      </c>
    </row>
    <row r="245" spans="1:5" x14ac:dyDescent="0.3">
      <c r="A245" t="s">
        <v>695</v>
      </c>
      <c r="B245" t="s">
        <v>1035</v>
      </c>
      <c r="C245" t="str">
        <f>VLOOKUP(B245,상품정보!$A$2:$C$102,2)</f>
        <v>미녀는 석류를 좋아해</v>
      </c>
      <c r="D245">
        <f>VLOOKUP(B245,상품정보!$A$2:$C$102,3)</f>
        <v>2710</v>
      </c>
      <c r="E245">
        <v>2570</v>
      </c>
    </row>
    <row r="246" spans="1:5" x14ac:dyDescent="0.3">
      <c r="A246" t="s">
        <v>695</v>
      </c>
      <c r="B246" t="s">
        <v>1056</v>
      </c>
      <c r="C246" t="str">
        <f>VLOOKUP(B246,상품정보!$A$2:$C$102,2)</f>
        <v>맥심 오리지날 20입</v>
      </c>
      <c r="D246">
        <f>VLOOKUP(B246,상품정보!$A$2:$C$102,3)</f>
        <v>1610</v>
      </c>
      <c r="E246">
        <v>1530</v>
      </c>
    </row>
    <row r="247" spans="1:5" x14ac:dyDescent="0.3">
      <c r="A247" t="s">
        <v>695</v>
      </c>
      <c r="B247" t="s">
        <v>1054</v>
      </c>
      <c r="C247" t="str">
        <f>VLOOKUP(B247,상품정보!$A$2:$C$102,2)</f>
        <v>블랙빈테라피</v>
      </c>
      <c r="D247">
        <f>VLOOKUP(B247,상품정보!$A$2:$C$102,3)</f>
        <v>1170</v>
      </c>
      <c r="E247">
        <v>1040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v>3940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v>650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v>3420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v>880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v>1070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v>2400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v>2710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v>700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v>1340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v>2620</v>
      </c>
    </row>
    <row r="258" spans="1:5" x14ac:dyDescent="0.3">
      <c r="A258" t="s">
        <v>680</v>
      </c>
      <c r="B258" t="s">
        <v>1072</v>
      </c>
      <c r="C258" t="str">
        <f>VLOOKUP(B258,상품정보!$A$2:$C$102,2)</f>
        <v>바로까페헤이즐넛</v>
      </c>
      <c r="D258">
        <f>VLOOKUP(B258,상품정보!$A$2:$C$102,3)</f>
        <v>3610</v>
      </c>
      <c r="E258">
        <v>3540</v>
      </c>
    </row>
    <row r="259" spans="1:5" x14ac:dyDescent="0.3">
      <c r="A259" t="s">
        <v>680</v>
      </c>
      <c r="B259" t="s">
        <v>1055</v>
      </c>
      <c r="C259" t="str">
        <f>VLOOKUP(B259,상품정보!$A$2:$C$102,2)</f>
        <v>마이쮸(딸기)</v>
      </c>
      <c r="D259">
        <f>VLOOKUP(B259,상품정보!$A$2:$C$102,3)</f>
        <v>4660</v>
      </c>
      <c r="E259">
        <v>4600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v>1490</v>
      </c>
    </row>
    <row r="261" spans="1:5" x14ac:dyDescent="0.3">
      <c r="A261" t="s">
        <v>677</v>
      </c>
      <c r="B261" t="s">
        <v>1025</v>
      </c>
      <c r="C261" t="str">
        <f>VLOOKUP(B261,상품정보!$A$2:$C$102,2)</f>
        <v>새우깡</v>
      </c>
      <c r="D261">
        <f>VLOOKUP(B261,상품정보!$A$2:$C$102,3)</f>
        <v>4780</v>
      </c>
      <c r="E261">
        <v>4610</v>
      </c>
    </row>
    <row r="262" spans="1:5" x14ac:dyDescent="0.3">
      <c r="A262" t="s">
        <v>677</v>
      </c>
      <c r="B262" t="s">
        <v>1052</v>
      </c>
      <c r="C262" t="str">
        <f>VLOOKUP(B262,상품정보!$A$2:$C$102,2)</f>
        <v>땅콩그래</v>
      </c>
      <c r="D262">
        <f>VLOOKUP(B262,상품정보!$A$2:$C$102,3)</f>
        <v>1780</v>
      </c>
      <c r="E262">
        <v>1670</v>
      </c>
    </row>
    <row r="263" spans="1:5" x14ac:dyDescent="0.3">
      <c r="A263" t="s">
        <v>674</v>
      </c>
      <c r="B263" t="s">
        <v>990</v>
      </c>
      <c r="C263" t="str">
        <f>VLOOKUP(B263,상품정보!$A$2:$C$102,2)</f>
        <v>링 키 바</v>
      </c>
      <c r="D263">
        <f>VLOOKUP(B263,상품정보!$A$2:$C$102,3)</f>
        <v>3060</v>
      </c>
      <c r="E263">
        <v>2870</v>
      </c>
    </row>
    <row r="264" spans="1:5" x14ac:dyDescent="0.3">
      <c r="A264" t="s">
        <v>674</v>
      </c>
      <c r="B264" t="s">
        <v>1078</v>
      </c>
      <c r="C264" t="str">
        <f>VLOOKUP(B264,상품정보!$A$2:$C$102,2)</f>
        <v>석기공룡알</v>
      </c>
      <c r="D264">
        <f>VLOOKUP(B264,상품정보!$A$2:$C$102,3)</f>
        <v>920</v>
      </c>
      <c r="E264">
        <v>870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v>3510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v>690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v>750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v>3570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v>4270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v>810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v>3870</v>
      </c>
    </row>
    <row r="272" spans="1:5" x14ac:dyDescent="0.3">
      <c r="A272" t="s">
        <v>664</v>
      </c>
      <c r="B272" t="s">
        <v>1021</v>
      </c>
      <c r="C272" t="str">
        <f>VLOOKUP(B272,상품정보!$A$2:$C$102,2)</f>
        <v>비타파워 210㎖병(박스)</v>
      </c>
      <c r="D272">
        <f>VLOOKUP(B272,상품정보!$A$2:$C$102,3)</f>
        <v>3120</v>
      </c>
      <c r="E272">
        <v>3000</v>
      </c>
    </row>
    <row r="273" spans="1:5" x14ac:dyDescent="0.3">
      <c r="A273" t="s">
        <v>664</v>
      </c>
      <c r="B273" t="s">
        <v>1057</v>
      </c>
      <c r="C273" t="str">
        <f>VLOOKUP(B273,상품정보!$A$2:$C$102,2)</f>
        <v>봉지커피</v>
      </c>
      <c r="D273">
        <f>VLOOKUP(B273,상품정보!$A$2:$C$102,3)</f>
        <v>3520</v>
      </c>
      <c r="E273">
        <v>3420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v>2030</v>
      </c>
    </row>
    <row r="275" spans="1:5" x14ac:dyDescent="0.3">
      <c r="A275" t="s">
        <v>659</v>
      </c>
      <c r="B275" t="s">
        <v>1044</v>
      </c>
      <c r="C275" t="str">
        <f>VLOOKUP(B275,상품정보!$A$2:$C$102,2)</f>
        <v>블루마운틴</v>
      </c>
      <c r="D275">
        <f>VLOOKUP(B275,상품정보!$A$2:$C$102,3)</f>
        <v>4590</v>
      </c>
      <c r="E275">
        <v>4530</v>
      </c>
    </row>
    <row r="276" spans="1:5" x14ac:dyDescent="0.3">
      <c r="A276" t="s">
        <v>659</v>
      </c>
      <c r="B276" t="s">
        <v>1038</v>
      </c>
      <c r="C276" t="str">
        <f>VLOOKUP(B276,상품정보!$A$2:$C$102,2)</f>
        <v>소라형과자</v>
      </c>
      <c r="D276">
        <f>VLOOKUP(B276,상품정보!$A$2:$C$102,3)</f>
        <v>2650</v>
      </c>
      <c r="E276">
        <v>2610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v>1490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v>600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v>1060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v>4570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v>2700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v>3940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v>3420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v>730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v>3360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v>1850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v>2480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v>1310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v>2530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v>4180</v>
      </c>
    </row>
    <row r="291" spans="1:5" x14ac:dyDescent="0.3">
      <c r="A291" t="s">
        <v>638</v>
      </c>
      <c r="B291" t="s">
        <v>1044</v>
      </c>
      <c r="C291" t="str">
        <f>VLOOKUP(B291,상품정보!$A$2:$C$102,2)</f>
        <v>블루마운틴</v>
      </c>
      <c r="D291">
        <f>VLOOKUP(B291,상품정보!$A$2:$C$102,3)</f>
        <v>4590</v>
      </c>
      <c r="E291">
        <v>4510</v>
      </c>
    </row>
    <row r="292" spans="1:5" x14ac:dyDescent="0.3">
      <c r="A292" t="s">
        <v>638</v>
      </c>
      <c r="B292" t="s">
        <v>986</v>
      </c>
      <c r="C292" t="str">
        <f>VLOOKUP(B292,상품정보!$A$2:$C$102,2)</f>
        <v>바로카페8804751701023</v>
      </c>
      <c r="D292">
        <f>VLOOKUP(B292,상품정보!$A$2:$C$102,3)</f>
        <v>2420</v>
      </c>
      <c r="E292">
        <v>2330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v>2140</v>
      </c>
    </row>
    <row r="294" spans="1:5" x14ac:dyDescent="0.3">
      <c r="A294" t="s">
        <v>633</v>
      </c>
      <c r="B294" t="s">
        <v>1052</v>
      </c>
      <c r="C294" t="str">
        <f>VLOOKUP(B294,상품정보!$A$2:$C$102,2)</f>
        <v>땅콩그래</v>
      </c>
      <c r="D294">
        <f>VLOOKUP(B294,상품정보!$A$2:$C$102,3)</f>
        <v>1780</v>
      </c>
      <c r="E294">
        <v>1720</v>
      </c>
    </row>
    <row r="295" spans="1:5" x14ac:dyDescent="0.3">
      <c r="A295" t="s">
        <v>633</v>
      </c>
      <c r="B295" t="s">
        <v>987</v>
      </c>
      <c r="C295" t="str">
        <f>VLOOKUP(B295,상품정보!$A$2:$C$102,2)</f>
        <v>버터구이진미45g</v>
      </c>
      <c r="D295">
        <f>VLOOKUP(B295,상품정보!$A$2:$C$102,3)</f>
        <v>1390</v>
      </c>
      <c r="E295">
        <v>1280</v>
      </c>
    </row>
    <row r="296" spans="1:5" x14ac:dyDescent="0.3">
      <c r="A296" t="s">
        <v>633</v>
      </c>
      <c r="B296" t="s">
        <v>1040</v>
      </c>
      <c r="C296" t="str">
        <f>VLOOKUP(B296,상품정보!$A$2:$C$102,2)</f>
        <v>생녹차(패트)</v>
      </c>
      <c r="D296">
        <f>VLOOKUP(B296,상품정보!$A$2:$C$102,3)</f>
        <v>3950</v>
      </c>
      <c r="E296">
        <v>3850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v>4050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v>2350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v>3510</v>
      </c>
    </row>
    <row r="300" spans="1:5" x14ac:dyDescent="0.3">
      <c r="A300" t="s">
        <v>626</v>
      </c>
      <c r="B300" t="s">
        <v>1061</v>
      </c>
      <c r="C300" t="str">
        <f>VLOOKUP(B300,상품정보!$A$2:$C$102,2)</f>
        <v>나쵸-살사</v>
      </c>
      <c r="D300">
        <f>VLOOKUP(B300,상품정보!$A$2:$C$102,3)</f>
        <v>4730</v>
      </c>
      <c r="E300">
        <v>4700</v>
      </c>
    </row>
    <row r="301" spans="1:5" x14ac:dyDescent="0.3">
      <c r="A301" t="s">
        <v>626</v>
      </c>
      <c r="B301" t="s">
        <v>1071</v>
      </c>
      <c r="C301" t="str">
        <f>VLOOKUP(B301,상품정보!$A$2:$C$102,2)</f>
        <v>미니폴</v>
      </c>
      <c r="D301">
        <f>VLOOKUP(B301,상품정보!$A$2:$C$102,3)</f>
        <v>1650</v>
      </c>
      <c r="E301">
        <v>1570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v>2090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v>1380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v>910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v>4180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v>460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v>850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v>2620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v>3640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v>3190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v>990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v>470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v>2580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v>2620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v>850</v>
      </c>
    </row>
    <row r="316" spans="1:5" x14ac:dyDescent="0.3">
      <c r="A316" t="s">
        <v>609</v>
      </c>
      <c r="B316" t="s">
        <v>1017</v>
      </c>
      <c r="C316" t="str">
        <f>VLOOKUP(B316,상품정보!$A$2:$C$102,2)</f>
        <v>대일밴드</v>
      </c>
      <c r="D316">
        <f>VLOOKUP(B316,상품정보!$A$2:$C$102,3)</f>
        <v>3610</v>
      </c>
      <c r="E316">
        <v>3520</v>
      </c>
    </row>
    <row r="317" spans="1:5" x14ac:dyDescent="0.3">
      <c r="A317" t="s">
        <v>609</v>
      </c>
      <c r="B317" t="s">
        <v>1062</v>
      </c>
      <c r="C317" t="str">
        <f>VLOOKUP(B317,상품정보!$A$2:$C$102,2)</f>
        <v>뻥소리</v>
      </c>
      <c r="D317">
        <f>VLOOKUP(B317,상품정보!$A$2:$C$102,3)</f>
        <v>4890</v>
      </c>
      <c r="E317">
        <v>4720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v>1300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v>1580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v>740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v>940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v>3920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v>1350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v>4030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v>4530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v>3280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v>3200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v>3600</v>
      </c>
    </row>
    <row r="329" spans="1:5" x14ac:dyDescent="0.3">
      <c r="A329" t="s">
        <v>592</v>
      </c>
      <c r="B329" t="s">
        <v>1000</v>
      </c>
      <c r="C329" t="str">
        <f>VLOOKUP(B329,상품정보!$A$2:$C$102,2)</f>
        <v>멸균딸기</v>
      </c>
      <c r="D329">
        <f>VLOOKUP(B329,상품정보!$A$2:$C$102,3)</f>
        <v>3410</v>
      </c>
      <c r="E329">
        <v>3250</v>
      </c>
    </row>
    <row r="330" spans="1:5" x14ac:dyDescent="0.3">
      <c r="A330" t="s">
        <v>592</v>
      </c>
      <c r="B330" t="s">
        <v>1011</v>
      </c>
      <c r="C330" t="str">
        <f>VLOOKUP(B330,상품정보!$A$2:$C$102,2)</f>
        <v>버터구이오징어</v>
      </c>
      <c r="D330">
        <f>VLOOKUP(B330,상품정보!$A$2:$C$102,3)</f>
        <v>3370</v>
      </c>
      <c r="E330">
        <v>3180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v>1930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v>4340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v>2220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v>820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v>1140</v>
      </c>
    </row>
    <row r="336" spans="1:5" x14ac:dyDescent="0.3">
      <c r="A336" t="s">
        <v>583</v>
      </c>
      <c r="B336" t="s">
        <v>1012</v>
      </c>
      <c r="C336" t="str">
        <f>VLOOKUP(B336,상품정보!$A$2:$C$102,2)</f>
        <v>데미소다오렌지패트</v>
      </c>
      <c r="D336">
        <f>VLOOKUP(B336,상품정보!$A$2:$C$102,3)</f>
        <v>4710</v>
      </c>
      <c r="E336">
        <v>4510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v>1080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v>3470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v>1620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v>3090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v>3900</v>
      </c>
    </row>
    <row r="342" spans="1:5" x14ac:dyDescent="0.3">
      <c r="A342" t="s">
        <v>579</v>
      </c>
      <c r="B342" t="s">
        <v>1049</v>
      </c>
      <c r="C342" t="str">
        <f>VLOOKUP(B342,상품정보!$A$2:$C$102,2)</f>
        <v>꼬깔(고소)</v>
      </c>
      <c r="D342">
        <f>VLOOKUP(B342,상품정보!$A$2:$C$102,3)</f>
        <v>4820</v>
      </c>
      <c r="E342">
        <v>4800</v>
      </c>
    </row>
    <row r="343" spans="1:5" x14ac:dyDescent="0.3">
      <c r="A343" t="s">
        <v>573</v>
      </c>
      <c r="B343" t="s">
        <v>1034</v>
      </c>
      <c r="C343" t="str">
        <f>VLOOKUP(B343,상품정보!$A$2:$C$102,2)</f>
        <v>깜두</v>
      </c>
      <c r="D343">
        <f>VLOOKUP(B343,상품정보!$A$2:$C$102,3)</f>
        <v>1020</v>
      </c>
      <c r="E343">
        <v>940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v>4380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v>3350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v>1570</v>
      </c>
    </row>
    <row r="347" spans="1:5" x14ac:dyDescent="0.3">
      <c r="A347" t="s">
        <v>569</v>
      </c>
      <c r="B347" t="s">
        <v>1022</v>
      </c>
      <c r="C347" t="str">
        <f>VLOOKUP(B347,상품정보!$A$2:$C$102,2)</f>
        <v>버터와플</v>
      </c>
      <c r="D347">
        <f>VLOOKUP(B347,상품정보!$A$2:$C$102,3)</f>
        <v>1390</v>
      </c>
      <c r="E347">
        <v>1380</v>
      </c>
    </row>
    <row r="348" spans="1:5" x14ac:dyDescent="0.3">
      <c r="A348" t="s">
        <v>569</v>
      </c>
      <c r="B348" t="s">
        <v>988</v>
      </c>
      <c r="C348" t="str">
        <f>VLOOKUP(B348,상품정보!$A$2:$C$102,2)</f>
        <v>버지니아슈퍼슬림원</v>
      </c>
      <c r="D348">
        <f>VLOOKUP(B348,상품정보!$A$2:$C$102,3)</f>
        <v>2620</v>
      </c>
      <c r="E348">
        <v>2510</v>
      </c>
    </row>
    <row r="349" spans="1:5" x14ac:dyDescent="0.3">
      <c r="A349" t="s">
        <v>566</v>
      </c>
      <c r="B349" t="s">
        <v>1061</v>
      </c>
      <c r="C349" t="str">
        <f>VLOOKUP(B349,상품정보!$A$2:$C$102,2)</f>
        <v>나쵸-살사</v>
      </c>
      <c r="D349">
        <f>VLOOKUP(B349,상품정보!$A$2:$C$102,3)</f>
        <v>4730</v>
      </c>
      <c r="E349">
        <v>4590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v>4220</v>
      </c>
    </row>
    <row r="351" spans="1:5" x14ac:dyDescent="0.3">
      <c r="A351" t="s">
        <v>566</v>
      </c>
      <c r="B351" t="s">
        <v>1031</v>
      </c>
      <c r="C351" t="str">
        <f>VLOOKUP(B351,상품정보!$A$2:$C$102,2)</f>
        <v>뽀또치즈</v>
      </c>
      <c r="D351">
        <f>VLOOKUP(B351,상품정보!$A$2:$C$102,3)</f>
        <v>1220</v>
      </c>
      <c r="E351">
        <v>1090</v>
      </c>
    </row>
    <row r="352" spans="1:5" x14ac:dyDescent="0.3">
      <c r="A352" t="s">
        <v>563</v>
      </c>
      <c r="B352" t="s">
        <v>1040</v>
      </c>
      <c r="C352" t="str">
        <f>VLOOKUP(B352,상품정보!$A$2:$C$102,2)</f>
        <v>생녹차(패트)</v>
      </c>
      <c r="D352">
        <f>VLOOKUP(B352,상품정보!$A$2:$C$102,3)</f>
        <v>3950</v>
      </c>
      <c r="E352">
        <v>3880</v>
      </c>
    </row>
    <row r="353" spans="1:5" x14ac:dyDescent="0.3">
      <c r="A353" t="s">
        <v>563</v>
      </c>
      <c r="B353" t="s">
        <v>1065</v>
      </c>
      <c r="C353" t="str">
        <f>VLOOKUP(B353,상품정보!$A$2:$C$102,2)</f>
        <v>마제스티(호두)</v>
      </c>
      <c r="D353">
        <f>VLOOKUP(B353,상품정보!$A$2:$C$102,3)</f>
        <v>1550</v>
      </c>
      <c r="E353">
        <v>1430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v>4180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v>1890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v>1340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v>1000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v>910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v>2580</v>
      </c>
    </row>
    <row r="360" spans="1:5" x14ac:dyDescent="0.3">
      <c r="A360" t="s">
        <v>556</v>
      </c>
      <c r="B360" t="s">
        <v>1069</v>
      </c>
      <c r="C360" t="str">
        <f>VLOOKUP(B360,상품정보!$A$2:$C$102,2)</f>
        <v>땅콩강정</v>
      </c>
      <c r="D360">
        <f>VLOOKUP(B360,상품정보!$A$2:$C$102,3)</f>
        <v>4350</v>
      </c>
      <c r="E360">
        <v>4270</v>
      </c>
    </row>
    <row r="361" spans="1:5" x14ac:dyDescent="0.3">
      <c r="A361" t="s">
        <v>556</v>
      </c>
      <c r="B361" t="s">
        <v>985</v>
      </c>
      <c r="C361" t="str">
        <f>VLOOKUP(B361,상품정보!$A$2:$C$102,2)</f>
        <v>네스티</v>
      </c>
      <c r="D361">
        <f>VLOOKUP(B361,상품정보!$A$2:$C$102,3)</f>
        <v>1520</v>
      </c>
      <c r="E361">
        <v>1420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v>2530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v>1260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v>3390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v>3040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v>4260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v>1040</v>
      </c>
    </row>
    <row r="368" spans="1:5" x14ac:dyDescent="0.3">
      <c r="A368" t="s">
        <v>547</v>
      </c>
      <c r="B368" t="s">
        <v>1013</v>
      </c>
      <c r="C368" t="str">
        <f>VLOOKUP(B368,상품정보!$A$2:$C$102,2)</f>
        <v>맥스웰카푸치노캔</v>
      </c>
      <c r="D368">
        <f>VLOOKUP(B368,상품정보!$A$2:$C$102,3)</f>
        <v>1660</v>
      </c>
      <c r="E368">
        <v>1550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v>4120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v>440</v>
      </c>
    </row>
    <row r="371" spans="1:5" x14ac:dyDescent="0.3">
      <c r="A371" t="s">
        <v>544</v>
      </c>
      <c r="B371" t="s">
        <v>1042</v>
      </c>
      <c r="C371" t="str">
        <f>VLOOKUP(B371,상품정보!$A$2:$C$102,2)</f>
        <v>빙고(밀크맛)</v>
      </c>
      <c r="D371">
        <f>VLOOKUP(B371,상품정보!$A$2:$C$102,3)</f>
        <v>3510</v>
      </c>
      <c r="E371">
        <v>3310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v>3370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v>4220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v>3860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v>1390</v>
      </c>
    </row>
    <row r="376" spans="1:5" x14ac:dyDescent="0.3">
      <c r="A376" t="s">
        <v>540</v>
      </c>
      <c r="B376" t="s">
        <v>1051</v>
      </c>
      <c r="C376" t="str">
        <f>VLOOKUP(B376,상품정보!$A$2:$C$102,2)</f>
        <v>더위사냥(오렌지)</v>
      </c>
      <c r="D376">
        <f>VLOOKUP(B376,상품정보!$A$2:$C$102,3)</f>
        <v>780</v>
      </c>
      <c r="E376">
        <v>670</v>
      </c>
    </row>
    <row r="377" spans="1:5" x14ac:dyDescent="0.3">
      <c r="A377" t="s">
        <v>540</v>
      </c>
      <c r="B377" t="s">
        <v>999</v>
      </c>
      <c r="C377" t="str">
        <f>VLOOKUP(B377,상품정보!$A$2:$C$102,2)</f>
        <v>보솜이대형</v>
      </c>
      <c r="D377">
        <f>VLOOKUP(B377,상품정보!$A$2:$C$102,3)</f>
        <v>940</v>
      </c>
      <c r="E377">
        <v>740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v>2650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v>3010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v>350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v>3490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v>4740</v>
      </c>
    </row>
    <row r="383" spans="1:5" x14ac:dyDescent="0.3">
      <c r="A383" t="s">
        <v>532</v>
      </c>
      <c r="B383" t="s">
        <v>1072</v>
      </c>
      <c r="C383" t="str">
        <f>VLOOKUP(B383,상품정보!$A$2:$C$102,2)</f>
        <v>바로까페헤이즐넛</v>
      </c>
      <c r="D383">
        <f>VLOOKUP(B383,상품정보!$A$2:$C$102,3)</f>
        <v>3610</v>
      </c>
      <c r="E383">
        <v>3520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v>4650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v>1540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v>1500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v>1470</v>
      </c>
    </row>
    <row r="388" spans="1:5" x14ac:dyDescent="0.3">
      <c r="A388" t="s">
        <v>526</v>
      </c>
      <c r="B388" t="s">
        <v>1033</v>
      </c>
      <c r="C388" t="str">
        <f>VLOOKUP(B388,상품정보!$A$2:$C$102,2)</f>
        <v>로크럭스</v>
      </c>
      <c r="D388">
        <f>VLOOKUP(B388,상품정보!$A$2:$C$102,3)</f>
        <v>3320</v>
      </c>
      <c r="E388">
        <v>3180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v>2810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v>3430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v>880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v>2850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v>3460</v>
      </c>
    </row>
    <row r="394" spans="1:5" x14ac:dyDescent="0.3">
      <c r="A394" t="s">
        <v>518</v>
      </c>
      <c r="B394" t="s">
        <v>996</v>
      </c>
      <c r="C394" t="str">
        <f>VLOOKUP(B394,상품정보!$A$2:$C$102,2)</f>
        <v>빵또아</v>
      </c>
      <c r="D394">
        <f>VLOOKUP(B394,상품정보!$A$2:$C$102,3)</f>
        <v>980</v>
      </c>
      <c r="E394">
        <v>790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v>3090</v>
      </c>
    </row>
    <row r="396" spans="1:5" x14ac:dyDescent="0.3">
      <c r="A396" t="s">
        <v>518</v>
      </c>
      <c r="B396" t="s">
        <v>1055</v>
      </c>
      <c r="C396" t="str">
        <f>VLOOKUP(B396,상품정보!$A$2:$C$102,2)</f>
        <v>마이쮸(딸기)</v>
      </c>
      <c r="D396">
        <f>VLOOKUP(B396,상품정보!$A$2:$C$102,3)</f>
        <v>4660</v>
      </c>
      <c r="E396">
        <v>4640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v>3430</v>
      </c>
    </row>
    <row r="398" spans="1:5" x14ac:dyDescent="0.3">
      <c r="A398" t="s">
        <v>512</v>
      </c>
      <c r="B398" t="s">
        <v>1036</v>
      </c>
      <c r="C398" t="str">
        <f>VLOOKUP(B398,상품정보!$A$2:$C$102,2)</f>
        <v>뻥튀기</v>
      </c>
      <c r="D398">
        <f>VLOOKUP(B398,상품정보!$A$2:$C$102,3)</f>
        <v>3310</v>
      </c>
      <c r="E398">
        <v>3260</v>
      </c>
    </row>
    <row r="399" spans="1:5" x14ac:dyDescent="0.3">
      <c r="A399" t="s">
        <v>512</v>
      </c>
      <c r="B399" t="s">
        <v>1001</v>
      </c>
      <c r="C399" t="str">
        <f>VLOOKUP(B399,상품정보!$A$2:$C$102,2)</f>
        <v>따봉오렌지캔</v>
      </c>
      <c r="D399">
        <f>VLOOKUP(B399,상품정보!$A$2:$C$102,3)</f>
        <v>4990</v>
      </c>
      <c r="E399">
        <v>4900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v>2910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v>4010</v>
      </c>
    </row>
    <row r="402" spans="1:5" x14ac:dyDescent="0.3">
      <c r="A402" t="s">
        <v>507</v>
      </c>
      <c r="B402" t="s">
        <v>1042</v>
      </c>
      <c r="C402" t="str">
        <f>VLOOKUP(B402,상품정보!$A$2:$C$102,2)</f>
        <v>빙고(밀크맛)</v>
      </c>
      <c r="D402">
        <f>VLOOKUP(B402,상품정보!$A$2:$C$102,3)</f>
        <v>3510</v>
      </c>
      <c r="E402">
        <v>3310</v>
      </c>
    </row>
    <row r="403" spans="1:5" x14ac:dyDescent="0.3">
      <c r="A403" t="s">
        <v>507</v>
      </c>
      <c r="B403" t="s">
        <v>994</v>
      </c>
      <c r="C403" t="str">
        <f>VLOOKUP(B403,상품정보!$A$2:$C$102,2)</f>
        <v>광동위생천</v>
      </c>
      <c r="D403">
        <f>VLOOKUP(B403,상품정보!$A$2:$C$102,3)</f>
        <v>3510</v>
      </c>
      <c r="E403">
        <v>3420</v>
      </c>
    </row>
    <row r="404" spans="1:5" x14ac:dyDescent="0.3">
      <c r="A404" t="s">
        <v>507</v>
      </c>
      <c r="B404" t="s">
        <v>989</v>
      </c>
      <c r="C404" t="str">
        <f>VLOOKUP(B404,상품정보!$A$2:$C$102,2)</f>
        <v>버지니아슈퍼슬림</v>
      </c>
      <c r="D404">
        <f>VLOOKUP(B404,상품정보!$A$2:$C$102,3)</f>
        <v>970</v>
      </c>
      <c r="E404">
        <v>880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v>4120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v>1920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v>2850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v>1660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v>2670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v>3240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v>2860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v>2040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v>1060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v>2320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v>3960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v>4310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v>1200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v>1710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v>4760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v>3150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v>2090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v>1840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v>2540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v>4640</v>
      </c>
    </row>
    <row r="425" spans="1:5" x14ac:dyDescent="0.3">
      <c r="A425" t="s">
        <v>474</v>
      </c>
      <c r="B425" t="s">
        <v>880</v>
      </c>
      <c r="C425" t="str">
        <f>VLOOKUP(B425,상품정보!$A$2:$C$102,2)</f>
        <v>고구마깡</v>
      </c>
      <c r="D425">
        <f>VLOOKUP(B425,상품정보!$A$2:$C$102,3)</f>
        <v>2020</v>
      </c>
      <c r="E425">
        <v>1910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v>410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v>4130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v>4030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v>2560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v>770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v>2550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v>760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v>2390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v>4540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v>2550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v>3470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v>1450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v>1150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v>4200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v>1970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v>4400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v>3290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v>3280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v>2160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v>2540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v>4550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v>4720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v>3300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v>1980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v>4390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v>4210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v>1800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v>3930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v>4790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v>4470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v>3510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v>1010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v>2070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v>4280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v>980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v>680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v>1570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v>3250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v>4610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v>2520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v>4610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v>3310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v>4260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v>2590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v>1570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v>3350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v>3300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v>3260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v>1780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v>2610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v>840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v>2950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v>4640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v>1330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v>4490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v>4430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v>770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v>1890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v>3330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v>1310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v>1780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v>540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v>3420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v>3530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v>2040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v>4200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v>780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v>670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v>3410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v>2520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v>1970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v>4690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v>2400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v>3260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v>510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v>4900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v>580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v>980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v>1000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v>1090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v>4180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v>940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v>2200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v>1790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v>2580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v>4460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v>1400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v>1140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v>840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v>1600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v>3570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v>780</v>
      </c>
    </row>
    <row r="518" spans="1:5" x14ac:dyDescent="0.3">
      <c r="A518" t="s">
        <v>325</v>
      </c>
      <c r="B518" t="s">
        <v>1198</v>
      </c>
      <c r="C518" t="str">
        <f>VLOOKUP(B518,상품정보!$A$2:$C$102,2)</f>
        <v>고구마깡</v>
      </c>
      <c r="D518">
        <f>VLOOKUP(B518,상품정보!$A$2:$C$102,3)</f>
        <v>2020</v>
      </c>
      <c r="E518">
        <v>1870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v>1120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v>2590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v>3230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v>1440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v>4380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v>850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v>1030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v>2630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v>3500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v>4420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v>4860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v>720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v>4480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v>1820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v>4300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v>2100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v>4310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v>4490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v>1210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v>1110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v>4270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v>4680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v>3580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v>1010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v>3350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v>1050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v>1610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v>4900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v>2390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v>1170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v>1710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v>2670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v>3280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v>4210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v>3590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v>2480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v>3450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v>1080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v>800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v>950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v>4130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v>1460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v>520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v>870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v>2120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v>3420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v>370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v>3370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v>1910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v>3460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v>4710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v>2410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v>3940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v>4330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v>3030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v>4120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v>4140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v>3130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v>540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v>4260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v>3890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v>1640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v>1540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v>1910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v>620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v>3650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v>730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v>1420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v>2600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v>3320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v>900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v>4070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v>4610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v>4170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v>4780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v>460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v>3060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v>1490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v>4530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v>3240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v>3880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v>1590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v>2580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v>800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v>2660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v>4050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v>1660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v>680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v>4300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v>3190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v>3200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v>3270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v>1050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v>3230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v>3120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v>1150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v>1130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v>790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v>2000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v>990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v>3250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v>1580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v>3630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v>4630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v>4250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v>2520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v>3190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v>650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v>2540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v>1830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v>4200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v>2510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v>4260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v>810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v>4190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v>3210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v>4210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v>1850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v>4690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v>3240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v>4440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v>3910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v>3830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v>990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v>3510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v>3480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v>1840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v>1330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v>4230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v>1590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v>3040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v>1300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v>3900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v>3450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v>2200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v>4300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고객정보</vt:lpstr>
      <vt:lpstr>상품정보</vt:lpstr>
      <vt:lpstr>상품주문정보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506-01</cp:lastModifiedBy>
  <dcterms:created xsi:type="dcterms:W3CDTF">2020-07-20T13:58:19Z</dcterms:created>
  <dcterms:modified xsi:type="dcterms:W3CDTF">2020-07-21T06:47:56Z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99e2761d-30d3-49ab-8f32-3f0f6c003db1</vt:lpwstr>
  </property>
</Properties>
</file>