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GitHub\Python_PSX_Stock_Scanner\"/>
    </mc:Choice>
  </mc:AlternateContent>
  <xr:revisionPtr revIDLastSave="0" documentId="13_ncr:1_{F02351B9-EF9C-4C27-9EA7-03C78E7629B0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All Symbols" sheetId="1" r:id="rId1"/>
    <sheet name="Recommended_Symbols" sheetId="2" r:id="rId2"/>
    <sheet name="Buy_Symbols" sheetId="3" r:id="rId3"/>
    <sheet name="Sell_Symbols" sheetId="4" r:id="rId4"/>
    <sheet name="AO_Symbols" sheetId="5" r:id="rId5"/>
    <sheet name="MyTrades" sheetId="6" r:id="rId6"/>
    <sheet name="Suggestion2" sheetId="7" r:id="rId7"/>
    <sheet name="Suggestion3" sheetId="8" r:id="rId8"/>
  </sheets>
  <calcPr calcId="19102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6" l="1"/>
  <c r="J7" i="6" s="1"/>
  <c r="N6" i="6" s="1"/>
  <c r="N7" i="6" s="1"/>
  <c r="I6" i="6"/>
  <c r="I7" i="6" s="1"/>
  <c r="D6" i="6"/>
</calcChain>
</file>

<file path=xl/sharedStrings.xml><?xml version="1.0" encoding="utf-8"?>
<sst xmlns="http://schemas.openxmlformats.org/spreadsheetml/2006/main" count="1770" uniqueCount="295">
  <si>
    <t>Date and Time</t>
  </si>
  <si>
    <t>Symbol</t>
  </si>
  <si>
    <t>Summary</t>
  </si>
  <si>
    <t>W Close</t>
  </si>
  <si>
    <t>Sell</t>
  </si>
  <si>
    <t>Neutral</t>
  </si>
  <si>
    <t>Buy</t>
  </si>
  <si>
    <t>Volume</t>
  </si>
  <si>
    <t>ADX</t>
  </si>
  <si>
    <t>RSI</t>
  </si>
  <si>
    <t>Last RSI</t>
  </si>
  <si>
    <t>AO</t>
  </si>
  <si>
    <t>%Change(D)</t>
  </si>
  <si>
    <t>Support</t>
  </si>
  <si>
    <t>Resistance</t>
  </si>
  <si>
    <t>Charts</t>
  </si>
  <si>
    <t>Financials</t>
  </si>
  <si>
    <t>Technicals</t>
  </si>
  <si>
    <t>AGP</t>
  </si>
  <si>
    <t>BUY</t>
  </si>
  <si>
    <t>https://www.tradingview.com/chart/ZMYE714n/?symbol=PSX%3AAGP</t>
  </si>
  <si>
    <t>https://www.tradingview.com/symbols/PSX-AGP/financials-overview/</t>
  </si>
  <si>
    <t>https://www.tradingview.com/symbols/PSX-AGP/technicals/</t>
  </si>
  <si>
    <t>APL</t>
  </si>
  <si>
    <t>https://www.tradingview.com/chart/ZMYE714n/?symbol=PSX%3AAPL</t>
  </si>
  <si>
    <t>https://www.tradingview.com/symbols/PSX-APL/financials-overview/</t>
  </si>
  <si>
    <t>https://www.tradingview.com/symbols/PSX-APL/technicals/</t>
  </si>
  <si>
    <t>ATRL</t>
  </si>
  <si>
    <t>https://www.tradingview.com/chart/ZMYE714n/?symbol=PSX%3AATRL</t>
  </si>
  <si>
    <t>https://www.tradingview.com/symbols/PSX-ATRL/financials-overview/</t>
  </si>
  <si>
    <t>https://www.tradingview.com/symbols/PSX-ATRL/technicals/</t>
  </si>
  <si>
    <t>AVN</t>
  </si>
  <si>
    <t>SELL</t>
  </si>
  <si>
    <t>https://www.tradingview.com/chart/ZMYE714n/?symbol=PSX%3AAVN</t>
  </si>
  <si>
    <t>https://www.tradingview.com/symbols/PSX-AVN/financials-overview/</t>
  </si>
  <si>
    <t>https://www.tradingview.com/symbols/PSX-AVN/technicals/</t>
  </si>
  <si>
    <t>BIPL</t>
  </si>
  <si>
    <t>https://www.tradingview.com/chart/ZMYE714n/?symbol=PSX%3ABIPL</t>
  </si>
  <si>
    <t>https://www.tradingview.com/symbols/PSX-BIPL/financials-overview/</t>
  </si>
  <si>
    <t>https://www.tradingview.com/symbols/PSX-BIPL/technicals/</t>
  </si>
  <si>
    <t>BWCL</t>
  </si>
  <si>
    <t>STRONG_BUY</t>
  </si>
  <si>
    <t>https://www.tradingview.com/chart/ZMYE714n/?symbol=PSX%3ABWCL</t>
  </si>
  <si>
    <t>https://www.tradingview.com/symbols/PSX-BWCL/financials-overview/</t>
  </si>
  <si>
    <t>https://www.tradingview.com/symbols/PSX-BWCL/technicals/</t>
  </si>
  <si>
    <t>CEPB</t>
  </si>
  <si>
    <t>https://www.tradingview.com/chart/ZMYE714n/?symbol=PSX%3ACEPB</t>
  </si>
  <si>
    <t>https://www.tradingview.com/symbols/PSX-CEPB/financials-overview/</t>
  </si>
  <si>
    <t>https://www.tradingview.com/symbols/PSX-CEPB/technicals/</t>
  </si>
  <si>
    <t>CHCC</t>
  </si>
  <si>
    <t>https://www.tradingview.com/chart/ZMYE714n/?symbol=PSX%3ACHCC</t>
  </si>
  <si>
    <t>https://www.tradingview.com/symbols/PSX-CHCC/financials-overview/</t>
  </si>
  <si>
    <t>https://www.tradingview.com/symbols/PSX-CHCC/technicals/</t>
  </si>
  <si>
    <t>DAWH</t>
  </si>
  <si>
    <t>NEUTRAL</t>
  </si>
  <si>
    <t>https://www.tradingview.com/chart/ZMYE714n/?symbol=PSX%3ADAWH</t>
  </si>
  <si>
    <t>https://www.tradingview.com/symbols/PSX-DAWH/financials-overview/</t>
  </si>
  <si>
    <t>https://www.tradingview.com/symbols/PSX-DAWH/technicals/</t>
  </si>
  <si>
    <t>DGKC</t>
  </si>
  <si>
    <t>https://www.tradingview.com/chart/ZMYE714n/?symbol=PSX%3ADGKC</t>
  </si>
  <si>
    <t>https://www.tradingview.com/symbols/PSX-DGKC/financials-overview/</t>
  </si>
  <si>
    <t>https://www.tradingview.com/symbols/PSX-DGKC/technicals/</t>
  </si>
  <si>
    <t>EFERT</t>
  </si>
  <si>
    <t>https://www.tradingview.com/chart/ZMYE714n/?symbol=PSX%3AEFERT</t>
  </si>
  <si>
    <t>https://www.tradingview.com/symbols/PSX-EFERT/financials-overview/</t>
  </si>
  <si>
    <t>https://www.tradingview.com/symbols/PSX-EFERT/technicals/</t>
  </si>
  <si>
    <t>ENGRO</t>
  </si>
  <si>
    <t>https://www.tradingview.com/chart/ZMYE714n/?symbol=PSX%3AENGRO</t>
  </si>
  <si>
    <t>https://www.tradingview.com/symbols/PSX-ENGRO/financials-overview/</t>
  </si>
  <si>
    <t>https://www.tradingview.com/symbols/PSX-ENGRO/technicals/</t>
  </si>
  <si>
    <t>EPCL</t>
  </si>
  <si>
    <t>https://www.tradingview.com/chart/ZMYE714n/?symbol=PSX%3AEPCL</t>
  </si>
  <si>
    <t>https://www.tradingview.com/symbols/PSX-EPCL/financials-overview/</t>
  </si>
  <si>
    <t>https://www.tradingview.com/symbols/PSX-EPCL/technicals/</t>
  </si>
  <si>
    <t>FABL</t>
  </si>
  <si>
    <t>https://www.tradingview.com/chart/ZMYE714n/?symbol=PSX%3AFABL</t>
  </si>
  <si>
    <t>https://www.tradingview.com/symbols/PSX-FABL/financials-overview/</t>
  </si>
  <si>
    <t>https://www.tradingview.com/symbols/PSX-FABL/technicals/</t>
  </si>
  <si>
    <t>FATIMA</t>
  </si>
  <si>
    <t>https://www.tradingview.com/chart/ZMYE714n/?symbol=PSX%3AFATIMA</t>
  </si>
  <si>
    <t>https://www.tradingview.com/symbols/PSX-FATIMA/financials-overview/</t>
  </si>
  <si>
    <t>https://www.tradingview.com/symbols/PSX-FATIMA/technicals/</t>
  </si>
  <si>
    <t>FCCL</t>
  </si>
  <si>
    <t>https://www.tradingview.com/chart/ZMYE714n/?symbol=PSX%3AFCCL</t>
  </si>
  <si>
    <t>https://www.tradingview.com/symbols/PSX-FCCL/financials-overview/</t>
  </si>
  <si>
    <t>https://www.tradingview.com/symbols/PSX-FCCL/technicals/</t>
  </si>
  <si>
    <t>FCEPL</t>
  </si>
  <si>
    <t>https://www.tradingview.com/chart/ZMYE714n/?symbol=PSX%3AFCEPL</t>
  </si>
  <si>
    <t>https://www.tradingview.com/symbols/PSX-FCEPL/financials-overview/</t>
  </si>
  <si>
    <t>https://www.tradingview.com/symbols/PSX-FCEPL/technicals/</t>
  </si>
  <si>
    <t>FFBL</t>
  </si>
  <si>
    <t>https://www.tradingview.com/chart/ZMYE714n/?symbol=PSX%3AFFBL</t>
  </si>
  <si>
    <t>https://www.tradingview.com/symbols/PSX-FFBL/financials-overview/</t>
  </si>
  <si>
    <t>https://www.tradingview.com/symbols/PSX-FFBL/technicals/</t>
  </si>
  <si>
    <t>FHAM</t>
  </si>
  <si>
    <t>https://www.tradingview.com/chart/ZMYE714n/?symbol=PSX%3AFHAM</t>
  </si>
  <si>
    <t>https://www.tradingview.com/symbols/PSX-FHAM/financials-overview/</t>
  </si>
  <si>
    <t>https://www.tradingview.com/symbols/PSX-FHAM/technicals/</t>
  </si>
  <si>
    <t>GHGL</t>
  </si>
  <si>
    <t>https://www.tradingview.com/chart/ZMYE714n/?symbol=PSX%3AGHGL</t>
  </si>
  <si>
    <t>https://www.tradingview.com/symbols/PSX-GHGL/financials-overview/</t>
  </si>
  <si>
    <t>https://www.tradingview.com/symbols/PSX-GHGL/technicals/</t>
  </si>
  <si>
    <t>GLAXO</t>
  </si>
  <si>
    <t>https://www.tradingview.com/chart/ZMYE714n/?symbol=PSX%3AGLAXO</t>
  </si>
  <si>
    <t>https://www.tradingview.com/symbols/PSX-GLAXO/financials-overview/</t>
  </si>
  <si>
    <t>https://www.tradingview.com/symbols/PSX-GLAXO/technicals/</t>
  </si>
  <si>
    <t>HUBC</t>
  </si>
  <si>
    <t>https://www.tradingview.com/chart/ZMYE714n/?symbol=PSX%3AHUBC</t>
  </si>
  <si>
    <t>https://www.tradingview.com/symbols/PSX-HUBC/financials-overview/</t>
  </si>
  <si>
    <t>https://www.tradingview.com/symbols/PSX-HUBC/technicals/</t>
  </si>
  <si>
    <t>ILP</t>
  </si>
  <si>
    <t>https://www.tradingview.com/chart/ZMYE714n/?symbol=PSX%3AILP</t>
  </si>
  <si>
    <t>https://www.tradingview.com/symbols/PSX-ILP/financials-overview/</t>
  </si>
  <si>
    <t>https://www.tradingview.com/symbols/PSX-ILP/technicals/</t>
  </si>
  <si>
    <t>INIL</t>
  </si>
  <si>
    <t>https://www.tradingview.com/chart/ZMYE714n/?symbol=PSX%3AINIL</t>
  </si>
  <si>
    <t>https://www.tradingview.com/symbols/PSX-INIL/financials-overview/</t>
  </si>
  <si>
    <t>https://www.tradingview.com/symbols/PSX-INIL/technicals/</t>
  </si>
  <si>
    <t>ISL</t>
  </si>
  <si>
    <t>https://www.tradingview.com/chart/ZMYE714n/?symbol=PSX%3AISL</t>
  </si>
  <si>
    <t>https://www.tradingview.com/symbols/PSX-ISL/financials-overview/</t>
  </si>
  <si>
    <t>https://www.tradingview.com/symbols/PSX-ISL/technicals/</t>
  </si>
  <si>
    <t>KEL</t>
  </si>
  <si>
    <t>https://www.tradingview.com/chart/ZMYE714n/?symbol=PSX%3AKEL</t>
  </si>
  <si>
    <t>https://www.tradingview.com/symbols/PSX-KEL/financials-overview/</t>
  </si>
  <si>
    <t>https://www.tradingview.com/symbols/PSX-KEL/technicals/</t>
  </si>
  <si>
    <t>KOHC</t>
  </si>
  <si>
    <t>https://www.tradingview.com/chart/ZMYE714n/?symbol=PSX%3AKOHC</t>
  </si>
  <si>
    <t>https://www.tradingview.com/symbols/PSX-KOHC/financials-overview/</t>
  </si>
  <si>
    <t>https://www.tradingview.com/symbols/PSX-KOHC/technicals/</t>
  </si>
  <si>
    <t>LOTCHEM</t>
  </si>
  <si>
    <t>https://www.tradingview.com/chart/ZMYE714n/?symbol=PSX%3ALOTCHEM</t>
  </si>
  <si>
    <t>https://www.tradingview.com/symbols/PSX-LOTCHEM/financials-overview/</t>
  </si>
  <si>
    <t>https://www.tradingview.com/symbols/PSX-LOTCHEM/technicals/</t>
  </si>
  <si>
    <t>LUCK</t>
  </si>
  <si>
    <t>https://www.tradingview.com/chart/ZMYE714n/?symbol=PSX%3ALUCK</t>
  </si>
  <si>
    <t>https://www.tradingview.com/symbols/PSX-LUCK/financials-overview/</t>
  </si>
  <si>
    <t>https://www.tradingview.com/symbols/PSX-LUCK/technicals/</t>
  </si>
  <si>
    <t>MARI</t>
  </si>
  <si>
    <t>https://www.tradingview.com/chart/ZMYE714n/?symbol=PSX%3AMARI</t>
  </si>
  <si>
    <t>https://www.tradingview.com/symbols/PSX-MARI/financials-overview/</t>
  </si>
  <si>
    <t>https://www.tradingview.com/symbols/PSX-MARI/technicals/</t>
  </si>
  <si>
    <t>MEBL</t>
  </si>
  <si>
    <t>https://www.tradingview.com/chart/ZMYE714n/?symbol=PSX%3AMEBL</t>
  </si>
  <si>
    <t>https://www.tradingview.com/symbols/PSX-MEBL/financials-overview/</t>
  </si>
  <si>
    <t>https://www.tradingview.com/symbols/PSX-MEBL/technicals/</t>
  </si>
  <si>
    <t>MLCF</t>
  </si>
  <si>
    <t>https://www.tradingview.com/chart/ZMYE714n/?symbol=PSX%3AMLCF</t>
  </si>
  <si>
    <t>https://www.tradingview.com/symbols/PSX-MLCF/financials-overview/</t>
  </si>
  <si>
    <t>https://www.tradingview.com/symbols/PSX-MLCF/technicals/</t>
  </si>
  <si>
    <t>MTL</t>
  </si>
  <si>
    <t>https://www.tradingview.com/chart/ZMYE714n/?symbol=PSX%3AMTL</t>
  </si>
  <si>
    <t>https://www.tradingview.com/symbols/PSX-MTL/financials-overview/</t>
  </si>
  <si>
    <t>https://www.tradingview.com/symbols/PSX-MTL/technicals/</t>
  </si>
  <si>
    <t>MUGHAL</t>
  </si>
  <si>
    <t>https://www.tradingview.com/chart/ZMYE714n/?symbol=PSX%3AMUGHAL</t>
  </si>
  <si>
    <t>https://www.tradingview.com/symbols/PSX-MUGHAL/financials-overview/</t>
  </si>
  <si>
    <t>https://www.tradingview.com/symbols/PSX-MUGHAL/technicals/</t>
  </si>
  <si>
    <t>NML</t>
  </si>
  <si>
    <t>https://www.tradingview.com/chart/ZMYE714n/?symbol=PSX%3ANML</t>
  </si>
  <si>
    <t>https://www.tradingview.com/symbols/PSX-NML/financials-overview/</t>
  </si>
  <si>
    <t>https://www.tradingview.com/symbols/PSX-NML/technicals/</t>
  </si>
  <si>
    <t>NRL</t>
  </si>
  <si>
    <t>https://www.tradingview.com/chart/ZMYE714n/?symbol=PSX%3ANRL</t>
  </si>
  <si>
    <t>https://www.tradingview.com/symbols/PSX-NRL/financials-overview/</t>
  </si>
  <si>
    <t>https://www.tradingview.com/symbols/PSX-NRL/technicals/</t>
  </si>
  <si>
    <t>OGDC</t>
  </si>
  <si>
    <t>https://www.tradingview.com/chart/ZMYE714n/?symbol=PSX%3AOGDC</t>
  </si>
  <si>
    <t>https://www.tradingview.com/symbols/PSX-OGDC/financials-overview/</t>
  </si>
  <si>
    <t>https://www.tradingview.com/symbols/PSX-OGDC/technicals/</t>
  </si>
  <si>
    <t>PABC</t>
  </si>
  <si>
    <t>https://www.tradingview.com/chart/ZMYE714n/?symbol=PSX%3APABC</t>
  </si>
  <si>
    <t>https://www.tradingview.com/symbols/PSX-PABC/financials-overview/</t>
  </si>
  <si>
    <t>https://www.tradingview.com/symbols/PSX-PABC/technicals/</t>
  </si>
  <si>
    <t>PAEL</t>
  </si>
  <si>
    <t>https://www.tradingview.com/chart/ZMYE714n/?symbol=PSX%3APAEL</t>
  </si>
  <si>
    <t>https://www.tradingview.com/symbols/PSX-PAEL/financials-overview/</t>
  </si>
  <si>
    <t>https://www.tradingview.com/symbols/PSX-PAEL/technicals/</t>
  </si>
  <si>
    <t>PIBTL</t>
  </si>
  <si>
    <t>https://www.tradingview.com/chart/ZMYE714n/?symbol=PSX%3APIBTL</t>
  </si>
  <si>
    <t>https://www.tradingview.com/symbols/PSX-PIBTL/financials-overview/</t>
  </si>
  <si>
    <t>https://www.tradingview.com/symbols/PSX-PIBTL/technicals/</t>
  </si>
  <si>
    <t>PIOC</t>
  </si>
  <si>
    <t>https://www.tradingview.com/chart/ZMYE714n/?symbol=PSX%3APIOC</t>
  </si>
  <si>
    <t>https://www.tradingview.com/symbols/PSX-PIOC/financials-overview/</t>
  </si>
  <si>
    <t>https://www.tradingview.com/symbols/PSX-PIOC/technicals/</t>
  </si>
  <si>
    <t>PKGP</t>
  </si>
  <si>
    <t>https://www.tradingview.com/chart/ZMYE714n/?symbol=PSX%3APKGP</t>
  </si>
  <si>
    <t>https://www.tradingview.com/symbols/PSX-PKGP/financials-overview/</t>
  </si>
  <si>
    <t>https://www.tradingview.com/symbols/PSX-PKGP/technicals/</t>
  </si>
  <si>
    <t>PKGS</t>
  </si>
  <si>
    <t>https://www.tradingview.com/chart/ZMYE714n/?symbol=PSX%3APKGS</t>
  </si>
  <si>
    <t>https://www.tradingview.com/symbols/PSX-PKGS/financials-overview/</t>
  </si>
  <si>
    <t>https://www.tradingview.com/symbols/PSX-PKGS/technicals/</t>
  </si>
  <si>
    <t>PPL</t>
  </si>
  <si>
    <t>https://www.tradingview.com/chart/ZMYE714n/?symbol=PSX%3APPL</t>
  </si>
  <si>
    <t>https://www.tradingview.com/symbols/PSX-PPL/financials-overview/</t>
  </si>
  <si>
    <t>https://www.tradingview.com/symbols/PSX-PPL/technicals/</t>
  </si>
  <si>
    <t>PSO</t>
  </si>
  <si>
    <t>https://www.tradingview.com/chart/ZMYE714n/?symbol=PSX%3APSO</t>
  </si>
  <si>
    <t>https://www.tradingview.com/symbols/PSX-PSO/financials-overview/</t>
  </si>
  <si>
    <t>https://www.tradingview.com/symbols/PSX-PSO/technicals/</t>
  </si>
  <si>
    <t>SEARL</t>
  </si>
  <si>
    <t>https://www.tradingview.com/chart/ZMYE714n/?symbol=PSX%3ASEARL</t>
  </si>
  <si>
    <t>https://www.tradingview.com/symbols/PSX-SEARL/financials-overview/</t>
  </si>
  <si>
    <t>https://www.tradingview.com/symbols/PSX-SEARL/technicals/</t>
  </si>
  <si>
    <t>SHEL</t>
  </si>
  <si>
    <t>https://www.tradingview.com/chart/ZMYE714n/?symbol=PSX%3ASHEL</t>
  </si>
  <si>
    <t>https://www.tradingview.com/symbols/PSX-SHEL/financials-overview/</t>
  </si>
  <si>
    <t>https://www.tradingview.com/symbols/PSX-SHEL/technicals/</t>
  </si>
  <si>
    <t>SNGP</t>
  </si>
  <si>
    <t>https://www.tradingview.com/chart/ZMYE714n/?symbol=PSX%3ASNGP</t>
  </si>
  <si>
    <t>https://www.tradingview.com/symbols/PSX-SNGP/financials-overview/</t>
  </si>
  <si>
    <t>https://www.tradingview.com/symbols/PSX-SNGP/technicals/</t>
  </si>
  <si>
    <t>SYS</t>
  </si>
  <si>
    <t>https://www.tradingview.com/chart/ZMYE714n/?symbol=PSX%3ASYS</t>
  </si>
  <si>
    <t>https://www.tradingview.com/symbols/PSX-SYS/financials-overview/</t>
  </si>
  <si>
    <t>https://www.tradingview.com/symbols/PSX-SYS/technicals/</t>
  </si>
  <si>
    <t>TGL</t>
  </si>
  <si>
    <t>https://www.tradingview.com/chart/ZMYE714n/?symbol=PSX%3ATGL</t>
  </si>
  <si>
    <t>https://www.tradingview.com/symbols/PSX-TGL/financials-overview/</t>
  </si>
  <si>
    <t>https://www.tradingview.com/symbols/PSX-TGL/technicals/</t>
  </si>
  <si>
    <t>UNITY</t>
  </si>
  <si>
    <t>https://www.tradingview.com/chart/ZMYE714n/?symbol=PSX%3AUNITY</t>
  </si>
  <si>
    <t>https://www.tradingview.com/symbols/PSX-UNITY/financials-overview/</t>
  </si>
  <si>
    <t>https://www.tradingview.com/symbols/PSX-UNITY/technicals/</t>
  </si>
  <si>
    <t>KSE100</t>
  </si>
  <si>
    <t>https://www.tradingview.com/chart/ZMYE714n/?symbol=PSX%3AKSE100</t>
  </si>
  <si>
    <t>https://www.tradingview.com/symbols/PSX-KSE100/financials-overview/</t>
  </si>
  <si>
    <t>https://www.tradingview.com/symbols/PSX-KSE100/technicals/</t>
  </si>
  <si>
    <t>ALLSHR</t>
  </si>
  <si>
    <t>https://www.tradingview.com/chart/ZMYE714n/?symbol=PSX%3AALLSHR</t>
  </si>
  <si>
    <t>https://www.tradingview.com/symbols/PSX-ALLSHR/financials-overview/</t>
  </si>
  <si>
    <t>https://www.tradingview.com/symbols/PSX-ALLSHR/technicals/</t>
  </si>
  <si>
    <t>KSE30</t>
  </si>
  <si>
    <t>https://www.tradingview.com/chart/ZMYE714n/?symbol=PSX%3AKSE30</t>
  </si>
  <si>
    <t>https://www.tradingview.com/symbols/PSX-KSE30/financials-overview/</t>
  </si>
  <si>
    <t>https://www.tradingview.com/symbols/PSX-KSE30/technicals/</t>
  </si>
  <si>
    <t>ARPL</t>
  </si>
  <si>
    <t>https://www.tradingview.com/chart/ZMYE714n/?symbol=PSX%3AARPL</t>
  </si>
  <si>
    <t>https://www.tradingview.com/symbols/PSX-ARPL/financials-overview/</t>
  </si>
  <si>
    <t>https://www.tradingview.com/symbols/PSX-ARPL/technicals/</t>
  </si>
  <si>
    <t>BNWM</t>
  </si>
  <si>
    <t>https://www.tradingview.com/chart/ZMYE714n/?symbol=PSX%3ABNWM</t>
  </si>
  <si>
    <t>https://www.tradingview.com/symbols/PSX-BNWM/financials-overview/</t>
  </si>
  <si>
    <t>https://www.tradingview.com/symbols/PSX-BNWM/technicals/</t>
  </si>
  <si>
    <t>COLG</t>
  </si>
  <si>
    <t>https://www.tradingview.com/chart/ZMYE714n/?symbol=PSX%3ACOLG</t>
  </si>
  <si>
    <t>https://www.tradingview.com/symbols/PSX-COLG/financials-overview/</t>
  </si>
  <si>
    <t>https://www.tradingview.com/symbols/PSX-COLG/technicals/</t>
  </si>
  <si>
    <t>HINOON</t>
  </si>
  <si>
    <t>https://www.tradingview.com/chart/ZMYE714n/?symbol=PSX%3AHINOON</t>
  </si>
  <si>
    <t>https://www.tradingview.com/symbols/PSX-HINOON/financials-overview/</t>
  </si>
  <si>
    <t>https://www.tradingview.com/symbols/PSX-HINOON/technicals/</t>
  </si>
  <si>
    <t>JVDC</t>
  </si>
  <si>
    <t>STRONG_SELL</t>
  </si>
  <si>
    <t>https://www.tradingview.com/chart/ZMYE714n/?symbol=PSX%3AJVDC</t>
  </si>
  <si>
    <t>https://www.tradingview.com/symbols/PSX-JVDC/financials-overview/</t>
  </si>
  <si>
    <t>https://www.tradingview.com/symbols/PSX-JVDC/technicals/</t>
  </si>
  <si>
    <t>KTML</t>
  </si>
  <si>
    <t>https://www.tradingview.com/chart/ZMYE714n/?symbol=PSX%3AKTML</t>
  </si>
  <si>
    <t>https://www.tradingview.com/symbols/PSX-KTML/financials-overview/</t>
  </si>
  <si>
    <t>https://www.tradingview.com/symbols/PSX-KTML/technicals/</t>
  </si>
  <si>
    <t>LCI</t>
  </si>
  <si>
    <t>https://www.tradingview.com/chart/ZMYE714n/?symbol=PSX%3ALCI</t>
  </si>
  <si>
    <t>https://www.tradingview.com/symbols/PSX-LCI/financials-overview/</t>
  </si>
  <si>
    <t>https://www.tradingview.com/symbols/PSX-LCI/technicals/</t>
  </si>
  <si>
    <t>POML</t>
  </si>
  <si>
    <t>https://www.tradingview.com/chart/ZMYE714n/?symbol=PSX%3APOML</t>
  </si>
  <si>
    <t>https://www.tradingview.com/symbols/PSX-POML/financials-overview/</t>
  </si>
  <si>
    <t>https://www.tradingview.com/symbols/PSX-POML/technicals/</t>
  </si>
  <si>
    <t>PSEL</t>
  </si>
  <si>
    <t>https://www.tradingview.com/chart/ZMYE714n/?symbol=PSX%3APSEL</t>
  </si>
  <si>
    <t>https://www.tradingview.com/symbols/PSX-PSEL/financials-overview/</t>
  </si>
  <si>
    <t>https://www.tradingview.com/symbols/PSX-PSEL/technicals/</t>
  </si>
  <si>
    <t>SHFA</t>
  </si>
  <si>
    <t>https://www.tradingview.com/chart/ZMYE714n/?symbol=PSX%3ASHFA</t>
  </si>
  <si>
    <t>https://www.tradingview.com/symbols/PSX-SHFA/financials-overview/</t>
  </si>
  <si>
    <t>https://www.tradingview.com/symbols/PSX-SHFA/technicals/</t>
  </si>
  <si>
    <t>THALL</t>
  </si>
  <si>
    <t>https://www.tradingview.com/chart/ZMYE714n/?symbol=PSX%3ATHALL</t>
  </si>
  <si>
    <t>https://www.tradingview.com/symbols/PSX-THALL/financials-overview/</t>
  </si>
  <si>
    <t>https://www.tradingview.com/symbols/PSX-THALL/technicals/</t>
  </si>
  <si>
    <t>D Close/buy</t>
  </si>
  <si>
    <t>Buy-Shares-500000</t>
  </si>
  <si>
    <t>Sell Price</t>
  </si>
  <si>
    <t>profit / Los</t>
  </si>
  <si>
    <t>HCAR</t>
  </si>
  <si>
    <t>total invest</t>
  </si>
  <si>
    <t>Daily P/L</t>
  </si>
  <si>
    <t>%age P/L</t>
  </si>
  <si>
    <t>WTL</t>
  </si>
  <si>
    <t>Sum of Volume</t>
  </si>
  <si>
    <t>Grand Total</t>
  </si>
  <si>
    <t>Count of 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</si>
</sst>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yyyy\-mm\-dd\ hh:mm:ss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3" fillId="0" borderId="0"/>
    <xf numFmtId="9" fontId="3" fillId="0" borderId="0"/>
  </cellStyleXfs>
  <cellXfs count="17">
    <xf numFmtId="0" fontId="0" fillId="0" borderId="0" xfId="0"/>
    <xf numFmtId="164" fontId="0" fillId="0" borderId="0" xfId="0" applyNumberFormat="1"/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64" fontId="0" fillId="0" borderId="1" xfId="0" applyNumberFormat="1" applyBorder="1"/>
    <xf numFmtId="0" fontId="0" fillId="0" borderId="1" xfId="0" applyBorder="1"/>
    <xf numFmtId="0" fontId="0" fillId="0" borderId="2" xfId="0" applyBorder="1"/>
    <xf numFmtId="14" fontId="1" fillId="0" borderId="2" xfId="0" applyNumberFormat="1" applyFont="1" applyBorder="1" applyAlignment="1">
      <alignment horizontal="center" vertical="top"/>
    </xf>
    <xf numFmtId="0" fontId="0" fillId="0" borderId="3" xfId="0" applyBorder="1"/>
    <xf numFmtId="9" fontId="0" fillId="0" borderId="1" xfId="2" applyFont="1" applyBorder="1"/>
    <xf numFmtId="44" fontId="0" fillId="0" borderId="2" xfId="1" applyFont="1" applyBorder="1"/>
    <xf numFmtId="44" fontId="0" fillId="0" borderId="1" xfId="0" applyNumberFormat="1" applyBorder="1"/>
    <xf numFmtId="0" fontId="0" fillId="0" borderId="4" xfId="0" applyBorder="1"/>
    <xf numFmtId="0" fontId="0" fillId="0" borderId="0" xfId="0" pivotButton="1"/>
    <xf numFmtId="0" fontId="4" fillId="0" borderId="5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5" fillId="0" borderId="0" xfId="0" applyFont="1"/>
  </cellXfs>
  <cellStyles count="3">
    <cellStyle name="Currency" xfId="1" builtinId="4"/>
    <cellStyle name="Normal" xfId="0" builtinId="0"/>
    <cellStyle name="Percent" xfId="2" builtinId="5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98FB98"/>
          <bgColor rgb="FF98FB98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[W-Advance_Technical_Analysis_KMI100_STRONG_BUY.xlsx]Suggestion2!PivotTable2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'Neutral': </a:t>
            </a:r>
            <a:r>
              <a:rPr lang="en-US">
                <a:solidFill>
                  <a:srgbClr val="DD5A13"/>
                </a:solidFill>
              </a:rPr>
              <a:t>10</a:t>
            </a:r>
            <a:r>
              <a:rPr lang="en-US"/>
              <a:t> and </a:t>
            </a:r>
            <a:r>
              <a:rPr lang="en-US">
                <a:solidFill>
                  <a:srgbClr val="DD5A13"/>
                </a:solidFill>
              </a:rPr>
              <a:t>9</a:t>
            </a:r>
            <a:r>
              <a:rPr lang="en-US"/>
              <a:t> have noticeably higher 'Sell'.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solidFill>
            <a:srgbClr val="D2D2D2"/>
          </a:solidFill>
          <a:ln>
            <a:noFill/>
            <a:prstDash val="solid"/>
          </a:ln>
        </c:spPr>
        <c:marker>
          <c:symbol val="none"/>
        </c:marker>
      </c:pivotFmt>
      <c:pivotFmt>
        <c:idx val="1"/>
        <c:spPr>
          <a:solidFill>
            <a:srgbClr val="ED7331"/>
          </a:solidFill>
          <a:ln>
            <a:noFill/>
            <a:prstDash val="solid"/>
          </a:ln>
        </c:spPr>
      </c:pivotFmt>
      <c:pivotFmt>
        <c:idx val="2"/>
        <c:spPr>
          <a:solidFill>
            <a:srgbClr val="ED7331"/>
          </a:solidFill>
          <a:ln>
            <a:noFill/>
            <a:prstDash val="solid"/>
          </a:ln>
        </c:spPr>
      </c:pivotFmt>
      <c:pivotFmt>
        <c:idx val="3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Suggestion2!$B$3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Suggestion2!$A$4:$A$9</c:f>
              <c:strCache>
                <c:ptCount val="5"/>
                <c:pt idx="0">
                  <c:v>BUY</c:v>
                </c:pt>
                <c:pt idx="1">
                  <c:v>NEUTRAL</c:v>
                </c:pt>
                <c:pt idx="2">
                  <c:v>SELL</c:v>
                </c:pt>
                <c:pt idx="3">
                  <c:v>STRONG_BUY</c:v>
                </c:pt>
                <c:pt idx="4">
                  <c:v>STRONG_SELL</c:v>
                </c:pt>
              </c:strCache>
            </c:strRef>
          </c:cat>
          <c:val>
            <c:numRef>
              <c:f>Suggestion2!$B$4:$B$9</c:f>
              <c:numCache>
                <c:formatCode>General</c:formatCode>
                <c:ptCount val="5"/>
                <c:pt idx="2">
                  <c:v>141626049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AA-462D-9589-41A21A69C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445131263"/>
        <c:axId val="444493887"/>
      </c:barChart>
      <c:catAx>
        <c:axId val="445131263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Neutral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93887"/>
        <c:crosses val="autoZero"/>
        <c:auto val="1"/>
        <c:lblAlgn val="ctr"/>
        <c:lblOffset val="100"/>
        <c:noMultiLvlLbl val="0"/>
      </c:catAx>
      <c:valAx>
        <c:axId val="44449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131263"/>
        <c:crosses val="max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[W-Advance_Technical_Analysis_KMI100_STRONG_BUY.xlsx]Suggestion3!PivotTable3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'Summary': </a:t>
            </a:r>
            <a:r>
              <a:rPr lang="en-US">
                <a:solidFill>
                  <a:srgbClr val="DD5A13"/>
                </a:solidFill>
              </a:rPr>
              <a:t>SELL</a:t>
            </a:r>
            <a:r>
              <a:rPr lang="en-US"/>
              <a:t> has noticeably higher 'Sell'.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solidFill>
            <a:srgbClr val="D2D2D2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  <a:prstDash val="solid"/>
          </a:ln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Suggestion3!$B$2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ED733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627-4044-B367-0BDF3581A6FA}"/>
              </c:ext>
            </c:extLst>
          </c:dPt>
          <c:cat>
            <c:strRef>
              <c:f>Suggestion3!$A$3:$A$8</c:f>
              <c:strCache>
                <c:ptCount val="5"/>
                <c:pt idx="0">
                  <c:v>BUY</c:v>
                </c:pt>
                <c:pt idx="1">
                  <c:v>SELL</c:v>
                </c:pt>
                <c:pt idx="2">
                  <c:v>NEUTRAL</c:v>
                </c:pt>
                <c:pt idx="3">
                  <c:v>STRONG_BUY</c:v>
                </c:pt>
                <c:pt idx="4">
                  <c:v>STRONG_SELL</c:v>
                </c:pt>
              </c:strCache>
            </c:strRef>
          </c:cat>
          <c:val>
            <c:numRef>
              <c:f>Suggestion3!$B$3:$B$8</c:f>
              <c:numCache>
                <c:formatCode>General</c:formatCode>
                <c:ptCount val="5"/>
                <c:pt idx="0">
                  <c:v>348</c:v>
                </c:pt>
                <c:pt idx="1">
                  <c:v>158</c:v>
                </c:pt>
                <c:pt idx="2">
                  <c:v>83</c:v>
                </c:pt>
                <c:pt idx="3">
                  <c:v>76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27-4044-B367-0BDF3581A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448093887"/>
        <c:axId val="444499839"/>
      </c:barChart>
      <c:catAx>
        <c:axId val="44809388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Summary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99839"/>
        <c:crosses val="autoZero"/>
        <c:auto val="1"/>
        <c:lblAlgn val="ctr"/>
        <c:lblOffset val="100"/>
        <c:noMultiLvlLbl val="0"/>
      </c:catAx>
      <c:valAx>
        <c:axId val="44449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Sell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093887"/>
        <c:crosses val="max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303.008892824073" createdVersion="8" refreshedVersion="8" minRefreshableVersion="3" recordCount="674" xr:uid="{00000000-000A-0000-FFFF-FFFF00000000}">
  <cacheSource type="worksheet">
    <worksheetSource name="Table1"/>
  </cacheSource>
  <cacheFields count="18">
    <cacheField name="Date and Time" numFmtId="164">
      <sharedItems containsSemiMixedTypes="0" containsNonDate="0" containsDate="1" containsString="0" minDate="2024-01-04T03:14:56" maxDate="2024-01-11T23:23:24" count="11">
        <d v="2024-01-04T03:14:56"/>
        <d v="2024-01-05T21:56:25"/>
        <d v="2024-01-05T21:59:51"/>
        <d v="2024-01-06T17:56:46"/>
        <d v="2024-01-07T22:40:23"/>
        <d v="2024-01-08T00:46:00"/>
        <d v="2024-01-08T03:23:19"/>
        <d v="2024-01-08T23:29:26"/>
        <d v="2024-01-09T21:45:58"/>
        <d v="2024-01-11T00:31:22"/>
        <d v="2024-01-11T23:23:24"/>
      </sharedItems>
    </cacheField>
    <cacheField name="Symbol" numFmtId="0">
      <sharedItems count="163">
        <s v="ATRL"/>
        <s v="AVN"/>
        <s v="BIPL"/>
        <s v="CEPB"/>
        <s v="CHCC"/>
        <s v="DAWH"/>
        <s v="DGKC"/>
        <s v="EFERT"/>
        <s v="ENGRO"/>
        <s v="EPCL"/>
        <s v="FABL"/>
        <s v="FATIMA"/>
        <s v="FCCL"/>
        <s v="FCEPL"/>
        <s v="FFBL"/>
        <s v="GHGL"/>
        <s v="GLAXO"/>
        <s v="HINOON"/>
        <s v="HUBC"/>
        <s v="ILP"/>
        <s v="INIL"/>
        <s v="ISL"/>
        <s v="KEL"/>
        <s v="KOHC"/>
        <s v="KTML"/>
        <s v="LOTCHEM"/>
        <s v="LUCK"/>
        <s v="MARI"/>
        <s v="MEBL"/>
        <s v="MLCF"/>
        <s v="MTL"/>
        <s v="MUGHAL"/>
        <s v="NML"/>
        <s v="NRL"/>
        <s v="OGDC"/>
        <s v="PABC"/>
        <s v="PAEL"/>
        <s v="PIBTL"/>
        <s v="PIOC"/>
        <s v="PPL"/>
        <s v="PSO"/>
        <s v="SEARL"/>
        <s v="SHEL"/>
        <s v="SNGP"/>
        <s v="SYS"/>
        <s v="TGL"/>
        <s v="UNITY"/>
        <s v="AGP"/>
        <s v="PKGS"/>
        <s v="JVDC"/>
        <s v="AGIL"/>
        <s v="AKGL"/>
        <s v="ALNRS"/>
        <s v="APL"/>
        <s v="ASTM"/>
        <s v="BCL"/>
        <s v="BNWM"/>
        <s v="BUXL"/>
        <s v="BWCL"/>
        <s v="CHAS"/>
        <s v="CLVL"/>
        <s v="DAAG"/>
        <s v="EMCO"/>
        <s v="FHAM"/>
        <s v="FPJM"/>
        <s v="FPRM"/>
        <s v="FRSM"/>
        <s v="GVGL"/>
        <s v="GWLC"/>
        <s v="HAEL"/>
        <s v="ICL"/>
        <s v="JSML"/>
        <s v="KOHE"/>
        <s v="KSBP"/>
        <s v="LCI"/>
        <s v="MACFL"/>
        <s v="OLPM"/>
        <s v="PKGP"/>
        <s v="PNSC"/>
        <s v="PPP"/>
        <s v="QUET"/>
        <s v="QUICE"/>
        <s v="SGPL"/>
        <s v="SHSML"/>
        <s v="SPEL"/>
        <s v="TOWL"/>
        <s v="UBDL"/>
        <s v="ZTL"/>
        <s v="AIRLINK"/>
        <s v="ACPL"/>
        <s v="ADAMS"/>
        <s v="AGHA"/>
        <s v="ALLSHR"/>
        <s v="ANL"/>
        <s v="ASC"/>
        <s v="ATBA"/>
        <s v="ATLH"/>
        <s v="BECO"/>
        <s v="BERG"/>
        <s v="BGL"/>
        <s v="BIFO"/>
        <s v="BNL"/>
        <s v="CLOV"/>
        <s v="CPHL"/>
        <s v="CRTM"/>
        <s v="CSAP"/>
        <s v="CTM"/>
        <s v="DCL"/>
        <s v="DFSM"/>
        <s v="DOL"/>
        <s v="EXIDE"/>
        <s v="FECTC"/>
        <s v="FEROZ"/>
        <s v="FLYNG"/>
        <s v="FTMM"/>
        <s v="GAL"/>
        <s v="GGGL"/>
        <s v="GGL"/>
        <s v="GHNI"/>
        <s v="HALEON"/>
        <s v="HCAR"/>
        <s v="HINO"/>
        <s v="HTL"/>
        <s v="IBLHL"/>
        <s v="IMAGE"/>
        <s v="ITTEFAQ"/>
        <s v="JDMT"/>
        <s v="KOHP"/>
        <s v="KSE100"/>
        <s v="KSE30"/>
        <s v="LPL"/>
        <s v="MERIT"/>
        <s v="META"/>
        <s v="MFFL"/>
        <s v="NCPL"/>
        <s v="NETSOL"/>
        <s v="OBOY"/>
        <s v="PAKD"/>
        <s v="PICT"/>
        <s v="PMI"/>
        <s v="POWER"/>
        <s v="PREMA"/>
        <s v="PRL"/>
        <s v="PSMC"/>
        <s v="PTL"/>
        <s v="RPL"/>
        <s v="SAZEW"/>
        <s v="SGF"/>
        <s v="SHEZ"/>
        <s v="SSGC"/>
        <s v="STCL"/>
        <s v="STPL"/>
        <s v="TCORP"/>
        <s v="TELE"/>
        <s v="THCCL"/>
        <s v="TOMCL"/>
        <s v="TPL"/>
        <s v="TPLP"/>
        <s v="TREET"/>
        <s v="WAVES"/>
        <s v="WTL"/>
        <s v="UCAPM"/>
        <s v="ARCTM"/>
      </sharedItems>
    </cacheField>
    <cacheField name="Summary" numFmtId="0">
      <sharedItems count="5">
        <s v="BUY"/>
        <s v="NEUTRAL"/>
        <s v="STRONG_BUY"/>
        <s v="SELL"/>
        <s v="STRONG_SELL"/>
      </sharedItems>
    </cacheField>
    <cacheField name="D Close" numFmtId="0">
      <sharedItems containsSemiMixedTypes="0" containsString="0" containsNumber="1" minValue="1.43" maxValue="64617.569100000001"/>
    </cacheField>
    <cacheField name="Sell" numFmtId="0">
      <sharedItems containsSemiMixedTypes="0" containsString="0" containsNumber="1" containsInteger="1" minValue="0" maxValue="17"/>
    </cacheField>
    <cacheField name="Neutral" numFmtId="0">
      <sharedItems containsSemiMixedTypes="0" containsString="0" containsNumber="1" containsInteger="1" minValue="6" maxValue="11" count="6">
        <n v="10"/>
        <n v="9"/>
        <n v="8"/>
        <n v="7"/>
        <n v="6"/>
        <n v="11"/>
      </sharedItems>
    </cacheField>
    <cacheField name="Buy" numFmtId="0">
      <sharedItems containsSemiMixedTypes="0" containsString="0" containsNumber="1" containsInteger="1" minValue="0" maxValue="18"/>
    </cacheField>
    <cacheField name="Volume" numFmtId="0">
      <sharedItems containsString="0" containsBlank="1" containsNumber="1" containsInteger="1" minValue="5235" maxValue="481119880"/>
    </cacheField>
    <cacheField name="ADX" numFmtId="0">
      <sharedItems containsSemiMixedTypes="0" containsString="0" containsNumber="1" minValue="9.1515787900000003" maxValue="60.077295880000001"/>
    </cacheField>
    <cacheField name="RSI" numFmtId="0">
      <sharedItems containsSemiMixedTypes="0" containsString="0" containsNumber="1" minValue="29.82573331" maxValue="86.480595989999998"/>
    </cacheField>
    <cacheField name="Last RSI" numFmtId="0">
      <sharedItems containsSemiMixedTypes="0" containsString="0" containsNumber="1" minValue="29.82573331" maxValue="83.030314790000006"/>
    </cacheField>
    <cacheField name="AO" numFmtId="0">
      <sharedItems containsSemiMixedTypes="0" containsString="0" containsNumber="1" minValue="-41.91332353" maxValue="1934.49969971"/>
    </cacheField>
    <cacheField name="%Change(D)" numFmtId="0">
      <sharedItems containsSemiMixedTypes="0" containsString="0" containsNumber="1" minValue="-10.298843189999999" maxValue="20.504692309999999"/>
    </cacheField>
    <cacheField name="Support" numFmtId="0">
      <sharedItems containsSemiMixedTypes="0" containsString="0" containsNumber="1" minValue="0.8966666666666665" maxValue="55100.574250000012"/>
    </cacheField>
    <cacheField name="Resistance" numFmtId="0">
      <sharedItems containsSemiMixedTypes="0" containsString="0" containsNumber="1" minValue="2.2716666666666669" maxValue="70382.288683333332"/>
    </cacheField>
    <cacheField name="Charts" numFmtId="0">
      <sharedItems/>
    </cacheField>
    <cacheField name="Financials" numFmtId="0">
      <sharedItems/>
    </cacheField>
    <cacheField name="Technical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674">
  <r>
    <x v="0"/>
    <x v="0"/>
    <x v="0"/>
    <n v="327.47"/>
    <n v="5"/>
    <x v="0"/>
    <n v="11"/>
    <n v="625921"/>
    <n v="22.68298721"/>
    <n v="51.77487293"/>
    <n v="53.30095324"/>
    <n v="5.95835294"/>
    <n v="-1.12620773"/>
    <n v="275.5900000033333"/>
    <n v="332.8433333366667"/>
    <s v="https://www.tradingview.com/chart/ZMYE714n/?symbol=PSX%3AATRL"/>
    <s v="https://www.tradingview.com/symbols/PSX-ATRL/financials-overview/"/>
    <s v="https://www.tradingview.com/symbols/PSX-ATRL/technicals/"/>
  </r>
  <r>
    <x v="0"/>
    <x v="1"/>
    <x v="1"/>
    <n v="57.34"/>
    <n v="9"/>
    <x v="0"/>
    <n v="7"/>
    <n v="2176318"/>
    <n v="33.37495567"/>
    <n v="46.652408"/>
    <n v="45.88051269"/>
    <n v="-4.86882353"/>
    <n v="0.47310321"/>
    <n v="49.28666666333334"/>
    <n v="69.81999999666668"/>
    <s v="https://www.tradingview.com/chart/ZMYE714n/?symbol=PSX%3AAVN"/>
    <s v="https://www.tradingview.com/symbols/PSX-AVN/financials-overview/"/>
    <s v="https://www.tradingview.com/symbols/PSX-AVN/technicals/"/>
  </r>
  <r>
    <x v="0"/>
    <x v="2"/>
    <x v="2"/>
    <n v="22.2"/>
    <n v="1"/>
    <x v="1"/>
    <n v="16"/>
    <n v="3328542"/>
    <n v="20.20548216"/>
    <n v="58.21852345"/>
    <n v="53.79942982"/>
    <n v="-0.7714411799999999"/>
    <n v="3.68986455"/>
    <n v="18.94999999666667"/>
    <n v="23.25666666333333"/>
    <s v="https://www.tradingview.com/chart/ZMYE714n/?symbol=PSX%3ABIPL"/>
    <s v="https://www.tradingview.com/symbols/PSX-BIPL/financials-overview/"/>
    <s v="https://www.tradingview.com/symbols/PSX-BIPL/technicals/"/>
  </r>
  <r>
    <x v="0"/>
    <x v="3"/>
    <x v="0"/>
    <n v="32.56"/>
    <n v="7"/>
    <x v="1"/>
    <n v="10"/>
    <n v="594000"/>
    <n v="33.26035623"/>
    <n v="46.52146598"/>
    <n v="45.23769851"/>
    <n v="-3.61908824"/>
    <n v="0.99255583"/>
    <n v="24.19666667"/>
    <n v="39.23666667"/>
    <s v="https://www.tradingview.com/chart/ZMYE714n/?symbol=PSX%3ACEPB"/>
    <s v="https://www.tradingview.com/symbols/PSX-CEPB/financials-overview/"/>
    <s v="https://www.tradingview.com/symbols/PSX-CEPB/technicals/"/>
  </r>
  <r>
    <x v="0"/>
    <x v="4"/>
    <x v="0"/>
    <n v="162.98"/>
    <n v="2"/>
    <x v="2"/>
    <n v="16"/>
    <n v="326151"/>
    <n v="35.21039781"/>
    <n v="55.599041"/>
    <n v="49.20311355"/>
    <n v="-2.53444118"/>
    <n v="3.0410318"/>
    <n v="137.47"/>
    <n v="167.27"/>
    <s v="https://www.tradingview.com/chart/ZMYE714n/?symbol=PSX%3ACHCC"/>
    <s v="https://www.tradingview.com/symbols/PSX-CHCC/financials-overview/"/>
    <s v="https://www.tradingview.com/symbols/PSX-CHCC/technicals/"/>
  </r>
  <r>
    <x v="0"/>
    <x v="5"/>
    <x v="3"/>
    <n v="107.64"/>
    <n v="13"/>
    <x v="1"/>
    <n v="4"/>
    <n v="60600"/>
    <n v="40.70511176"/>
    <n v="29.82573331"/>
    <n v="29.92926991"/>
    <n v="-13.53188235"/>
    <n v="-0.09281604"/>
    <n v="111.0733333366667"/>
    <n v="128.3400000033333"/>
    <s v="https://www.tradingview.com/chart/ZMYE714n/?symbol=PSX%3ADAWH"/>
    <s v="https://www.tradingview.com/symbols/PSX-DAWH/financials-overview/"/>
    <s v="https://www.tradingview.com/symbols/PSX-DAWH/technicals/"/>
  </r>
  <r>
    <x v="0"/>
    <x v="6"/>
    <x v="0"/>
    <n v="77.40000000000001"/>
    <n v="3"/>
    <x v="2"/>
    <n v="15"/>
    <n v="3390669"/>
    <n v="37.77414887"/>
    <n v="57.08266884"/>
    <n v="54.6140654"/>
    <n v="0.05923529"/>
    <n v="2.04350692"/>
    <n v="53.30000000333334"/>
    <n v="81.43333333666666"/>
    <s v="https://www.tradingview.com/chart/ZMYE714n/?symbol=PSX%3ADGKC"/>
    <s v="https://www.tradingview.com/symbols/PSX-DGKC/financials-overview/"/>
    <s v="https://www.tradingview.com/symbols/PSX-DGKC/technicals/"/>
  </r>
  <r>
    <x v="0"/>
    <x v="7"/>
    <x v="2"/>
    <n v="112.23"/>
    <n v="1"/>
    <x v="1"/>
    <n v="16"/>
    <n v="3979673"/>
    <n v="36.51746959"/>
    <n v="63.17018815"/>
    <n v="60.11768835"/>
    <n v="4.36417647"/>
    <n v="1.92534738"/>
    <n v="86.15666666333334"/>
    <n v="108.0899999966667"/>
    <s v="https://www.tradingview.com/chart/ZMYE714n/?symbol=PSX%3AEFERT"/>
    <s v="https://www.tradingview.com/symbols/PSX-EFERT/financials-overview/"/>
    <s v="https://www.tradingview.com/symbols/PSX-EFERT/technicals/"/>
  </r>
  <r>
    <x v="0"/>
    <x v="8"/>
    <x v="1"/>
    <n v="294.91"/>
    <n v="8"/>
    <x v="1"/>
    <n v="9"/>
    <n v="349754"/>
    <n v="30.75468917"/>
    <n v="45.52846938"/>
    <n v="44.11890051"/>
    <n v="-9.00752941"/>
    <n v="0.49752939"/>
    <n v="266.37333333"/>
    <n v="310.21333333"/>
    <s v="https://www.tradingview.com/chart/ZMYE714n/?symbol=PSX%3AENGRO"/>
    <s v="https://www.tradingview.com/symbols/PSX-ENGRO/financials-overview/"/>
    <s v="https://www.tradingview.com/symbols/PSX-ENGRO/technicals/"/>
  </r>
  <r>
    <x v="0"/>
    <x v="9"/>
    <x v="0"/>
    <n v="46.59"/>
    <n v="4"/>
    <x v="1"/>
    <n v="13"/>
    <n v="3658820"/>
    <n v="26.84280237"/>
    <n v="51.40245842"/>
    <n v="45.76082394"/>
    <n v="-1.2375"/>
    <n v="2.9158383"/>
    <n v="38.29666666333333"/>
    <n v="49.82999999666666"/>
    <s v="https://www.tradingview.com/chart/ZMYE714n/?symbol=PSX%3AEPCL"/>
    <s v="https://www.tradingview.com/symbols/PSX-EPCL/financials-overview/"/>
    <s v="https://www.tradingview.com/symbols/PSX-EPCL/technicals/"/>
  </r>
  <r>
    <x v="0"/>
    <x v="10"/>
    <x v="0"/>
    <n v="32.58"/>
    <n v="2"/>
    <x v="0"/>
    <n v="14"/>
    <n v="928880"/>
    <n v="30.80966643"/>
    <n v="61.99508581"/>
    <n v="63.51961814"/>
    <n v="2.09461765"/>
    <n v="-0.70100579"/>
    <n v="23.85000000333333"/>
    <n v="30.06333333666667"/>
    <s v="https://www.tradingview.com/chart/ZMYE714n/?symbol=PSX%3AFABL"/>
    <s v="https://www.tradingview.com/symbols/PSX-FABL/financials-overview/"/>
    <s v="https://www.tradingview.com/symbols/PSX-FABL/technicals/"/>
  </r>
  <r>
    <x v="0"/>
    <x v="11"/>
    <x v="0"/>
    <n v="35.49"/>
    <n v="2"/>
    <x v="1"/>
    <n v="15"/>
    <n v="713013"/>
    <n v="25.66703741"/>
    <n v="61.03898751"/>
    <n v="59.64939354"/>
    <n v="0.40952941"/>
    <n v="0.68085106"/>
    <n v="30.13333333"/>
    <n v="36.53333333"/>
    <s v="https://www.tradingview.com/chart/ZMYE714n/?symbol=PSX%3AFATIMA"/>
    <s v="https://www.tradingview.com/symbols/PSX-FATIMA/financials-overview/"/>
    <s v="https://www.tradingview.com/symbols/PSX-FATIMA/technicals/"/>
  </r>
  <r>
    <x v="0"/>
    <x v="12"/>
    <x v="0"/>
    <n v="18.92"/>
    <n v="3"/>
    <x v="1"/>
    <n v="14"/>
    <n v="5959000"/>
    <n v="38.89901361"/>
    <n v="55.68507052"/>
    <n v="53.40630368"/>
    <n v="-0.06311765"/>
    <n v="1.72043011"/>
    <n v="13.60333333"/>
    <n v="19.24333333"/>
    <s v="https://www.tradingview.com/chart/ZMYE714n/?symbol=PSX%3AFCCL"/>
    <s v="https://www.tradingview.com/symbols/PSX-FCCL/financials-overview/"/>
    <s v="https://www.tradingview.com/symbols/PSX-FCCL/technicals/"/>
  </r>
  <r>
    <x v="0"/>
    <x v="13"/>
    <x v="1"/>
    <n v="81.87"/>
    <n v="8"/>
    <x v="1"/>
    <n v="9"/>
    <n v="320960"/>
    <n v="35.17659429"/>
    <n v="48.3106418"/>
    <n v="48.51424283"/>
    <n v="-1.20376471"/>
    <n v="-0.17071089"/>
    <n v="60.81333333666667"/>
    <n v="92.12000000333335"/>
    <s v="https://www.tradingview.com/chart/ZMYE714n/?symbol=PSX%3AFCEPL"/>
    <s v="https://www.tradingview.com/symbols/PSX-FCEPL/financials-overview/"/>
    <s v="https://www.tradingview.com/symbols/PSX-FCEPL/technicals/"/>
  </r>
  <r>
    <x v="0"/>
    <x v="14"/>
    <x v="0"/>
    <n v="31.9"/>
    <n v="3"/>
    <x v="2"/>
    <n v="15"/>
    <n v="3627095"/>
    <n v="45.98139901"/>
    <n v="73.60522890999999"/>
    <n v="74.85914375"/>
    <n v="5.00941176"/>
    <n v="-0.56109726"/>
    <n v="18"/>
    <n v="26"/>
    <s v="https://www.tradingview.com/chart/ZMYE714n/?symbol=PSX%3AFFBL"/>
    <s v="https://www.tradingview.com/symbols/PSX-FFBL/financials-overview/"/>
    <s v="https://www.tradingview.com/symbols/PSX-FFBL/technicals/"/>
  </r>
  <r>
    <x v="0"/>
    <x v="15"/>
    <x v="0"/>
    <n v="29.31"/>
    <n v="7"/>
    <x v="1"/>
    <n v="10"/>
    <n v="497500"/>
    <n v="29.37613654"/>
    <n v="47.2952708"/>
    <n v="46.75335459"/>
    <n v="-2.08826471"/>
    <n v="0.37671233"/>
    <n v="22.57666666666667"/>
    <n v="39.44333333333334"/>
    <s v="https://www.tradingview.com/chart/ZMYE714n/?symbol=PSX%3AGHGL"/>
    <s v="https://www.tradingview.com/symbols/PSX-GHGL/financials-overview/"/>
    <s v="https://www.tradingview.com/symbols/PSX-GHGL/technicals/"/>
  </r>
  <r>
    <x v="0"/>
    <x v="16"/>
    <x v="3"/>
    <n v="82.98999999999999"/>
    <n v="11"/>
    <x v="0"/>
    <n v="5"/>
    <n v="96500"/>
    <n v="29.48681024"/>
    <n v="45.14939687"/>
    <n v="42.86492752"/>
    <n v="-6.33144118"/>
    <n v="1.24435769"/>
    <n v="73.01000000000001"/>
    <n v="97.81"/>
    <s v="https://www.tradingview.com/chart/ZMYE714n/?symbol=PSX%3AGLAXO"/>
    <s v="https://www.tradingview.com/symbols/PSX-GLAXO/financials-overview/"/>
    <s v="https://www.tradingview.com/symbols/PSX-GLAXO/technicals/"/>
  </r>
  <r>
    <x v="0"/>
    <x v="17"/>
    <x v="0"/>
    <n v="504.56"/>
    <n v="1"/>
    <x v="0"/>
    <n v="15"/>
    <n v="76900"/>
    <n v="39.52375246"/>
    <n v="64.83670339"/>
    <n v="60.58953429"/>
    <n v="-2.84664706"/>
    <n v="2.40922284"/>
    <n v="411.5"/>
    <n v="521.5"/>
    <s v="https://www.tradingview.com/chart/ZMYE714n/?symbol=PSX%3AHINOON"/>
    <s v="https://www.tradingview.com/symbols/PSX-HINOON/financials-overview/"/>
    <s v="https://www.tradingview.com/symbols/PSX-HINOON/technicals/"/>
  </r>
  <r>
    <x v="0"/>
    <x v="18"/>
    <x v="1"/>
    <n v="117.09"/>
    <n v="7"/>
    <x v="1"/>
    <n v="10"/>
    <n v="6034660"/>
    <n v="29.48824908"/>
    <n v="50.44823187"/>
    <n v="53.06512263"/>
    <n v="-3.98797059"/>
    <n v="-1.23154787"/>
    <n v="100.59666667"/>
    <n v="131.91666667"/>
    <s v="https://www.tradingview.com/chart/ZMYE714n/?symbol=PSX%3AHUBC"/>
    <s v="https://www.tradingview.com/symbols/PSX-HUBC/financials-overview/"/>
    <s v="https://www.tradingview.com/symbols/PSX-HUBC/technicals/"/>
  </r>
  <r>
    <x v="0"/>
    <x v="19"/>
    <x v="2"/>
    <n v="72"/>
    <n v="1"/>
    <x v="1"/>
    <n v="16"/>
    <n v="468924"/>
    <n v="29.18670717"/>
    <n v="59.79717324"/>
    <n v="57.49574359"/>
    <n v="1.44661765"/>
    <n v="1.68055359"/>
    <n v="49.53"/>
    <n v="76.29000000000001"/>
    <s v="https://www.tradingview.com/chart/ZMYE714n/?symbol=PSX%3AILP"/>
    <s v="https://www.tradingview.com/symbols/PSX-ILP/financials-overview/"/>
    <s v="https://www.tradingview.com/symbols/PSX-ILP/technicals/"/>
  </r>
  <r>
    <x v="0"/>
    <x v="20"/>
    <x v="0"/>
    <n v="138.87"/>
    <n v="3"/>
    <x v="0"/>
    <n v="13"/>
    <n v="121041"/>
    <n v="30.72898748"/>
    <n v="59.936334"/>
    <n v="63.49662888"/>
    <n v="10.99611765"/>
    <n v="-1.60833215"/>
    <n v="103.19"/>
    <n v="123.79"/>
    <s v="https://www.tradingview.com/chart/ZMYE714n/?symbol=PSX%3AINIL"/>
    <s v="https://www.tradingview.com/symbols/PSX-INIL/financials-overview/"/>
    <s v="https://www.tradingview.com/symbols/PSX-INIL/technicals/"/>
  </r>
  <r>
    <x v="0"/>
    <x v="21"/>
    <x v="0"/>
    <n v="73.02"/>
    <n v="6"/>
    <x v="1"/>
    <n v="11"/>
    <n v="208778"/>
    <n v="38.10900978"/>
    <n v="54.94969916"/>
    <n v="57.24784945"/>
    <n v="2.236"/>
    <n v="-1.05691057"/>
    <n v="55.54666666666666"/>
    <n v="73.41333333333334"/>
    <s v="https://www.tradingview.com/chart/ZMYE714n/?symbol=PSX%3AISL"/>
    <s v="https://www.tradingview.com/symbols/PSX-ISL/financials-overview/"/>
    <s v="https://www.tradingview.com/symbols/PSX-ISL/technicals/"/>
  </r>
  <r>
    <x v="0"/>
    <x v="22"/>
    <x v="0"/>
    <n v="5.26"/>
    <n v="1"/>
    <x v="0"/>
    <n v="15"/>
    <n v="141792931"/>
    <n v="43.6593375"/>
    <n v="60.77262878"/>
    <n v="55.21274955"/>
    <n v="0.8335"/>
    <n v="10.50420168"/>
    <n v="2.82666667"/>
    <n v="3.78666667"/>
    <s v="https://www.tradingview.com/chart/ZMYE714n/?symbol=PSX%3AKEL"/>
    <s v="https://www.tradingview.com/symbols/PSX-KEL/financials-overview/"/>
    <s v="https://www.tradingview.com/symbols/PSX-KEL/technicals/"/>
  </r>
  <r>
    <x v="0"/>
    <x v="23"/>
    <x v="2"/>
    <n v="234.23"/>
    <n v="1"/>
    <x v="1"/>
    <n v="16"/>
    <n v="315428"/>
    <n v="25.63311933"/>
    <n v="62.41612696"/>
    <n v="55.25609846"/>
    <n v="-6.69938235"/>
    <n v="6.20267513"/>
    <n v="174.0099999966667"/>
    <n v="237.5966666633334"/>
    <s v="https://www.tradingview.com/chart/ZMYE714n/?symbol=PSX%3AKOHC"/>
    <s v="https://www.tradingview.com/symbols/PSX-KOHC/financials-overview/"/>
    <s v="https://www.tradingview.com/symbols/PSX-KOHC/technicals/"/>
  </r>
  <r>
    <x v="0"/>
    <x v="24"/>
    <x v="0"/>
    <n v="94.75"/>
    <n v="1"/>
    <x v="0"/>
    <n v="15"/>
    <n v="117126"/>
    <n v="31.29669174"/>
    <n v="62.19030815"/>
    <n v="53.23082122"/>
    <n v="-0.11847059"/>
    <n v="7.46285585"/>
    <n v="64.63999999666666"/>
    <n v="93.90666666333334"/>
    <s v="https://www.tradingview.com/chart/ZMYE714n/?symbol=PSX%3AKTML"/>
    <s v="https://www.tradingview.com/symbols/PSX-KTML/financials-overview/"/>
    <s v="https://www.tradingview.com/symbols/PSX-KTML/technicals/"/>
  </r>
  <r>
    <x v="0"/>
    <x v="25"/>
    <x v="1"/>
    <n v="26.99"/>
    <n v="7"/>
    <x v="0"/>
    <n v="9"/>
    <n v="298282"/>
    <n v="26.48968546"/>
    <n v="49.79820921"/>
    <n v="43.44605617"/>
    <n v="-1.76935294"/>
    <n v="3.01526718"/>
    <n v="24.98666667"/>
    <n v="29.62666667"/>
    <s v="https://www.tradingview.com/chart/ZMYE714n/?symbol=PSX%3ALOTCHEM"/>
    <s v="https://www.tradingview.com/symbols/PSX-LOTCHEM/financials-overview/"/>
    <s v="https://www.tradingview.com/symbols/PSX-LOTCHEM/technicals/"/>
  </r>
  <r>
    <x v="0"/>
    <x v="26"/>
    <x v="0"/>
    <n v="786.98"/>
    <n v="4"/>
    <x v="1"/>
    <n v="13"/>
    <n v="299457"/>
    <n v="32.8367717"/>
    <n v="57.06409568"/>
    <n v="56.11642469"/>
    <n v="2.5065"/>
    <n v="0.46211193"/>
    <n v="624.32666667"/>
    <n v="848.32666667"/>
    <s v="https://www.tradingview.com/chart/ZMYE714n/?symbol=PSX%3ALUCK"/>
    <s v="https://www.tradingview.com/symbols/PSX-LUCK/financials-overview/"/>
    <s v="https://www.tradingview.com/symbols/PSX-LUCK/technicals/"/>
  </r>
  <r>
    <x v="0"/>
    <x v="27"/>
    <x v="0"/>
    <n v="2096.1"/>
    <n v="2"/>
    <x v="0"/>
    <n v="14"/>
    <n v="66614"/>
    <n v="34.38403991"/>
    <n v="60.835074"/>
    <n v="62.80281943"/>
    <n v="128.27667647"/>
    <n v="-0.9418581"/>
    <n v="1500.576666666667"/>
    <n v="1903.243333333333"/>
    <s v="https://www.tradingview.com/chart/ZMYE714n/?symbol=PSX%3AMARI"/>
    <s v="https://www.tradingview.com/symbols/PSX-MARI/financials-overview/"/>
    <s v="https://www.tradingview.com/symbols/PSX-MARI/technicals/"/>
  </r>
  <r>
    <x v="0"/>
    <x v="28"/>
    <x v="0"/>
    <n v="161.36"/>
    <n v="2"/>
    <x v="0"/>
    <n v="14"/>
    <n v="694657"/>
    <n v="24.58368314"/>
    <n v="56.92725934"/>
    <n v="57.89858856"/>
    <n v="-1.16838235"/>
    <n v="-0.41964947"/>
    <n v="130.93"/>
    <n v="172.73"/>
    <s v="https://www.tradingview.com/chart/ZMYE714n/?symbol=PSX%3AMEBL"/>
    <s v="https://www.tradingview.com/symbols/PSX-MEBL/financials-overview/"/>
    <s v="https://www.tradingview.com/symbols/PSX-MEBL/technicals/"/>
  </r>
  <r>
    <x v="0"/>
    <x v="29"/>
    <x v="0"/>
    <n v="38.92"/>
    <n v="7"/>
    <x v="2"/>
    <n v="11"/>
    <n v="4080137"/>
    <n v="41.07734124"/>
    <n v="48.97097391"/>
    <n v="46.83784349"/>
    <n v="-1.82117647"/>
    <n v="1.09090909"/>
    <n v="35.60333333"/>
    <n v="41.12333333"/>
    <s v="https://www.tradingview.com/chart/ZMYE714n/?symbol=PSX%3AMLCF"/>
    <s v="https://www.tradingview.com/symbols/PSX-MLCF/financials-overview/"/>
    <s v="https://www.tradingview.com/symbols/PSX-MLCF/technicals/"/>
  </r>
  <r>
    <x v="0"/>
    <x v="30"/>
    <x v="0"/>
    <n v="581.27"/>
    <n v="7"/>
    <x v="2"/>
    <n v="11"/>
    <n v="58054"/>
    <n v="34.2121288"/>
    <n v="49.52702903"/>
    <n v="48.59160606"/>
    <n v="4.98164706"/>
    <n v="0.40766268"/>
    <n v="452"/>
    <n v="630.2800000000001"/>
    <s v="https://www.tradingview.com/chart/ZMYE714n/?symbol=PSX%3AMTL"/>
    <s v="https://www.tradingview.com/symbols/PSX-MTL/financials-overview/"/>
    <s v="https://www.tradingview.com/symbols/PSX-MTL/technicals/"/>
  </r>
  <r>
    <x v="0"/>
    <x v="31"/>
    <x v="1"/>
    <n v="66.18000000000001"/>
    <n v="8"/>
    <x v="1"/>
    <n v="9"/>
    <n v="139111"/>
    <n v="30.00646845"/>
    <n v="47.8768291"/>
    <n v="47.40350075"/>
    <n v="-2.34123529"/>
    <n v="0.28792241"/>
    <n v="55.12"/>
    <n v="73.31999999999999"/>
    <s v="https://www.tradingview.com/chart/ZMYE714n/?symbol=PSX%3AMUGHAL"/>
    <s v="https://www.tradingview.com/symbols/PSX-MUGHAL/financials-overview/"/>
    <s v="https://www.tradingview.com/symbols/PSX-MUGHAL/technicals/"/>
  </r>
  <r>
    <x v="0"/>
    <x v="32"/>
    <x v="1"/>
    <n v="76.72"/>
    <n v="9"/>
    <x v="0"/>
    <n v="7"/>
    <n v="1015100"/>
    <n v="33.05232349"/>
    <n v="47.35163554"/>
    <n v="47.99769915"/>
    <n v="-1.81808824"/>
    <n v="-0.33775006"/>
    <n v="59.24666666333334"/>
    <n v="87.37999999666665"/>
    <s v="https://www.tradingview.com/chart/ZMYE714n/?symbol=PSX%3ANML"/>
    <s v="https://www.tradingview.com/symbols/PSX-NML/financials-overview/"/>
    <s v="https://www.tradingview.com/symbols/PSX-NML/technicals/"/>
  </r>
  <r>
    <x v="0"/>
    <x v="33"/>
    <x v="0"/>
    <n v="321.13"/>
    <n v="6"/>
    <x v="0"/>
    <n v="10"/>
    <n v="931522"/>
    <n v="28.91786339"/>
    <n v="52.28342278"/>
    <n v="54.800816"/>
    <n v="15.45894118"/>
    <n v="-2.18397807"/>
    <n v="242.1699999966667"/>
    <n v="312.2366666633333"/>
    <s v="https://www.tradingview.com/chart/ZMYE714n/?symbol=PSX%3ANRL"/>
    <s v="https://www.tradingview.com/symbols/PSX-NRL/financials-overview/"/>
    <s v="https://www.tradingview.com/symbols/PSX-NRL/technicals/"/>
  </r>
  <r>
    <x v="0"/>
    <x v="34"/>
    <x v="1"/>
    <n v="112.45"/>
    <n v="9"/>
    <x v="1"/>
    <n v="8"/>
    <n v="10443776"/>
    <n v="35.88790844"/>
    <n v="47.82182198"/>
    <n v="44.45507661"/>
    <n v="-3.71352941"/>
    <n v="2.07879448"/>
    <n v="97.23333333666666"/>
    <n v="117.9000000033333"/>
    <s v="https://www.tradingview.com/chart/ZMYE714n/?symbol=PSX%3AOGDC"/>
    <s v="https://www.tradingview.com/symbols/PSX-OGDC/financials-overview/"/>
    <s v="https://www.tradingview.com/symbols/PSX-OGDC/technicals/"/>
  </r>
  <r>
    <x v="0"/>
    <x v="35"/>
    <x v="0"/>
    <n v="75.56999999999999"/>
    <n v="1"/>
    <x v="0"/>
    <n v="15"/>
    <n v="997685"/>
    <n v="27.054274"/>
    <n v="60.85705906"/>
    <n v="58.85726501"/>
    <n v="2.46252941"/>
    <n v="1.9012945"/>
    <n v="55.98333333333333"/>
    <n v="80.67666666666666"/>
    <s v="https://www.tradingview.com/chart/ZMYE714n/?symbol=PSX%3APABC"/>
    <s v="https://www.tradingview.com/symbols/PSX-PABC/financials-overview/"/>
    <s v="https://www.tradingview.com/symbols/PSX-PABC/technicals/"/>
  </r>
  <r>
    <x v="0"/>
    <x v="36"/>
    <x v="0"/>
    <n v="22.58"/>
    <n v="2"/>
    <x v="1"/>
    <n v="15"/>
    <n v="20516035"/>
    <n v="44.3246722"/>
    <n v="58.48018876"/>
    <n v="53.56003111"/>
    <n v="1.70491176"/>
    <n v="6.91287879"/>
    <n v="12.82666667"/>
    <n v="20.18666667"/>
    <s v="https://www.tradingview.com/chart/ZMYE714n/?symbol=PSX%3APAEL"/>
    <s v="https://www.tradingview.com/symbols/PSX-PAEL/financials-overview/"/>
    <s v="https://www.tradingview.com/symbols/PSX-PAEL/technicals/"/>
  </r>
  <r>
    <x v="0"/>
    <x v="37"/>
    <x v="0"/>
    <n v="6.67"/>
    <n v="4"/>
    <x v="0"/>
    <n v="12"/>
    <n v="12954000"/>
    <n v="37.936249"/>
    <n v="56.09387909"/>
    <n v="52.37441218"/>
    <n v="0.23741176"/>
    <n v="5.20504732"/>
    <n v="4.326666663333333"/>
    <n v="6.379999996666666"/>
    <s v="https://www.tradingview.com/chart/ZMYE714n/?symbol=PSX%3APIBTL"/>
    <s v="https://www.tradingview.com/symbols/PSX-PIBTL/financials-overview/"/>
    <s v="https://www.tradingview.com/symbols/PSX-PIBTL/technicals/"/>
  </r>
  <r>
    <x v="0"/>
    <x v="38"/>
    <x v="0"/>
    <n v="114.94"/>
    <n v="2"/>
    <x v="1"/>
    <n v="15"/>
    <n v="428527"/>
    <n v="27.02808778"/>
    <n v="55.79456959"/>
    <n v="55.67203346"/>
    <n v="-1.02961765"/>
    <n v="0.06965001"/>
    <n v="100.4700000033333"/>
    <n v="117.1233333366667"/>
    <s v="https://www.tradingview.com/chart/ZMYE714n/?symbol=PSX%3APIOC"/>
    <s v="https://www.tradingview.com/symbols/PSX-PIOC/financials-overview/"/>
    <s v="https://www.tradingview.com/symbols/PSX-PIOC/technicals/"/>
  </r>
  <r>
    <x v="0"/>
    <x v="39"/>
    <x v="0"/>
    <n v="115.03"/>
    <n v="3"/>
    <x v="2"/>
    <n v="15"/>
    <n v="13683173"/>
    <n v="41.50983748"/>
    <n v="58.54429478"/>
    <n v="54.04941738"/>
    <n v="9.839088240000001"/>
    <n v="3.59329971"/>
    <n v="78.95333333333333"/>
    <n v="99.12666666666667"/>
    <s v="https://www.tradingview.com/chart/ZMYE714n/?symbol=PSX%3APPL"/>
    <s v="https://www.tradingview.com/symbols/PSX-PPL/financials-overview/"/>
    <s v="https://www.tradingview.com/symbols/PSX-PPL/technicals/"/>
  </r>
  <r>
    <x v="0"/>
    <x v="40"/>
    <x v="1"/>
    <n v="176.71"/>
    <n v="8"/>
    <x v="2"/>
    <n v="10"/>
    <n v="4231939"/>
    <n v="38.3728351"/>
    <n v="46.92864142"/>
    <n v="44.0579153"/>
    <n v="-5.93344118"/>
    <n v="2.14450867"/>
    <n v="135.87333333"/>
    <n v="195.19333333"/>
    <s v="https://www.tradingview.com/chart/ZMYE714n/?symbol=PSX%3APSO"/>
    <s v="https://www.tradingview.com/symbols/PSX-PSO/financials-overview/"/>
    <s v="https://www.tradingview.com/symbols/PSX-PSO/technicals/"/>
  </r>
  <r>
    <x v="0"/>
    <x v="41"/>
    <x v="3"/>
    <n v="51.48"/>
    <n v="11"/>
    <x v="0"/>
    <n v="5"/>
    <n v="3573337"/>
    <n v="34.98168023"/>
    <n v="42.64445665"/>
    <n v="44.47371661"/>
    <n v="-4.92044118"/>
    <n v="-1.96153114"/>
    <n v="38.19000000333333"/>
    <n v="65.72333333666666"/>
    <s v="https://www.tradingview.com/chart/ZMYE714n/?symbol=PSX%3ASEARL"/>
    <s v="https://www.tradingview.com/symbols/PSX-SEARL/financials-overview/"/>
    <s v="https://www.tradingview.com/symbols/PSX-SEARL/technicals/"/>
  </r>
  <r>
    <x v="0"/>
    <x v="42"/>
    <x v="3"/>
    <n v="150.47"/>
    <n v="12"/>
    <x v="1"/>
    <n v="5"/>
    <n v="973705"/>
    <n v="23.84833734"/>
    <n v="40.76352554"/>
    <n v="42.03878849"/>
    <n v="-11.46008824"/>
    <n v="-1.00657895"/>
    <n v="143.28333333"/>
    <n v="182.48333333"/>
    <s v="https://www.tradingview.com/chart/ZMYE714n/?symbol=PSX%3ASHEL"/>
    <s v="https://www.tradingview.com/symbols/PSX-SHEL/financials-overview/"/>
    <s v="https://www.tradingview.com/symbols/PSX-SHEL/technicals/"/>
  </r>
  <r>
    <x v="0"/>
    <x v="43"/>
    <x v="2"/>
    <n v="73.52"/>
    <n v="1"/>
    <x v="1"/>
    <n v="16"/>
    <n v="5990864"/>
    <n v="39.97381435"/>
    <n v="59.97793254"/>
    <n v="56.30950113"/>
    <n v="4.86917647"/>
    <n v="2.94035284"/>
    <n v="50.57999999666666"/>
    <n v="68.84666666333334"/>
    <s v="https://www.tradingview.com/chart/ZMYE714n/?symbol=PSX%3ASNGP"/>
    <s v="https://www.tradingview.com/symbols/PSX-SNGP/financials-overview/"/>
    <s v="https://www.tradingview.com/symbols/PSX-SNGP/technicals/"/>
  </r>
  <r>
    <x v="0"/>
    <x v="44"/>
    <x v="4"/>
    <n v="423.56"/>
    <n v="16"/>
    <x v="1"/>
    <n v="1"/>
    <n v="216382"/>
    <n v="27.74146474"/>
    <n v="39.27691706"/>
    <n v="40.01908347"/>
    <n v="-23.32394118"/>
    <n v="-0.35054699"/>
    <n v="407.9066666633333"/>
    <n v="497.2399999966667"/>
    <s v="https://www.tradingview.com/chart/ZMYE714n/?symbol=PSX%3ASYS"/>
    <s v="https://www.tradingview.com/symbols/PSX-SYS/financials-overview/"/>
    <s v="https://www.tradingview.com/symbols/PSX-SYS/technicals/"/>
  </r>
  <r>
    <x v="0"/>
    <x v="45"/>
    <x v="1"/>
    <n v="99.72"/>
    <n v="8"/>
    <x v="0"/>
    <n v="8"/>
    <n v="407098"/>
    <n v="34.89582653"/>
    <n v="48.42108606"/>
    <n v="47.38575872"/>
    <n v="-4.32164706"/>
    <n v="0.68659128"/>
    <n v="85.58333333666667"/>
    <n v="115.8500000033333"/>
    <s v="https://www.tradingview.com/chart/ZMYE714n/?symbol=PSX%3ATGL"/>
    <s v="https://www.tradingview.com/symbols/PSX-TGL/financials-overview/"/>
    <s v="https://www.tradingview.com/symbols/PSX-TGL/technicals/"/>
  </r>
  <r>
    <x v="0"/>
    <x v="46"/>
    <x v="3"/>
    <n v="23.63"/>
    <n v="12"/>
    <x v="2"/>
    <n v="6"/>
    <n v="6034568"/>
    <n v="20.33666822"/>
    <n v="37.6927908"/>
    <n v="37.30614611"/>
    <n v="-1.98711765"/>
    <n v="0.16956337"/>
    <n v="22.58666667"/>
    <n v="28.70666667"/>
    <s v="https://www.tradingview.com/chart/ZMYE714n/?symbol=PSX%3AUNITY"/>
    <s v="https://www.tradingview.com/symbols/PSX-UNITY/financials-overview/"/>
    <s v="https://www.tradingview.com/symbols/PSX-UNITY/technicals/"/>
  </r>
  <r>
    <x v="1"/>
    <x v="47"/>
    <x v="0"/>
    <n v="70.98999999999999"/>
    <n v="4"/>
    <x v="1"/>
    <n v="13"/>
    <n v="105584"/>
    <n v="28.35014126"/>
    <n v="54.27900054"/>
    <n v="52.54151056"/>
    <n v="-0.64973529"/>
    <n v="0.9671455"/>
    <n v="62.08000000000001"/>
    <n v="78.2"/>
    <s v="https://www.tradingview.com/chart/ZMYE714n/?symbol=PSX%3AAGP"/>
    <s v="https://www.tradingview.com/symbols/PSX-AGP/financials-overview/"/>
    <s v="https://www.tradingview.com/symbols/PSX-AGP/technicals/"/>
  </r>
  <r>
    <x v="1"/>
    <x v="1"/>
    <x v="3"/>
    <n v="57.42"/>
    <n v="10"/>
    <x v="0"/>
    <n v="6"/>
    <n v="1203371"/>
    <n v="32.80495331"/>
    <n v="46.89409786"/>
    <n v="46.652408"/>
    <n v="-4.59888235"/>
    <n v="0.13951866"/>
    <n v="46.84666666666666"/>
    <n v="70.31333333333333"/>
    <s v="https://www.tradingview.com/chart/ZMYE714n/?symbol=PSX%3AAVN"/>
    <s v="https://www.tradingview.com/symbols/PSX-AVN/financials-overview/"/>
    <s v="https://www.tradingview.com/symbols/PSX-AVN/technicals/"/>
  </r>
  <r>
    <x v="1"/>
    <x v="4"/>
    <x v="0"/>
    <n v="168.14"/>
    <n v="1"/>
    <x v="0"/>
    <n v="15"/>
    <n v="326721"/>
    <n v="34.18514459"/>
    <n v="61.23758043"/>
    <n v="55.599041"/>
    <n v="-1.21382353"/>
    <n v="3.16603264"/>
    <n v="144.93"/>
    <n v="178.57"/>
    <s v="https://www.tradingview.com/chart/ZMYE714n/?symbol=PSX%3ACHCC"/>
    <s v="https://www.tradingview.com/symbols/PSX-CHCC/financials-overview/"/>
    <s v="https://www.tradingview.com/symbols/PSX-CHCC/technicals/"/>
  </r>
  <r>
    <x v="1"/>
    <x v="7"/>
    <x v="0"/>
    <n v="117.35"/>
    <n v="1"/>
    <x v="0"/>
    <n v="15"/>
    <n v="989507"/>
    <n v="36.06383217"/>
    <n v="69.28454824000001"/>
    <n v="63.17018815"/>
    <n v="5.45373529"/>
    <n v="4.56206006"/>
    <n v="98.86333333"/>
    <n v="119.50333333"/>
    <s v="https://www.tradingview.com/chart/ZMYE714n/?symbol=PSX%3AEFERT"/>
    <s v="https://www.tradingview.com/symbols/PSX-EFERT/financials-overview/"/>
    <s v="https://www.tradingview.com/symbols/PSX-EFERT/technicals/"/>
  </r>
  <r>
    <x v="1"/>
    <x v="8"/>
    <x v="1"/>
    <n v="296.11"/>
    <n v="9"/>
    <x v="1"/>
    <n v="8"/>
    <n v="287334"/>
    <n v="28.82691846"/>
    <n v="46.71810536"/>
    <n v="45.52846938"/>
    <n v="-8.76814706"/>
    <n v="0.4069038"/>
    <n v="272.2299999966667"/>
    <n v="333.2166666633333"/>
    <s v="https://www.tradingview.com/chart/ZMYE714n/?symbol=PSX%3AENGRO"/>
    <s v="https://www.tradingview.com/symbols/PSX-ENGRO/financials-overview/"/>
    <s v="https://www.tradingview.com/symbols/PSX-ENGRO/technicals/"/>
  </r>
  <r>
    <x v="1"/>
    <x v="9"/>
    <x v="0"/>
    <n v="47.69"/>
    <n v="3"/>
    <x v="1"/>
    <n v="14"/>
    <n v="2908047"/>
    <n v="25.08557949"/>
    <n v="55.55154038"/>
    <n v="51.40245842"/>
    <n v="-1.12335294"/>
    <n v="2.36102168"/>
    <n v="41.08666666333333"/>
    <n v="53.57999999666666"/>
    <s v="https://www.tradingview.com/chart/ZMYE714n/?symbol=PSX%3AEPCL"/>
    <s v="https://www.tradingview.com/symbols/PSX-EPCL/financials-overview/"/>
    <s v="https://www.tradingview.com/symbols/PSX-EPCL/technicals/"/>
  </r>
  <r>
    <x v="1"/>
    <x v="10"/>
    <x v="0"/>
    <n v="33.35"/>
    <n v="1"/>
    <x v="0"/>
    <n v="15"/>
    <n v="1097822"/>
    <n v="30.3209188"/>
    <n v="65.02181525"/>
    <n v="61.99508581"/>
    <n v="2.26744118"/>
    <n v="2.36341314"/>
    <n v="26.48999999666666"/>
    <n v="36.39666666333334"/>
    <s v="https://www.tradingview.com/chart/ZMYE714n/?symbol=PSX%3AFABL"/>
    <s v="https://www.tradingview.com/symbols/PSX-FABL/financials-overview/"/>
    <s v="https://www.tradingview.com/symbols/PSX-FABL/technicals/"/>
  </r>
  <r>
    <x v="1"/>
    <x v="12"/>
    <x v="2"/>
    <n v="19.9"/>
    <n v="1"/>
    <x v="1"/>
    <n v="16"/>
    <n v="11359000"/>
    <n v="37.73654033"/>
    <n v="61.84022931"/>
    <n v="55.68507052"/>
    <n v="0.09941176"/>
    <n v="5.17970402"/>
    <n v="15.87000000333333"/>
    <n v="21.96333333666667"/>
    <s v="https://www.tradingview.com/chart/ZMYE714n/?symbol=PSX%3AFCCL"/>
    <s v="https://www.tradingview.com/symbols/PSX-FCCL/financials-overview/"/>
    <s v="https://www.tradingview.com/symbols/PSX-FCCL/technicals/"/>
  </r>
  <r>
    <x v="1"/>
    <x v="13"/>
    <x v="1"/>
    <n v="81.87"/>
    <n v="9"/>
    <x v="1"/>
    <n v="8"/>
    <n v="274392"/>
    <n v="32.77349779"/>
    <n v="48.3106418"/>
    <n v="48.3106418"/>
    <n v="-2.38226471"/>
    <n v="0"/>
    <n v="68.30000000333332"/>
    <n v="106.9533333366667"/>
    <s v="https://www.tradingview.com/chart/ZMYE714n/?symbol=PSX%3AFCEPL"/>
    <s v="https://www.tradingview.com/symbols/PSX-FCEPL/financials-overview/"/>
    <s v="https://www.tradingview.com/symbols/PSX-FCEPL/technicals/"/>
  </r>
  <r>
    <x v="1"/>
    <x v="15"/>
    <x v="3"/>
    <n v="29.05"/>
    <n v="11"/>
    <x v="2"/>
    <n v="7"/>
    <n v="348000"/>
    <n v="28.53432914"/>
    <n v="46.10096577"/>
    <n v="47.2952708"/>
    <n v="-2.22152941"/>
    <n v="-0.88706926"/>
    <n v="24.88333333666667"/>
    <n v="35.39000000333333"/>
    <s v="https://www.tradingview.com/chart/ZMYE714n/?symbol=PSX%3AGHGL"/>
    <s v="https://www.tradingview.com/symbols/PSX-GHGL/financials-overview/"/>
    <s v="https://www.tradingview.com/symbols/PSX-GHGL/technicals/"/>
  </r>
  <r>
    <x v="1"/>
    <x v="16"/>
    <x v="1"/>
    <n v="83.7"/>
    <n v="9"/>
    <x v="0"/>
    <n v="7"/>
    <n v="150000"/>
    <n v="28.60533569"/>
    <n v="46.74557414"/>
    <n v="45.14939687"/>
    <n v="-6.37317647"/>
    <n v="0.85552476"/>
    <n v="70.17333333666667"/>
    <n v="100.1600000033333"/>
    <s v="https://www.tradingview.com/chart/ZMYE714n/?symbol=PSX%3AGLAXO"/>
    <s v="https://www.tradingview.com/symbols/PSX-GLAXO/financials-overview/"/>
    <s v="https://www.tradingview.com/symbols/PSX-GLAXO/technicals/"/>
  </r>
  <r>
    <x v="1"/>
    <x v="18"/>
    <x v="2"/>
    <n v="120.56"/>
    <n v="1"/>
    <x v="1"/>
    <n v="16"/>
    <n v="3494638"/>
    <n v="27.94328761"/>
    <n v="56.00180601"/>
    <n v="50.44823187"/>
    <n v="-3.43885294"/>
    <n v="2.96353233"/>
    <n v="105.8633333333333"/>
    <n v="129.1966666666667"/>
    <s v="https://www.tradingview.com/chart/ZMYE714n/?symbol=PSX%3AHUBC"/>
    <s v="https://www.tradingview.com/symbols/PSX-HUBC/financials-overview/"/>
    <s v="https://www.tradingview.com/symbols/PSX-HUBC/technicals/"/>
  </r>
  <r>
    <x v="1"/>
    <x v="20"/>
    <x v="2"/>
    <n v="146.37"/>
    <n v="1"/>
    <x v="1"/>
    <n v="16"/>
    <n v="222398"/>
    <n v="30.29571993"/>
    <n v="66.59985465"/>
    <n v="59.936334"/>
    <n v="11.46447059"/>
    <n v="5.4007345"/>
    <n v="111.8899999966667"/>
    <n v="153.7566666633333"/>
    <s v="https://www.tradingview.com/chart/ZMYE714n/?symbol=PSX%3AINIL"/>
    <s v="https://www.tradingview.com/symbols/PSX-INIL/financials-overview/"/>
    <s v="https://www.tradingview.com/symbols/PSX-INIL/technicals/"/>
  </r>
  <r>
    <x v="1"/>
    <x v="22"/>
    <x v="2"/>
    <n v="6.12"/>
    <n v="0"/>
    <x v="1"/>
    <n v="17"/>
    <n v="481119880"/>
    <n v="43.24286429"/>
    <n v="68.10640373"/>
    <n v="60.77262878"/>
    <n v="0.87888235"/>
    <n v="16.34980989"/>
    <n v="2.943333336666667"/>
    <n v="6.770000003333333"/>
    <s v="https://www.tradingview.com/chart/ZMYE714n/?symbol=PSX%3AKEL"/>
    <s v="https://www.tradingview.com/symbols/PSX-KEL/financials-overview/"/>
    <s v="https://www.tradingview.com/symbols/PSX-KEL/technicals/"/>
  </r>
  <r>
    <x v="1"/>
    <x v="25"/>
    <x v="0"/>
    <n v="27.54"/>
    <n v="2"/>
    <x v="1"/>
    <n v="15"/>
    <n v="166656"/>
    <n v="24.81562556"/>
    <n v="53.69747644"/>
    <n v="49.79820921"/>
    <n v="-1.48641176"/>
    <n v="2.03779177"/>
    <n v="23.45"/>
    <n v="30.33"/>
    <s v="https://www.tradingview.com/chart/ZMYE714n/?symbol=PSX%3ALOTCHEM"/>
    <s v="https://www.tradingview.com/symbols/PSX-LOTCHEM/financials-overview/"/>
    <s v="https://www.tradingview.com/symbols/PSX-LOTCHEM/technicals/"/>
  </r>
  <r>
    <x v="1"/>
    <x v="27"/>
    <x v="0"/>
    <n v="2127.39"/>
    <n v="1"/>
    <x v="0"/>
    <n v="15"/>
    <n v="83318"/>
    <n v="34.03585824"/>
    <n v="62.80546257"/>
    <n v="60.835074"/>
    <n v="127.97079412"/>
    <n v="1.49277229"/>
    <n v="1645.366666663333"/>
    <n v="2378.699999996667"/>
    <s v="https://www.tradingview.com/chart/ZMYE714n/?symbol=PSX%3AMARI"/>
    <s v="https://www.tradingview.com/symbols/PSX-MARI/financials-overview/"/>
    <s v="https://www.tradingview.com/symbols/PSX-MARI/technicals/"/>
  </r>
  <r>
    <x v="1"/>
    <x v="28"/>
    <x v="0"/>
    <n v="162.83"/>
    <n v="3"/>
    <x v="1"/>
    <n v="14"/>
    <n v="520864"/>
    <n v="23.60553409"/>
    <n v="58.54628969"/>
    <n v="56.92725934"/>
    <n v="0.65091176"/>
    <n v="0.91100645"/>
    <n v="140.1266666633333"/>
    <n v="184.0999999966667"/>
    <s v="https://www.tradingview.com/chart/ZMYE714n/?symbol=PSX%3AMEBL"/>
    <s v="https://www.tradingview.com/symbols/PSX-MEBL/financials-overview/"/>
    <s v="https://www.tradingview.com/symbols/PSX-MEBL/technicals/"/>
  </r>
  <r>
    <x v="1"/>
    <x v="33"/>
    <x v="0"/>
    <n v="339.76"/>
    <n v="2"/>
    <x v="0"/>
    <n v="14"/>
    <n v="837794"/>
    <n v="27.75344579"/>
    <n v="57.71835676"/>
    <n v="52.28342278"/>
    <n v="14.08197059"/>
    <n v="5.80138885"/>
    <n v="264.5000000033334"/>
    <n v="395.7133333366667"/>
    <s v="https://www.tradingview.com/chart/ZMYE714n/?symbol=PSX%3ANRL"/>
    <s v="https://www.tradingview.com/symbols/PSX-NRL/financials-overview/"/>
    <s v="https://www.tradingview.com/symbols/PSX-NRL/technicals/"/>
  </r>
  <r>
    <x v="1"/>
    <x v="36"/>
    <x v="0"/>
    <n v="23.59"/>
    <n v="2"/>
    <x v="0"/>
    <n v="14"/>
    <n v="14218728"/>
    <n v="42.91916202"/>
    <n v="61.51759258"/>
    <n v="58.48018876"/>
    <n v="1.64470588"/>
    <n v="4.47298494"/>
    <n v="16.37000000333333"/>
    <n v="28.22333333666667"/>
    <s v="https://www.tradingview.com/chart/ZMYE714n/?symbol=PSX%3APAEL"/>
    <s v="https://www.tradingview.com/symbols/PSX-PAEL/financials-overview/"/>
    <s v="https://www.tradingview.com/symbols/PSX-PAEL/technicals/"/>
  </r>
  <r>
    <x v="1"/>
    <x v="38"/>
    <x v="2"/>
    <n v="122.09"/>
    <n v="0"/>
    <x v="2"/>
    <n v="18"/>
    <n v="589084"/>
    <n v="25.43076399"/>
    <n v="65.08438012000001"/>
    <n v="55.79456959"/>
    <n v="0.5418529399999999"/>
    <n v="6.22063685"/>
    <n v="96.82333333666666"/>
    <n v="125.4500000033333"/>
    <s v="https://www.tradingview.com/chart/ZMYE714n/?symbol=PSX%3APIOC"/>
    <s v="https://www.tradingview.com/symbols/PSX-PIOC/financials-overview/"/>
    <s v="https://www.tradingview.com/symbols/PSX-PIOC/technicals/"/>
  </r>
  <r>
    <x v="1"/>
    <x v="48"/>
    <x v="0"/>
    <n v="540"/>
    <n v="2"/>
    <x v="2"/>
    <n v="16"/>
    <n v="81855"/>
    <n v="28.14467973"/>
    <n v="60.35596842"/>
    <n v="57.27516634"/>
    <n v="15.84570588"/>
    <n v="1.86949386"/>
    <n v="442.1299999999999"/>
    <n v="599.33"/>
    <s v="https://www.tradingview.com/chart/ZMYE714n/?symbol=PSX%3APKGS"/>
    <s v="https://www.tradingview.com/symbols/PSX-PKGS/financials-overview/"/>
    <s v="https://www.tradingview.com/symbols/PSX-PKGS/technicals/"/>
  </r>
  <r>
    <x v="1"/>
    <x v="39"/>
    <x v="0"/>
    <n v="127.43"/>
    <n v="1"/>
    <x v="0"/>
    <n v="15"/>
    <n v="11228730"/>
    <n v="40.52836293"/>
    <n v="68.76891834"/>
    <n v="58.54429478"/>
    <n v="9.750205879999999"/>
    <n v="10.77979657"/>
    <n v="87.24333333"/>
    <n v="135.64333333"/>
    <s v="https://www.tradingview.com/chart/ZMYE714n/?symbol=PSX%3APPL"/>
    <s v="https://www.tradingview.com/symbols/PSX-PPL/financials-overview/"/>
    <s v="https://www.tradingview.com/symbols/PSX-PPL/technicals/"/>
  </r>
  <r>
    <x v="1"/>
    <x v="40"/>
    <x v="0"/>
    <n v="183.06"/>
    <n v="5"/>
    <x v="1"/>
    <n v="12"/>
    <n v="2478560"/>
    <n v="35.85789295"/>
    <n v="51.51477816"/>
    <n v="46.92864142"/>
    <n v="-7.85638235"/>
    <n v="3.59345821"/>
    <n v="149.9766666666667"/>
    <n v="222.3233333333334"/>
    <s v="https://www.tradingview.com/chart/ZMYE714n/?symbol=PSX%3APSO"/>
    <s v="https://www.tradingview.com/symbols/PSX-PSO/financials-overview/"/>
    <s v="https://www.tradingview.com/symbols/PSX-PSO/technicals/"/>
  </r>
  <r>
    <x v="1"/>
    <x v="42"/>
    <x v="0"/>
    <n v="162.27"/>
    <n v="3"/>
    <x v="1"/>
    <n v="14"/>
    <n v="2682195"/>
    <n v="22.21984273"/>
    <n v="52.68486147"/>
    <n v="40.76352554"/>
    <n v="-11.78747059"/>
    <n v="7.84209477"/>
    <n v="132.1566666666667"/>
    <n v="182.8233333333334"/>
    <s v="https://www.tradingview.com/chart/ZMYE714n/?symbol=PSX%3ASHEL"/>
    <s v="https://www.tradingview.com/symbols/PSX-SHEL/financials-overview/"/>
    <s v="https://www.tradingview.com/symbols/PSX-SHEL/technicals/"/>
  </r>
  <r>
    <x v="1"/>
    <x v="44"/>
    <x v="3"/>
    <n v="430.54"/>
    <n v="13"/>
    <x v="0"/>
    <n v="3"/>
    <n v="150448"/>
    <n v="26.11860675"/>
    <n v="44.4720825"/>
    <n v="39.27691706"/>
    <n v="-23.46217647"/>
    <n v="1.64793654"/>
    <n v="390.1866666666667"/>
    <n v="484.8533333333333"/>
    <s v="https://www.tradingview.com/chart/ZMYE714n/?symbol=PSX%3ASYS"/>
    <s v="https://www.tradingview.com/symbols/PSX-SYS/financials-overview/"/>
    <s v="https://www.tradingview.com/symbols/PSX-SYS/technicals/"/>
  </r>
  <r>
    <x v="1"/>
    <x v="45"/>
    <x v="1"/>
    <n v="99.11"/>
    <n v="8"/>
    <x v="1"/>
    <n v="9"/>
    <n v="235410"/>
    <n v="33.24771596"/>
    <n v="47.51777756"/>
    <n v="48.42108606"/>
    <n v="-4.57520588"/>
    <n v="-0.6117127999999999"/>
    <n v="86"/>
    <n v="118.32"/>
    <s v="https://www.tradingview.com/chart/ZMYE714n/?symbol=PSX%3ATGL"/>
    <s v="https://www.tradingview.com/symbols/PSX-TGL/financials-overview/"/>
    <s v="https://www.tradingview.com/symbols/PSX-TGL/technicals/"/>
  </r>
  <r>
    <x v="2"/>
    <x v="0"/>
    <x v="0"/>
    <n v="333.62"/>
    <n v="3"/>
    <x v="1"/>
    <n v="14"/>
    <n v="1167944"/>
    <n v="21.59978261"/>
    <n v="54.10795896"/>
    <n v="51.77487293"/>
    <n v="4.04214706"/>
    <n v="1.87803463"/>
    <n v="284.49"/>
    <n v="388.49"/>
    <s v="https://www.tradingview.com/chart/ZMYE714n/?symbol=PSX%3AATRL"/>
    <s v="https://www.tradingview.com/symbols/PSX-ATRL/financials-overview/"/>
    <s v="https://www.tradingview.com/symbols/PSX-ATRL/technicals/"/>
  </r>
  <r>
    <x v="2"/>
    <x v="2"/>
    <x v="0"/>
    <n v="21.32"/>
    <n v="4"/>
    <x v="0"/>
    <n v="12"/>
    <n v="2134029"/>
    <n v="18.99809948"/>
    <n v="52.22596095"/>
    <n v="58.21852345"/>
    <n v="-0.53126471"/>
    <n v="-3.96396396"/>
    <n v="18.56666667"/>
    <n v="24.56666667"/>
    <s v="https://www.tradingview.com/chart/ZMYE714n/?symbol=PSX%3ABIPL"/>
    <s v="https://www.tradingview.com/symbols/PSX-BIPL/financials-overview/"/>
    <s v="https://www.tradingview.com/symbols/PSX-BIPL/technicals/"/>
  </r>
  <r>
    <x v="2"/>
    <x v="3"/>
    <x v="0"/>
    <n v="33.31"/>
    <n v="6"/>
    <x v="1"/>
    <n v="11"/>
    <n v="685500"/>
    <n v="31.43193369"/>
    <n v="49.50901141"/>
    <n v="46.52146598"/>
    <n v="-3.38811765"/>
    <n v="2.3034398"/>
    <n v="25.52999999666667"/>
    <n v="41.51666666333333"/>
    <s v="https://www.tradingview.com/chart/ZMYE714n/?symbol=PSX%3ACEPB"/>
    <s v="https://www.tradingview.com/symbols/PSX-CEPB/financials-overview/"/>
    <s v="https://www.tradingview.com/symbols/PSX-CEPB/technicals/"/>
  </r>
  <r>
    <x v="2"/>
    <x v="5"/>
    <x v="3"/>
    <n v="110.26"/>
    <n v="12"/>
    <x v="1"/>
    <n v="5"/>
    <n v="93100"/>
    <n v="39.7744585"/>
    <n v="36.06616325"/>
    <n v="29.82573331"/>
    <n v="-13.165"/>
    <n v="2.43403939"/>
    <n v="95.55333333"/>
    <n v="138.19333333"/>
    <s v="https://www.tradingview.com/chart/ZMYE714n/?symbol=PSX%3ADAWH"/>
    <s v="https://www.tradingview.com/symbols/PSX-DAWH/financials-overview/"/>
    <s v="https://www.tradingview.com/symbols/PSX-DAWH/technicals/"/>
  </r>
  <r>
    <x v="2"/>
    <x v="6"/>
    <x v="0"/>
    <n v="81.19"/>
    <n v="1"/>
    <x v="0"/>
    <n v="15"/>
    <n v="3585886"/>
    <n v="36.75919545"/>
    <n v="62.45945554"/>
    <n v="57.08266884"/>
    <n v="0.96011765"/>
    <n v="4.89664083"/>
    <n v="64.61666667000001"/>
    <n v="88.01666666999999"/>
    <s v="https://www.tradingview.com/chart/ZMYE714n/?symbol=PSX%3ADGKC"/>
    <s v="https://www.tradingview.com/symbols/PSX-DGKC/financials-overview/"/>
    <s v="https://www.tradingview.com/symbols/PSX-DGKC/technicals/"/>
  </r>
  <r>
    <x v="2"/>
    <x v="11"/>
    <x v="2"/>
    <n v="35.96"/>
    <n v="0"/>
    <x v="1"/>
    <n v="17"/>
    <n v="69822"/>
    <n v="24.30271989"/>
    <n v="63.67707939"/>
    <n v="61.03898751"/>
    <n v="0.72138235"/>
    <n v="1.32431671"/>
    <n v="31.86333333666667"/>
    <n v="38.13000000333333"/>
    <s v="https://www.tradingview.com/chart/ZMYE714n/?symbol=PSX%3AFATIMA"/>
    <s v="https://www.tradingview.com/symbols/PSX-FATIMA/financials-overview/"/>
    <s v="https://www.tradingview.com/symbols/PSX-FATIMA/technicals/"/>
  </r>
  <r>
    <x v="2"/>
    <x v="14"/>
    <x v="0"/>
    <n v="31.67"/>
    <n v="6"/>
    <x v="3"/>
    <n v="13"/>
    <n v="3041527"/>
    <n v="45.01457638"/>
    <n v="71.94688279"/>
    <n v="73.60522890999999"/>
    <n v="4.96823529"/>
    <n v="-0.72100313"/>
    <n v="23.47666666666667"/>
    <n v="35.46333333333334"/>
    <s v="https://www.tradingview.com/chart/ZMYE714n/?symbol=PSX%3AFFBL"/>
    <s v="https://www.tradingview.com/symbols/PSX-FFBL/financials-overview/"/>
    <s v="https://www.tradingview.com/symbols/PSX-FFBL/technicals/"/>
  </r>
  <r>
    <x v="2"/>
    <x v="19"/>
    <x v="0"/>
    <n v="74.75"/>
    <n v="1"/>
    <x v="0"/>
    <n v="15"/>
    <n v="977397"/>
    <n v="28.95762442"/>
    <n v="64.57127063"/>
    <n v="59.79717324"/>
    <n v="1.59655882"/>
    <n v="3.81944444"/>
    <n v="64.22333333333334"/>
    <n v="79.03666666666668"/>
    <s v="https://www.tradingview.com/chart/ZMYE714n/?symbol=PSX%3AILP"/>
    <s v="https://www.tradingview.com/symbols/PSX-ILP/financials-overview/"/>
    <s v="https://www.tradingview.com/symbols/PSX-ILP/technicals/"/>
  </r>
  <r>
    <x v="2"/>
    <x v="21"/>
    <x v="0"/>
    <n v="72.54000000000001"/>
    <n v="6"/>
    <x v="0"/>
    <n v="10"/>
    <n v="1091795"/>
    <n v="35.84462606"/>
    <n v="53.52568982"/>
    <n v="54.94969916"/>
    <n v="1.72979412"/>
    <n v="-0.65735415"/>
    <n v="64.27333333"/>
    <n v="81.87333332999999"/>
    <s v="https://www.tradingview.com/chart/ZMYE714n/?symbol=PSX%3AISL"/>
    <s v="https://www.tradingview.com/symbols/PSX-ISL/financials-overview/"/>
    <s v="https://www.tradingview.com/symbols/PSX-ISL/technicals/"/>
  </r>
  <r>
    <x v="2"/>
    <x v="26"/>
    <x v="0"/>
    <n v="789.75"/>
    <n v="2"/>
    <x v="0"/>
    <n v="14"/>
    <n v="135389"/>
    <n v="31.21609702"/>
    <n v="57.81480453"/>
    <n v="57.06409568"/>
    <n v="5.49561765"/>
    <n v="0.35197845"/>
    <n v="715.6600000033333"/>
    <n v="848.9933333366666"/>
    <s v="https://www.tradingview.com/chart/ZMYE714n/?symbol=PSX%3ALUCK"/>
    <s v="https://www.tradingview.com/symbols/PSX-LUCK/financials-overview/"/>
    <s v="https://www.tradingview.com/symbols/PSX-LUCK/technicals/"/>
  </r>
  <r>
    <x v="2"/>
    <x v="29"/>
    <x v="0"/>
    <n v="40.55"/>
    <n v="2"/>
    <x v="1"/>
    <n v="15"/>
    <n v="3012885"/>
    <n v="38.56787231"/>
    <n v="56.29960963"/>
    <n v="48.97097391"/>
    <n v="-1.47179412"/>
    <n v="4.18807811"/>
    <n v="34.54000000333334"/>
    <n v="44.27333333666667"/>
    <s v="https://www.tradingview.com/chart/ZMYE714n/?symbol=PSX%3AMLCF"/>
    <s v="https://www.tradingview.com/symbols/PSX-MLCF/financials-overview/"/>
    <s v="https://www.tradingview.com/symbols/PSX-MLCF/technicals/"/>
  </r>
  <r>
    <x v="2"/>
    <x v="30"/>
    <x v="1"/>
    <n v="584.97"/>
    <n v="8"/>
    <x v="1"/>
    <n v="9"/>
    <n v="164424"/>
    <n v="32.5100026"/>
    <n v="51.03143744"/>
    <n v="49.52702903"/>
    <n v="1.08808824"/>
    <n v="0.63653724"/>
    <n v="528.1366666633334"/>
    <n v="683.9499999966666"/>
    <s v="https://www.tradingview.com/chart/ZMYE714n/?symbol=PSX%3AMTL"/>
    <s v="https://www.tradingview.com/symbols/PSX-MTL/financials-overview/"/>
    <s v="https://www.tradingview.com/symbols/PSX-MTL/technicals/"/>
  </r>
  <r>
    <x v="2"/>
    <x v="31"/>
    <x v="0"/>
    <n v="69.95999999999999"/>
    <n v="2"/>
    <x v="0"/>
    <n v="14"/>
    <n v="656193"/>
    <n v="27.92973034"/>
    <n v="56.30218556"/>
    <n v="47.8768291"/>
    <n v="-1.77647059"/>
    <n v="5.71169538"/>
    <n v="58.1"/>
    <n v="77.14"/>
    <s v="https://www.tradingview.com/chart/ZMYE714n/?symbol=PSX%3AMUGHAL"/>
    <s v="https://www.tradingview.com/symbols/PSX-MUGHAL/financials-overview/"/>
    <s v="https://www.tradingview.com/symbols/PSX-MUGHAL/technicals/"/>
  </r>
  <r>
    <x v="2"/>
    <x v="32"/>
    <x v="0"/>
    <n v="80.7"/>
    <n v="2"/>
    <x v="0"/>
    <n v="14"/>
    <n v="2250861"/>
    <n v="30.95381825"/>
    <n v="56.91256134"/>
    <n v="47.35163554"/>
    <n v="-1.71602941"/>
    <n v="5.18769552"/>
    <n v="69.93666666666667"/>
    <n v="87.44333333333333"/>
    <s v="https://www.tradingview.com/chart/ZMYE714n/?symbol=PSX%3ANML"/>
    <s v="https://www.tradingview.com/symbols/PSX-NML/financials-overview/"/>
    <s v="https://www.tradingview.com/symbols/PSX-NML/technicals/"/>
  </r>
  <r>
    <x v="2"/>
    <x v="34"/>
    <x v="2"/>
    <n v="125.04"/>
    <n v="1"/>
    <x v="1"/>
    <n v="16"/>
    <n v="7662088"/>
    <n v="34.83062021"/>
    <n v="61.60187405"/>
    <n v="47.82182198"/>
    <n v="-2.45702941"/>
    <n v="11.19608715"/>
    <n v="98.51666667000001"/>
    <n v="131.71666667"/>
    <s v="https://www.tradingview.com/chart/ZMYE714n/?symbol=PSX%3AOGDC"/>
    <s v="https://www.tradingview.com/symbols/PSX-OGDC/financials-overview/"/>
    <s v="https://www.tradingview.com/symbols/PSX-OGDC/technicals/"/>
  </r>
  <r>
    <x v="2"/>
    <x v="35"/>
    <x v="0"/>
    <n v="72.44"/>
    <n v="5"/>
    <x v="0"/>
    <n v="11"/>
    <n v="648731"/>
    <n v="25.57447746"/>
    <n v="54.5216977"/>
    <n v="60.85705906"/>
    <n v="2.12808824"/>
    <n v="-4.14185523"/>
    <n v="61.73999999666666"/>
    <n v="86.20666666333334"/>
    <s v="https://www.tradingview.com/chart/ZMYE714n/?symbol=PSX%3APABC"/>
    <s v="https://www.tradingview.com/symbols/PSX-PABC/financials-overview/"/>
    <s v="https://www.tradingview.com/symbols/PSX-PABC/technicals/"/>
  </r>
  <r>
    <x v="2"/>
    <x v="37"/>
    <x v="0"/>
    <n v="6.79"/>
    <n v="3"/>
    <x v="0"/>
    <n v="13"/>
    <n v="18743000"/>
    <n v="36.63664271"/>
    <n v="57.39684805"/>
    <n v="56.09387909"/>
    <n v="0.23279412"/>
    <n v="1.79910045"/>
    <n v="4.760000003333333"/>
    <n v="8.933333336666665"/>
    <s v="https://www.tradingview.com/chart/ZMYE714n/?symbol=PSX%3APIBTL"/>
    <s v="https://www.tradingview.com/symbols/PSX-PIBTL/financials-overview/"/>
    <s v="https://www.tradingview.com/symbols/PSX-PIBTL/technicals/"/>
  </r>
  <r>
    <x v="2"/>
    <x v="41"/>
    <x v="0"/>
    <n v="58.07"/>
    <n v="2"/>
    <x v="0"/>
    <n v="14"/>
    <n v="21496822"/>
    <n v="32.89950926"/>
    <n v="55.30980472"/>
    <n v="42.64445665"/>
    <n v="-4.63791176"/>
    <n v="12.8010878"/>
    <n v="42.89666666333333"/>
    <n v="65.54999999666667"/>
    <s v="https://www.tradingview.com/chart/ZMYE714n/?symbol=PSX%3ASEARL"/>
    <s v="https://www.tradingview.com/symbols/PSX-SEARL/financials-overview/"/>
    <s v="https://www.tradingview.com/symbols/PSX-SEARL/technicals/"/>
  </r>
  <r>
    <x v="2"/>
    <x v="43"/>
    <x v="2"/>
    <n v="79.06999999999999"/>
    <n v="1"/>
    <x v="1"/>
    <n v="16"/>
    <n v="2937935"/>
    <n v="38.74633931"/>
    <n v="67.69742741"/>
    <n v="59.97793254"/>
    <n v="4.91923529"/>
    <n v="7.54896627"/>
    <n v="60.90000000333333"/>
    <n v="82.95333333666666"/>
    <s v="https://www.tradingview.com/chart/ZMYE714n/?symbol=PSX%3ASNGP"/>
    <s v="https://www.tradingview.com/symbols/PSX-SNGP/financials-overview/"/>
    <s v="https://www.tradingview.com/symbols/PSX-SNGP/technicals/"/>
  </r>
  <r>
    <x v="2"/>
    <x v="46"/>
    <x v="1"/>
    <n v="24.41"/>
    <n v="9"/>
    <x v="0"/>
    <n v="7"/>
    <n v="6367644"/>
    <n v="19.01179666"/>
    <n v="44.83700125"/>
    <n v="37.6927908"/>
    <n v="-1.99126471"/>
    <n v="3.3008887"/>
    <n v="20.74666667"/>
    <n v="29.58666667"/>
    <s v="https://www.tradingview.com/chart/ZMYE714n/?symbol=PSX%3AUNITY"/>
    <s v="https://www.tradingview.com/symbols/PSX-UNITY/financials-overview/"/>
    <s v="https://www.tradingview.com/symbols/PSX-UNITY/technicals/"/>
  </r>
  <r>
    <x v="3"/>
    <x v="49"/>
    <x v="0"/>
    <n v="37.36"/>
    <n v="7"/>
    <x v="1"/>
    <n v="10"/>
    <n v="11000"/>
    <n v="23.49025783"/>
    <n v="52.04766995"/>
    <n v="41.27718899"/>
    <n v="-0.79964706"/>
    <n v="3.72015547"/>
    <n v="34.25388888666667"/>
    <n v="39.75388888666667"/>
    <s v="https://www.tradingview.com/chart/ZMYE714n/?symbol=PSX%3AJVDC"/>
    <s v="https://www.tradingview.com/symbols/PSX-JVDC/financials-overview/"/>
    <s v="https://www.tradingview.com/symbols/PSX-JVDC/technicals/"/>
  </r>
  <r>
    <x v="4"/>
    <x v="50"/>
    <x v="2"/>
    <n v="104.31"/>
    <n v="1"/>
    <x v="2"/>
    <n v="17"/>
    <n v="23000"/>
    <n v="28.52972664"/>
    <n v="61.936606"/>
    <n v="57.29746707"/>
    <n v="2.34585294"/>
    <n v="4.56094627"/>
    <n v="73.14"/>
    <n v="122.4566666666666"/>
    <s v="https://www.tradingview.com/chart/ZMYE714n/?symbol=PSX%3AAGIL"/>
    <s v="https://www.tradingview.com/symbols/PSX-AGIL/financials-overview/"/>
    <s v="https://www.tradingview.com/symbols/PSX-AGIL/technicals/"/>
  </r>
  <r>
    <x v="4"/>
    <x v="51"/>
    <x v="2"/>
    <n v="30.1"/>
    <n v="0"/>
    <x v="0"/>
    <n v="16"/>
    <n v="10500"/>
    <n v="9.98761273"/>
    <n v="55.90189199"/>
    <n v="49.4011404"/>
    <n v="1.56044118"/>
    <n v="7.5"/>
    <n v="29.93888888666666"/>
    <n v="30.12222222"/>
    <s v="https://www.tradingview.com/chart/ZMYE714n/?symbol=PSX%3AAKGL"/>
    <s v="https://www.tradingview.com/symbols/PSX-AKGL/financials-overview/"/>
    <s v="https://www.tradingview.com/symbols/PSX-AKGL/technicals/"/>
  </r>
  <r>
    <x v="4"/>
    <x v="52"/>
    <x v="2"/>
    <n v="95.98999999999999"/>
    <n v="1"/>
    <x v="2"/>
    <n v="17"/>
    <n v="11000"/>
    <n v="22.74642207"/>
    <n v="77.39235578"/>
    <n v="72.24712814"/>
    <n v="21.013"/>
    <n v="12.24275023"/>
    <n v="63.98444444666666"/>
    <n v="96.28777778"/>
    <s v="https://www.tradingview.com/chart/ZMYE714n/?symbol=PSX%3AALNRS"/>
    <s v="https://www.tradingview.com/symbols/PSX-ALNRS/financials-overview/"/>
    <s v="https://www.tradingview.com/symbols/PSX-ALNRS/technicals/"/>
  </r>
  <r>
    <x v="4"/>
    <x v="53"/>
    <x v="0"/>
    <n v="384.41"/>
    <n v="3"/>
    <x v="0"/>
    <n v="13"/>
    <n v="41197"/>
    <n v="29.86090028"/>
    <n v="55.26151563"/>
    <n v="52.62045361"/>
    <n v="-9.15694118"/>
    <n v="1.55874349"/>
    <n v="307.3216666666667"/>
    <n v="452.1366666666667"/>
    <s v="https://www.tradingview.com/chart/ZMYE714n/?symbol=PSX%3AAPL"/>
    <s v="https://www.tradingview.com/symbols/PSX-APL/financials-overview/"/>
    <s v="https://www.tradingview.com/symbols/PSX-APL/technicals/"/>
  </r>
  <r>
    <x v="4"/>
    <x v="54"/>
    <x v="3"/>
    <n v="12.6"/>
    <n v="10"/>
    <x v="0"/>
    <n v="6"/>
    <n v="5500"/>
    <n v="34.68625392"/>
    <n v="44.3379179"/>
    <n v="43.01256913"/>
    <n v="-2.35058824"/>
    <n v="1.61290323"/>
    <n v="9.45277778"/>
    <n v="18.63777778"/>
    <s v="https://www.tradingview.com/chart/ZMYE714n/?symbol=PSX%3AASTM"/>
    <s v="https://www.tradingview.com/symbols/PSX-ASTM/financials-overview/"/>
    <s v="https://www.tradingview.com/symbols/PSX-ASTM/technicals/"/>
  </r>
  <r>
    <x v="4"/>
    <x v="55"/>
    <x v="0"/>
    <n v="49.5"/>
    <n v="6"/>
    <x v="1"/>
    <n v="11"/>
    <n v="16000"/>
    <n v="22.5871323"/>
    <n v="48.293146"/>
    <n v="46.43600279"/>
    <n v="-3.47408824"/>
    <n v="1.22699387"/>
    <n v="36.86722222"/>
    <n v="67.64888888666667"/>
    <s v="https://www.tradingview.com/chart/ZMYE714n/?symbol=PSX%3ABCL"/>
    <s v="https://www.tradingview.com/symbols/PSX-BCL/financials-overview/"/>
    <s v="https://www.tradingview.com/symbols/PSX-BCL/technicals/"/>
  </r>
  <r>
    <x v="4"/>
    <x v="56"/>
    <x v="3"/>
    <n v="24.48"/>
    <n v="11"/>
    <x v="1"/>
    <n v="6"/>
    <n v="11500"/>
    <n v="23.50972812"/>
    <n v="43.20390286"/>
    <n v="40.71092212"/>
    <n v="-2.81970588"/>
    <n v="2"/>
    <n v="18.98888888666667"/>
    <n v="33.56388888666667"/>
    <s v="https://www.tradingview.com/chart/ZMYE714n/?symbol=PSX%3ABNWM"/>
    <s v="https://www.tradingview.com/symbols/PSX-BNWM/financials-overview/"/>
    <s v="https://www.tradingview.com/symbols/PSX-BNWM/technicals/"/>
  </r>
  <r>
    <x v="4"/>
    <x v="57"/>
    <x v="0"/>
    <n v="105.62"/>
    <n v="3"/>
    <x v="0"/>
    <n v="13"/>
    <n v="21400"/>
    <n v="20.79305069"/>
    <n v="56.9176749"/>
    <n v="58.64173523"/>
    <n v="2.09664706"/>
    <n v="-0.98434424"/>
    <n v="89.46111111333335"/>
    <n v="119.69277778"/>
    <s v="https://www.tradingview.com/chart/ZMYE714n/?symbol=PSX%3ABUXL"/>
    <s v="https://www.tradingview.com/symbols/PSX-BUXL/financials-overview/"/>
    <s v="https://www.tradingview.com/symbols/PSX-BUXL/technicals/"/>
  </r>
  <r>
    <x v="4"/>
    <x v="58"/>
    <x v="0"/>
    <n v="194"/>
    <n v="1"/>
    <x v="0"/>
    <n v="15"/>
    <n v="9700"/>
    <n v="24.31345826"/>
    <n v="56.52873561"/>
    <n v="51.12944061"/>
    <n v="-5.76558824"/>
    <n v="3.15856641"/>
    <n v="150.7455555533333"/>
    <n v="225.91222222"/>
    <s v="https://www.tradingview.com/chart/ZMYE714n/?symbol=PSX%3ABWCL"/>
    <s v="https://www.tradingview.com/symbols/PSX-BWCL/financials-overview/"/>
    <s v="https://www.tradingview.com/symbols/PSX-BWCL/technicals/"/>
  </r>
  <r>
    <x v="4"/>
    <x v="59"/>
    <x v="0"/>
    <n v="66.5"/>
    <n v="2"/>
    <x v="0"/>
    <n v="14"/>
    <n v="12500"/>
    <n v="10.48960666"/>
    <n v="54.77098841"/>
    <n v="53.43689841"/>
    <n v="1.35885294"/>
    <n v="1.06382979"/>
    <n v="53.73666666666667"/>
    <n v="80.24666666666667"/>
    <s v="https://www.tradingview.com/chart/ZMYE714n/?symbol=PSX%3ACHAS"/>
    <s v="https://www.tradingview.com/symbols/PSX-CHAS/financials-overview/"/>
    <s v="https://www.tradingview.com/symbols/PSX-CHAS/technicals/"/>
  </r>
  <r>
    <x v="4"/>
    <x v="60"/>
    <x v="0"/>
    <n v="6.51"/>
    <n v="4"/>
    <x v="1"/>
    <n v="13"/>
    <n v="8000"/>
    <n v="19.87100253"/>
    <n v="51.84592411"/>
    <n v="55.03557657"/>
    <n v="-0.05141176"/>
    <n v="-2.8358209"/>
    <n v="5.300555553333334"/>
    <n v="8.03222222"/>
    <s v="https://www.tradingview.com/chart/ZMYE714n/?symbol=PSX%3ACLVL"/>
    <s v="https://www.tradingview.com/symbols/PSX-CLVL/financials-overview/"/>
    <s v="https://www.tradingview.com/symbols/PSX-CLVL/technicals/"/>
  </r>
  <r>
    <x v="4"/>
    <x v="61"/>
    <x v="0"/>
    <n v="15.64"/>
    <n v="6"/>
    <x v="0"/>
    <n v="10"/>
    <n v="10000"/>
    <n v="26.8501897"/>
    <n v="50.9931888"/>
    <n v="50.9931888"/>
    <n v="-0.55961765"/>
    <n v="0"/>
    <n v="12.11388888666667"/>
    <n v="18.78722222"/>
    <s v="https://www.tradingview.com/chart/ZMYE714n/?symbol=PSX%3ADAAG"/>
    <s v="https://www.tradingview.com/symbols/PSX-DAAG/financials-overview/"/>
    <s v="https://www.tradingview.com/symbols/PSX-DAAG/technicals/"/>
  </r>
  <r>
    <x v="4"/>
    <x v="62"/>
    <x v="0"/>
    <n v="37"/>
    <n v="7"/>
    <x v="2"/>
    <n v="11"/>
    <n v="6000"/>
    <n v="22.79350926"/>
    <n v="50.62633067"/>
    <n v="50.6679849"/>
    <n v="1.39464706"/>
    <n v="-0.02701972"/>
    <n v="29.29166666666667"/>
    <n v="47.68"/>
    <s v="https://www.tradingview.com/chart/ZMYE714n/?symbol=PSX%3AEMCO"/>
    <s v="https://www.tradingview.com/symbols/PSX-EMCO/financials-overview/"/>
    <s v="https://www.tradingview.com/symbols/PSX-EMCO/technicals/"/>
  </r>
  <r>
    <x v="4"/>
    <x v="63"/>
    <x v="4"/>
    <n v="7.1"/>
    <n v="17"/>
    <x v="1"/>
    <n v="0"/>
    <n v="22000"/>
    <n v="36.13006952"/>
    <n v="45.07714577"/>
    <n v="46.6175542"/>
    <n v="-0.05473529"/>
    <n v="-0.6993007"/>
    <n v="6.355555553333333"/>
    <n v="8.463888886666668"/>
    <s v="https://www.tradingview.com/chart/ZMYE714n/?symbol=PSX%3AFHAM"/>
    <s v="https://www.tradingview.com/symbols/PSX-FHAM/financials-overview/"/>
    <s v="https://www.tradingview.com/symbols/PSX-FHAM/technicals/"/>
  </r>
  <r>
    <x v="4"/>
    <x v="64"/>
    <x v="0"/>
    <n v="2.05"/>
    <n v="3"/>
    <x v="1"/>
    <n v="14"/>
    <n v="8000"/>
    <n v="16.47516153"/>
    <n v="53.75631702"/>
    <n v="50.36533531"/>
    <n v="0.21811765"/>
    <n v="7.89473684"/>
    <n v="1.223999998"/>
    <n v="3.23222222"/>
    <s v="https://www.tradingview.com/chart/ZMYE714n/?symbol=PSX%3AFPJM"/>
    <s v="https://www.tradingview.com/symbols/PSX-FPJM/financials-overview/"/>
    <s v="https://www.tradingview.com/symbols/PSX-FPJM/technicals/"/>
  </r>
  <r>
    <x v="4"/>
    <x v="65"/>
    <x v="0"/>
    <n v="9.300000000000001"/>
    <n v="4"/>
    <x v="2"/>
    <n v="14"/>
    <n v="49500"/>
    <n v="22.50128275"/>
    <n v="54.14242949"/>
    <n v="54.14242949"/>
    <n v="0.03529412"/>
    <n v="0"/>
    <n v="8.108333333333333"/>
    <n v="10.76666666666667"/>
    <s v="https://www.tradingview.com/chart/ZMYE714n/?symbol=PSX%3AFPRM"/>
    <s v="https://www.tradingview.com/symbols/PSX-FPRM/financials-overview/"/>
    <s v="https://www.tradingview.com/symbols/PSX-FPRM/technicals/"/>
  </r>
  <r>
    <x v="4"/>
    <x v="66"/>
    <x v="0"/>
    <n v="84.5"/>
    <n v="1"/>
    <x v="0"/>
    <n v="15"/>
    <n v="8000"/>
    <n v="17.0743777"/>
    <n v="56.91847016"/>
    <n v="55.58762243"/>
    <n v="-1.23379412"/>
    <n v="0.94373432"/>
    <n v="71.90055555333333"/>
    <n v="93.69888888666667"/>
    <s v="https://www.tradingview.com/chart/ZMYE714n/?symbol=PSX%3AFRSM"/>
    <s v="https://www.tradingview.com/symbols/PSX-FRSM/financials-overview/"/>
    <s v="https://www.tradingview.com/symbols/PSX-FRSM/technicals/"/>
  </r>
  <r>
    <x v="4"/>
    <x v="67"/>
    <x v="0"/>
    <n v="50.79"/>
    <n v="3"/>
    <x v="2"/>
    <n v="15"/>
    <n v="10000"/>
    <n v="32.05726295"/>
    <n v="69.13961356999999"/>
    <n v="80.02557279"/>
    <n v="8.379882350000001"/>
    <n v="-5.3484905"/>
    <n v="30.29722222"/>
    <n v="66.54222222"/>
    <s v="https://www.tradingview.com/chart/ZMYE714n/?symbol=PSX%3AGVGL"/>
    <s v="https://www.tradingview.com/symbols/PSX-GVGL/financials-overview/"/>
    <s v="https://www.tradingview.com/symbols/PSX-GVGL/technicals/"/>
  </r>
  <r>
    <x v="4"/>
    <x v="68"/>
    <x v="0"/>
    <n v="26.83"/>
    <n v="3"/>
    <x v="0"/>
    <n v="13"/>
    <n v="49500"/>
    <n v="30.9093831"/>
    <n v="57.27724133"/>
    <n v="69.50019545000001"/>
    <n v="3.54511765"/>
    <n v="-7.41890959"/>
    <n v="20.66888888666666"/>
    <n v="34.80388888666667"/>
    <s v="https://www.tradingview.com/chart/ZMYE714n/?symbol=PSX%3AGWLC"/>
    <s v="https://www.tradingview.com/symbols/PSX-GWLC/financials-overview/"/>
    <s v="https://www.tradingview.com/symbols/PSX-GWLC/technicals/"/>
  </r>
  <r>
    <x v="4"/>
    <x v="69"/>
    <x v="3"/>
    <n v="8.9"/>
    <n v="10"/>
    <x v="0"/>
    <n v="6"/>
    <n v="8500"/>
    <n v="36.66790352"/>
    <n v="39.8857827"/>
    <n v="33.1623399"/>
    <n v="-2.68135294"/>
    <n v="7.22891566"/>
    <n v="6.03277778"/>
    <n v="11.44111111333333"/>
    <s v="https://www.tradingview.com/chart/ZMYE714n/?symbol=PSX%3AHAEL"/>
    <s v="https://www.tradingview.com/symbols/PSX-HAEL/financials-overview/"/>
    <s v="https://www.tradingview.com/symbols/PSX-HAEL/technicals/"/>
  </r>
  <r>
    <x v="4"/>
    <x v="70"/>
    <x v="0"/>
    <n v="50"/>
    <n v="4"/>
    <x v="2"/>
    <n v="14"/>
    <n v="16500"/>
    <n v="21.86447029"/>
    <n v="53.86519054"/>
    <n v="55.4218489"/>
    <n v="0.03314706"/>
    <n v="-0.59642147"/>
    <n v="45.38055555333333"/>
    <n v="55.92222222"/>
    <s v="https://www.tradingview.com/chart/ZMYE714n/?symbol=PSX%3AICL"/>
    <s v="https://www.tradingview.com/symbols/PSX-ICL/financials-overview/"/>
    <s v="https://www.tradingview.com/symbols/PSX-ICL/technicals/"/>
  </r>
  <r>
    <x v="4"/>
    <x v="71"/>
    <x v="0"/>
    <n v="17.5"/>
    <n v="4"/>
    <x v="0"/>
    <n v="12"/>
    <n v="6000"/>
    <n v="19.6506092"/>
    <n v="51.51099193"/>
    <n v="50.2952353"/>
    <n v="-0.69591176"/>
    <n v="0.9809578799999999"/>
    <n v="13.98722222"/>
    <n v="20.86222222"/>
    <s v="https://www.tradingview.com/chart/ZMYE714n/?symbol=PSX%3AJSML"/>
    <s v="https://www.tradingview.com/symbols/PSX-JSML/financials-overview/"/>
    <s v="https://www.tradingview.com/symbols/PSX-JSML/technicals/"/>
  </r>
  <r>
    <x v="4"/>
    <x v="49"/>
    <x v="0"/>
    <n v="37.36"/>
    <n v="5"/>
    <x v="1"/>
    <n v="12"/>
    <n v="11000"/>
    <n v="23.49025783"/>
    <n v="55.90995218"/>
    <n v="41.27718899"/>
    <n v="-0.79964706"/>
    <n v="3.72015547"/>
    <n v="34.25388888666667"/>
    <n v="39.75388888666667"/>
    <s v="https://www.tradingview.com/chart/ZMYE714n/?symbol=PSX%3AJVDC"/>
    <s v="https://www.tradingview.com/symbols/PSX-JVDC/financials-overview/"/>
    <s v="https://www.tradingview.com/symbols/PSX-JVDC/technicals/"/>
  </r>
  <r>
    <x v="4"/>
    <x v="23"/>
    <x v="2"/>
    <n v="249.06"/>
    <n v="0"/>
    <x v="0"/>
    <n v="16"/>
    <n v="37182"/>
    <n v="25.83084655"/>
    <n v="68.33225744000001"/>
    <n v="62.41612696"/>
    <n v="-0.22467647"/>
    <n v="6.33138368"/>
    <n v="183.17777778"/>
    <n v="262.37777778"/>
    <s v="https://www.tradingview.com/chart/ZMYE714n/?symbol=PSX%3AKOHC"/>
    <s v="https://www.tradingview.com/symbols/PSX-KOHC/financials-overview/"/>
    <s v="https://www.tradingview.com/symbols/PSX-KOHC/technicals/"/>
  </r>
  <r>
    <x v="4"/>
    <x v="72"/>
    <x v="0"/>
    <n v="39.42"/>
    <n v="6"/>
    <x v="0"/>
    <n v="10"/>
    <n v="23000"/>
    <n v="20.52754241"/>
    <n v="51.0356408"/>
    <n v="49.9593263"/>
    <n v="-1.54426471"/>
    <n v="0.43312102"/>
    <n v="34.52611111333333"/>
    <n v="45.03111111333334"/>
    <s v="https://www.tradingview.com/chart/ZMYE714n/?symbol=PSX%3AKOHE"/>
    <s v="https://www.tradingview.com/symbols/PSX-KOHE/financials-overview/"/>
    <s v="https://www.tradingview.com/symbols/PSX-KOHE/technicals/"/>
  </r>
  <r>
    <x v="4"/>
    <x v="73"/>
    <x v="0"/>
    <n v="125.03"/>
    <n v="2"/>
    <x v="1"/>
    <n v="15"/>
    <n v="5900"/>
    <n v="27.26927783"/>
    <n v="53.31211232"/>
    <n v="46.45951908"/>
    <n v="-5.91076471"/>
    <n v="5.56399865"/>
    <n v="102.8933333333333"/>
    <n v="139.56"/>
    <s v="https://www.tradingview.com/chart/ZMYE714n/?symbol=PSX%3AKSBP"/>
    <s v="https://www.tradingview.com/symbols/PSX-KSBP/financials-overview/"/>
    <s v="https://www.tradingview.com/symbols/PSX-KSBP/technicals/"/>
  </r>
  <r>
    <x v="4"/>
    <x v="24"/>
    <x v="0"/>
    <n v="97.48"/>
    <n v="2"/>
    <x v="2"/>
    <n v="16"/>
    <n v="11515"/>
    <n v="29.23447718"/>
    <n v="65.17143473"/>
    <n v="62.19030815"/>
    <n v="0.70385294"/>
    <n v="2.88126649"/>
    <n v="72.29166666666667"/>
    <n v="107.125"/>
    <s v="https://www.tradingview.com/chart/ZMYE714n/?symbol=PSX%3AKTML"/>
    <s v="https://www.tradingview.com/symbols/PSX-KTML/financials-overview/"/>
    <s v="https://www.tradingview.com/symbols/PSX-KTML/technicals/"/>
  </r>
  <r>
    <x v="4"/>
    <x v="74"/>
    <x v="0"/>
    <n v="764.0599999999999"/>
    <n v="4"/>
    <x v="0"/>
    <n v="12"/>
    <n v="5235"/>
    <n v="42.45663414"/>
    <n v="57.88295815"/>
    <n v="62.96938599"/>
    <n v="30.30214706"/>
    <n v="-1.86745441"/>
    <n v="635.9788888866667"/>
    <n v="883.27722222"/>
    <s v="https://www.tradingview.com/chart/ZMYE714n/?symbol=PSX%3ALCI"/>
    <s v="https://www.tradingview.com/symbols/PSX-LCI/financials-overview/"/>
    <s v="https://www.tradingview.com/symbols/PSX-LCI/technicals/"/>
  </r>
  <r>
    <x v="4"/>
    <x v="75"/>
    <x v="3"/>
    <n v="20.56"/>
    <n v="10"/>
    <x v="0"/>
    <n v="6"/>
    <n v="39500"/>
    <n v="29.60617829"/>
    <n v="44.31136083"/>
    <n v="47.0020657"/>
    <n v="-1.08126471"/>
    <n v="-2.04859457"/>
    <n v="16.92"/>
    <n v="26.39833333333333"/>
    <s v="https://www.tradingview.com/chart/ZMYE714n/?symbol=PSX%3AMACFL"/>
    <s v="https://www.tradingview.com/symbols/PSX-MACFL/financials-overview/"/>
    <s v="https://www.tradingview.com/symbols/PSX-MACFL/technicals/"/>
  </r>
  <r>
    <x v="4"/>
    <x v="76"/>
    <x v="0"/>
    <n v="12.28"/>
    <n v="4"/>
    <x v="0"/>
    <n v="12"/>
    <n v="6000"/>
    <n v="15.72227104"/>
    <n v="52.14623155"/>
    <n v="50.70866853"/>
    <n v="0.16014706"/>
    <n v="0.57330057"/>
    <n v="11.44611111333333"/>
    <n v="12.98611111333333"/>
    <s v="https://www.tradingview.com/chart/ZMYE714n/?symbol=PSX%3AOLPM"/>
    <s v="https://www.tradingview.com/symbols/PSX-OLPM/financials-overview/"/>
    <s v="https://www.tradingview.com/symbols/PSX-OLPM/technicals/"/>
  </r>
  <r>
    <x v="4"/>
    <x v="77"/>
    <x v="0"/>
    <n v="50"/>
    <n v="5"/>
    <x v="1"/>
    <n v="12"/>
    <n v="32000"/>
    <n v="37.73989981"/>
    <n v="60.35859811"/>
    <n v="69.89788935"/>
    <n v="1.21211765"/>
    <n v="-1.86457311"/>
    <n v="46.09166666666667"/>
    <n v="55.25833333333333"/>
    <s v="https://www.tradingview.com/chart/ZMYE714n/?symbol=PSX%3APKGP"/>
    <s v="https://www.tradingview.com/symbols/PSX-PKGP/financials-overview/"/>
    <s v="https://www.tradingview.com/symbols/PSX-PKGP/technicals/"/>
  </r>
  <r>
    <x v="4"/>
    <x v="78"/>
    <x v="0"/>
    <n v="271.18"/>
    <n v="3"/>
    <x v="0"/>
    <n v="13"/>
    <n v="30500"/>
    <n v="59.22424387"/>
    <n v="64.63448859"/>
    <n v="62.56671372"/>
    <n v="41.07338235"/>
    <n v="2.5293962"/>
    <n v="168.85722222"/>
    <n v="337.5238888866667"/>
    <s v="https://www.tradingview.com/chart/ZMYE714n/?symbol=PSX%3APNSC"/>
    <s v="https://www.tradingview.com/symbols/PSX-PNSC/financials-overview/"/>
    <s v="https://www.tradingview.com/symbols/PSX-PNSC/technicals/"/>
  </r>
  <r>
    <x v="4"/>
    <x v="79"/>
    <x v="1"/>
    <n v="60.47"/>
    <n v="9"/>
    <x v="2"/>
    <n v="9"/>
    <n v="18500"/>
    <n v="29.72217626"/>
    <n v="48.10719277"/>
    <n v="39.30839283"/>
    <n v="-0.17764706"/>
    <n v="10.97449073"/>
    <n v="40.28777778"/>
    <n v="81.99611111333333"/>
    <s v="https://www.tradingview.com/chart/ZMYE714n/?symbol=PSX%3APPP"/>
    <s v="https://www.tradingview.com/symbols/PSX-PPP/financials-overview/"/>
    <s v="https://www.tradingview.com/symbols/PSX-PPP/technicals/"/>
  </r>
  <r>
    <x v="4"/>
    <x v="80"/>
    <x v="3"/>
    <n v="7.47"/>
    <n v="14"/>
    <x v="2"/>
    <n v="4"/>
    <n v="10500"/>
    <n v="15.75574815"/>
    <n v="36.65827321"/>
    <n v="37.73778855"/>
    <n v="-0.64773529"/>
    <n v="-1.58102767"/>
    <n v="6.251666666666666"/>
    <n v="10.10166666666667"/>
    <s v="https://www.tradingview.com/chart/ZMYE714n/?symbol=PSX%3AQUET"/>
    <s v="https://www.tradingview.com/symbols/PSX-QUET/financials-overview/"/>
    <s v="https://www.tradingview.com/symbols/PSX-QUET/technicals/"/>
  </r>
  <r>
    <x v="4"/>
    <x v="81"/>
    <x v="0"/>
    <n v="4.63"/>
    <n v="6"/>
    <x v="2"/>
    <n v="12"/>
    <n v="40000"/>
    <n v="26.24754541"/>
    <n v="51.4986565"/>
    <n v="50.9408131"/>
    <n v="-0.26182353"/>
    <n v="0.43383948"/>
    <n v="3.534444446666666"/>
    <n v="5.936111113333333"/>
    <s v="https://www.tradingview.com/chart/ZMYE714n/?symbol=PSX%3AQUICE"/>
    <s v="https://www.tradingview.com/symbols/PSX-QUICE/financials-overview/"/>
    <s v="https://www.tradingview.com/symbols/PSX-QUICE/technicals/"/>
  </r>
  <r>
    <x v="4"/>
    <x v="82"/>
    <x v="0"/>
    <n v="4.8"/>
    <n v="6"/>
    <x v="0"/>
    <n v="10"/>
    <n v="19500"/>
    <n v="18.25244222"/>
    <n v="52.32883907"/>
    <n v="50.18982423"/>
    <n v="-0.14505882"/>
    <n v="2.12765957"/>
    <n v="3.734444446666667"/>
    <n v="5.366111113333333"/>
    <s v="https://www.tradingview.com/chart/ZMYE714n/?symbol=PSX%3ASGPL"/>
    <s v="https://www.tradingview.com/symbols/PSX-SGPL/financials-overview/"/>
    <s v="https://www.tradingview.com/symbols/PSX-SGPL/technicals/"/>
  </r>
  <r>
    <x v="4"/>
    <x v="83"/>
    <x v="2"/>
    <n v="359.16"/>
    <n v="1"/>
    <x v="2"/>
    <n v="17"/>
    <n v="10700"/>
    <n v="53.85490141"/>
    <n v="86.48059599"/>
    <n v="82.55173471000001"/>
    <n v="58.00367647"/>
    <n v="9.243544119999999"/>
    <n v="204.97722222"/>
    <n v="390.6938888866666"/>
    <s v="https://www.tradingview.com/chart/ZMYE714n/?symbol=PSX%3ASHSML"/>
    <s v="https://www.tradingview.com/symbols/PSX-SHSML/financials-overview/"/>
    <s v="https://www.tradingview.com/symbols/PSX-SHSML/technicals/"/>
  </r>
  <r>
    <x v="4"/>
    <x v="84"/>
    <x v="0"/>
    <n v="15.02"/>
    <n v="2"/>
    <x v="1"/>
    <n v="15"/>
    <n v="16000"/>
    <n v="28.02638887"/>
    <n v="56.76543479"/>
    <n v="40.26720142"/>
    <n v="-1.01641176"/>
    <n v="12.5093633"/>
    <n v="10.63055555333333"/>
    <n v="17.59722222"/>
    <s v="https://www.tradingview.com/chart/ZMYE714n/?symbol=PSX%3ASPEL"/>
    <s v="https://www.tradingview.com/symbols/PSX-SPEL/financials-overview/"/>
    <s v="https://www.tradingview.com/symbols/PSX-SPEL/technicals/"/>
  </r>
  <r>
    <x v="4"/>
    <x v="85"/>
    <x v="0"/>
    <n v="191.18"/>
    <n v="5"/>
    <x v="0"/>
    <n v="11"/>
    <n v="20000"/>
    <n v="25.21812108"/>
    <n v="50.98672249"/>
    <n v="50.55704555"/>
    <n v="-11.29020588"/>
    <n v="0.29903992"/>
    <n v="150.61277778"/>
    <n v="228.38277778"/>
    <s v="https://www.tradingview.com/chart/ZMYE714n/?symbol=PSX%3ATOWL"/>
    <s v="https://www.tradingview.com/symbols/PSX-TOWL/financials-overview/"/>
    <s v="https://www.tradingview.com/symbols/PSX-TOWL/technicals/"/>
  </r>
  <r>
    <x v="4"/>
    <x v="86"/>
    <x v="0"/>
    <n v="16.8"/>
    <n v="4"/>
    <x v="2"/>
    <n v="14"/>
    <n v="7000"/>
    <n v="20.26308336"/>
    <n v="54.63394736"/>
    <n v="47.22036211"/>
    <n v="-0.16535294"/>
    <n v="7.69230769"/>
    <n v="11.30388888666667"/>
    <n v="21.31388888666666"/>
    <s v="https://www.tradingview.com/chart/ZMYE714n/?symbol=PSX%3AUBDL"/>
    <s v="https://www.tradingview.com/symbols/PSX-UBDL/financials-overview/"/>
    <s v="https://www.tradingview.com/symbols/PSX-UBDL/technicals/"/>
  </r>
  <r>
    <x v="4"/>
    <x v="87"/>
    <x v="0"/>
    <n v="12.65"/>
    <n v="4"/>
    <x v="0"/>
    <n v="12"/>
    <n v="9000"/>
    <n v="30.69596235"/>
    <n v="53.53994489"/>
    <n v="51.54681237"/>
    <n v="0.00764706"/>
    <n v="1.36217949"/>
    <n v="10.38388888666667"/>
    <n v="14.87555555333333"/>
    <s v="https://www.tradingview.com/chart/ZMYE714n/?symbol=PSX%3AZTL"/>
    <s v="https://www.tradingview.com/symbols/PSX-ZTL/financials-overview/"/>
    <s v="https://www.tradingview.com/symbols/PSX-ZTL/technicals/"/>
  </r>
  <r>
    <x v="5"/>
    <x v="88"/>
    <x v="0"/>
    <n v="416.24"/>
    <n v="1"/>
    <x v="0"/>
    <n v="15"/>
    <n v="8511840"/>
    <n v="23.03892663"/>
    <n v="60.66393968"/>
    <n v="46.97967806"/>
    <n v="-8.73591176"/>
    <n v="2.74851876"/>
    <n v="333.5944444466666"/>
    <n v="443.5944444466666"/>
    <s v="https://www.tradingview.com/chart/ZMYE714n/?symbol=PSX%3AAIRLINK"/>
    <s v="https://www.tradingview.com/symbols/PSX-AIRLINK/financials-overview/"/>
    <s v="https://www.tradingview.com/symbols/PSX-AIRLINK/technicals/"/>
  </r>
  <r>
    <x v="6"/>
    <x v="89"/>
    <x v="0"/>
    <n v="97.33"/>
    <n v="3"/>
    <x v="0"/>
    <n v="13"/>
    <n v="59506"/>
    <n v="27.92775155"/>
    <n v="52.08460737"/>
    <n v="50.71033171"/>
    <n v="-3.35270588"/>
    <n v="1.15360632"/>
    <n v="71.89777778"/>
    <n v="121.83777778"/>
    <s v="https://www.tradingview.com/chart/ZMYE714n/?symbol=PSX%3AACPL"/>
    <s v="https://www.tradingview.com/symbols/PSX-ACPL/financials-overview/"/>
    <s v="https://www.tradingview.com/symbols/PSX-ACPL/technicals/"/>
  </r>
  <r>
    <x v="6"/>
    <x v="90"/>
    <x v="0"/>
    <n v="40.74"/>
    <n v="2"/>
    <x v="1"/>
    <n v="15"/>
    <n v="101500"/>
    <n v="9.15157879"/>
    <n v="58.34377118"/>
    <n v="56.13187164"/>
    <n v="1.46835294"/>
    <n v="2.13085986"/>
    <n v="35.75277778"/>
    <n v="43.06777778000001"/>
    <s v="https://www.tradingview.com/chart/ZMYE714n/?symbol=PSX%3AADAMS"/>
    <s v="https://www.tradingview.com/symbols/PSX-ADAMS/financials-overview/"/>
    <s v="https://www.tradingview.com/symbols/PSX-ADAMS/technicals/"/>
  </r>
  <r>
    <x v="6"/>
    <x v="91"/>
    <x v="0"/>
    <n v="14.48"/>
    <n v="7"/>
    <x v="1"/>
    <n v="10"/>
    <n v="661246"/>
    <n v="27.8706691"/>
    <n v="45.94807965"/>
    <n v="42.45631028"/>
    <n v="-1.17111765"/>
    <n v="1.75685172"/>
    <n v="11.48611111333333"/>
    <n v="17.55444444666666"/>
    <s v="https://www.tradingview.com/chart/ZMYE714n/?symbol=PSX%3AAGHA"/>
    <s v="https://www.tradingview.com/symbols/PSX-AGHA/financials-overview/"/>
    <s v="https://www.tradingview.com/symbols/PSX-AGHA/technicals/"/>
  </r>
  <r>
    <x v="6"/>
    <x v="47"/>
    <x v="0"/>
    <n v="70.98999999999999"/>
    <n v="4"/>
    <x v="1"/>
    <n v="13"/>
    <n v="105584"/>
    <n v="28.35014126"/>
    <n v="54.27900054"/>
    <n v="52.54151056"/>
    <n v="-0.64973529"/>
    <n v="0.9671455"/>
    <n v="59.07166666666667"/>
    <n v="81.23666666666666"/>
    <s v="https://www.tradingview.com/chart/ZMYE714n/?symbol=PSX%3AAGP"/>
    <s v="https://www.tradingview.com/symbols/PSX-AGP/financials-overview/"/>
    <s v="https://www.tradingview.com/symbols/PSX-AGP/technicals/"/>
  </r>
  <r>
    <x v="6"/>
    <x v="88"/>
    <x v="0"/>
    <n v="62.43"/>
    <n v="1"/>
    <x v="0"/>
    <n v="15"/>
    <n v="8511840"/>
    <n v="35.16630678"/>
    <n v="56.65190551"/>
    <n v="54.68982651"/>
    <n v="-4.05973529"/>
    <n v="2.74851876"/>
    <n v="37.68444444666667"/>
    <n v="82.60111111333333"/>
    <s v="https://www.tradingview.com/chart/ZMYE714n/?symbol=PSX%3AAIRLINK"/>
    <s v="https://www.tradingview.com/symbols/PSX-AIRLINK/financials-overview/"/>
    <s v="https://www.tradingview.com/symbols/PSX-AIRLINK/technicals/"/>
  </r>
  <r>
    <x v="6"/>
    <x v="92"/>
    <x v="2"/>
    <n v="43366.5993"/>
    <n v="1"/>
    <x v="1"/>
    <n v="15"/>
    <m/>
    <n v="47.59182225"/>
    <n v="62.91076216"/>
    <n v="55.76130586"/>
    <n v="269.64758735"/>
    <n v="3.46005498"/>
    <n v="37328.61387222"/>
    <n v="46591.27937221999"/>
    <s v="https://www.tradingview.com/chart/ZMYE714n/?symbol=PSX%3AALLSHR"/>
    <s v="https://www.tradingview.com/symbols/PSX-ALLSHR/financials-overview/"/>
    <s v="https://www.tradingview.com/symbols/PSX-ALLSHR/technicals/"/>
  </r>
  <r>
    <x v="6"/>
    <x v="93"/>
    <x v="3"/>
    <n v="8.09"/>
    <n v="11"/>
    <x v="0"/>
    <n v="5"/>
    <n v="519785"/>
    <n v="26.04949943"/>
    <n v="43.99681583"/>
    <n v="44.87520867"/>
    <n v="-0.9810882399999999"/>
    <n v="-0.97919217"/>
    <n v="5.701111113333333"/>
    <n v="11.53111111333333"/>
    <s v="https://www.tradingview.com/chart/ZMYE714n/?symbol=PSX%3AANL"/>
    <s v="https://www.tradingview.com/symbols/PSX-ANL/financials-overview/"/>
    <s v="https://www.tradingview.com/symbols/PSX-ANL/technicals/"/>
  </r>
  <r>
    <x v="6"/>
    <x v="94"/>
    <x v="0"/>
    <n v="12.01"/>
    <n v="3"/>
    <x v="0"/>
    <n v="13"/>
    <n v="1440324"/>
    <n v="31.59140992"/>
    <n v="58.15698103"/>
    <n v="63.10812291"/>
    <n v="1.64320588"/>
    <n v="-3.22320709"/>
    <n v="6.793888886666665"/>
    <n v="16.49222222"/>
    <s v="https://www.tradingview.com/chart/ZMYE714n/?symbol=PSX%3AASC"/>
    <s v="https://www.tradingview.com/symbols/PSX-ASC/financials-overview/"/>
    <s v="https://www.tradingview.com/symbols/PSX-ASC/technicals/"/>
  </r>
  <r>
    <x v="6"/>
    <x v="95"/>
    <x v="2"/>
    <n v="259.19"/>
    <n v="1"/>
    <x v="2"/>
    <n v="17"/>
    <n v="377900"/>
    <n v="21.0243211"/>
    <n v="60.7288066"/>
    <n v="42.6037043"/>
    <n v="-6.66973529"/>
    <n v="8.853051109999999"/>
    <n v="210.665"/>
    <n v="278.315"/>
    <s v="https://www.tradingview.com/chart/ZMYE714n/?symbol=PSX%3AATBA"/>
    <s v="https://www.tradingview.com/symbols/PSX-ATBA/financials-overview/"/>
    <s v="https://www.tradingview.com/symbols/PSX-ATBA/technicals/"/>
  </r>
  <r>
    <x v="6"/>
    <x v="96"/>
    <x v="0"/>
    <n v="375"/>
    <n v="2"/>
    <x v="2"/>
    <n v="16"/>
    <n v="138200"/>
    <n v="28.13133449"/>
    <n v="57.98478674"/>
    <n v="48.29839495"/>
    <n v="-1.29826471"/>
    <n v="6.89242347"/>
    <n v="282.2594444466667"/>
    <n v="458.93777778"/>
    <s v="https://www.tradingview.com/chart/ZMYE714n/?symbol=PSX%3AATLH"/>
    <s v="https://www.tradingview.com/symbols/PSX-ATLH/financials-overview/"/>
    <s v="https://www.tradingview.com/symbols/PSX-ATLH/technicals/"/>
  </r>
  <r>
    <x v="6"/>
    <x v="0"/>
    <x v="0"/>
    <n v="333.62"/>
    <n v="3"/>
    <x v="1"/>
    <n v="14"/>
    <n v="1167944"/>
    <n v="21.59978261"/>
    <n v="54.10795896"/>
    <n v="51.77487293"/>
    <n v="4.04214706"/>
    <n v="1.87803463"/>
    <n v="264.2383333333333"/>
    <n v="407.2383333333334"/>
    <s v="https://www.tradingview.com/chart/ZMYE714n/?symbol=PSX%3AATRL"/>
    <s v="https://www.tradingview.com/symbols/PSX-ATRL/financials-overview/"/>
    <s v="https://www.tradingview.com/symbols/PSX-ATRL/technicals/"/>
  </r>
  <r>
    <x v="6"/>
    <x v="1"/>
    <x v="3"/>
    <n v="57.42"/>
    <n v="10"/>
    <x v="0"/>
    <n v="6"/>
    <n v="1203371"/>
    <n v="32.80495331"/>
    <n v="46.89409786"/>
    <n v="46.652408"/>
    <n v="-4.59888235"/>
    <n v="0.13951866"/>
    <n v="42.34333333333333"/>
    <n v="74.61"/>
    <s v="https://www.tradingview.com/chart/ZMYE714n/?symbol=PSX%3AAVN"/>
    <s v="https://www.tradingview.com/symbols/PSX-AVN/financials-overview/"/>
    <s v="https://www.tradingview.com/symbols/PSX-AVN/technicals/"/>
  </r>
  <r>
    <x v="6"/>
    <x v="97"/>
    <x v="4"/>
    <n v="6.98"/>
    <n v="16"/>
    <x v="0"/>
    <n v="0"/>
    <n v="1425000"/>
    <n v="18.99454899"/>
    <n v="34.67277403"/>
    <n v="42.14503617"/>
    <n v="-0.63376471"/>
    <n v="-5.54803789"/>
    <n v="5.929444446666667"/>
    <n v="9.412777779999999"/>
    <s v="https://www.tradingview.com/chart/ZMYE714n/?symbol=PSX%3ABECO"/>
    <s v="https://www.tradingview.com/symbols/PSX-BECO/financials-overview/"/>
    <s v="https://www.tradingview.com/symbols/PSX-BECO/technicals/"/>
  </r>
  <r>
    <x v="6"/>
    <x v="98"/>
    <x v="0"/>
    <n v="77.33"/>
    <n v="4"/>
    <x v="1"/>
    <n v="13"/>
    <n v="82000"/>
    <n v="31.91862136"/>
    <n v="51.09239189"/>
    <n v="41.68826389"/>
    <n v="-8.26832353"/>
    <n v="7.37295196"/>
    <n v="51.59666666666666"/>
    <n v="104.58"/>
    <s v="https://www.tradingview.com/chart/ZMYE714n/?symbol=PSX%3ABERG"/>
    <s v="https://www.tradingview.com/symbols/PSX-BERG/financials-overview/"/>
    <s v="https://www.tradingview.com/symbols/PSX-BERG/technicals/"/>
  </r>
  <r>
    <x v="6"/>
    <x v="99"/>
    <x v="3"/>
    <n v="10.14"/>
    <n v="11"/>
    <x v="0"/>
    <n v="5"/>
    <n v="245500"/>
    <n v="23.77539112"/>
    <n v="49.15410461"/>
    <n v="46.75005403"/>
    <n v="-0.80673529"/>
    <n v="1.70511535"/>
    <n v="7.605"/>
    <n v="12.92166666666667"/>
    <s v="https://www.tradingview.com/chart/ZMYE714n/?symbol=PSX%3ABGL"/>
    <s v="https://www.tradingview.com/symbols/PSX-BGL/financials-overview/"/>
    <s v="https://www.tradingview.com/symbols/PSX-BGL/technicals/"/>
  </r>
  <r>
    <x v="6"/>
    <x v="100"/>
    <x v="0"/>
    <n v="122.12"/>
    <n v="4"/>
    <x v="1"/>
    <n v="13"/>
    <n v="91800"/>
    <n v="34.77876179"/>
    <n v="52.55594541"/>
    <n v="48.44649999"/>
    <n v="-3.28779412"/>
    <n v="3.544175"/>
    <n v="94.75444444666668"/>
    <n v="155.2544444466667"/>
    <s v="https://www.tradingview.com/chart/ZMYE714n/?symbol=PSX%3ABIFO"/>
    <s v="https://www.tradingview.com/symbols/PSX-BIFO/financials-overview/"/>
    <s v="https://www.tradingview.com/symbols/PSX-BIFO/technicals/"/>
  </r>
  <r>
    <x v="6"/>
    <x v="2"/>
    <x v="0"/>
    <n v="21.32"/>
    <n v="4"/>
    <x v="0"/>
    <n v="12"/>
    <n v="2134029"/>
    <n v="18.99809948"/>
    <n v="52.22596095"/>
    <n v="58.21852345"/>
    <n v="-0.53126471"/>
    <n v="-3.96396396"/>
    <n v="17.49444444666667"/>
    <n v="25.74444444666667"/>
    <s v="https://www.tradingview.com/chart/ZMYE714n/?symbol=PSX%3ABIPL"/>
    <s v="https://www.tradingview.com/symbols/PSX-BIPL/financials-overview/"/>
    <s v="https://www.tradingview.com/symbols/PSX-BIPL/technicals/"/>
  </r>
  <r>
    <x v="6"/>
    <x v="101"/>
    <x v="3"/>
    <n v="14.64"/>
    <n v="15"/>
    <x v="0"/>
    <n v="1"/>
    <n v="87500"/>
    <n v="22.95059618"/>
    <n v="41.77213465"/>
    <n v="42.37164328"/>
    <n v="-0.94479412"/>
    <n v="-0.47586676"/>
    <n v="11.60555555333333"/>
    <n v="19.61722222"/>
    <s v="https://www.tradingview.com/chart/ZMYE714n/?symbol=PSX%3ABNL"/>
    <s v="https://www.tradingview.com/symbols/PSX-BNL/financials-overview/"/>
    <s v="https://www.tradingview.com/symbols/PSX-BNL/technicals/"/>
  </r>
  <r>
    <x v="6"/>
    <x v="3"/>
    <x v="0"/>
    <n v="33.31"/>
    <n v="6"/>
    <x v="1"/>
    <n v="11"/>
    <n v="685500"/>
    <n v="31.43193369"/>
    <n v="49.50901141"/>
    <n v="46.52146598"/>
    <n v="-3.38811765"/>
    <n v="2.3034398"/>
    <n v="22.45222222"/>
    <n v="44.43388888666667"/>
    <s v="https://www.tradingview.com/chart/ZMYE714n/?symbol=PSX%3ACEPB"/>
    <s v="https://www.tradingview.com/symbols/PSX-CEPB/financials-overview/"/>
    <s v="https://www.tradingview.com/symbols/PSX-CEPB/technicals/"/>
  </r>
  <r>
    <x v="6"/>
    <x v="4"/>
    <x v="0"/>
    <n v="168.14"/>
    <n v="1"/>
    <x v="0"/>
    <n v="15"/>
    <n v="326721"/>
    <n v="34.18514459"/>
    <n v="61.23758043"/>
    <n v="55.599041"/>
    <n v="-1.21382353"/>
    <n v="3.16603264"/>
    <n v="138.725"/>
    <n v="184.98"/>
    <s v="https://www.tradingview.com/chart/ZMYE714n/?symbol=PSX%3ACHCC"/>
    <s v="https://www.tradingview.com/symbols/PSX-CHCC/financials-overview/"/>
    <s v="https://www.tradingview.com/symbols/PSX-CHCC/technicals/"/>
  </r>
  <r>
    <x v="6"/>
    <x v="102"/>
    <x v="0"/>
    <n v="24.97"/>
    <n v="6"/>
    <x v="1"/>
    <n v="11"/>
    <n v="202500"/>
    <n v="42.86886236"/>
    <n v="52.18269996"/>
    <n v="46.91216708"/>
    <n v="0.0835"/>
    <n v="6.30055343"/>
    <n v="15.14833333333333"/>
    <n v="36.69"/>
    <s v="https://www.tradingview.com/chart/ZMYE714n/?symbol=PSX%3ACLOV"/>
    <s v="https://www.tradingview.com/symbols/PSX-CLOV/financials-overview/"/>
    <s v="https://www.tradingview.com/symbols/PSX-CLOV/technicals/"/>
  </r>
  <r>
    <x v="6"/>
    <x v="103"/>
    <x v="1"/>
    <n v="24.76"/>
    <n v="8"/>
    <x v="1"/>
    <n v="9"/>
    <n v="4251090"/>
    <n v="22.67398792"/>
    <n v="48.34857555"/>
    <n v="41.24921165"/>
    <n v="-2.54032353"/>
    <n v="4.29654591"/>
    <n v="18.79611111333334"/>
    <n v="30.43777778"/>
    <s v="https://www.tradingview.com/chart/ZMYE714n/?symbol=PSX%3ACPHL"/>
    <s v="https://www.tradingview.com/symbols/PSX-CPHL/financials-overview/"/>
    <s v="https://www.tradingview.com/symbols/PSX-CPHL/technicals/"/>
  </r>
  <r>
    <x v="6"/>
    <x v="104"/>
    <x v="1"/>
    <n v="15.05"/>
    <n v="9"/>
    <x v="0"/>
    <n v="7"/>
    <n v="63500"/>
    <n v="25.51549622"/>
    <n v="44.77274922"/>
    <n v="46.23777963"/>
    <n v="-0.72676471"/>
    <n v="-1.18187787"/>
    <n v="12.76722222"/>
    <n v="18.94555555333334"/>
    <s v="https://www.tradingview.com/chart/ZMYE714n/?symbol=PSX%3ACRTM"/>
    <s v="https://www.tradingview.com/symbols/PSX-CRTM/financials-overview/"/>
    <s v="https://www.tradingview.com/symbols/PSX-CRTM/technicals/"/>
  </r>
  <r>
    <x v="6"/>
    <x v="105"/>
    <x v="1"/>
    <n v="44.03"/>
    <n v="9"/>
    <x v="1"/>
    <n v="8"/>
    <n v="125500"/>
    <n v="30.7221615"/>
    <n v="50.49802444"/>
    <n v="60.06835335"/>
    <n v="-1.00738235"/>
    <n v="-7.5582616"/>
    <n v="35.51777778"/>
    <n v="56.76611111333333"/>
    <s v="https://www.tradingview.com/chart/ZMYE714n/?symbol=PSX%3ACSAP"/>
    <s v="https://www.tradingview.com/symbols/PSX-CSAP/financials-overview/"/>
    <s v="https://www.tradingview.com/symbols/PSX-CSAP/technicals/"/>
  </r>
  <r>
    <x v="6"/>
    <x v="106"/>
    <x v="0"/>
    <n v="3.35"/>
    <n v="2"/>
    <x v="0"/>
    <n v="14"/>
    <n v="187000"/>
    <n v="13.36740214"/>
    <n v="55.46408051"/>
    <n v="53.20151123"/>
    <n v="0.1415"/>
    <n v="2.44648318"/>
    <n v="1.90722222"/>
    <n v="4.803888886666666"/>
    <s v="https://www.tradingview.com/chart/ZMYE714n/?symbol=PSX%3ACTM"/>
    <s v="https://www.tradingview.com/symbols/PSX-CTM/financials-overview/"/>
    <s v="https://www.tradingview.com/symbols/PSX-CTM/technicals/"/>
  </r>
  <r>
    <x v="6"/>
    <x v="5"/>
    <x v="3"/>
    <n v="110.26"/>
    <n v="12"/>
    <x v="1"/>
    <n v="5"/>
    <n v="93100"/>
    <n v="39.7744585"/>
    <n v="36.06616325"/>
    <n v="29.82573331"/>
    <n v="-13.165"/>
    <n v="2.43403939"/>
    <n v="86.78888888666667"/>
    <n v="145.4188888866667"/>
    <s v="https://www.tradingview.com/chart/ZMYE714n/?symbol=PSX%3ADAWH"/>
    <s v="https://www.tradingview.com/symbols/PSX-DAWH/financials-overview/"/>
    <s v="https://www.tradingview.com/symbols/PSX-DAWH/technicals/"/>
  </r>
  <r>
    <x v="6"/>
    <x v="107"/>
    <x v="3"/>
    <n v="6.37"/>
    <n v="11"/>
    <x v="0"/>
    <n v="5"/>
    <n v="1131000"/>
    <n v="33.76961465"/>
    <n v="44.6029338"/>
    <n v="40.53032062"/>
    <n v="-1.17294118"/>
    <n v="4.08496732"/>
    <n v="3.846666666666667"/>
    <n v="9.255000000000001"/>
    <s v="https://www.tradingview.com/chart/ZMYE714n/?symbol=PSX%3ADCL"/>
    <s v="https://www.tradingview.com/symbols/PSX-DCL/financials-overview/"/>
    <s v="https://www.tradingview.com/symbols/PSX-DCL/technicals/"/>
  </r>
  <r>
    <x v="6"/>
    <x v="108"/>
    <x v="0"/>
    <n v="3.38"/>
    <n v="2"/>
    <x v="0"/>
    <n v="14"/>
    <n v="168500"/>
    <n v="26.47331523"/>
    <n v="56.19768553"/>
    <n v="48.83257272"/>
    <n v="-0.01276471"/>
    <n v="10.09771987"/>
    <n v="1.951666666666666"/>
    <n v="4.628333333333333"/>
    <s v="https://www.tradingview.com/chart/ZMYE714n/?symbol=PSX%3ADFSM"/>
    <s v="https://www.tradingview.com/symbols/PSX-DFSM/financials-overview/"/>
    <s v="https://www.tradingview.com/symbols/PSX-DFSM/technicals/"/>
  </r>
  <r>
    <x v="6"/>
    <x v="6"/>
    <x v="0"/>
    <n v="81.19"/>
    <n v="1"/>
    <x v="0"/>
    <n v="15"/>
    <n v="3585886"/>
    <n v="36.75919545"/>
    <n v="62.45945554"/>
    <n v="57.08266884"/>
    <n v="0.96011765"/>
    <n v="4.89664083"/>
    <n v="60.31944444666667"/>
    <n v="92.49444444666666"/>
    <s v="https://www.tradingview.com/chart/ZMYE714n/?symbol=PSX%3ADGKC"/>
    <s v="https://www.tradingview.com/symbols/PSX-DGKC/financials-overview/"/>
    <s v="https://www.tradingview.com/symbols/PSX-DGKC/technicals/"/>
  </r>
  <r>
    <x v="6"/>
    <x v="109"/>
    <x v="2"/>
    <n v="25.49"/>
    <n v="1"/>
    <x v="1"/>
    <n v="16"/>
    <n v="1826500"/>
    <n v="29.96671087"/>
    <n v="60.78819148"/>
    <n v="38.95780135"/>
    <n v="-1.14067647"/>
    <n v="12.78761062"/>
    <n v="19.55055555333333"/>
    <n v="27.59888888666667"/>
    <s v="https://www.tradingview.com/chart/ZMYE714n/?symbol=PSX%3ADOL"/>
    <s v="https://www.tradingview.com/symbols/PSX-DOL/financials-overview/"/>
    <s v="https://www.tradingview.com/symbols/PSX-DOL/technicals/"/>
  </r>
  <r>
    <x v="6"/>
    <x v="7"/>
    <x v="0"/>
    <n v="117.35"/>
    <n v="1"/>
    <x v="0"/>
    <n v="15"/>
    <n v="989507"/>
    <n v="36.06383217"/>
    <n v="69.28454824000001"/>
    <n v="63.17018815"/>
    <n v="5.45373529"/>
    <n v="4.56206006"/>
    <n v="95.24722222000001"/>
    <n v="123.62722222"/>
    <s v="https://www.tradingview.com/chart/ZMYE714n/?symbol=PSX%3AEFERT"/>
    <s v="https://www.tradingview.com/symbols/PSX-EFERT/financials-overview/"/>
    <s v="https://www.tradingview.com/symbols/PSX-EFERT/technicals/"/>
  </r>
  <r>
    <x v="6"/>
    <x v="8"/>
    <x v="1"/>
    <n v="296.11"/>
    <n v="9"/>
    <x v="1"/>
    <n v="8"/>
    <n v="287334"/>
    <n v="28.82691846"/>
    <n v="46.71810536"/>
    <n v="45.52846938"/>
    <n v="-8.76814706"/>
    <n v="0.4069038"/>
    <n v="260.1438888866667"/>
    <n v="344.0005555533333"/>
    <s v="https://www.tradingview.com/chart/ZMYE714n/?symbol=PSX%3AENGRO"/>
    <s v="https://www.tradingview.com/symbols/PSX-ENGRO/financials-overview/"/>
    <s v="https://www.tradingview.com/symbols/PSX-ENGRO/technicals/"/>
  </r>
  <r>
    <x v="6"/>
    <x v="9"/>
    <x v="0"/>
    <n v="47.69"/>
    <n v="3"/>
    <x v="1"/>
    <n v="14"/>
    <n v="2908047"/>
    <n v="25.08557949"/>
    <n v="55.55154038"/>
    <n v="51.40245842"/>
    <n v="-1.12335294"/>
    <n v="2.36102168"/>
    <n v="38.68222222"/>
    <n v="55.86055555333333"/>
    <s v="https://www.tradingview.com/chart/ZMYE714n/?symbol=PSX%3AEPCL"/>
    <s v="https://www.tradingview.com/symbols/PSX-EPCL/financials-overview/"/>
    <s v="https://www.tradingview.com/symbols/PSX-EPCL/technicals/"/>
  </r>
  <r>
    <x v="6"/>
    <x v="110"/>
    <x v="2"/>
    <n v="416.24"/>
    <n v="1"/>
    <x v="1"/>
    <n v="16"/>
    <n v="111000"/>
    <n v="23.03892663"/>
    <n v="60.66393968"/>
    <n v="46.97967806"/>
    <n v="-8.73591176"/>
    <n v="9.508024199999999"/>
    <n v="333.5944444466666"/>
    <n v="443.5944444466666"/>
    <s v="https://www.tradingview.com/chart/ZMYE714n/?symbol=PSX%3AEXIDE"/>
    <s v="https://www.tradingview.com/symbols/PSX-EXIDE/financials-overview/"/>
    <s v="https://www.tradingview.com/symbols/PSX-EXIDE/technicals/"/>
  </r>
  <r>
    <x v="6"/>
    <x v="10"/>
    <x v="0"/>
    <n v="33.35"/>
    <n v="1"/>
    <x v="0"/>
    <n v="15"/>
    <n v="1097822"/>
    <n v="30.3209188"/>
    <n v="65.02181525"/>
    <n v="61.99508581"/>
    <n v="2.26744118"/>
    <n v="2.36341314"/>
    <n v="24.72722222"/>
    <n v="38.34888888666668"/>
    <s v="https://www.tradingview.com/chart/ZMYE714n/?symbol=PSX%3AFABL"/>
    <s v="https://www.tradingview.com/symbols/PSX-FABL/financials-overview/"/>
    <s v="https://www.tradingview.com/symbols/PSX-FABL/technicals/"/>
  </r>
  <r>
    <x v="6"/>
    <x v="11"/>
    <x v="2"/>
    <n v="35.96"/>
    <n v="0"/>
    <x v="1"/>
    <n v="17"/>
    <n v="69822"/>
    <n v="24.30271989"/>
    <n v="63.67707939"/>
    <n v="61.03898751"/>
    <n v="0.72138235"/>
    <n v="1.32431671"/>
    <n v="30.72944444666667"/>
    <n v="39.34611111333334"/>
    <s v="https://www.tradingview.com/chart/ZMYE714n/?symbol=PSX%3AFATIMA"/>
    <s v="https://www.tradingview.com/symbols/PSX-FATIMA/financials-overview/"/>
    <s v="https://www.tradingview.com/symbols/PSX-FATIMA/technicals/"/>
  </r>
  <r>
    <x v="6"/>
    <x v="12"/>
    <x v="2"/>
    <n v="19.9"/>
    <n v="1"/>
    <x v="1"/>
    <n v="16"/>
    <n v="11359000"/>
    <n v="37.73654033"/>
    <n v="61.84022931"/>
    <n v="55.68507052"/>
    <n v="0.09941176"/>
    <n v="5.17970402"/>
    <n v="14.72777778"/>
    <n v="23.10611111333334"/>
    <s v="https://www.tradingview.com/chart/ZMYE714n/?symbol=PSX%3AFCCL"/>
    <s v="https://www.tradingview.com/symbols/PSX-FCCL/financials-overview/"/>
    <s v="https://www.tradingview.com/symbols/PSX-FCCL/technicals/"/>
  </r>
  <r>
    <x v="6"/>
    <x v="13"/>
    <x v="1"/>
    <n v="81.87"/>
    <n v="9"/>
    <x v="1"/>
    <n v="8"/>
    <n v="274392"/>
    <n v="32.77349779"/>
    <n v="48.3106418"/>
    <n v="48.3106418"/>
    <n v="-2.38226471"/>
    <n v="0"/>
    <n v="60.57277778"/>
    <n v="113.7211111133333"/>
    <s v="https://www.tradingview.com/chart/ZMYE714n/?symbol=PSX%3AFCEPL"/>
    <s v="https://www.tradingview.com/symbols/PSX-FCEPL/financials-overview/"/>
    <s v="https://www.tradingview.com/symbols/PSX-FCEPL/technicals/"/>
  </r>
  <r>
    <x v="6"/>
    <x v="111"/>
    <x v="2"/>
    <n v="46.64"/>
    <n v="1"/>
    <x v="2"/>
    <n v="17"/>
    <n v="275500"/>
    <n v="48.02240146"/>
    <n v="68.61075329000001"/>
    <n v="59.18740923"/>
    <n v="4.33570588"/>
    <n v="16.42536196"/>
    <n v="25.074000002"/>
    <n v="59.42611111333334"/>
    <s v="https://www.tradingview.com/chart/ZMYE714n/?symbol=PSX%3AFECTC"/>
    <s v="https://www.tradingview.com/symbols/PSX-FECTC/financials-overview/"/>
    <s v="https://www.tradingview.com/symbols/PSX-FECTC/technicals/"/>
  </r>
  <r>
    <x v="6"/>
    <x v="112"/>
    <x v="0"/>
    <n v="235.07"/>
    <n v="1"/>
    <x v="0"/>
    <n v="15"/>
    <n v="502000"/>
    <n v="28.33253733"/>
    <n v="63.05208789"/>
    <n v="55.39586393"/>
    <n v="-7.80511765"/>
    <n v="6.54006526"/>
    <n v="174.4216666666667"/>
    <n v="256.9033333333333"/>
    <s v="https://www.tradingview.com/chart/ZMYE714n/?symbol=PSX%3AFEROZ"/>
    <s v="https://www.tradingview.com/symbols/PSX-FEROZ/financials-overview/"/>
    <s v="https://www.tradingview.com/symbols/PSX-FEROZ/technicals/"/>
  </r>
  <r>
    <x v="6"/>
    <x v="14"/>
    <x v="0"/>
    <n v="31.67"/>
    <n v="6"/>
    <x v="3"/>
    <n v="13"/>
    <n v="3041527"/>
    <n v="45.01457638"/>
    <n v="71.94688279"/>
    <n v="73.60522890999999"/>
    <n v="4.96823529"/>
    <n v="-0.72100313"/>
    <n v="21.43166666666667"/>
    <n v="37.91333333333333"/>
    <s v="https://www.tradingview.com/chart/ZMYE714n/?symbol=PSX%3AFFBL"/>
    <s v="https://www.tradingview.com/symbols/PSX-FFBL/financials-overview/"/>
    <s v="https://www.tradingview.com/symbols/PSX-FFBL/technicals/"/>
  </r>
  <r>
    <x v="6"/>
    <x v="113"/>
    <x v="1"/>
    <n v="7.36"/>
    <n v="8"/>
    <x v="0"/>
    <n v="8"/>
    <n v="741000"/>
    <n v="30.71464753"/>
    <n v="46.69854535"/>
    <n v="47.38564986"/>
    <n v="-0.54079412"/>
    <n v="-0.54054054"/>
    <n v="5.615555553333333"/>
    <n v="9.612222219999998"/>
    <s v="https://www.tradingview.com/chart/ZMYE714n/?symbol=PSX%3AFLYNG"/>
    <s v="https://www.tradingview.com/symbols/PSX-FLYNG/financials-overview/"/>
    <s v="https://www.tradingview.com/symbols/PSX-FLYNG/technicals/"/>
  </r>
  <r>
    <x v="6"/>
    <x v="114"/>
    <x v="1"/>
    <n v="5.64"/>
    <n v="9"/>
    <x v="0"/>
    <n v="7"/>
    <n v="64500"/>
    <n v="27.19474788"/>
    <n v="51.58252954"/>
    <n v="53.23023219"/>
    <n v="0.87902941"/>
    <n v="-2.92598967"/>
    <n v="2.175999998"/>
    <n v="11.41388888666667"/>
    <s v="https://www.tradingview.com/chart/ZMYE714n/?symbol=PSX%3AFTMM"/>
    <s v="https://www.tradingview.com/symbols/PSX-FTMM/financials-overview/"/>
    <s v="https://www.tradingview.com/symbols/PSX-FTMM/technicals/"/>
  </r>
  <r>
    <x v="6"/>
    <x v="115"/>
    <x v="2"/>
    <n v="77.70999999999999"/>
    <n v="1"/>
    <x v="1"/>
    <n v="16"/>
    <n v="3018973"/>
    <n v="32.4955942"/>
    <n v="62.93586114"/>
    <n v="50.52254498"/>
    <n v="-5.31288235"/>
    <n v="17.06839409"/>
    <n v="44.57555555333334"/>
    <n v="90.95888888666667"/>
    <s v="https://www.tradingview.com/chart/ZMYE714n/?symbol=PSX%3AGAL"/>
    <s v="https://www.tradingview.com/symbols/PSX-GAL/financials-overview/"/>
    <s v="https://www.tradingview.com/symbols/PSX-GAL/technicals/"/>
  </r>
  <r>
    <x v="6"/>
    <x v="116"/>
    <x v="1"/>
    <n v="7.15"/>
    <n v="8"/>
    <x v="0"/>
    <n v="8"/>
    <n v="423000"/>
    <n v="30.7888582"/>
    <n v="47.218649"/>
    <n v="38.1234278"/>
    <n v="-0.86367647"/>
    <n v="6.39880952"/>
    <n v="5.118888886666666"/>
    <n v="9.243888886666667"/>
    <s v="https://www.tradingview.com/chart/ZMYE714n/?symbol=PSX%3AGGGL"/>
    <s v="https://www.tradingview.com/symbols/PSX-GGGL/financials-overview/"/>
    <s v="https://www.tradingview.com/symbols/PSX-GGGL/technicals/"/>
  </r>
  <r>
    <x v="6"/>
    <x v="117"/>
    <x v="3"/>
    <n v="11.28"/>
    <n v="13"/>
    <x v="0"/>
    <n v="3"/>
    <n v="2738807"/>
    <n v="31.92147534"/>
    <n v="42.51830967"/>
    <n v="41.70803751"/>
    <n v="-1.53305882"/>
    <n v="0.62444246"/>
    <n v="7.977222219999999"/>
    <n v="15.65888888666667"/>
    <s v="https://www.tradingview.com/chart/ZMYE714n/?symbol=PSX%3AGGL"/>
    <s v="https://www.tradingview.com/symbols/PSX-GGL/financials-overview/"/>
    <s v="https://www.tradingview.com/symbols/PSX-GGL/technicals/"/>
  </r>
  <r>
    <x v="6"/>
    <x v="15"/>
    <x v="3"/>
    <n v="29.05"/>
    <n v="11"/>
    <x v="2"/>
    <n v="7"/>
    <n v="348000"/>
    <n v="28.53432914"/>
    <n v="46.10096577"/>
    <n v="47.2952708"/>
    <n v="-2.22152941"/>
    <n v="-0.88706926"/>
    <n v="22.84444444666667"/>
    <n v="37.29111111333334"/>
    <s v="https://www.tradingview.com/chart/ZMYE714n/?symbol=PSX%3AGHGL"/>
    <s v="https://www.tradingview.com/symbols/PSX-GHGL/financials-overview/"/>
    <s v="https://www.tradingview.com/symbols/PSX-GHGL/technicals/"/>
  </r>
  <r>
    <x v="6"/>
    <x v="118"/>
    <x v="2"/>
    <n v="184.22"/>
    <n v="1"/>
    <x v="1"/>
    <n v="16"/>
    <n v="3149164"/>
    <n v="30.66910257"/>
    <n v="60.43006417"/>
    <n v="51.83119565"/>
    <n v="-7.11214706"/>
    <n v="9.160938610000001"/>
    <n v="124.41777778"/>
    <n v="219.3844444466667"/>
    <s v="https://www.tradingview.com/chart/ZMYE714n/?symbol=PSX%3AGHNI"/>
    <s v="https://www.tradingview.com/symbols/PSX-GHNI/financials-overview/"/>
    <s v="https://www.tradingview.com/symbols/PSX-GHNI/technicals/"/>
  </r>
  <r>
    <x v="6"/>
    <x v="16"/>
    <x v="1"/>
    <n v="83.7"/>
    <n v="9"/>
    <x v="0"/>
    <n v="7"/>
    <n v="150000"/>
    <n v="28.60533569"/>
    <n v="46.74557414"/>
    <n v="45.14939687"/>
    <n v="-6.37317647"/>
    <n v="0.85552476"/>
    <n v="64.36944444666666"/>
    <n v="105.6011111133333"/>
    <s v="https://www.tradingview.com/chart/ZMYE714n/?symbol=PSX%3AGLAXO"/>
    <s v="https://www.tradingview.com/symbols/PSX-GLAXO/financials-overview/"/>
    <s v="https://www.tradingview.com/symbols/PSX-GLAXO/technicals/"/>
  </r>
  <r>
    <x v="6"/>
    <x v="119"/>
    <x v="2"/>
    <n v="191.26"/>
    <n v="1"/>
    <x v="1"/>
    <n v="16"/>
    <n v="70000"/>
    <n v="26.20134758"/>
    <n v="59.10869538"/>
    <n v="43.05291117"/>
    <n v="-5.87529412"/>
    <n v="13.16490149"/>
    <n v="138.8761111133333"/>
    <n v="212.94277778"/>
    <s v="https://www.tradingview.com/chart/ZMYE714n/?symbol=PSX%3AHALEON"/>
    <s v="https://www.tradingview.com/symbols/PSX-HALEON/financials-overview/"/>
    <s v="https://www.tradingview.com/symbols/PSX-HALEON/technicals/"/>
  </r>
  <r>
    <x v="6"/>
    <x v="120"/>
    <x v="2"/>
    <n v="243.91"/>
    <n v="1"/>
    <x v="1"/>
    <n v="16"/>
    <n v="2904055"/>
    <n v="26.1248594"/>
    <n v="65.10697186"/>
    <n v="52.68590389"/>
    <n v="3.20635294"/>
    <n v="14.1259592"/>
    <n v="176.47277778"/>
    <n v="255.7461111133333"/>
    <s v="https://www.tradingview.com/chart/ZMYE714n/?symbol=PSX%3AHCAR"/>
    <s v="https://www.tradingview.com/symbols/PSX-HCAR/financials-overview/"/>
    <s v="https://www.tradingview.com/symbols/PSX-HCAR/technicals/"/>
  </r>
  <r>
    <x v="6"/>
    <x v="121"/>
    <x v="0"/>
    <n v="302.62"/>
    <n v="4"/>
    <x v="0"/>
    <n v="12"/>
    <n v="62600"/>
    <n v="18.229836"/>
    <n v="52.37788449"/>
    <n v="53.51673392"/>
    <n v="-11.68070588"/>
    <n v="-0.78032787"/>
    <n v="250.12222222"/>
    <n v="356.27222222"/>
    <s v="https://www.tradingview.com/chart/ZMYE714n/?symbol=PSX%3AHINO"/>
    <s v="https://www.tradingview.com/symbols/PSX-HINO/financials-overview/"/>
    <s v="https://www.tradingview.com/symbols/PSX-HINO/technicals/"/>
  </r>
  <r>
    <x v="6"/>
    <x v="122"/>
    <x v="0"/>
    <n v="28.19"/>
    <n v="4"/>
    <x v="2"/>
    <n v="14"/>
    <n v="1347500"/>
    <n v="26.77722515"/>
    <n v="52.48742066"/>
    <n v="40.80181413"/>
    <n v="-2.35226471"/>
    <n v="7.63650248"/>
    <n v="21.09333333333333"/>
    <n v="33.835"/>
    <s v="https://www.tradingview.com/chart/ZMYE714n/?symbol=PSX%3AHTL"/>
    <s v="https://www.tradingview.com/symbols/PSX-HTL/financials-overview/"/>
    <s v="https://www.tradingview.com/symbols/PSX-HTL/technicals/"/>
  </r>
  <r>
    <x v="6"/>
    <x v="18"/>
    <x v="2"/>
    <n v="120.56"/>
    <n v="1"/>
    <x v="1"/>
    <n v="16"/>
    <n v="3494638"/>
    <n v="27.94328761"/>
    <n v="56.00180601"/>
    <n v="50.44823187"/>
    <n v="-3.43885294"/>
    <n v="2.96353233"/>
    <n v="101.4516666666667"/>
    <n v="133.535"/>
    <s v="https://www.tradingview.com/chart/ZMYE714n/?symbol=PSX%3AHUBC"/>
    <s v="https://www.tradingview.com/symbols/PSX-HUBC/financials-overview/"/>
    <s v="https://www.tradingview.com/symbols/PSX-HUBC/technicals/"/>
  </r>
  <r>
    <x v="6"/>
    <x v="123"/>
    <x v="3"/>
    <n v="35.24"/>
    <n v="13"/>
    <x v="1"/>
    <n v="4"/>
    <n v="991000"/>
    <n v="36.14515314"/>
    <n v="40.41842524"/>
    <n v="44.06101767"/>
    <n v="-2.98623529"/>
    <n v="-2.70568747"/>
    <n v="27.95777778"/>
    <n v="47.02444444666667"/>
    <s v="https://www.tradingview.com/chart/ZMYE714n/?symbol=PSX%3AIBLHL"/>
    <s v="https://www.tradingview.com/symbols/PSX-IBLHL/financials-overview/"/>
    <s v="https://www.tradingview.com/symbols/PSX-IBLHL/technicals/"/>
  </r>
  <r>
    <x v="6"/>
    <x v="19"/>
    <x v="0"/>
    <n v="74.75"/>
    <n v="1"/>
    <x v="0"/>
    <n v="15"/>
    <n v="977397"/>
    <n v="28.95762442"/>
    <n v="64.57127063"/>
    <n v="59.79717324"/>
    <n v="1.59655882"/>
    <n v="3.81944444"/>
    <n v="61.47666666666667"/>
    <n v="81.84500000000001"/>
    <s v="https://www.tradingview.com/chart/ZMYE714n/?symbol=PSX%3AILP"/>
    <s v="https://www.tradingview.com/symbols/PSX-ILP/financials-overview/"/>
    <s v="https://www.tradingview.com/symbols/PSX-ILP/technicals/"/>
  </r>
  <r>
    <x v="6"/>
    <x v="124"/>
    <x v="0"/>
    <n v="17.15"/>
    <n v="7"/>
    <x v="2"/>
    <n v="11"/>
    <n v="506000"/>
    <n v="33.7043213"/>
    <n v="48.28600844"/>
    <n v="46.64762882"/>
    <n v="-0.8461176500000001"/>
    <n v="1.12028302"/>
    <n v="13.45222222"/>
    <n v="21.95888888666667"/>
    <s v="https://www.tradingview.com/chart/ZMYE714n/?symbol=PSX%3AIMAGE"/>
    <s v="https://www.tradingview.com/symbols/PSX-IMAGE/financials-overview/"/>
    <s v="https://www.tradingview.com/symbols/PSX-IMAGE/technicals/"/>
  </r>
  <r>
    <x v="6"/>
    <x v="20"/>
    <x v="2"/>
    <n v="146.37"/>
    <n v="1"/>
    <x v="1"/>
    <n v="16"/>
    <n v="222398"/>
    <n v="30.29571993"/>
    <n v="66.59985465"/>
    <n v="59.936334"/>
    <n v="11.46447059"/>
    <n v="5.4007345"/>
    <n v="104.5438888866667"/>
    <n v="162.1105555533333"/>
    <s v="https://www.tradingview.com/chart/ZMYE714n/?symbol=PSX%3AINIL"/>
    <s v="https://www.tradingview.com/symbols/PSX-INIL/financials-overview/"/>
    <s v="https://www.tradingview.com/symbols/PSX-INIL/technicals/"/>
  </r>
  <r>
    <x v="6"/>
    <x v="21"/>
    <x v="0"/>
    <n v="72.54000000000001"/>
    <n v="6"/>
    <x v="0"/>
    <n v="10"/>
    <n v="1091795"/>
    <n v="35.84462606"/>
    <n v="53.52568982"/>
    <n v="54.94969916"/>
    <n v="1.72979412"/>
    <n v="-0.65735415"/>
    <n v="60.96888888666666"/>
    <n v="85.16888888666666"/>
    <s v="https://www.tradingview.com/chart/ZMYE714n/?symbol=PSX%3AISL"/>
    <s v="https://www.tradingview.com/symbols/PSX-ISL/financials-overview/"/>
    <s v="https://www.tradingview.com/symbols/PSX-ISL/technicals/"/>
  </r>
  <r>
    <x v="6"/>
    <x v="125"/>
    <x v="0"/>
    <n v="8.039999999999999"/>
    <n v="3"/>
    <x v="2"/>
    <n v="15"/>
    <n v="645000"/>
    <n v="30.13802551"/>
    <n v="53.8628019"/>
    <n v="49.92465126"/>
    <n v="-0.09705882"/>
    <n v="3.20924262"/>
    <n v="6.335555553333333"/>
    <n v="9.61722222"/>
    <s v="https://www.tradingview.com/chart/ZMYE714n/?symbol=PSX%3AITTEFAQ"/>
    <s v="https://www.tradingview.com/symbols/PSX-ITTEFAQ/financials-overview/"/>
    <s v="https://www.tradingview.com/symbols/PSX-ITTEFAQ/technicals/"/>
  </r>
  <r>
    <x v="6"/>
    <x v="126"/>
    <x v="3"/>
    <n v="55.83"/>
    <n v="10"/>
    <x v="0"/>
    <n v="6"/>
    <n v="118500"/>
    <n v="16.33077526"/>
    <n v="46.50077296"/>
    <n v="57.54048732"/>
    <n v="0.68544118"/>
    <n v="-10.29884319"/>
    <n v="50.98333333333333"/>
    <n v="69.64666666666666"/>
    <s v="https://www.tradingview.com/chart/ZMYE714n/?symbol=PSX%3AJDMT"/>
    <s v="https://www.tradingview.com/symbols/PSX-JDMT/financials-overview/"/>
    <s v="https://www.tradingview.com/symbols/PSX-JDMT/technicals/"/>
  </r>
  <r>
    <x v="6"/>
    <x v="22"/>
    <x v="2"/>
    <n v="6.12"/>
    <n v="0"/>
    <x v="1"/>
    <n v="17"/>
    <n v="481119880"/>
    <n v="43.24286429"/>
    <n v="68.10640373"/>
    <n v="60.77262878"/>
    <n v="0.87888235"/>
    <n v="16.34980989"/>
    <n v="2.888000002"/>
    <n v="7.521111113333332"/>
    <s v="https://www.tradingview.com/chart/ZMYE714n/?symbol=PSX%3AKEL"/>
    <s v="https://www.tradingview.com/symbols/PSX-KEL/financials-overview/"/>
    <s v="https://www.tradingview.com/symbols/PSX-KEL/technicals/"/>
  </r>
  <r>
    <x v="6"/>
    <x v="127"/>
    <x v="0"/>
    <n v="6.89"/>
    <n v="2"/>
    <x v="2"/>
    <n v="16"/>
    <n v="253000"/>
    <n v="46.68538192"/>
    <n v="69.62912892"/>
    <n v="67.89921708999999"/>
    <n v="0.74085294"/>
    <n v="4.07854985"/>
    <n v="3.41777778"/>
    <n v="8.221111113333333"/>
    <s v="https://www.tradingview.com/chart/ZMYE714n/?symbol=PSX%3AKOHP"/>
    <s v="https://www.tradingview.com/symbols/PSX-KOHP/financials-overview/"/>
    <s v="https://www.tradingview.com/symbols/PSX-KOHP/technicals/"/>
  </r>
  <r>
    <x v="6"/>
    <x v="128"/>
    <x v="2"/>
    <n v="64514.8963"/>
    <n v="1"/>
    <x v="2"/>
    <n v="16"/>
    <m/>
    <n v="45.23965136"/>
    <n v="61.15203023"/>
    <n v="54.14376281"/>
    <n v="188.25743824"/>
    <n v="3.30475178"/>
    <n v="55100.57425000001"/>
    <n v="70382.28868333333"/>
    <s v="https://www.tradingview.com/chart/ZMYE714n/?symbol=PSX%3AKSE100"/>
    <s v="https://www.tradingview.com/symbols/PSX-KSE100/financials-overview/"/>
    <s v="https://www.tradingview.com/symbols/PSX-KSE100/technicals/"/>
  </r>
  <r>
    <x v="6"/>
    <x v="129"/>
    <x v="2"/>
    <n v="21545.0391"/>
    <n v="1"/>
    <x v="2"/>
    <n v="16"/>
    <m/>
    <n v="41.58997121"/>
    <n v="61.1007487"/>
    <n v="53.10284248"/>
    <n v="56.46348853"/>
    <n v="3.69886415"/>
    <n v="18292.71837222"/>
    <n v="23520.45865555333"/>
    <s v="https://www.tradingview.com/chart/ZMYE714n/?symbol=PSX%3AKSE30"/>
    <s v="https://www.tradingview.com/symbols/PSX-KSE30/financials-overview/"/>
    <s v="https://www.tradingview.com/symbols/PSX-KSE30/technicals/"/>
  </r>
  <r>
    <x v="6"/>
    <x v="25"/>
    <x v="0"/>
    <n v="27.54"/>
    <n v="2"/>
    <x v="1"/>
    <n v="15"/>
    <n v="166656"/>
    <n v="24.81562556"/>
    <n v="53.69747644"/>
    <n v="49.79820921"/>
    <n v="-1.48641176"/>
    <n v="2.03779177"/>
    <n v="22.16833333333334"/>
    <n v="31.62833333333333"/>
    <s v="https://www.tradingview.com/chart/ZMYE714n/?symbol=PSX%3ALOTCHEM"/>
    <s v="https://www.tradingview.com/symbols/PSX-LOTCHEM/financials-overview/"/>
    <s v="https://www.tradingview.com/symbols/PSX-LOTCHEM/technicals/"/>
  </r>
  <r>
    <x v="6"/>
    <x v="130"/>
    <x v="0"/>
    <n v="22.67"/>
    <n v="4"/>
    <x v="0"/>
    <n v="12"/>
    <n v="440768"/>
    <n v="32.84736145"/>
    <n v="54.0408581"/>
    <n v="53.43983716"/>
    <n v="-0.30588235"/>
    <n v="0.39858282"/>
    <n v="18.4"/>
    <n v="26.85166666666666"/>
    <s v="https://www.tradingview.com/chart/ZMYE714n/?symbol=PSX%3ALPL"/>
    <s v="https://www.tradingview.com/symbols/PSX-LPL/financials-overview/"/>
    <s v="https://www.tradingview.com/symbols/PSX-LPL/technicals/"/>
  </r>
  <r>
    <x v="6"/>
    <x v="26"/>
    <x v="0"/>
    <n v="789.75"/>
    <n v="2"/>
    <x v="0"/>
    <n v="14"/>
    <n v="135389"/>
    <n v="31.21609702"/>
    <n v="57.81480453"/>
    <n v="57.06409568"/>
    <n v="5.49561765"/>
    <n v="0.35197845"/>
    <n v="691.04777778"/>
    <n v="874.3811111133333"/>
    <s v="https://www.tradingview.com/chart/ZMYE714n/?symbol=PSX%3ALUCK"/>
    <s v="https://www.tradingview.com/symbols/PSX-LUCK/financials-overview/"/>
    <s v="https://www.tradingview.com/symbols/PSX-LUCK/technicals/"/>
  </r>
  <r>
    <x v="6"/>
    <x v="27"/>
    <x v="0"/>
    <n v="2127.39"/>
    <n v="1"/>
    <x v="0"/>
    <n v="15"/>
    <n v="83318"/>
    <n v="34.03585824"/>
    <n v="62.80546257"/>
    <n v="60.835074"/>
    <n v="127.97079412"/>
    <n v="1.49277229"/>
    <n v="1514.87222222"/>
    <n v="2523.205555553333"/>
    <s v="https://www.tradingview.com/chart/ZMYE714n/?symbol=PSX%3AMARI"/>
    <s v="https://www.tradingview.com/symbols/PSX-MARI/financials-overview/"/>
    <s v="https://www.tradingview.com/symbols/PSX-MARI/technicals/"/>
  </r>
  <r>
    <x v="6"/>
    <x v="28"/>
    <x v="0"/>
    <n v="162.83"/>
    <n v="3"/>
    <x v="1"/>
    <n v="14"/>
    <n v="520864"/>
    <n v="23.60553409"/>
    <n v="58.54628969"/>
    <n v="56.92725934"/>
    <n v="0.65091176"/>
    <n v="0.91100645"/>
    <n v="131.8188888866667"/>
    <n v="192.28222222"/>
    <s v="https://www.tradingview.com/chart/ZMYE714n/?symbol=PSX%3AMEBL"/>
    <s v="https://www.tradingview.com/symbols/PSX-MEBL/financials-overview/"/>
    <s v="https://www.tradingview.com/symbols/PSX-MEBL/technicals/"/>
  </r>
  <r>
    <x v="6"/>
    <x v="131"/>
    <x v="0"/>
    <n v="12.15"/>
    <n v="3"/>
    <x v="2"/>
    <n v="15"/>
    <n v="446500"/>
    <n v="32.86400197"/>
    <n v="66.21900904"/>
    <n v="69.03328041"/>
    <n v="0.73958824"/>
    <n v="-1.69902913"/>
    <n v="8.253333333333332"/>
    <n v="14.41333333333333"/>
    <s v="https://www.tradingview.com/chart/ZMYE714n/?symbol=PSX%3AMERIT"/>
    <s v="https://www.tradingview.com/symbols/PSX-MERIT/financials-overview/"/>
    <s v="https://www.tradingview.com/symbols/PSX-MERIT/technicals/"/>
  </r>
  <r>
    <x v="6"/>
    <x v="132"/>
    <x v="0"/>
    <n v="7.55"/>
    <n v="2"/>
    <x v="1"/>
    <n v="15"/>
    <n v="119500"/>
    <n v="36.06358791"/>
    <n v="63.66027057"/>
    <n v="53.2060496"/>
    <n v="0.40488235"/>
    <n v="12.35119048"/>
    <n v="4.666666666666667"/>
    <n v="9.048333333333334"/>
    <s v="https://www.tradingview.com/chart/ZMYE714n/?symbol=PSX%3AMETA"/>
    <s v="https://www.tradingview.com/symbols/PSX-META/financials-overview/"/>
    <s v="https://www.tradingview.com/symbols/PSX-META/technicals/"/>
  </r>
  <r>
    <x v="6"/>
    <x v="133"/>
    <x v="1"/>
    <n v="132.35"/>
    <n v="10"/>
    <x v="1"/>
    <n v="7"/>
    <n v="232700"/>
    <n v="34.17433814"/>
    <n v="40.37470611"/>
    <n v="37.46112031"/>
    <n v="-41.91332353"/>
    <n v="4.05692271"/>
    <n v="57.626000002"/>
    <n v="322.53777778"/>
    <s v="https://www.tradingview.com/chart/ZMYE714n/?symbol=PSX%3AMFFL"/>
    <s v="https://www.tradingview.com/symbols/PSX-MFFL/financials-overview/"/>
    <s v="https://www.tradingview.com/symbols/PSX-MFFL/technicals/"/>
  </r>
  <r>
    <x v="6"/>
    <x v="29"/>
    <x v="0"/>
    <n v="40.55"/>
    <n v="2"/>
    <x v="1"/>
    <n v="15"/>
    <n v="3012885"/>
    <n v="38.56787231"/>
    <n v="56.29960963"/>
    <n v="48.97097391"/>
    <n v="-1.47179412"/>
    <n v="4.18807811"/>
    <n v="32.67444444666667"/>
    <n v="46.05777778"/>
    <s v="https://www.tradingview.com/chart/ZMYE714n/?symbol=PSX%3AMLCF"/>
    <s v="https://www.tradingview.com/symbols/PSX-MLCF/financials-overview/"/>
    <s v="https://www.tradingview.com/symbols/PSX-MLCF/technicals/"/>
  </r>
  <r>
    <x v="6"/>
    <x v="30"/>
    <x v="1"/>
    <n v="584.97"/>
    <n v="8"/>
    <x v="1"/>
    <n v="9"/>
    <n v="164424"/>
    <n v="32.5100026"/>
    <n v="51.03143744"/>
    <n v="49.52702903"/>
    <n v="1.08808824"/>
    <n v="0.63653724"/>
    <n v="496.85722222"/>
    <n v="711.1005555533333"/>
    <s v="https://www.tradingview.com/chart/ZMYE714n/?symbol=PSX%3AMTL"/>
    <s v="https://www.tradingview.com/symbols/PSX-MTL/financials-overview/"/>
    <s v="https://www.tradingview.com/symbols/PSX-MTL/technicals/"/>
  </r>
  <r>
    <x v="6"/>
    <x v="31"/>
    <x v="0"/>
    <n v="69.95999999999999"/>
    <n v="2"/>
    <x v="0"/>
    <n v="14"/>
    <n v="656193"/>
    <n v="27.92973034"/>
    <n v="56.30218556"/>
    <n v="47.8768291"/>
    <n v="-1.77647059"/>
    <n v="5.71169538"/>
    <n v="54.41"/>
    <n v="80.59"/>
    <s v="https://www.tradingview.com/chart/ZMYE714n/?symbol=PSX%3AMUGHAL"/>
    <s v="https://www.tradingview.com/symbols/PSX-MUGHAL/financials-overview/"/>
    <s v="https://www.tradingview.com/symbols/PSX-MUGHAL/technicals/"/>
  </r>
  <r>
    <x v="6"/>
    <x v="134"/>
    <x v="1"/>
    <n v="27.54"/>
    <n v="7"/>
    <x v="0"/>
    <n v="9"/>
    <n v="2235500"/>
    <n v="29.09728139"/>
    <n v="51.05729776"/>
    <n v="53.23662054"/>
    <n v="0.85238235"/>
    <n v="-1.53736146"/>
    <n v="20.16611111333333"/>
    <n v="36.88611111333334"/>
    <s v="https://www.tradingview.com/chart/ZMYE714n/?symbol=PSX%3ANCPL"/>
    <s v="https://www.tradingview.com/symbols/PSX-NCPL/financials-overview/"/>
    <s v="https://www.tradingview.com/symbols/PSX-NCPL/technicals/"/>
  </r>
  <r>
    <x v="6"/>
    <x v="135"/>
    <x v="0"/>
    <n v="104.23"/>
    <n v="5"/>
    <x v="1"/>
    <n v="12"/>
    <n v="1022453"/>
    <n v="35.58509259"/>
    <n v="49.91413028"/>
    <n v="43.46458833"/>
    <n v="-9.66673529"/>
    <n v="4.78536242"/>
    <n v="72.53833333333333"/>
    <n v="136.0633333333333"/>
    <s v="https://www.tradingview.com/chart/ZMYE714n/?symbol=PSX%3ANETSOL"/>
    <s v="https://www.tradingview.com/symbols/PSX-NETSOL/financials-overview/"/>
    <s v="https://www.tradingview.com/symbols/PSX-NETSOL/technicals/"/>
  </r>
  <r>
    <x v="6"/>
    <x v="32"/>
    <x v="0"/>
    <n v="80.7"/>
    <n v="2"/>
    <x v="0"/>
    <n v="14"/>
    <n v="2250861"/>
    <n v="30.95381825"/>
    <n v="56.91256134"/>
    <n v="47.35163554"/>
    <n v="-1.71602941"/>
    <n v="5.18769552"/>
    <n v="66.48999999999999"/>
    <n v="90.56166666666667"/>
    <s v="https://www.tradingview.com/chart/ZMYE714n/?symbol=PSX%3ANML"/>
    <s v="https://www.tradingview.com/symbols/PSX-NML/financials-overview/"/>
    <s v="https://www.tradingview.com/symbols/PSX-NML/technicals/"/>
  </r>
  <r>
    <x v="6"/>
    <x v="33"/>
    <x v="0"/>
    <n v="339.76"/>
    <n v="2"/>
    <x v="0"/>
    <n v="14"/>
    <n v="837794"/>
    <n v="27.75344579"/>
    <n v="57.71835676"/>
    <n v="52.28342278"/>
    <n v="14.08197059"/>
    <n v="5.80138885"/>
    <n v="239.1494444466666"/>
    <n v="419.56777778"/>
    <s v="https://www.tradingview.com/chart/ZMYE714n/?symbol=PSX%3ANRL"/>
    <s v="https://www.tradingview.com/symbols/PSX-NRL/financials-overview/"/>
    <s v="https://www.tradingview.com/symbols/PSX-NRL/technicals/"/>
  </r>
  <r>
    <x v="6"/>
    <x v="136"/>
    <x v="0"/>
    <n v="6.7"/>
    <n v="6"/>
    <x v="0"/>
    <n v="10"/>
    <n v="70500"/>
    <n v="22.13010414"/>
    <n v="49.58356687"/>
    <n v="42.93494775"/>
    <n v="-0.63617647"/>
    <n v="5.01567398"/>
    <n v="4.723888886666667"/>
    <n v="8.628888886666667"/>
    <s v="https://www.tradingview.com/chart/ZMYE714n/?symbol=PSX%3AOBOY"/>
    <s v="https://www.tradingview.com/symbols/PSX-OBOY/financials-overview/"/>
    <s v="https://www.tradingview.com/symbols/PSX-OBOY/technicals/"/>
  </r>
  <r>
    <x v="6"/>
    <x v="34"/>
    <x v="2"/>
    <n v="125.04"/>
    <n v="1"/>
    <x v="1"/>
    <n v="16"/>
    <n v="7662088"/>
    <n v="34.83062021"/>
    <n v="61.60187405"/>
    <n v="47.82182198"/>
    <n v="-2.45702941"/>
    <n v="11.19608715"/>
    <n v="92.06944444666668"/>
    <n v="137.7194444466667"/>
    <s v="https://www.tradingview.com/chart/ZMYE714n/?symbol=PSX%3AOGDC"/>
    <s v="https://www.tradingview.com/symbols/PSX-OGDC/financials-overview/"/>
    <s v="https://www.tradingview.com/symbols/PSX-OGDC/technicals/"/>
  </r>
  <r>
    <x v="6"/>
    <x v="35"/>
    <x v="0"/>
    <n v="72.44"/>
    <n v="5"/>
    <x v="0"/>
    <n v="11"/>
    <n v="648731"/>
    <n v="25.57447746"/>
    <n v="54.5216977"/>
    <n v="60.85705906"/>
    <n v="2.12808824"/>
    <n v="-4.14185523"/>
    <n v="57.28555555333333"/>
    <n v="90.92722221999999"/>
    <s v="https://www.tradingview.com/chart/ZMYE714n/?symbol=PSX%3APABC"/>
    <s v="https://www.tradingview.com/symbols/PSX-PABC/financials-overview/"/>
    <s v="https://www.tradingview.com/symbols/PSX-PABC/technicals/"/>
  </r>
  <r>
    <x v="6"/>
    <x v="36"/>
    <x v="0"/>
    <n v="23.59"/>
    <n v="2"/>
    <x v="0"/>
    <n v="14"/>
    <n v="14218728"/>
    <n v="42.91916202"/>
    <n v="61.51759258"/>
    <n v="58.48018876"/>
    <n v="1.64470588"/>
    <n v="4.47298494"/>
    <n v="14.17111111333333"/>
    <n v="30.46944444666667"/>
    <s v="https://www.tradingview.com/chart/ZMYE714n/?symbol=PSX%3APAEL"/>
    <s v="https://www.tradingview.com/symbols/PSX-PAEL/financials-overview/"/>
    <s v="https://www.tradingview.com/symbols/PSX-PAEL/technicals/"/>
  </r>
  <r>
    <x v="6"/>
    <x v="137"/>
    <x v="0"/>
    <n v="89.89"/>
    <n v="5"/>
    <x v="0"/>
    <n v="11"/>
    <n v="57500"/>
    <n v="28.70454583"/>
    <n v="58.88684442"/>
    <n v="63.95313044"/>
    <n v="11.50108824"/>
    <n v="-3.16707961"/>
    <n v="66.65611111333332"/>
    <n v="110.6561111133333"/>
    <s v="https://www.tradingview.com/chart/ZMYE714n/?symbol=PSX%3APAKD"/>
    <s v="https://www.tradingview.com/symbols/PSX-PAKD/financials-overview/"/>
    <s v="https://www.tradingview.com/symbols/PSX-PAKD/technicals/"/>
  </r>
  <r>
    <x v="6"/>
    <x v="37"/>
    <x v="0"/>
    <n v="6.79"/>
    <n v="3"/>
    <x v="0"/>
    <n v="13"/>
    <n v="18743000"/>
    <n v="36.63664271"/>
    <n v="57.39684805"/>
    <n v="56.09387909"/>
    <n v="0.23279412"/>
    <n v="1.79910045"/>
    <n v="3.96277778"/>
    <n v="9.701111113333333"/>
    <s v="https://www.tradingview.com/chart/ZMYE714n/?symbol=PSX%3APIBTL"/>
    <s v="https://www.tradingview.com/symbols/PSX-PIBTL/financials-overview/"/>
    <s v="https://www.tradingview.com/symbols/PSX-PIBTL/technicals/"/>
  </r>
  <r>
    <x v="6"/>
    <x v="138"/>
    <x v="3"/>
    <n v="50.76"/>
    <n v="12"/>
    <x v="0"/>
    <n v="4"/>
    <n v="265000"/>
    <n v="19.51620498"/>
    <n v="45.46402185"/>
    <n v="40.85307887"/>
    <n v="-3.99120588"/>
    <n v="3.46514472"/>
    <n v="39.31888888666667"/>
    <n v="63.94055555333333"/>
    <s v="https://www.tradingview.com/chart/ZMYE714n/?symbol=PSX%3APICT"/>
    <s v="https://www.tradingview.com/symbols/PSX-PICT/financials-overview/"/>
    <s v="https://www.tradingview.com/symbols/PSX-PICT/technicals/"/>
  </r>
  <r>
    <x v="6"/>
    <x v="38"/>
    <x v="2"/>
    <n v="122.09"/>
    <n v="0"/>
    <x v="2"/>
    <n v="18"/>
    <n v="589084"/>
    <n v="25.43076399"/>
    <n v="65.08438012000001"/>
    <n v="55.79456959"/>
    <n v="0.5418529399999999"/>
    <n v="6.22063685"/>
    <n v="91.77277778"/>
    <n v="131.1344444466667"/>
    <s v="https://www.tradingview.com/chart/ZMYE714n/?symbol=PSX%3APIOC"/>
    <s v="https://www.tradingview.com/symbols/PSX-PIOC/financials-overview/"/>
    <s v="https://www.tradingview.com/symbols/PSX-PIOC/technicals/"/>
  </r>
  <r>
    <x v="6"/>
    <x v="48"/>
    <x v="0"/>
    <n v="540"/>
    <n v="2"/>
    <x v="2"/>
    <n v="16"/>
    <n v="81855"/>
    <n v="28.14467973"/>
    <n v="60.35596842"/>
    <n v="57.27516634"/>
    <n v="15.84570588"/>
    <n v="1.86949386"/>
    <n v="413.4349999999999"/>
    <n v="629.585"/>
    <s v="https://www.tradingview.com/chart/ZMYE714n/?symbol=PSX%3APKGS"/>
    <s v="https://www.tradingview.com/symbols/PSX-PKGS/financials-overview/"/>
    <s v="https://www.tradingview.com/symbols/PSX-PKGS/technicals/"/>
  </r>
  <r>
    <x v="6"/>
    <x v="139"/>
    <x v="0"/>
    <n v="1.98"/>
    <n v="5"/>
    <x v="2"/>
    <n v="13"/>
    <n v="352000"/>
    <n v="27.78046006"/>
    <n v="52.86859081"/>
    <n v="48.69899022"/>
    <n v="-0.00761765"/>
    <n v="3.66492147"/>
    <n v="1.12777778"/>
    <n v="2.924444446666667"/>
    <s v="https://www.tradingview.com/chart/ZMYE714n/?symbol=PSX%3APMI"/>
    <s v="https://www.tradingview.com/symbols/PSX-PMI/financials-overview/"/>
    <s v="https://www.tradingview.com/symbols/PSX-PMI/technicals/"/>
  </r>
  <r>
    <x v="6"/>
    <x v="140"/>
    <x v="1"/>
    <n v="5.83"/>
    <n v="7"/>
    <x v="1"/>
    <n v="10"/>
    <n v="961500"/>
    <n v="32.25319538"/>
    <n v="52.21100153"/>
    <n v="55.0546015"/>
    <n v="-0.09211765"/>
    <n v="-2.18120805"/>
    <n v="4.591111113333334"/>
    <n v="7.139444446666666"/>
    <s v="https://www.tradingview.com/chart/ZMYE714n/?symbol=PSX%3APOWER"/>
    <s v="https://www.tradingview.com/symbols/PSX-POWER/financials-overview/"/>
    <s v="https://www.tradingview.com/symbols/PSX-POWER/technicals/"/>
  </r>
  <r>
    <x v="6"/>
    <x v="39"/>
    <x v="0"/>
    <n v="127.43"/>
    <n v="1"/>
    <x v="0"/>
    <n v="15"/>
    <n v="11228730"/>
    <n v="40.52836293"/>
    <n v="68.76891834"/>
    <n v="58.54429478"/>
    <n v="9.750205879999999"/>
    <n v="10.77979657"/>
    <n v="78.46722222000001"/>
    <n v="145.01722222"/>
    <s v="https://www.tradingview.com/chart/ZMYE714n/?symbol=PSX%3APPL"/>
    <s v="https://www.tradingview.com/symbols/PSX-PPL/financials-overview/"/>
    <s v="https://www.tradingview.com/symbols/PSX-PPL/technicals/"/>
  </r>
  <r>
    <x v="6"/>
    <x v="141"/>
    <x v="3"/>
    <n v="14.94"/>
    <n v="11"/>
    <x v="0"/>
    <n v="5"/>
    <n v="636500"/>
    <n v="35.98503934"/>
    <n v="45.73817688"/>
    <n v="30.81538147"/>
    <n v="-1.96985294"/>
    <n v="7.8700361"/>
    <n v="11.13055555333333"/>
    <n v="18.64722222"/>
    <s v="https://www.tradingview.com/chart/ZMYE714n/?symbol=PSX%3APREMA"/>
    <s v="https://www.tradingview.com/symbols/PSX-PREMA/financials-overview/"/>
    <s v="https://www.tradingview.com/symbols/PSX-PREMA/technicals/"/>
  </r>
  <r>
    <x v="6"/>
    <x v="142"/>
    <x v="3"/>
    <n v="28.44"/>
    <n v="10"/>
    <x v="0"/>
    <n v="6"/>
    <n v="16634971"/>
    <n v="38.90777409"/>
    <n v="48.71804121"/>
    <n v="51.10268319"/>
    <n v="1.14852941"/>
    <n v="-2.56937307"/>
    <n v="19.75444444666666"/>
    <n v="40.28777778"/>
    <s v="https://www.tradingview.com/chart/ZMYE714n/?symbol=PSX%3APRL"/>
    <s v="https://www.tradingview.com/symbols/PSX-PRL/financials-overview/"/>
    <s v="https://www.tradingview.com/symbols/PSX-PRL/technicals/"/>
  </r>
  <r>
    <x v="6"/>
    <x v="143"/>
    <x v="2"/>
    <n v="672.85"/>
    <n v="1"/>
    <x v="1"/>
    <n v="16"/>
    <n v="264342"/>
    <n v="46.04874501"/>
    <n v="70.28443547000001"/>
    <n v="54.50187369"/>
    <n v="48.52555882"/>
    <n v="20.50469231"/>
    <n v="416.9733333333334"/>
    <n v="706.64"/>
    <s v="https://www.tradingview.com/chart/ZMYE714n/?symbol=PSX%3APSMC"/>
    <s v="https://www.tradingview.com/symbols/PSX-PSMC/financials-overview/"/>
    <s v="https://www.tradingview.com/symbols/PSX-PSMC/technicals/"/>
  </r>
  <r>
    <x v="6"/>
    <x v="40"/>
    <x v="0"/>
    <n v="183.06"/>
    <n v="5"/>
    <x v="1"/>
    <n v="12"/>
    <n v="2478560"/>
    <n v="35.85789295"/>
    <n v="51.51477816"/>
    <n v="46.92864142"/>
    <n v="-7.85638235"/>
    <n v="3.59345821"/>
    <n v="135.625"/>
    <n v="235.1016666666667"/>
    <s v="https://www.tradingview.com/chart/ZMYE714n/?symbol=PSX%3APSO"/>
    <s v="https://www.tradingview.com/symbols/PSX-PSO/financials-overview/"/>
    <s v="https://www.tradingview.com/symbols/PSX-PSO/technicals/"/>
  </r>
  <r>
    <x v="6"/>
    <x v="144"/>
    <x v="0"/>
    <n v="45.39"/>
    <n v="5"/>
    <x v="1"/>
    <n v="12"/>
    <n v="808000"/>
    <n v="30.36497327"/>
    <n v="52.63959863"/>
    <n v="52.33785195"/>
    <n v="-0.16179412"/>
    <n v="0.26507621"/>
    <n v="35.35777778"/>
    <n v="57.26611111333333"/>
    <s v="https://www.tradingview.com/chart/ZMYE714n/?symbol=PSX%3APTL"/>
    <s v="https://www.tradingview.com/symbols/PSX-PTL/financials-overview/"/>
    <s v="https://www.tradingview.com/symbols/PSX-PTL/technicals/"/>
  </r>
  <r>
    <x v="6"/>
    <x v="145"/>
    <x v="0"/>
    <n v="14.47"/>
    <n v="7"/>
    <x v="2"/>
    <n v="11"/>
    <n v="381000"/>
    <n v="23.56716421"/>
    <n v="49.19905993"/>
    <n v="43.97714356"/>
    <n v="-1.15738235"/>
    <n v="4.10071942"/>
    <n v="10.64277778"/>
    <n v="18.78277778"/>
    <s v="https://www.tradingview.com/chart/ZMYE714n/?symbol=PSX%3ARPL"/>
    <s v="https://www.tradingview.com/symbols/PSX-RPL/financials-overview/"/>
    <s v="https://www.tradingview.com/symbols/PSX-RPL/technicals/"/>
  </r>
  <r>
    <x v="6"/>
    <x v="146"/>
    <x v="2"/>
    <n v="210.35"/>
    <n v="1"/>
    <x v="1"/>
    <n v="16"/>
    <n v="698792"/>
    <n v="32.45732046"/>
    <n v="61.06842965"/>
    <n v="47.0345149"/>
    <n v="-11.17338235"/>
    <n v="18.26717643"/>
    <n v="119.3583333333333"/>
    <n v="253.9616666666667"/>
    <s v="https://www.tradingview.com/chart/ZMYE714n/?symbol=PSX%3ASAZEW"/>
    <s v="https://www.tradingview.com/symbols/PSX-SAZEW/financials-overview/"/>
    <s v="https://www.tradingview.com/symbols/PSX-SAZEW/technicals/"/>
  </r>
  <r>
    <x v="6"/>
    <x v="41"/>
    <x v="0"/>
    <n v="58.07"/>
    <n v="2"/>
    <x v="0"/>
    <n v="14"/>
    <n v="21496822"/>
    <n v="32.89950926"/>
    <n v="55.30980472"/>
    <n v="42.64445665"/>
    <n v="-4.63791176"/>
    <n v="12.8010878"/>
    <n v="38.42055555333334"/>
    <n v="69.56888888666667"/>
    <s v="https://www.tradingview.com/chart/ZMYE714n/?symbol=PSX%3ASEARL"/>
    <s v="https://www.tradingview.com/symbols/PSX-SEARL/financials-overview/"/>
    <s v="https://www.tradingview.com/symbols/PSX-SEARL/technicals/"/>
  </r>
  <r>
    <x v="6"/>
    <x v="147"/>
    <x v="0"/>
    <n v="60.13"/>
    <n v="2"/>
    <x v="1"/>
    <n v="15"/>
    <n v="242500"/>
    <n v="46.08210427"/>
    <n v="70.00868031"/>
    <n v="70.72227726"/>
    <n v="7.585"/>
    <n v="-0.31498674"/>
    <n v="37.04277778"/>
    <n v="76.14777778"/>
    <s v="https://www.tradingview.com/chart/ZMYE714n/?symbol=PSX%3ASGF"/>
    <s v="https://www.tradingview.com/symbols/PSX-SGF/financials-overview/"/>
    <s v="https://www.tradingview.com/symbols/PSX-SGF/technicals/"/>
  </r>
  <r>
    <x v="6"/>
    <x v="42"/>
    <x v="0"/>
    <n v="162.27"/>
    <n v="3"/>
    <x v="1"/>
    <n v="14"/>
    <n v="2682195"/>
    <n v="22.21984273"/>
    <n v="52.68486147"/>
    <n v="40.76352554"/>
    <n v="-11.78747059"/>
    <n v="7.84209477"/>
    <n v="122.0716666666667"/>
    <n v="191.7383333333333"/>
    <s v="https://www.tradingview.com/chart/ZMYE714n/?symbol=PSX%3ASHEL"/>
    <s v="https://www.tradingview.com/symbols/PSX-SHEL/financials-overview/"/>
    <s v="https://www.tradingview.com/symbols/PSX-SHEL/technicals/"/>
  </r>
  <r>
    <x v="6"/>
    <x v="148"/>
    <x v="0"/>
    <n v="114.59"/>
    <n v="5"/>
    <x v="1"/>
    <n v="12"/>
    <n v="79400"/>
    <n v="28.11403613"/>
    <n v="51.06955832"/>
    <n v="42.30934454"/>
    <n v="-10.78958824"/>
    <n v="8.770764120000001"/>
    <n v="70.92611111333333"/>
    <n v="158.8894444466667"/>
    <s v="https://www.tradingview.com/chart/ZMYE714n/?symbol=PSX%3ASHEZ"/>
    <s v="https://www.tradingview.com/symbols/PSX-SHEZ/financials-overview/"/>
    <s v="https://www.tradingview.com/symbols/PSX-SHEZ/technicals/"/>
  </r>
  <r>
    <x v="6"/>
    <x v="43"/>
    <x v="2"/>
    <n v="79.06999999999999"/>
    <n v="1"/>
    <x v="1"/>
    <n v="16"/>
    <n v="2937935"/>
    <n v="38.74633931"/>
    <n v="67.69742741"/>
    <n v="59.97793254"/>
    <n v="4.91923529"/>
    <n v="7.54896627"/>
    <n v="56.89777778000001"/>
    <n v="87.22111111333334"/>
    <s v="https://www.tradingview.com/chart/ZMYE714n/?symbol=PSX%3ASNGP"/>
    <s v="https://www.tradingview.com/symbols/PSX-SNGP/financials-overview/"/>
    <s v="https://www.tradingview.com/symbols/PSX-SNGP/technicals/"/>
  </r>
  <r>
    <x v="6"/>
    <x v="149"/>
    <x v="0"/>
    <n v="12.17"/>
    <n v="4"/>
    <x v="1"/>
    <n v="13"/>
    <n v="5928829"/>
    <n v="28.26660028"/>
    <n v="51.4617546"/>
    <n v="41.84095932"/>
    <n v="-0.8017941200000001"/>
    <n v="7.41394528"/>
    <n v="8.928333333333333"/>
    <n v="15.19833333333333"/>
    <s v="https://www.tradingview.com/chart/ZMYE714n/?symbol=PSX%3ASSGC"/>
    <s v="https://www.tradingview.com/symbols/PSX-SSGC/financials-overview/"/>
    <s v="https://www.tradingview.com/symbols/PSX-SSGC/technicals/"/>
  </r>
  <r>
    <x v="6"/>
    <x v="150"/>
    <x v="0"/>
    <n v="15.35"/>
    <n v="1"/>
    <x v="0"/>
    <n v="15"/>
    <n v="152500"/>
    <n v="42.84662977"/>
    <n v="65.5862997"/>
    <n v="56.16887417"/>
    <n v="-0.07167647000000001"/>
    <n v="7.71929825"/>
    <n v="11.15777778"/>
    <n v="17.26277778"/>
    <s v="https://www.tradingview.com/chart/ZMYE714n/?symbol=PSX%3ASTCL"/>
    <s v="https://www.tradingview.com/symbols/PSX-STCL/financials-overview/"/>
    <s v="https://www.tradingview.com/symbols/PSX-STCL/technicals/"/>
  </r>
  <r>
    <x v="6"/>
    <x v="151"/>
    <x v="3"/>
    <n v="7.32"/>
    <n v="11"/>
    <x v="0"/>
    <n v="5"/>
    <n v="331000"/>
    <n v="29.36504833"/>
    <n v="43.29932498"/>
    <n v="43.29932498"/>
    <n v="-0.7898235300000001"/>
    <n v="0"/>
    <n v="5.205555553333334"/>
    <n v="10.13722222"/>
    <s v="https://www.tradingview.com/chart/ZMYE714n/?symbol=PSX%3ASTPL"/>
    <s v="https://www.tradingview.com/symbols/PSX-STPL/financials-overview/"/>
    <s v="https://www.tradingview.com/symbols/PSX-STPL/technicals/"/>
  </r>
  <r>
    <x v="6"/>
    <x v="44"/>
    <x v="3"/>
    <n v="430.54"/>
    <n v="13"/>
    <x v="0"/>
    <n v="3"/>
    <n v="150448"/>
    <n v="26.11860675"/>
    <n v="44.4720825"/>
    <n v="39.27691706"/>
    <n v="-23.46217647"/>
    <n v="1.64793654"/>
    <n v="371.2733333333333"/>
    <n v="501.44"/>
    <s v="https://www.tradingview.com/chart/ZMYE714n/?symbol=PSX%3ASYS"/>
    <s v="https://www.tradingview.com/symbols/PSX-SYS/financials-overview/"/>
    <s v="https://www.tradingview.com/symbols/PSX-SYS/technicals/"/>
  </r>
  <r>
    <x v="6"/>
    <x v="152"/>
    <x v="3"/>
    <n v="16.65"/>
    <n v="11"/>
    <x v="1"/>
    <n v="6"/>
    <n v="60000"/>
    <n v="33.53336021"/>
    <n v="47.45579699"/>
    <n v="49.75995122"/>
    <n v="1.43702941"/>
    <n v="-2.8588098"/>
    <n v="12.77666666666667"/>
    <n v="22.67666666666667"/>
    <s v="https://www.tradingview.com/chart/ZMYE714n/?symbol=PSX%3ATCORP"/>
    <s v="https://www.tradingview.com/symbols/PSX-TCORP/financials-overview/"/>
    <s v="https://www.tradingview.com/symbols/PSX-TCORP/technicals/"/>
  </r>
  <r>
    <x v="6"/>
    <x v="153"/>
    <x v="1"/>
    <n v="8.19"/>
    <n v="10"/>
    <x v="1"/>
    <n v="7"/>
    <n v="10503011"/>
    <n v="31.09267909"/>
    <n v="45.60515269"/>
    <n v="42.74503343"/>
    <n v="-0.71876471"/>
    <n v="2.76035132"/>
    <n v="5.48277778"/>
    <n v="11.89944444666667"/>
    <s v="https://www.tradingview.com/chart/ZMYE714n/?symbol=PSX%3ATELE"/>
    <s v="https://www.tradingview.com/symbols/PSX-TELE/financials-overview/"/>
    <s v="https://www.tradingview.com/symbols/PSX-TELE/technicals/"/>
  </r>
  <r>
    <x v="6"/>
    <x v="45"/>
    <x v="1"/>
    <n v="99.11"/>
    <n v="8"/>
    <x v="1"/>
    <n v="9"/>
    <n v="235410"/>
    <n v="33.24771596"/>
    <n v="47.51777756"/>
    <n v="48.42108606"/>
    <n v="-4.57520588"/>
    <n v="-0.6117127999999999"/>
    <n v="79.73666666666666"/>
    <n v="124.1766666666667"/>
    <s v="https://www.tradingview.com/chart/ZMYE714n/?symbol=PSX%3ATGL"/>
    <s v="https://www.tradingview.com/symbols/PSX-TGL/financials-overview/"/>
    <s v="https://www.tradingview.com/symbols/PSX-TGL/technicals/"/>
  </r>
  <r>
    <x v="6"/>
    <x v="154"/>
    <x v="2"/>
    <n v="19.35"/>
    <n v="0"/>
    <x v="2"/>
    <n v="18"/>
    <n v="519000"/>
    <n v="27.94245489"/>
    <n v="69.27391928"/>
    <n v="58.46142628"/>
    <n v="0.20638235"/>
    <n v="6.67034179"/>
    <n v="15.69555555333334"/>
    <n v="19.96722222"/>
    <s v="https://www.tradingview.com/chart/ZMYE714n/?symbol=PSX%3ATHCCL"/>
    <s v="https://www.tradingview.com/symbols/PSX-THCCL/financials-overview/"/>
    <s v="https://www.tradingview.com/symbols/PSX-THCCL/technicals/"/>
  </r>
  <r>
    <x v="6"/>
    <x v="155"/>
    <x v="0"/>
    <n v="22.93"/>
    <n v="2"/>
    <x v="1"/>
    <n v="15"/>
    <n v="1536000"/>
    <n v="26.42067091"/>
    <n v="53.73864732"/>
    <n v="44.76904826"/>
    <n v="-1.122"/>
    <n v="5.57090239"/>
    <n v="17.75388888666667"/>
    <n v="26.70055555333333"/>
    <s v="https://www.tradingview.com/chart/ZMYE714n/?symbol=PSX%3ATOMCL"/>
    <s v="https://www.tradingview.com/symbols/PSX-TOMCL/financials-overview/"/>
    <s v="https://www.tradingview.com/symbols/PSX-TOMCL/technicals/"/>
  </r>
  <r>
    <x v="6"/>
    <x v="156"/>
    <x v="3"/>
    <n v="6.15"/>
    <n v="14"/>
    <x v="2"/>
    <n v="4"/>
    <n v="231000"/>
    <n v="27.03728271"/>
    <n v="45.20636544"/>
    <n v="51.39931372"/>
    <n v="-0.25602941"/>
    <n v="-5.96330275"/>
    <n v="4.920555553333333"/>
    <n v="8.36722222"/>
    <s v="https://www.tradingview.com/chart/ZMYE714n/?symbol=PSX%3ATPL"/>
    <s v="https://www.tradingview.com/symbols/PSX-TPL/financials-overview/"/>
    <s v="https://www.tradingview.com/symbols/PSX-TPL/technicals/"/>
  </r>
  <r>
    <x v="6"/>
    <x v="157"/>
    <x v="4"/>
    <n v="13.14"/>
    <n v="16"/>
    <x v="2"/>
    <n v="2"/>
    <n v="5455461"/>
    <n v="22.04926927"/>
    <n v="47.93023889"/>
    <n v="51.55863161"/>
    <n v="-0.65908824"/>
    <n v="-2.81065089"/>
    <n v="10.47666666666667"/>
    <n v="16.83833333333333"/>
    <s v="https://www.tradingview.com/chart/ZMYE714n/?symbol=PSX%3ATPLP"/>
    <s v="https://www.tradingview.com/symbols/PSX-TPLP/financials-overview/"/>
    <s v="https://www.tradingview.com/symbols/PSX-TPLP/technicals/"/>
  </r>
  <r>
    <x v="6"/>
    <x v="158"/>
    <x v="0"/>
    <n v="19.15"/>
    <n v="3"/>
    <x v="1"/>
    <n v="14"/>
    <n v="4102524"/>
    <n v="26.8914973"/>
    <n v="55.36507391"/>
    <n v="52.47931011"/>
    <n v="0.6959978999999999"/>
    <n v="2.84640172"/>
    <n v="14.34222222"/>
    <n v="24.31555555333334"/>
    <s v="https://www.tradingview.com/chart/ZMYE714n/?symbol=PSX%3ATREET"/>
    <s v="https://www.tradingview.com/symbols/PSX-TREET/financials-overview/"/>
    <s v="https://www.tradingview.com/symbols/PSX-TREET/technicals/"/>
  </r>
  <r>
    <x v="6"/>
    <x v="159"/>
    <x v="3"/>
    <n v="8.029999999999999"/>
    <n v="11"/>
    <x v="2"/>
    <n v="7"/>
    <n v="870500"/>
    <n v="25.77498507"/>
    <n v="44.06061782"/>
    <n v="41.84244693"/>
    <n v="-0.57923529"/>
    <n v="1.517067"/>
    <n v="6.388333333333333"/>
    <n v="10.495"/>
    <s v="https://www.tradingview.com/chart/ZMYE714n/?symbol=PSX%3AWAVES"/>
    <s v="https://www.tradingview.com/symbols/PSX-WAVES/financials-overview/"/>
    <s v="https://www.tradingview.com/symbols/PSX-WAVES/technicals/"/>
  </r>
  <r>
    <x v="6"/>
    <x v="160"/>
    <x v="3"/>
    <n v="1.47"/>
    <n v="11"/>
    <x v="0"/>
    <n v="5"/>
    <n v="33379558"/>
    <n v="27.26462401"/>
    <n v="45.6827382"/>
    <n v="41.75714004"/>
    <n v="-0.16235294"/>
    <n v="4.25531915"/>
    <n v="0.8966666666666665"/>
    <n v="2.271666666666667"/>
    <s v="https://www.tradingview.com/chart/ZMYE714n/?symbol=PSX%3AWTL"/>
    <s v="https://www.tradingview.com/symbols/PSX-WTL/financials-overview/"/>
    <s v="https://www.tradingview.com/symbols/PSX-WTL/technicals/"/>
  </r>
  <r>
    <x v="7"/>
    <x v="89"/>
    <x v="3"/>
    <n v="91.26000000000001"/>
    <n v="12"/>
    <x v="0"/>
    <n v="4"/>
    <n v="528860"/>
    <n v="27.4927672"/>
    <n v="44.73860891"/>
    <n v="52.08460737"/>
    <n v="-2.38044118"/>
    <n v="-6.23651495"/>
    <n v="71.89777778"/>
    <n v="121.83777778"/>
    <s v="https://www.tradingview.com/chart/ZMYE714n/?symbol=PSX%3AACPL"/>
    <s v="https://www.tradingview.com/symbols/PSX-ACPL/financials-overview/"/>
    <s v="https://www.tradingview.com/symbols/PSX-ACPL/technicals/"/>
  </r>
  <r>
    <x v="7"/>
    <x v="91"/>
    <x v="1"/>
    <n v="14.43"/>
    <n v="9"/>
    <x v="1"/>
    <n v="8"/>
    <n v="239653"/>
    <n v="27.64633723"/>
    <n v="45.35530366"/>
    <n v="45.94807965"/>
    <n v="-1.03355882"/>
    <n v="-0.34530387"/>
    <n v="11.48611111333333"/>
    <n v="17.55444444666666"/>
    <s v="https://www.tradingview.com/chart/ZMYE714n/?symbol=PSX%3AAGHA"/>
    <s v="https://www.tradingview.com/symbols/PSX-AGHA/financials-overview/"/>
    <s v="https://www.tradingview.com/symbols/PSX-AGHA/technicals/"/>
  </r>
  <r>
    <x v="7"/>
    <x v="50"/>
    <x v="0"/>
    <n v="107"/>
    <n v="1"/>
    <x v="0"/>
    <n v="15"/>
    <n v="64500"/>
    <n v="27.83141074"/>
    <n v="64.39907405"/>
    <n v="61.936606"/>
    <n v="4.48976471"/>
    <n v="2.5788515"/>
    <n v="73.14"/>
    <n v="122.4566666666666"/>
    <s v="https://www.tradingview.com/chart/ZMYE714n/?symbol=PSX%3AAGIL"/>
    <s v="https://www.tradingview.com/symbols/PSX-AGIL/financials-overview/"/>
    <s v="https://www.tradingview.com/symbols/PSX-AGIL/technicals/"/>
  </r>
  <r>
    <x v="7"/>
    <x v="88"/>
    <x v="0"/>
    <n v="59.41"/>
    <n v="5"/>
    <x v="0"/>
    <n v="11"/>
    <n v="5550001"/>
    <n v="32.82414417"/>
    <n v="52.245871"/>
    <n v="56.65190551"/>
    <n v="-2.56752941"/>
    <n v="-4.83741791"/>
    <n v="37.68444444666667"/>
    <n v="82.60111111333333"/>
    <s v="https://www.tradingview.com/chart/ZMYE714n/?symbol=PSX%3AAIRLINK"/>
    <s v="https://www.tradingview.com/symbols/PSX-AIRLINK/financials-overview/"/>
    <s v="https://www.tradingview.com/symbols/PSX-AIRLINK/technicals/"/>
  </r>
  <r>
    <x v="7"/>
    <x v="92"/>
    <x v="0"/>
    <n v="43116.3424"/>
    <n v="1"/>
    <x v="0"/>
    <n v="14"/>
    <m/>
    <n v="45.71072813"/>
    <n v="61.07654702"/>
    <n v="62.91076216"/>
    <n v="672.87094"/>
    <n v="-0.57707292"/>
    <n v="37328.61387222"/>
    <n v="46591.27937221999"/>
    <s v="https://www.tradingview.com/chart/ZMYE714n/?symbol=PSX%3AALLSHR"/>
    <s v="https://www.tradingview.com/symbols/PSX-ALLSHR/financials-overview/"/>
    <s v="https://www.tradingview.com/symbols/PSX-ALLSHR/technicals/"/>
  </r>
  <r>
    <x v="7"/>
    <x v="93"/>
    <x v="3"/>
    <n v="8.1"/>
    <n v="10"/>
    <x v="0"/>
    <n v="6"/>
    <n v="363323"/>
    <n v="24.71490791"/>
    <n v="44.14399518"/>
    <n v="43.99681583"/>
    <n v="-0.89797059"/>
    <n v="0.12360939"/>
    <n v="5.701111113333333"/>
    <n v="11.53111111333333"/>
    <s v="https://www.tradingview.com/chart/ZMYE714n/?symbol=PSX%3AANL"/>
    <s v="https://www.tradingview.com/symbols/PSX-ANL/financials-overview/"/>
    <s v="https://www.tradingview.com/symbols/PSX-ANL/technicals/"/>
  </r>
  <r>
    <x v="7"/>
    <x v="94"/>
    <x v="0"/>
    <n v="11.89"/>
    <n v="6"/>
    <x v="0"/>
    <n v="10"/>
    <n v="767291"/>
    <n v="30.46881533"/>
    <n v="56.71931818"/>
    <n v="58.15698103"/>
    <n v="1.55361765"/>
    <n v="-0.9991673599999999"/>
    <n v="6.793888886666665"/>
    <n v="16.49222222"/>
    <s v="https://www.tradingview.com/chart/ZMYE714n/?symbol=PSX%3AASC"/>
    <s v="https://www.tradingview.com/symbols/PSX-ASC/financials-overview/"/>
    <s v="https://www.tradingview.com/symbols/PSX-ASC/technicals/"/>
  </r>
  <r>
    <x v="7"/>
    <x v="95"/>
    <x v="0"/>
    <n v="258.05"/>
    <n v="1"/>
    <x v="0"/>
    <n v="15"/>
    <n v="136000"/>
    <n v="21.74851093"/>
    <n v="59.63208717"/>
    <n v="60.7288066"/>
    <n v="-2.25682353"/>
    <n v="-0.43983178"/>
    <n v="210.665"/>
    <n v="278.315"/>
    <s v="https://www.tradingview.com/chart/ZMYE714n/?symbol=PSX%3AATBA"/>
    <s v="https://www.tradingview.com/symbols/PSX-ATBA/financials-overview/"/>
    <s v="https://www.tradingview.com/symbols/PSX-ATBA/technicals/"/>
  </r>
  <r>
    <x v="7"/>
    <x v="0"/>
    <x v="0"/>
    <n v="329.37"/>
    <n v="5"/>
    <x v="2"/>
    <n v="13"/>
    <n v="658171"/>
    <n v="20.59394977"/>
    <n v="52.22753658"/>
    <n v="54.10795896"/>
    <n v="5.76611765"/>
    <n v="-1.27390444"/>
    <n v="264.2383333333333"/>
    <n v="407.2383333333334"/>
    <s v="https://www.tradingview.com/chart/ZMYE714n/?symbol=PSX%3AATRL"/>
    <s v="https://www.tradingview.com/symbols/PSX-ATRL/financials-overview/"/>
    <s v="https://www.tradingview.com/symbols/PSX-ATRL/technicals/"/>
  </r>
  <r>
    <x v="7"/>
    <x v="1"/>
    <x v="3"/>
    <n v="56.39"/>
    <n v="13"/>
    <x v="1"/>
    <n v="4"/>
    <n v="1283940"/>
    <n v="32.27566541"/>
    <n v="44.12246746"/>
    <n v="46.89409786"/>
    <n v="-3.83182353"/>
    <n v="-1.79380007"/>
    <n v="42.34333333333333"/>
    <n v="74.61"/>
    <s v="https://www.tradingview.com/chart/ZMYE714n/?symbol=PSX%3AAVN"/>
    <s v="https://www.tradingview.com/symbols/PSX-AVN/financials-overview/"/>
    <s v="https://www.tradingview.com/symbols/PSX-AVN/technicals/"/>
  </r>
  <r>
    <x v="7"/>
    <x v="97"/>
    <x v="4"/>
    <n v="6.77"/>
    <n v="16"/>
    <x v="0"/>
    <n v="0"/>
    <n v="210500"/>
    <n v="20.02504416"/>
    <n v="31.58395605"/>
    <n v="34.67277403"/>
    <n v="-0.71370588"/>
    <n v="-3.00859599"/>
    <n v="5.929444446666667"/>
    <n v="9.412777779999999"/>
    <s v="https://www.tradingview.com/chart/ZMYE714n/?symbol=PSX%3ABECO"/>
    <s v="https://www.tradingview.com/symbols/PSX-BECO/financials-overview/"/>
    <s v="https://www.tradingview.com/symbols/PSX-BECO/technicals/"/>
  </r>
  <r>
    <x v="7"/>
    <x v="100"/>
    <x v="1"/>
    <n v="120.11"/>
    <n v="8"/>
    <x v="1"/>
    <n v="9"/>
    <n v="72100"/>
    <n v="33.4392143"/>
    <n v="50.47248981"/>
    <n v="52.55594541"/>
    <n v="-3.15485294"/>
    <n v="-1.64592204"/>
    <n v="94.75444444666668"/>
    <n v="155.2544444466667"/>
    <s v="https://www.tradingview.com/chart/ZMYE714n/?symbol=PSX%3ABIFO"/>
    <s v="https://www.tradingview.com/symbols/PSX-BIFO/financials-overview/"/>
    <s v="https://www.tradingview.com/symbols/PSX-BIFO/technicals/"/>
  </r>
  <r>
    <x v="7"/>
    <x v="2"/>
    <x v="0"/>
    <n v="21.97"/>
    <n v="1"/>
    <x v="0"/>
    <n v="15"/>
    <n v="2447802"/>
    <n v="18.34700228"/>
    <n v="55.84156164"/>
    <n v="52.22596095"/>
    <n v="-0.11326471"/>
    <n v="3.04878049"/>
    <n v="17.49444444666667"/>
    <n v="25.74444444666667"/>
    <s v="https://www.tradingview.com/chart/ZMYE714n/?symbol=PSX%3ABIPL"/>
    <s v="https://www.tradingview.com/symbols/PSX-BIPL/financials-overview/"/>
    <s v="https://www.tradingview.com/symbols/PSX-BIPL/technicals/"/>
  </r>
  <r>
    <x v="7"/>
    <x v="3"/>
    <x v="0"/>
    <n v="33.76"/>
    <n v="4"/>
    <x v="1"/>
    <n v="13"/>
    <n v="503000"/>
    <n v="29.73411275"/>
    <n v="51.26808667"/>
    <n v="49.50901141"/>
    <n v="-2.71361765"/>
    <n v="1.35094566"/>
    <n v="22.45222222"/>
    <n v="44.43388888666667"/>
    <s v="https://www.tradingview.com/chart/ZMYE714n/?symbol=PSX%3ACEPB"/>
    <s v="https://www.tradingview.com/symbols/PSX-CEPB/financials-overview/"/>
    <s v="https://www.tradingview.com/symbols/PSX-CEPB/technicals/"/>
  </r>
  <r>
    <x v="7"/>
    <x v="4"/>
    <x v="0"/>
    <n v="163.79"/>
    <n v="4"/>
    <x v="1"/>
    <n v="13"/>
    <n v="73984"/>
    <n v="32.87725465"/>
    <n v="54.90722617"/>
    <n v="61.23758043"/>
    <n v="0.87882353"/>
    <n v="-2.58712977"/>
    <n v="138.725"/>
    <n v="184.98"/>
    <s v="https://www.tradingview.com/chart/ZMYE714n/?symbol=PSX%3ACHCC"/>
    <s v="https://www.tradingview.com/symbols/PSX-CHCC/financials-overview/"/>
    <s v="https://www.tradingview.com/symbols/PSX-CHCC/technicals/"/>
  </r>
  <r>
    <x v="7"/>
    <x v="102"/>
    <x v="1"/>
    <n v="24.18"/>
    <n v="9"/>
    <x v="1"/>
    <n v="8"/>
    <n v="108500"/>
    <n v="41.00326376"/>
    <n v="49.36540515"/>
    <n v="52.18269996"/>
    <n v="-0.05844118"/>
    <n v="-3.16379656"/>
    <n v="15.14833333333333"/>
    <n v="36.69"/>
    <s v="https://www.tradingview.com/chart/ZMYE714n/?symbol=PSX%3ACLOV"/>
    <s v="https://www.tradingview.com/symbols/PSX-CLOV/financials-overview/"/>
    <s v="https://www.tradingview.com/symbols/PSX-CLOV/technicals/"/>
  </r>
  <r>
    <x v="7"/>
    <x v="103"/>
    <x v="3"/>
    <n v="24.53"/>
    <n v="10"/>
    <x v="1"/>
    <n v="7"/>
    <n v="776216"/>
    <n v="21.13612545"/>
    <n v="46.97028345"/>
    <n v="48.34857555"/>
    <n v="-2.11679412"/>
    <n v="-0.9289176099999999"/>
    <n v="18.79611111333334"/>
    <n v="30.43777778"/>
    <s v="https://www.tradingview.com/chart/ZMYE714n/?symbol=PSX%3ACPHL"/>
    <s v="https://www.tradingview.com/symbols/PSX-CPHL/financials-overview/"/>
    <s v="https://www.tradingview.com/symbols/PSX-CPHL/technicals/"/>
  </r>
  <r>
    <x v="7"/>
    <x v="5"/>
    <x v="3"/>
    <n v="114.06"/>
    <n v="10"/>
    <x v="0"/>
    <n v="6"/>
    <n v="157600"/>
    <n v="37.29593286"/>
    <n v="43.86354191"/>
    <n v="36.06616325"/>
    <n v="-12.03485294"/>
    <n v="3.44639942"/>
    <n v="86.78888888666667"/>
    <n v="145.4188888866667"/>
    <s v="https://www.tradingview.com/chart/ZMYE714n/?symbol=PSX%3ADAWH"/>
    <s v="https://www.tradingview.com/symbols/PSX-DAWH/financials-overview/"/>
    <s v="https://www.tradingview.com/symbols/PSX-DAWH/technicals/"/>
  </r>
  <r>
    <x v="7"/>
    <x v="107"/>
    <x v="3"/>
    <n v="6.27"/>
    <n v="11"/>
    <x v="1"/>
    <n v="6"/>
    <n v="689000"/>
    <n v="32.1426228"/>
    <n v="43.32485006"/>
    <n v="44.6029338"/>
    <n v="-1.06479412"/>
    <n v="-1.56985871"/>
    <n v="3.846666666666667"/>
    <n v="9.255000000000001"/>
    <s v="https://www.tradingview.com/chart/ZMYE714n/?symbol=PSX%3ADCL"/>
    <s v="https://www.tradingview.com/symbols/PSX-DCL/financials-overview/"/>
    <s v="https://www.tradingview.com/symbols/PSX-DCL/technicals/"/>
  </r>
  <r>
    <x v="7"/>
    <x v="108"/>
    <x v="0"/>
    <n v="3.33"/>
    <n v="2"/>
    <x v="1"/>
    <n v="15"/>
    <n v="199500"/>
    <n v="25.65618116"/>
    <n v="54.82689077"/>
    <n v="56.19768553"/>
    <n v="0.0425"/>
    <n v="-1.47928994"/>
    <n v="1.951666666666666"/>
    <n v="4.628333333333333"/>
    <s v="https://www.tradingview.com/chart/ZMYE714n/?symbol=PSX%3ADFSM"/>
    <s v="https://www.tradingview.com/symbols/PSX-DFSM/financials-overview/"/>
    <s v="https://www.tradingview.com/symbols/PSX-DFSM/technicals/"/>
  </r>
  <r>
    <x v="7"/>
    <x v="6"/>
    <x v="0"/>
    <n v="78.39"/>
    <n v="4"/>
    <x v="0"/>
    <n v="12"/>
    <n v="2423032"/>
    <n v="35.17711919"/>
    <n v="56.79801721"/>
    <n v="62.45945554"/>
    <n v="2.524"/>
    <n v="-3.44870058"/>
    <n v="60.31944444666667"/>
    <n v="92.49444444666666"/>
    <s v="https://www.tradingview.com/chart/ZMYE714n/?symbol=PSX%3ADGKC"/>
    <s v="https://www.tradingview.com/symbols/PSX-DGKC/financials-overview/"/>
    <s v="https://www.tradingview.com/symbols/PSX-DGKC/technicals/"/>
  </r>
  <r>
    <x v="7"/>
    <x v="109"/>
    <x v="2"/>
    <n v="25.61"/>
    <n v="0"/>
    <x v="0"/>
    <n v="16"/>
    <n v="2651500"/>
    <n v="30.28549434"/>
    <n v="61.40539167"/>
    <n v="60.78819148"/>
    <n v="-0.5655"/>
    <n v="0.47077285"/>
    <n v="19.55055555333333"/>
    <n v="27.59888888666667"/>
    <s v="https://www.tradingview.com/chart/ZMYE714n/?symbol=PSX%3ADOL"/>
    <s v="https://www.tradingview.com/symbols/PSX-DOL/financials-overview/"/>
    <s v="https://www.tradingview.com/symbols/PSX-DOL/technicals/"/>
  </r>
  <r>
    <x v="7"/>
    <x v="7"/>
    <x v="2"/>
    <n v="121.54"/>
    <n v="1"/>
    <x v="1"/>
    <n v="16"/>
    <n v="4946862"/>
    <n v="36.69953773"/>
    <n v="73.2049835"/>
    <n v="69.28454824000001"/>
    <n v="7.83467647"/>
    <n v="3.57051555"/>
    <n v="95.24722222000001"/>
    <n v="123.62722222"/>
    <s v="https://www.tradingview.com/chart/ZMYE714n/?symbol=PSX%3AEFERT"/>
    <s v="https://www.tradingview.com/symbols/PSX-EFERT/financials-overview/"/>
    <s v="https://www.tradingview.com/symbols/PSX-EFERT/technicals/"/>
  </r>
  <r>
    <x v="7"/>
    <x v="8"/>
    <x v="2"/>
    <n v="314.88"/>
    <n v="1"/>
    <x v="2"/>
    <n v="17"/>
    <n v="2091918"/>
    <n v="28.2763391"/>
    <n v="61.04797553"/>
    <n v="46.71810536"/>
    <n v="-5.60488235"/>
    <n v="6.33886056"/>
    <n v="260.1438888866667"/>
    <n v="344.0005555533333"/>
    <s v="https://www.tradingview.com/chart/ZMYE714n/?symbol=PSX%3AENGRO"/>
    <s v="https://www.tradingview.com/symbols/PSX-ENGRO/financials-overview/"/>
    <s v="https://www.tradingview.com/symbols/PSX-ENGRO/technicals/"/>
  </r>
  <r>
    <x v="7"/>
    <x v="9"/>
    <x v="0"/>
    <n v="47.65"/>
    <n v="3"/>
    <x v="0"/>
    <n v="13"/>
    <n v="2433977"/>
    <n v="23.58387422"/>
    <n v="55.36642768"/>
    <n v="55.55154038"/>
    <n v="-0.597"/>
    <n v="-0.08387503"/>
    <n v="38.68222222"/>
    <n v="55.86055555333333"/>
    <s v="https://www.tradingview.com/chart/ZMYE714n/?symbol=PSX%3AEPCL"/>
    <s v="https://www.tradingview.com/symbols/PSX-EPCL/financials-overview/"/>
    <s v="https://www.tradingview.com/symbols/PSX-EPCL/technicals/"/>
  </r>
  <r>
    <x v="7"/>
    <x v="10"/>
    <x v="0"/>
    <n v="32.94"/>
    <n v="2"/>
    <x v="0"/>
    <n v="14"/>
    <n v="915074"/>
    <n v="29.86708171"/>
    <n v="62.18208593"/>
    <n v="65.02181525"/>
    <n v="2.55626471"/>
    <n v="-1.22938531"/>
    <n v="24.72722222"/>
    <n v="38.34888888666668"/>
    <s v="https://www.tradingview.com/chart/ZMYE714n/?symbol=PSX%3AFABL"/>
    <s v="https://www.tradingview.com/symbols/PSX-FABL/financials-overview/"/>
    <s v="https://www.tradingview.com/symbols/PSX-FABL/technicals/"/>
  </r>
  <r>
    <x v="7"/>
    <x v="11"/>
    <x v="0"/>
    <n v="36.17"/>
    <n v="2"/>
    <x v="1"/>
    <n v="15"/>
    <n v="5264833"/>
    <n v="23.03585361"/>
    <n v="64.82317906999999"/>
    <n v="63.67707939"/>
    <n v="1.10564706"/>
    <n v="0.5839822"/>
    <n v="30.72944444666667"/>
    <n v="39.34611111333334"/>
    <s v="https://www.tradingview.com/chart/ZMYE714n/?symbol=PSX%3AFATIMA"/>
    <s v="https://www.tradingview.com/symbols/PSX-FATIMA/financials-overview/"/>
    <s v="https://www.tradingview.com/symbols/PSX-FATIMA/technicals/"/>
  </r>
  <r>
    <x v="7"/>
    <x v="12"/>
    <x v="0"/>
    <n v="19.35"/>
    <n v="4"/>
    <x v="0"/>
    <n v="12"/>
    <n v="2659000"/>
    <n v="36.51941098"/>
    <n v="57.05091733"/>
    <n v="61.84022931"/>
    <n v="0.432"/>
    <n v="-2.7638191"/>
    <n v="14.72777778"/>
    <n v="23.10611111333334"/>
    <s v="https://www.tradingview.com/chart/ZMYE714n/?symbol=PSX%3AFCCL"/>
    <s v="https://www.tradingview.com/symbols/PSX-FCCL/financials-overview/"/>
    <s v="https://www.tradingview.com/symbols/PSX-FCCL/technicals/"/>
  </r>
  <r>
    <x v="7"/>
    <x v="13"/>
    <x v="0"/>
    <n v="83.15000000000001"/>
    <n v="6"/>
    <x v="1"/>
    <n v="11"/>
    <n v="503821"/>
    <n v="30.4924499"/>
    <n v="50.51283096"/>
    <n v="48.3106418"/>
    <n v="-2.44541176"/>
    <n v="1.56345426"/>
    <n v="60.57277778"/>
    <n v="113.7211111133333"/>
    <s v="https://www.tradingview.com/chart/ZMYE714n/?symbol=PSX%3AFCEPL"/>
    <s v="https://www.tradingview.com/symbols/PSX-FCEPL/financials-overview/"/>
    <s v="https://www.tradingview.com/symbols/PSX-FCEPL/technicals/"/>
  </r>
  <r>
    <x v="7"/>
    <x v="112"/>
    <x v="0"/>
    <n v="230.25"/>
    <n v="3"/>
    <x v="1"/>
    <n v="14"/>
    <n v="134600"/>
    <n v="28.05957599"/>
    <n v="59.38531547"/>
    <n v="63.05208789"/>
    <n v="-2.4115"/>
    <n v="-2.05045306"/>
    <n v="174.4216666666667"/>
    <n v="256.9033333333333"/>
    <s v="https://www.tradingview.com/chart/ZMYE714n/?symbol=PSX%3AFEROZ"/>
    <s v="https://www.tradingview.com/symbols/PSX-FEROZ/financials-overview/"/>
    <s v="https://www.tradingview.com/symbols/PSX-FEROZ/technicals/"/>
  </r>
  <r>
    <x v="7"/>
    <x v="14"/>
    <x v="0"/>
    <n v="29.78"/>
    <n v="5"/>
    <x v="1"/>
    <n v="12"/>
    <n v="9923982"/>
    <n v="42.63589757"/>
    <n v="59.98664675"/>
    <n v="71.94688279"/>
    <n v="4.97691176"/>
    <n v="-5.96779286"/>
    <n v="21.43166666666667"/>
    <n v="37.91333333333333"/>
    <s v="https://www.tradingview.com/chart/ZMYE714n/?symbol=PSX%3AFFBL"/>
    <s v="https://www.tradingview.com/symbols/PSX-FFBL/financials-overview/"/>
    <s v="https://www.tradingview.com/symbols/PSX-FFBL/technicals/"/>
  </r>
  <r>
    <x v="7"/>
    <x v="113"/>
    <x v="3"/>
    <n v="7.2"/>
    <n v="13"/>
    <x v="1"/>
    <n v="4"/>
    <n v="764500"/>
    <n v="28.86660566"/>
    <n v="43.95311582"/>
    <n v="46.69854535"/>
    <n v="-0.48126471"/>
    <n v="-2.17391304"/>
    <n v="5.615555553333333"/>
    <n v="9.612222219999998"/>
    <s v="https://www.tradingview.com/chart/ZMYE714n/?symbol=PSX%3AFLYNG"/>
    <s v="https://www.tradingview.com/symbols/PSX-FLYNG/financials-overview/"/>
    <s v="https://www.tradingview.com/symbols/PSX-FLYNG/technicals/"/>
  </r>
  <r>
    <x v="7"/>
    <x v="64"/>
    <x v="1"/>
    <n v="1.94"/>
    <n v="7"/>
    <x v="0"/>
    <n v="9"/>
    <n v="255500"/>
    <n v="17.36588069"/>
    <n v="51.00440738"/>
    <n v="53.75631702"/>
    <n v="0.20597059"/>
    <n v="-5.36585366"/>
    <n v="1.223999998"/>
    <n v="3.23222222"/>
    <s v="https://www.tradingview.com/chart/ZMYE714n/?symbol=PSX%3AFPJM"/>
    <s v="https://www.tradingview.com/symbols/PSX-FPJM/financials-overview/"/>
    <s v="https://www.tradingview.com/symbols/PSX-FPJM/technicals/"/>
  </r>
  <r>
    <x v="7"/>
    <x v="114"/>
    <x v="3"/>
    <n v="5.4"/>
    <n v="10"/>
    <x v="0"/>
    <n v="6"/>
    <n v="148500"/>
    <n v="25.47474603"/>
    <n v="49.26407892"/>
    <n v="51.58252954"/>
    <n v="0.745"/>
    <n v="-4.25531915"/>
    <n v="2.175999998"/>
    <n v="11.41388888666667"/>
    <s v="https://www.tradingview.com/chart/ZMYE714n/?symbol=PSX%3AFTMM"/>
    <s v="https://www.tradingview.com/symbols/PSX-FTMM/financials-overview/"/>
    <s v="https://www.tradingview.com/symbols/PSX-FTMM/technicals/"/>
  </r>
  <r>
    <x v="7"/>
    <x v="115"/>
    <x v="0"/>
    <n v="73.52"/>
    <n v="1"/>
    <x v="0"/>
    <n v="15"/>
    <n v="804371"/>
    <n v="31.92177211"/>
    <n v="57.21861845"/>
    <n v="62.93586114"/>
    <n v="-2.83391176"/>
    <n v="-5.39184146"/>
    <n v="44.57555555333334"/>
    <n v="90.95888888666667"/>
    <s v="https://www.tradingview.com/chart/ZMYE714n/?symbol=PSX%3AGAL"/>
    <s v="https://www.tradingview.com/symbols/PSX-GAL/financials-overview/"/>
    <s v="https://www.tradingview.com/symbols/PSX-GAL/technicals/"/>
  </r>
  <r>
    <x v="7"/>
    <x v="116"/>
    <x v="3"/>
    <n v="7.01"/>
    <n v="11"/>
    <x v="0"/>
    <n v="5"/>
    <n v="207500"/>
    <n v="29.43470944"/>
    <n v="44.90434884"/>
    <n v="47.218649"/>
    <n v="-0.77438235"/>
    <n v="-1.95804196"/>
    <n v="5.118888886666666"/>
    <n v="9.243888886666667"/>
    <s v="https://www.tradingview.com/chart/ZMYE714n/?symbol=PSX%3AGGGL"/>
    <s v="https://www.tradingview.com/symbols/PSX-GGGL/financials-overview/"/>
    <s v="https://www.tradingview.com/symbols/PSX-GGGL/technicals/"/>
  </r>
  <r>
    <x v="7"/>
    <x v="117"/>
    <x v="3"/>
    <n v="11.03"/>
    <n v="14"/>
    <x v="0"/>
    <n v="2"/>
    <n v="1075659"/>
    <n v="30.25030804"/>
    <n v="40.36053635"/>
    <n v="42.51830967"/>
    <n v="-1.45635294"/>
    <n v="-2.21631206"/>
    <n v="7.977222219999999"/>
    <n v="15.65888888666667"/>
    <s v="https://www.tradingview.com/chart/ZMYE714n/?symbol=PSX%3AGGL"/>
    <s v="https://www.tradingview.com/symbols/PSX-GGL/financials-overview/"/>
    <s v="https://www.tradingview.com/symbols/PSX-GGL/technicals/"/>
  </r>
  <r>
    <x v="7"/>
    <x v="15"/>
    <x v="0"/>
    <n v="29.5"/>
    <n v="6"/>
    <x v="1"/>
    <n v="11"/>
    <n v="408500"/>
    <n v="27.45073629"/>
    <n v="48.52382224"/>
    <n v="46.10096577"/>
    <n v="-2.08405882"/>
    <n v="1.54905336"/>
    <n v="22.84444444666667"/>
    <n v="37.29111111333334"/>
    <s v="https://www.tradingview.com/chart/ZMYE714n/?symbol=PSX%3AGHGL"/>
    <s v="https://www.tradingview.com/symbols/PSX-GHGL/financials-overview/"/>
    <s v="https://www.tradingview.com/symbols/PSX-GHGL/technicals/"/>
  </r>
  <r>
    <x v="7"/>
    <x v="118"/>
    <x v="0"/>
    <n v="177.67"/>
    <n v="2"/>
    <x v="0"/>
    <n v="14"/>
    <n v="1023618"/>
    <n v="29.34993006"/>
    <n v="55.87873253"/>
    <n v="60.43006417"/>
    <n v="-3.92202941"/>
    <n v="-3.55553143"/>
    <n v="124.41777778"/>
    <n v="219.3844444466667"/>
    <s v="https://www.tradingview.com/chart/ZMYE714n/?symbol=PSX%3AGHNI"/>
    <s v="https://www.tradingview.com/symbols/PSX-GHNI/financials-overview/"/>
    <s v="https://www.tradingview.com/symbols/PSX-GHNI/technicals/"/>
  </r>
  <r>
    <x v="7"/>
    <x v="16"/>
    <x v="3"/>
    <n v="82.09999999999999"/>
    <n v="14"/>
    <x v="1"/>
    <n v="3"/>
    <n v="62000"/>
    <n v="28.24919851"/>
    <n v="43.66203142"/>
    <n v="46.74557414"/>
    <n v="-5.65561765"/>
    <n v="-1.91158901"/>
    <n v="64.36944444666666"/>
    <n v="105.6011111133333"/>
    <s v="https://www.tradingview.com/chart/ZMYE714n/?symbol=PSX%3AGLAXO"/>
    <s v="https://www.tradingview.com/symbols/PSX-GLAXO/financials-overview/"/>
    <s v="https://www.tradingview.com/symbols/PSX-GLAXO/technicals/"/>
  </r>
  <r>
    <x v="7"/>
    <x v="120"/>
    <x v="0"/>
    <n v="243.94"/>
    <n v="1"/>
    <x v="0"/>
    <n v="15"/>
    <n v="2065571"/>
    <n v="27.32758489"/>
    <n v="65.1167719"/>
    <n v="65.10697186"/>
    <n v="9.37791176"/>
    <n v="0.01229962"/>
    <n v="176.47277778"/>
    <n v="255.7461111133333"/>
    <s v="https://www.tradingview.com/chart/ZMYE714n/?symbol=PSX%3AHCAR"/>
    <s v="https://www.tradingview.com/symbols/PSX-HCAR/financials-overview/"/>
    <s v="https://www.tradingview.com/symbols/PSX-HCAR/technicals/"/>
  </r>
  <r>
    <x v="7"/>
    <x v="122"/>
    <x v="3"/>
    <n v="26.89"/>
    <n v="12"/>
    <x v="1"/>
    <n v="5"/>
    <n v="560500"/>
    <n v="25.16526118"/>
    <n v="46.11527488"/>
    <n v="52.48742066"/>
    <n v="-1.93376471"/>
    <n v="-4.61156438"/>
    <n v="21.09333333333333"/>
    <n v="33.835"/>
    <s v="https://www.tradingview.com/chart/ZMYE714n/?symbol=PSX%3AHTL"/>
    <s v="https://www.tradingview.com/symbols/PSX-HTL/financials-overview/"/>
    <s v="https://www.tradingview.com/symbols/PSX-HTL/technicals/"/>
  </r>
  <r>
    <x v="7"/>
    <x v="18"/>
    <x v="0"/>
    <n v="120.37"/>
    <n v="1"/>
    <x v="0"/>
    <n v="15"/>
    <n v="3218293"/>
    <n v="26.66305454"/>
    <n v="55.63413148"/>
    <n v="56.00180601"/>
    <n v="-1.61105882"/>
    <n v="-0.15759788"/>
    <n v="101.4516666666667"/>
    <n v="133.535"/>
    <s v="https://www.tradingview.com/chart/ZMYE714n/?symbol=PSX%3AHUBC"/>
    <s v="https://www.tradingview.com/symbols/PSX-HUBC/financials-overview/"/>
    <s v="https://www.tradingview.com/symbols/PSX-HUBC/technicals/"/>
  </r>
  <r>
    <x v="7"/>
    <x v="123"/>
    <x v="3"/>
    <n v="35.21"/>
    <n v="11"/>
    <x v="0"/>
    <n v="5"/>
    <n v="430000"/>
    <n v="35.23661621"/>
    <n v="40.30856684"/>
    <n v="40.41842524"/>
    <n v="-2.90520588"/>
    <n v="-0.08513053"/>
    <n v="27.95777778"/>
    <n v="47.02444444666667"/>
    <s v="https://www.tradingview.com/chart/ZMYE714n/?symbol=PSX%3AIBLHL"/>
    <s v="https://www.tradingview.com/symbols/PSX-IBLHL/financials-overview/"/>
    <s v="https://www.tradingview.com/symbols/PSX-IBLHL/technicals/"/>
  </r>
  <r>
    <x v="7"/>
    <x v="19"/>
    <x v="0"/>
    <n v="71.75"/>
    <n v="3"/>
    <x v="0"/>
    <n v="13"/>
    <n v="889978"/>
    <n v="28.14904675"/>
    <n v="56.66578047"/>
    <n v="64.57127063"/>
    <n v="2.02267647"/>
    <n v="-4.01337793"/>
    <n v="61.47666666666667"/>
    <n v="81.84500000000001"/>
    <s v="https://www.tradingview.com/chart/ZMYE714n/?symbol=PSX%3AILP"/>
    <s v="https://www.tradingview.com/symbols/PSX-ILP/financials-overview/"/>
    <s v="https://www.tradingview.com/symbols/PSX-ILP/technicals/"/>
  </r>
  <r>
    <x v="7"/>
    <x v="124"/>
    <x v="1"/>
    <n v="17.04"/>
    <n v="9"/>
    <x v="1"/>
    <n v="8"/>
    <n v="357000"/>
    <n v="31.56040765"/>
    <n v="47.3788788"/>
    <n v="48.28600844"/>
    <n v="-0.75255882"/>
    <n v="-0.6413994200000001"/>
    <n v="13.45222222"/>
    <n v="21.95888888666667"/>
    <s v="https://www.tradingview.com/chart/ZMYE714n/?symbol=PSX%3AIMAGE"/>
    <s v="https://www.tradingview.com/symbols/PSX-IMAGE/financials-overview/"/>
    <s v="https://www.tradingview.com/symbols/PSX-IMAGE/technicals/"/>
  </r>
  <r>
    <x v="7"/>
    <x v="20"/>
    <x v="0"/>
    <n v="143.28"/>
    <n v="3"/>
    <x v="1"/>
    <n v="14"/>
    <n v="59147"/>
    <n v="29.38657499"/>
    <n v="62.02279773"/>
    <n v="66.59985465"/>
    <n v="12.55888235"/>
    <n v="-2.11108834"/>
    <n v="104.5438888866667"/>
    <n v="162.1105555533333"/>
    <s v="https://www.tradingview.com/chart/ZMYE714n/?symbol=PSX%3AINIL"/>
    <s v="https://www.tradingview.com/symbols/PSX-INIL/financials-overview/"/>
    <s v="https://www.tradingview.com/symbols/PSX-INIL/technicals/"/>
  </r>
  <r>
    <x v="7"/>
    <x v="21"/>
    <x v="0"/>
    <n v="72.53"/>
    <n v="6"/>
    <x v="1"/>
    <n v="11"/>
    <n v="324227"/>
    <n v="33.74198404"/>
    <n v="53.49458692"/>
    <n v="53.52568982"/>
    <n v="1.69655882"/>
    <n v="-0.0137855"/>
    <n v="60.96888888666666"/>
    <n v="85.16888888666666"/>
    <s v="https://www.tradingview.com/chart/ZMYE714n/?symbol=PSX%3AISL"/>
    <s v="https://www.tradingview.com/symbols/PSX-ISL/financials-overview/"/>
    <s v="https://www.tradingview.com/symbols/PSX-ISL/technicals/"/>
  </r>
  <r>
    <x v="7"/>
    <x v="125"/>
    <x v="1"/>
    <n v="7.85"/>
    <n v="8"/>
    <x v="0"/>
    <n v="8"/>
    <n v="280000"/>
    <n v="28.3533893"/>
    <n v="50.60545543"/>
    <n v="53.8628019"/>
    <n v="-0.07670588"/>
    <n v="-2.36318408"/>
    <n v="6.335555553333333"/>
    <n v="9.61722222"/>
    <s v="https://www.tradingview.com/chart/ZMYE714n/?symbol=PSX%3AITTEFAQ"/>
    <s v="https://www.tradingview.com/symbols/PSX-ITTEFAQ/financials-overview/"/>
    <s v="https://www.tradingview.com/symbols/PSX-ITTEFAQ/technicals/"/>
  </r>
  <r>
    <x v="7"/>
    <x v="22"/>
    <x v="0"/>
    <n v="5.9"/>
    <n v="3"/>
    <x v="2"/>
    <n v="15"/>
    <n v="168810077"/>
    <n v="42.85613916"/>
    <n v="64.77041945000001"/>
    <n v="68.10640373"/>
    <n v="1.06041176"/>
    <n v="-3.59477124"/>
    <n v="2.888000002"/>
    <n v="7.521111113333332"/>
    <s v="https://www.tradingview.com/chart/ZMYE714n/?symbol=PSX%3AKEL"/>
    <s v="https://www.tradingview.com/symbols/PSX-KEL/financials-overview/"/>
    <s v="https://www.tradingview.com/symbols/PSX-KEL/technicals/"/>
  </r>
  <r>
    <x v="7"/>
    <x v="72"/>
    <x v="1"/>
    <n v="39.28"/>
    <n v="7"/>
    <x v="1"/>
    <n v="10"/>
    <n v="57000"/>
    <n v="19.08716144"/>
    <n v="50.08032496"/>
    <n v="51.0356408"/>
    <n v="-1.22838235"/>
    <n v="-0.35514967"/>
    <n v="34.52611111333333"/>
    <n v="45.03111111333334"/>
    <s v="https://www.tradingview.com/chart/ZMYE714n/?symbol=PSX%3AKOHE"/>
    <s v="https://www.tradingview.com/symbols/PSX-KOHE/financials-overview/"/>
    <s v="https://www.tradingview.com/symbols/PSX-KOHE/technicals/"/>
  </r>
  <r>
    <x v="7"/>
    <x v="127"/>
    <x v="0"/>
    <n v="6.74"/>
    <n v="3"/>
    <x v="2"/>
    <n v="15"/>
    <n v="89500"/>
    <n v="47.45131679"/>
    <n v="67.45427544"/>
    <n v="69.62912892"/>
    <n v="1.18429412"/>
    <n v="-2.17706821"/>
    <n v="3.41777778"/>
    <n v="8.221111113333333"/>
    <s v="https://www.tradingview.com/chart/ZMYE714n/?symbol=PSX%3AKOHP"/>
    <s v="https://www.tradingview.com/symbols/PSX-KOHP/financials-overview/"/>
    <s v="https://www.tradingview.com/symbols/PSX-KOHP/technicals/"/>
  </r>
  <r>
    <x v="7"/>
    <x v="128"/>
    <x v="0"/>
    <n v="64237.0275"/>
    <n v="2"/>
    <x v="0"/>
    <n v="13"/>
    <m/>
    <n v="34.98243439"/>
    <n v="58.67856669"/>
    <n v="60.30641788"/>
    <n v="1934.49969971"/>
    <n v="-0.43070487"/>
    <n v="55100.57425000001"/>
    <n v="70382.28868333333"/>
    <s v="https://www.tradingview.com/chart/ZMYE714n/?symbol=PSX%3AKSE100"/>
    <s v="https://www.tradingview.com/symbols/PSX-KSE100/financials-overview/"/>
    <s v="https://www.tradingview.com/symbols/PSX-KSE100/technicals/"/>
  </r>
  <r>
    <x v="7"/>
    <x v="129"/>
    <x v="0"/>
    <n v="21472.6334"/>
    <n v="1"/>
    <x v="0"/>
    <n v="14"/>
    <m/>
    <n v="39.57143898"/>
    <n v="60.06144768"/>
    <n v="61.1007487"/>
    <n v="280.02525235"/>
    <n v="-0.33606669"/>
    <n v="18292.71837222"/>
    <n v="23520.45865555333"/>
    <s v="https://www.tradingview.com/chart/ZMYE714n/?symbol=PSX%3AKSE30"/>
    <s v="https://www.tradingview.com/symbols/PSX-KSE30/financials-overview/"/>
    <s v="https://www.tradingview.com/symbols/PSX-KSE30/technicals/"/>
  </r>
  <r>
    <x v="7"/>
    <x v="25"/>
    <x v="2"/>
    <n v="27.68"/>
    <n v="0"/>
    <x v="0"/>
    <n v="16"/>
    <n v="621162"/>
    <n v="23.20266808"/>
    <n v="54.66279044"/>
    <n v="53.69747644"/>
    <n v="-0.99644118"/>
    <n v="0.50835149"/>
    <n v="22.16833333333334"/>
    <n v="31.62833333333333"/>
    <s v="https://www.tradingview.com/chart/ZMYE714n/?symbol=PSX%3ALOTCHEM"/>
    <s v="https://www.tradingview.com/symbols/PSX-LOTCHEM/financials-overview/"/>
    <s v="https://www.tradingview.com/symbols/PSX-LOTCHEM/technicals/"/>
  </r>
  <r>
    <x v="7"/>
    <x v="130"/>
    <x v="0"/>
    <n v="22.79"/>
    <n v="3"/>
    <x v="1"/>
    <n v="14"/>
    <n v="377008"/>
    <n v="30.88911036"/>
    <n v="54.87722027"/>
    <n v="54.0408581"/>
    <n v="-0.1775"/>
    <n v="0.52933392"/>
    <n v="18.4"/>
    <n v="26.85166666666666"/>
    <s v="https://www.tradingview.com/chart/ZMYE714n/?symbol=PSX%3ALPL"/>
    <s v="https://www.tradingview.com/symbols/PSX-LPL/financials-overview/"/>
    <s v="https://www.tradingview.com/symbols/PSX-LPL/technicals/"/>
  </r>
  <r>
    <x v="7"/>
    <x v="26"/>
    <x v="0"/>
    <n v="786.8099999999999"/>
    <n v="4"/>
    <x v="0"/>
    <n v="12"/>
    <n v="241393"/>
    <n v="29.62998423"/>
    <n v="56.682017"/>
    <n v="57.81480453"/>
    <n v="10.39097059"/>
    <n v="-0.37226971"/>
    <n v="691.04777778"/>
    <n v="874.3811111133333"/>
    <s v="https://www.tradingview.com/chart/ZMYE714n/?symbol=PSX%3ALUCK"/>
    <s v="https://www.tradingview.com/symbols/PSX-LUCK/financials-overview/"/>
    <s v="https://www.tradingview.com/symbols/PSX-LUCK/technicals/"/>
  </r>
  <r>
    <x v="7"/>
    <x v="28"/>
    <x v="0"/>
    <n v="162.73"/>
    <n v="3"/>
    <x v="0"/>
    <n v="13"/>
    <n v="174594"/>
    <n v="22.69878809"/>
    <n v="58.38551232"/>
    <n v="58.54628969"/>
    <n v="3.11120588"/>
    <n v="-0.06141374"/>
    <n v="131.8188888866667"/>
    <n v="192.28222222"/>
    <s v="https://www.tradingview.com/chart/ZMYE714n/?symbol=PSX%3AMEBL"/>
    <s v="https://www.tradingview.com/symbols/PSX-MEBL/financials-overview/"/>
    <s v="https://www.tradingview.com/symbols/PSX-MEBL/technicals/"/>
  </r>
  <r>
    <x v="7"/>
    <x v="131"/>
    <x v="2"/>
    <n v="13.13"/>
    <n v="0"/>
    <x v="0"/>
    <n v="16"/>
    <n v="1835500"/>
    <n v="33.76156636"/>
    <n v="71.96318354"/>
    <n v="66.21900904"/>
    <n v="1.04458824"/>
    <n v="8.065843620000001"/>
    <n v="8.253333333333332"/>
    <n v="14.41333333333333"/>
    <s v="https://www.tradingview.com/chart/ZMYE714n/?symbol=PSX%3AMERIT"/>
    <s v="https://www.tradingview.com/symbols/PSX-MERIT/financials-overview/"/>
    <s v="https://www.tradingview.com/symbols/PSX-MERIT/technicals/"/>
  </r>
  <r>
    <x v="7"/>
    <x v="133"/>
    <x v="3"/>
    <n v="131.19"/>
    <n v="10"/>
    <x v="1"/>
    <n v="7"/>
    <n v="242100"/>
    <n v="32.81553931"/>
    <n v="39.92439872"/>
    <n v="40.37470611"/>
    <n v="-40.86426471"/>
    <n v="-0.87646392"/>
    <n v="57.626000002"/>
    <n v="322.53777778"/>
    <s v="https://www.tradingview.com/chart/ZMYE714n/?symbol=PSX%3AMFFL"/>
    <s v="https://www.tradingview.com/symbols/PSX-MFFL/financials-overview/"/>
    <s v="https://www.tradingview.com/symbols/PSX-MFFL/technicals/"/>
  </r>
  <r>
    <x v="7"/>
    <x v="29"/>
    <x v="0"/>
    <n v="39.93"/>
    <n v="6"/>
    <x v="0"/>
    <n v="10"/>
    <n v="817993"/>
    <n v="36.23765116"/>
    <n v="53.17155734"/>
    <n v="56.29960963"/>
    <n v="-0.86561765"/>
    <n v="-1.52897657"/>
    <n v="32.67444444666667"/>
    <n v="46.05777778"/>
    <s v="https://www.tradingview.com/chart/ZMYE714n/?symbol=PSX%3AMLCF"/>
    <s v="https://www.tradingview.com/symbols/PSX-MLCF/financials-overview/"/>
    <s v="https://www.tradingview.com/symbols/PSX-MLCF/technicals/"/>
  </r>
  <r>
    <x v="7"/>
    <x v="30"/>
    <x v="0"/>
    <n v="582.76"/>
    <n v="7"/>
    <x v="1"/>
    <n v="10"/>
    <n v="61600"/>
    <n v="30.92945684"/>
    <n v="50.0714354"/>
    <n v="51.03143744"/>
    <n v="0.29838235"/>
    <n v="-0.37779715"/>
    <n v="496.85722222"/>
    <n v="711.1005555533333"/>
    <s v="https://www.tradingview.com/chart/ZMYE714n/?symbol=PSX%3AMTL"/>
    <s v="https://www.tradingview.com/symbols/PSX-MTL/financials-overview/"/>
    <s v="https://www.tradingview.com/symbols/PSX-MTL/technicals/"/>
  </r>
  <r>
    <x v="7"/>
    <x v="31"/>
    <x v="0"/>
    <n v="69.41"/>
    <n v="3"/>
    <x v="0"/>
    <n v="13"/>
    <n v="259362"/>
    <n v="26.00133066"/>
    <n v="54.91135199"/>
    <n v="56.30218556"/>
    <n v="-0.87691176"/>
    <n v="-0.78616352"/>
    <n v="54.41"/>
    <n v="80.59"/>
    <s v="https://www.tradingview.com/chart/ZMYE714n/?symbol=PSX%3AMUGHAL"/>
    <s v="https://www.tradingview.com/symbols/PSX-MUGHAL/financials-overview/"/>
    <s v="https://www.tradingview.com/symbols/PSX-MUGHAL/technicals/"/>
  </r>
  <r>
    <x v="7"/>
    <x v="134"/>
    <x v="0"/>
    <n v="27.47"/>
    <n v="6"/>
    <x v="0"/>
    <n v="10"/>
    <n v="614977"/>
    <n v="27.3119898"/>
    <n v="50.69348536"/>
    <n v="51.05729776"/>
    <n v="0.71070588"/>
    <n v="-0.25417574"/>
    <n v="20.16611111333333"/>
    <n v="36.88611111333334"/>
    <s v="https://www.tradingview.com/chart/ZMYE714n/?symbol=PSX%3ANCPL"/>
    <s v="https://www.tradingview.com/symbols/PSX-NCPL/financials-overview/"/>
    <s v="https://www.tradingview.com/symbols/PSX-NCPL/technicals/"/>
  </r>
  <r>
    <x v="7"/>
    <x v="135"/>
    <x v="1"/>
    <n v="102.46"/>
    <n v="8"/>
    <x v="1"/>
    <n v="9"/>
    <n v="452777"/>
    <n v="33.12320083"/>
    <n v="47.73349735"/>
    <n v="49.91413028"/>
    <n v="-8.054764710000001"/>
    <n v="-1.69816751"/>
    <n v="72.53833333333333"/>
    <n v="136.0633333333333"/>
    <s v="https://www.tradingview.com/chart/ZMYE714n/?symbol=PSX%3ANETSOL"/>
    <s v="https://www.tradingview.com/symbols/PSX-NETSOL/financials-overview/"/>
    <s v="https://www.tradingview.com/symbols/PSX-NETSOL/technicals/"/>
  </r>
  <r>
    <x v="7"/>
    <x v="32"/>
    <x v="0"/>
    <n v="80.31999999999999"/>
    <n v="2"/>
    <x v="0"/>
    <n v="14"/>
    <n v="481006"/>
    <n v="29.00520624"/>
    <n v="55.86934625"/>
    <n v="56.91256134"/>
    <n v="-1.13217647"/>
    <n v="-0.4708798"/>
    <n v="66.48999999999999"/>
    <n v="90.56166666666667"/>
    <s v="https://www.tradingview.com/chart/ZMYE714n/?symbol=PSX%3ANML"/>
    <s v="https://www.tradingview.com/symbols/PSX-NML/financials-overview/"/>
    <s v="https://www.tradingview.com/symbols/PSX-NML/technicals/"/>
  </r>
  <r>
    <x v="7"/>
    <x v="33"/>
    <x v="0"/>
    <n v="332.94"/>
    <n v="5"/>
    <x v="1"/>
    <n v="12"/>
    <n v="866355"/>
    <n v="26.60355757"/>
    <n v="55.23797274"/>
    <n v="57.71835676"/>
    <n v="16.70961765"/>
    <n v="-2.00729927"/>
    <n v="239.1494444466666"/>
    <n v="419.56777778"/>
    <s v="https://www.tradingview.com/chart/ZMYE714n/?symbol=PSX%3ANRL"/>
    <s v="https://www.tradingview.com/symbols/PSX-NRL/financials-overview/"/>
    <s v="https://www.tradingview.com/symbols/PSX-NRL/technicals/"/>
  </r>
  <r>
    <x v="7"/>
    <x v="34"/>
    <x v="0"/>
    <n v="123.38"/>
    <n v="1"/>
    <x v="0"/>
    <n v="15"/>
    <n v="2819259"/>
    <n v="33.84885258"/>
    <n v="59.37531155"/>
    <n v="61.60187405"/>
    <n v="-0.02147059"/>
    <n v="-1.32757518"/>
    <n v="92.06944444666668"/>
    <n v="137.7194444466667"/>
    <s v="https://www.tradingview.com/chart/ZMYE714n/?symbol=PSX%3AOGDC"/>
    <s v="https://www.tradingview.com/symbols/PSX-OGDC/financials-overview/"/>
    <s v="https://www.tradingview.com/symbols/PSX-OGDC/technicals/"/>
  </r>
  <r>
    <x v="7"/>
    <x v="35"/>
    <x v="0"/>
    <n v="72.48999999999999"/>
    <n v="4"/>
    <x v="1"/>
    <n v="13"/>
    <n v="327258"/>
    <n v="24.44665306"/>
    <n v="54.60299908"/>
    <n v="54.5216977"/>
    <n v="2.42461765"/>
    <n v="0.06902264"/>
    <n v="57.28555555333333"/>
    <n v="90.92722221999999"/>
    <s v="https://www.tradingview.com/chart/ZMYE714n/?symbol=PSX%3APABC"/>
    <s v="https://www.tradingview.com/symbols/PSX-PABC/financials-overview/"/>
    <s v="https://www.tradingview.com/symbols/PSX-PABC/technicals/"/>
  </r>
  <r>
    <x v="7"/>
    <x v="36"/>
    <x v="2"/>
    <n v="23.32"/>
    <n v="1"/>
    <x v="1"/>
    <n v="16"/>
    <n v="5587152"/>
    <n v="41.61404542"/>
    <n v="60.24870841"/>
    <n v="61.51759258"/>
    <n v="1.921"/>
    <n v="-1.14455278"/>
    <n v="14.17111111333333"/>
    <n v="30.46944444666667"/>
    <s v="https://www.tradingview.com/chart/ZMYE714n/?symbol=PSX%3APAEL"/>
    <s v="https://www.tradingview.com/symbols/PSX-PAEL/financials-overview/"/>
    <s v="https://www.tradingview.com/symbols/PSX-PAEL/technicals/"/>
  </r>
  <r>
    <x v="7"/>
    <x v="37"/>
    <x v="0"/>
    <n v="6.66"/>
    <n v="3"/>
    <x v="1"/>
    <n v="14"/>
    <n v="7985000"/>
    <n v="35.42986543"/>
    <n v="55.47613714"/>
    <n v="57.39684805"/>
    <n v="0.34297059"/>
    <n v="-1.91458027"/>
    <n v="3.96277778"/>
    <n v="9.701111113333333"/>
    <s v="https://www.tradingview.com/chart/ZMYE714n/?symbol=PSX%3APIBTL"/>
    <s v="https://www.tradingview.com/symbols/PSX-PIBTL/financials-overview/"/>
    <s v="https://www.tradingview.com/symbols/PSX-PIBTL/technicals/"/>
  </r>
  <r>
    <x v="7"/>
    <x v="138"/>
    <x v="3"/>
    <n v="49.94"/>
    <n v="15"/>
    <x v="1"/>
    <n v="2"/>
    <n v="260000"/>
    <n v="18.6106805"/>
    <n v="43.69458588"/>
    <n v="45.46402185"/>
    <n v="-3.48408824"/>
    <n v="-1.61544523"/>
    <n v="39.31888888666667"/>
    <n v="63.94055555333333"/>
    <s v="https://www.tradingview.com/chart/ZMYE714n/?symbol=PSX%3APICT"/>
    <s v="https://www.tradingview.com/symbols/PSX-PICT/financials-overview/"/>
    <s v="https://www.tradingview.com/symbols/PSX-PICT/technicals/"/>
  </r>
  <r>
    <x v="7"/>
    <x v="38"/>
    <x v="0"/>
    <n v="119.75"/>
    <n v="4"/>
    <x v="2"/>
    <n v="14"/>
    <n v="305016"/>
    <n v="23.94753475"/>
    <n v="60.59619188"/>
    <n v="65.08438012000001"/>
    <n v="3.03767647"/>
    <n v="-1.91661889"/>
    <n v="91.77277778"/>
    <n v="131.1344444466667"/>
    <s v="https://www.tradingview.com/chart/ZMYE714n/?symbol=PSX%3APIOC"/>
    <s v="https://www.tradingview.com/symbols/PSX-PIOC/financials-overview/"/>
    <s v="https://www.tradingview.com/symbols/PSX-PIOC/technicals/"/>
  </r>
  <r>
    <x v="7"/>
    <x v="139"/>
    <x v="0"/>
    <n v="2"/>
    <n v="2"/>
    <x v="0"/>
    <n v="14"/>
    <n v="93000"/>
    <n v="26.91237652"/>
    <n v="54.01851233"/>
    <n v="52.86859081"/>
    <n v="-0.00758824"/>
    <n v="1.01010101"/>
    <n v="1.12777778"/>
    <n v="2.924444446666667"/>
    <s v="https://www.tradingview.com/chart/ZMYE714n/?symbol=PSX%3APMI"/>
    <s v="https://www.tradingview.com/symbols/PSX-PMI/financials-overview/"/>
    <s v="https://www.tradingview.com/symbols/PSX-PMI/technicals/"/>
  </r>
  <r>
    <x v="7"/>
    <x v="140"/>
    <x v="1"/>
    <n v="5.7"/>
    <n v="8"/>
    <x v="1"/>
    <n v="9"/>
    <n v="582500"/>
    <n v="30.07579014"/>
    <n v="49.45986293"/>
    <n v="52.21100153"/>
    <n v="-0.00158824"/>
    <n v="-2.22984563"/>
    <n v="4.591111113333334"/>
    <n v="7.139444446666666"/>
    <s v="https://www.tradingview.com/chart/ZMYE714n/?symbol=PSX%3APOWER"/>
    <s v="https://www.tradingview.com/symbols/PSX-POWER/financials-overview/"/>
    <s v="https://www.tradingview.com/symbols/PSX-POWER/technicals/"/>
  </r>
  <r>
    <x v="7"/>
    <x v="39"/>
    <x v="0"/>
    <n v="125.08"/>
    <n v="3"/>
    <x v="3"/>
    <n v="16"/>
    <n v="4561042"/>
    <n v="39.61699371"/>
    <n v="65.47314683"/>
    <n v="68.76891834"/>
    <n v="11.15932353"/>
    <n v="-1.84414973"/>
    <n v="78.46722222000001"/>
    <n v="145.01722222"/>
    <s v="https://www.tradingview.com/chart/ZMYE714n/?symbol=PSX%3APPL"/>
    <s v="https://www.tradingview.com/symbols/PSX-PPL/financials-overview/"/>
    <s v="https://www.tradingview.com/symbols/PSX-PPL/technicals/"/>
  </r>
  <r>
    <x v="7"/>
    <x v="141"/>
    <x v="3"/>
    <n v="14.53"/>
    <n v="14"/>
    <x v="1"/>
    <n v="3"/>
    <n v="309500"/>
    <n v="34.88373294"/>
    <n v="42.06296362"/>
    <n v="45.73817688"/>
    <n v="-1.77873529"/>
    <n v="-2.74431058"/>
    <n v="11.13055555333333"/>
    <n v="18.64722222"/>
    <s v="https://www.tradingview.com/chart/ZMYE714n/?symbol=PSX%3APREMA"/>
    <s v="https://www.tradingview.com/symbols/PSX-PREMA/financials-overview/"/>
    <s v="https://www.tradingview.com/symbols/PSX-PREMA/technicals/"/>
  </r>
  <r>
    <x v="7"/>
    <x v="142"/>
    <x v="1"/>
    <n v="28.34"/>
    <n v="9"/>
    <x v="1"/>
    <n v="8"/>
    <n v="10772719"/>
    <n v="37.27347352"/>
    <n v="48.39378189"/>
    <n v="48.71804121"/>
    <n v="0.79161765"/>
    <n v="-0.35161744"/>
    <n v="19.75444444666666"/>
    <n v="40.28777778"/>
    <s v="https://www.tradingview.com/chart/ZMYE714n/?symbol=PSX%3APRL"/>
    <s v="https://www.tradingview.com/symbols/PSX-PRL/financials-overview/"/>
    <s v="https://www.tradingview.com/symbols/PSX-PRL/technicals/"/>
  </r>
  <r>
    <x v="7"/>
    <x v="143"/>
    <x v="2"/>
    <n v="723.3099999999999"/>
    <n v="0"/>
    <x v="0"/>
    <n v="16"/>
    <n v="153603"/>
    <n v="46.33628558"/>
    <n v="74.48530125000001"/>
    <n v="70.28443547000001"/>
    <n v="65.87629412"/>
    <n v="7.49944267"/>
    <n v="416.9733333333334"/>
    <n v="706.64"/>
    <s v="https://www.tradingview.com/chart/ZMYE714n/?symbol=PSX%3APSMC"/>
    <s v="https://www.tradingview.com/symbols/PSX-PSMC/financials-overview/"/>
    <s v="https://www.tradingview.com/symbols/PSX-PSMC/technicals/"/>
  </r>
  <r>
    <x v="7"/>
    <x v="40"/>
    <x v="1"/>
    <n v="178.87"/>
    <n v="8"/>
    <x v="1"/>
    <n v="9"/>
    <n v="1498188"/>
    <n v="33.52258952"/>
    <n v="48.53446421"/>
    <n v="51.51477816"/>
    <n v="-7.58794118"/>
    <n v="-2.28886704"/>
    <n v="135.625"/>
    <n v="235.1016666666667"/>
    <s v="https://www.tradingview.com/chart/ZMYE714n/?symbol=PSX%3APSO"/>
    <s v="https://www.tradingview.com/symbols/PSX-PSO/financials-overview/"/>
    <s v="https://www.tradingview.com/symbols/PSX-PSO/technicals/"/>
  </r>
  <r>
    <x v="7"/>
    <x v="144"/>
    <x v="1"/>
    <n v="43.98"/>
    <n v="10"/>
    <x v="2"/>
    <n v="8"/>
    <n v="428500"/>
    <n v="28.56634593"/>
    <n v="48.73536613"/>
    <n v="52.63959863"/>
    <n v="0.07867647"/>
    <n v="-3.1064111"/>
    <n v="35.35777778"/>
    <n v="57.26611111333333"/>
    <s v="https://www.tradingview.com/chart/ZMYE714n/?symbol=PSX%3APTL"/>
    <s v="https://www.tradingview.com/symbols/PSX-PTL/financials-overview/"/>
    <s v="https://www.tradingview.com/symbols/PSX-PTL/technicals/"/>
  </r>
  <r>
    <x v="7"/>
    <x v="145"/>
    <x v="3"/>
    <n v="14.18"/>
    <n v="12"/>
    <x v="1"/>
    <n v="5"/>
    <n v="321500"/>
    <n v="21.9509225"/>
    <n v="46.80851269"/>
    <n v="49.19905993"/>
    <n v="-0.96302941"/>
    <n v="-2.00414651"/>
    <n v="10.64277778"/>
    <n v="18.78277778"/>
    <s v="https://www.tradingview.com/chart/ZMYE714n/?symbol=PSX%3ARPL"/>
    <s v="https://www.tradingview.com/symbols/PSX-RPL/financials-overview/"/>
    <s v="https://www.tradingview.com/symbols/PSX-RPL/technicals/"/>
  </r>
  <r>
    <x v="7"/>
    <x v="146"/>
    <x v="0"/>
    <n v="200.66"/>
    <n v="1"/>
    <x v="0"/>
    <n v="15"/>
    <n v="2824698"/>
    <n v="31.86043855"/>
    <n v="56.2789268"/>
    <n v="61.06842965"/>
    <n v="-4.57638235"/>
    <n v="-4.60660803"/>
    <n v="119.3583333333333"/>
    <n v="253.9616666666667"/>
    <s v="https://www.tradingview.com/chart/ZMYE714n/?symbol=PSX%3ASAZEW"/>
    <s v="https://www.tradingview.com/symbols/PSX-SAZEW/financials-overview/"/>
    <s v="https://www.tradingview.com/symbols/PSX-SAZEW/technicals/"/>
  </r>
  <r>
    <x v="7"/>
    <x v="41"/>
    <x v="0"/>
    <n v="58.38"/>
    <n v="2"/>
    <x v="0"/>
    <n v="14"/>
    <n v="10136722"/>
    <n v="30.66670956"/>
    <n v="55.80421056"/>
    <n v="55.30980472"/>
    <n v="-3.28782353"/>
    <n v="0.53383847"/>
    <n v="38.42055555333334"/>
    <n v="69.56888888666667"/>
    <s v="https://www.tradingview.com/chart/ZMYE714n/?symbol=PSX%3ASEARL"/>
    <s v="https://www.tradingview.com/symbols/PSX-SEARL/financials-overview/"/>
    <s v="https://www.tradingview.com/symbols/PSX-SEARL/technicals/"/>
  </r>
  <r>
    <x v="7"/>
    <x v="42"/>
    <x v="1"/>
    <n v="158.87"/>
    <n v="7"/>
    <x v="0"/>
    <n v="9"/>
    <n v="695628"/>
    <n v="20.70766916"/>
    <n v="49.58818705"/>
    <n v="52.68486147"/>
    <n v="-10.30270588"/>
    <n v="-2.09527331"/>
    <n v="122.0716666666667"/>
    <n v="191.7383333333333"/>
    <s v="https://www.tradingview.com/chart/ZMYE714n/?symbol=PSX%3ASHEL"/>
    <s v="https://www.tradingview.com/symbols/PSX-SHEL/financials-overview/"/>
    <s v="https://www.tradingview.com/symbols/PSX-SHEL/technicals/"/>
  </r>
  <r>
    <x v="7"/>
    <x v="43"/>
    <x v="0"/>
    <n v="76.73"/>
    <n v="3"/>
    <x v="1"/>
    <n v="14"/>
    <n v="5363225"/>
    <n v="37.75146657"/>
    <n v="62.24602152"/>
    <n v="67.69742741"/>
    <n v="5.79297059"/>
    <n v="-2.95940306"/>
    <n v="56.89777778000001"/>
    <n v="87.22111111333334"/>
    <s v="https://www.tradingview.com/chart/ZMYE714n/?symbol=PSX%3ASNGP"/>
    <s v="https://www.tradingview.com/symbols/PSX-SNGP/financials-overview/"/>
    <s v="https://www.tradingview.com/symbols/PSX-SNGP/technicals/"/>
  </r>
  <r>
    <x v="7"/>
    <x v="149"/>
    <x v="0"/>
    <n v="12.43"/>
    <n v="4"/>
    <x v="1"/>
    <n v="13"/>
    <n v="9340644"/>
    <n v="26.99604397"/>
    <n v="53.99832062"/>
    <n v="51.4617546"/>
    <n v="-0.66302941"/>
    <n v="2.13640099"/>
    <n v="8.928333333333333"/>
    <n v="15.19833333333333"/>
    <s v="https://www.tradingview.com/chart/ZMYE714n/?symbol=PSX%3ASSGC"/>
    <s v="https://www.tradingview.com/symbols/PSX-SSGC/financials-overview/"/>
    <s v="https://www.tradingview.com/symbols/PSX-SSGC/technicals/"/>
  </r>
  <r>
    <x v="7"/>
    <x v="150"/>
    <x v="0"/>
    <n v="15"/>
    <n v="4"/>
    <x v="2"/>
    <n v="14"/>
    <n v="215000"/>
    <n v="40.48632917"/>
    <n v="61.0887994"/>
    <n v="65.5862997"/>
    <n v="0.19264706"/>
    <n v="-2.28013029"/>
    <n v="11.15777778"/>
    <n v="17.26277778"/>
    <s v="https://www.tradingview.com/chart/ZMYE714n/?symbol=PSX%3ASTCL"/>
    <s v="https://www.tradingview.com/symbols/PSX-STCL/financials-overview/"/>
    <s v="https://www.tradingview.com/symbols/PSX-STCL/technicals/"/>
  </r>
  <r>
    <x v="7"/>
    <x v="151"/>
    <x v="3"/>
    <n v="7.25"/>
    <n v="12"/>
    <x v="0"/>
    <n v="4"/>
    <n v="80000"/>
    <n v="28.18357404"/>
    <n v="42.20366412"/>
    <n v="43.29932498"/>
    <n v="-0.7432941199999999"/>
    <n v="-0.95628415"/>
    <n v="5.205555553333334"/>
    <n v="10.13722222"/>
    <s v="https://www.tradingview.com/chart/ZMYE714n/?symbol=PSX%3ASTPL"/>
    <s v="https://www.tradingview.com/symbols/PSX-STPL/financials-overview/"/>
    <s v="https://www.tradingview.com/symbols/PSX-STPL/technicals/"/>
  </r>
  <r>
    <x v="7"/>
    <x v="44"/>
    <x v="3"/>
    <n v="428.91"/>
    <n v="13"/>
    <x v="0"/>
    <n v="3"/>
    <n v="108916"/>
    <n v="24.61166719"/>
    <n v="43.53537347"/>
    <n v="44.4720825"/>
    <n v="-20.61738235"/>
    <n v="-0.37859432"/>
    <n v="371.2733333333333"/>
    <n v="501.44"/>
    <s v="https://www.tradingview.com/chart/ZMYE714n/?symbol=PSX%3ASYS"/>
    <s v="https://www.tradingview.com/symbols/PSX-SYS/financials-overview/"/>
    <s v="https://www.tradingview.com/symbols/PSX-SYS/technicals/"/>
  </r>
  <r>
    <x v="7"/>
    <x v="153"/>
    <x v="3"/>
    <n v="8.23"/>
    <n v="10"/>
    <x v="0"/>
    <n v="6"/>
    <n v="4991812"/>
    <n v="29.21905631"/>
    <n v="46.13204692"/>
    <n v="45.60515269"/>
    <n v="-0.68111765"/>
    <n v="0.48840049"/>
    <n v="5.48277778"/>
    <n v="11.89944444666667"/>
    <s v="https://www.tradingview.com/chart/ZMYE714n/?symbol=PSX%3ATELE"/>
    <s v="https://www.tradingview.com/symbols/PSX-TELE/financials-overview/"/>
    <s v="https://www.tradingview.com/symbols/PSX-TELE/technicals/"/>
  </r>
  <r>
    <x v="7"/>
    <x v="45"/>
    <x v="0"/>
    <n v="100.03"/>
    <n v="6"/>
    <x v="1"/>
    <n v="11"/>
    <n v="369999"/>
    <n v="31.56148693"/>
    <n v="49.06122809"/>
    <n v="47.51777756"/>
    <n v="-3.73355882"/>
    <n v="0.92826153"/>
    <n v="79.73666666666666"/>
    <n v="124.1766666666667"/>
    <s v="https://www.tradingview.com/chart/ZMYE714n/?symbol=PSX%3ATGL"/>
    <s v="https://www.tradingview.com/symbols/PSX-TGL/financials-overview/"/>
    <s v="https://www.tradingview.com/symbols/PSX-TGL/technicals/"/>
  </r>
  <r>
    <x v="7"/>
    <x v="154"/>
    <x v="0"/>
    <n v="19.24"/>
    <n v="3"/>
    <x v="3"/>
    <n v="16"/>
    <n v="113500"/>
    <n v="28.51864075"/>
    <n v="67.55241875"/>
    <n v="69.27391928"/>
    <n v="0.5445"/>
    <n v="-0.56847545"/>
    <n v="15.69555555333334"/>
    <n v="19.96722222"/>
    <s v="https://www.tradingview.com/chart/ZMYE714n/?symbol=PSX%3ATHCCL"/>
    <s v="https://www.tradingview.com/symbols/PSX-THCCL/financials-overview/"/>
    <s v="https://www.tradingview.com/symbols/PSX-THCCL/technicals/"/>
  </r>
  <r>
    <x v="7"/>
    <x v="155"/>
    <x v="0"/>
    <n v="22.56"/>
    <n v="6"/>
    <x v="0"/>
    <n v="10"/>
    <n v="476000"/>
    <n v="24.91588584"/>
    <n v="51.01059956"/>
    <n v="53.73864732"/>
    <n v="-0.76482353"/>
    <n v="-1.61360663"/>
    <n v="17.75388888666667"/>
    <n v="26.70055555333333"/>
    <s v="https://www.tradingview.com/chart/ZMYE714n/?symbol=PSX%3ATOMCL"/>
    <s v="https://www.tradingview.com/symbols/PSX-TOMCL/financials-overview/"/>
    <s v="https://www.tradingview.com/symbols/PSX-TOMCL/technicals/"/>
  </r>
  <r>
    <x v="7"/>
    <x v="157"/>
    <x v="3"/>
    <n v="12.96"/>
    <n v="15"/>
    <x v="1"/>
    <n v="2"/>
    <n v="3515481"/>
    <n v="20.55528688"/>
    <n v="46.26920485"/>
    <n v="47.93023889"/>
    <n v="-0.55232353"/>
    <n v="-1.36986301"/>
    <n v="10.47666666666667"/>
    <n v="16.83833333333333"/>
    <s v="https://www.tradingview.com/chart/ZMYE714n/?symbol=PSX%3ATPLP"/>
    <s v="https://www.tradingview.com/symbols/PSX-TPLP/financials-overview/"/>
    <s v="https://www.tradingview.com/symbols/PSX-TPLP/technicals/"/>
  </r>
  <r>
    <x v="7"/>
    <x v="158"/>
    <x v="0"/>
    <n v="18.77"/>
    <n v="6"/>
    <x v="0"/>
    <n v="10"/>
    <n v="1133969"/>
    <n v="25.21169461"/>
    <n v="52.88533632"/>
    <n v="55.36507391"/>
    <n v="0.66575702"/>
    <n v="-1.9843342"/>
    <n v="14.34222222"/>
    <n v="24.31555555333334"/>
    <s v="https://www.tradingview.com/chart/ZMYE714n/?symbol=PSX%3ATREET"/>
    <s v="https://www.tradingview.com/symbols/PSX-TREET/financials-overview/"/>
    <s v="https://www.tradingview.com/symbols/PSX-TREET/technicals/"/>
  </r>
  <r>
    <x v="7"/>
    <x v="161"/>
    <x v="0"/>
    <n v="2.3"/>
    <n v="4"/>
    <x v="0"/>
    <n v="12"/>
    <n v="76000"/>
    <n v="15.71570089"/>
    <n v="52.81909211"/>
    <n v="47.48192459"/>
    <n v="0.17002941"/>
    <n v="12.19512195"/>
    <n v="1.232"/>
    <n v="4.096666666666667"/>
    <s v="https://www.tradingview.com/chart/ZMYE714n/?symbol=PSX%3AUCAPM"/>
    <s v="https://www.tradingview.com/symbols/PSX-UCAPM/financials-overview/"/>
    <s v="https://www.tradingview.com/symbols/PSX-UCAPM/technicals/"/>
  </r>
  <r>
    <x v="7"/>
    <x v="46"/>
    <x v="3"/>
    <n v="24.04"/>
    <n v="12"/>
    <x v="1"/>
    <n v="5"/>
    <n v="2174656"/>
    <n v="17.78155877"/>
    <n v="42.3560232"/>
    <n v="44.83700125"/>
    <n v="-1.85708824"/>
    <n v="-1.51577222"/>
    <n v="18.96111111333333"/>
    <n v="31.11611111333333"/>
    <s v="https://www.tradingview.com/chart/ZMYE714n/?symbol=PSX%3AUNITY"/>
    <s v="https://www.tradingview.com/symbols/PSX-UNITY/financials-overview/"/>
    <s v="https://www.tradingview.com/symbols/PSX-UNITY/technicals/"/>
  </r>
  <r>
    <x v="7"/>
    <x v="159"/>
    <x v="3"/>
    <n v="8.09"/>
    <n v="11"/>
    <x v="1"/>
    <n v="6"/>
    <n v="706000"/>
    <n v="24.94870746"/>
    <n v="45.1863429"/>
    <n v="44.06061782"/>
    <n v="-0.60729412"/>
    <n v="0.74719801"/>
    <n v="6.388333333333333"/>
    <n v="10.495"/>
    <s v="https://www.tradingview.com/chart/ZMYE714n/?symbol=PSX%3AWAVES"/>
    <s v="https://www.tradingview.com/symbols/PSX-WAVES/financials-overview/"/>
    <s v="https://www.tradingview.com/symbols/PSX-WAVES/technicals/"/>
  </r>
  <r>
    <x v="7"/>
    <x v="160"/>
    <x v="3"/>
    <n v="1.44"/>
    <n v="11"/>
    <x v="0"/>
    <n v="5"/>
    <n v="21983447"/>
    <n v="25.95822257"/>
    <n v="44.08285759"/>
    <n v="45.6827382"/>
    <n v="-0.15814706"/>
    <n v="-2.04081633"/>
    <n v="0.8966666666666665"/>
    <n v="2.271666666666667"/>
    <s v="https://www.tradingview.com/chart/ZMYE714n/?symbol=PSX%3AWTL"/>
    <s v="https://www.tradingview.com/symbols/PSX-WTL/financials-overview/"/>
    <s v="https://www.tradingview.com/symbols/PSX-WTL/technicals/"/>
  </r>
  <r>
    <x v="8"/>
    <x v="89"/>
    <x v="3"/>
    <n v="91.20999999999999"/>
    <n v="12"/>
    <x v="1"/>
    <n v="5"/>
    <n v="116824"/>
    <n v="27.08885316"/>
    <n v="44.6827044"/>
    <n v="44.73860891"/>
    <n v="-1.41573529"/>
    <n v="-0.05478852"/>
    <n v="71.89777778"/>
    <n v="121.83777778"/>
    <s v="https://www.tradingview.com/chart/ZMYE714n/?symbol=PSX%3AACPL"/>
    <s v="https://www.tradingview.com/symbols/PSX-ACPL/financials-overview/"/>
    <s v="https://www.tradingview.com/symbols/PSX-ACPL/technicals/"/>
  </r>
  <r>
    <x v="8"/>
    <x v="91"/>
    <x v="3"/>
    <n v="14.22"/>
    <n v="11"/>
    <x v="1"/>
    <n v="6"/>
    <n v="401991"/>
    <n v="27.92878648"/>
    <n v="42.8546412"/>
    <n v="45.35530366"/>
    <n v="-0.85041176"/>
    <n v="-1.45530146"/>
    <n v="11.48611111333333"/>
    <n v="17.55444444666666"/>
    <s v="https://www.tradingview.com/chart/ZMYE714n/?symbol=PSX%3AAGHA"/>
    <s v="https://www.tradingview.com/symbols/PSX-AGHA/financials-overview/"/>
    <s v="https://www.tradingview.com/symbols/PSX-AGHA/technicals/"/>
  </r>
  <r>
    <x v="8"/>
    <x v="88"/>
    <x v="0"/>
    <n v="60.9"/>
    <n v="3"/>
    <x v="0"/>
    <n v="13"/>
    <n v="9006159"/>
    <n v="30.6492789"/>
    <n v="54.14092954"/>
    <n v="52.245871"/>
    <n v="-0.92452941"/>
    <n v="2.50799529"/>
    <n v="37.68444444666667"/>
    <n v="82.60111111333333"/>
    <s v="https://www.tradingview.com/chart/ZMYE714n/?symbol=PSX%3AAIRLINK"/>
    <s v="https://www.tradingview.com/symbols/PSX-AIRLINK/financials-overview/"/>
    <s v="https://www.tradingview.com/symbols/PSX-AIRLINK/technicals/"/>
  </r>
  <r>
    <x v="8"/>
    <x v="92"/>
    <x v="0"/>
    <n v="43134.6233"/>
    <n v="2"/>
    <x v="0"/>
    <n v="13"/>
    <m/>
    <n v="43.77213931"/>
    <n v="61.16561835"/>
    <n v="61.07654702"/>
    <n v="1124.67949"/>
    <n v="0.042399"/>
    <n v="37328.61387222"/>
    <n v="46591.27937221999"/>
    <s v="https://www.tradingview.com/chart/ZMYE714n/?symbol=PSX%3AALLSHR"/>
    <s v="https://www.tradingview.com/symbols/PSX-ALLSHR/financials-overview/"/>
    <s v="https://www.tradingview.com/symbols/PSX-ALLSHR/technicals/"/>
  </r>
  <r>
    <x v="8"/>
    <x v="93"/>
    <x v="1"/>
    <n v="8.220000000000001"/>
    <n v="9"/>
    <x v="0"/>
    <n v="7"/>
    <n v="508644"/>
    <n v="23.47564435"/>
    <n v="45.97869555"/>
    <n v="44.14399518"/>
    <n v="-0.79452941"/>
    <n v="1.48148148"/>
    <n v="5.701111113333333"/>
    <n v="11.53111111333333"/>
    <s v="https://www.tradingview.com/chart/ZMYE714n/?symbol=PSX%3AANL"/>
    <s v="https://www.tradingview.com/symbols/PSX-ANL/financials-overview/"/>
    <s v="https://www.tradingview.com/symbols/PSX-ANL/technicals/"/>
  </r>
  <r>
    <x v="8"/>
    <x v="162"/>
    <x v="0"/>
    <n v="15.86"/>
    <n v="1"/>
    <x v="0"/>
    <n v="15"/>
    <n v="152500"/>
    <n v="16.2043645"/>
    <n v="52.97838941"/>
    <n v="48.55805576"/>
    <n v="-0.76308824"/>
    <n v="5.73333333"/>
    <n v="13.16666666666667"/>
    <n v="17.75"/>
    <s v="https://www.tradingview.com/chart/ZMYE714n/?symbol=PSX%3AARCTM"/>
    <s v="https://www.tradingview.com/symbols/PSX-ARCTM/financials-overview/"/>
    <s v="https://www.tradingview.com/symbols/PSX-ARCTM/technicals/"/>
  </r>
  <r>
    <x v="8"/>
    <x v="94"/>
    <x v="0"/>
    <n v="11.9"/>
    <n v="6"/>
    <x v="1"/>
    <n v="11"/>
    <n v="781926"/>
    <n v="29.42640606"/>
    <n v="56.81512365"/>
    <n v="56.71931818"/>
    <n v="1.46676471"/>
    <n v="0.08410429"/>
    <n v="6.793888886666665"/>
    <n v="16.49222222"/>
    <s v="https://www.tradingview.com/chart/ZMYE714n/?symbol=PSX%3AASC"/>
    <s v="https://www.tradingview.com/symbols/PSX-ASC/financials-overview/"/>
    <s v="https://www.tradingview.com/symbols/PSX-ASC/technicals/"/>
  </r>
  <r>
    <x v="8"/>
    <x v="95"/>
    <x v="2"/>
    <n v="263.88"/>
    <n v="0"/>
    <x v="1"/>
    <n v="17"/>
    <n v="120500"/>
    <n v="22.42097291"/>
    <n v="63.28387869"/>
    <n v="59.63208717"/>
    <n v="2.36770588"/>
    <n v="2.25925208"/>
    <n v="210.665"/>
    <n v="278.315"/>
    <s v="https://www.tradingview.com/chart/ZMYE714n/?symbol=PSX%3AATBA"/>
    <s v="https://www.tradingview.com/symbols/PSX-ATBA/financials-overview/"/>
    <s v="https://www.tradingview.com/symbols/PSX-ATBA/technicals/"/>
  </r>
  <r>
    <x v="8"/>
    <x v="0"/>
    <x v="0"/>
    <n v="331.74"/>
    <n v="4"/>
    <x v="0"/>
    <n v="12"/>
    <n v="722733"/>
    <n v="19.4491519"/>
    <n v="53.20420069"/>
    <n v="52.22753658"/>
    <n v="7.73926471"/>
    <n v="0.71955552"/>
    <n v="264.2383333333333"/>
    <n v="407.2383333333334"/>
    <s v="https://www.tradingview.com/chart/ZMYE714n/?symbol=PSX%3AATRL"/>
    <s v="https://www.tradingview.com/symbols/PSX-ATRL/financials-overview/"/>
    <s v="https://www.tradingview.com/symbols/PSX-ATRL/technicals/"/>
  </r>
  <r>
    <x v="8"/>
    <x v="1"/>
    <x v="3"/>
    <n v="56.09"/>
    <n v="13"/>
    <x v="1"/>
    <n v="4"/>
    <n v="652961"/>
    <n v="32.05241727"/>
    <n v="43.31937051"/>
    <n v="44.12246746"/>
    <n v="-3.35029412"/>
    <n v="-0.5320092199999999"/>
    <n v="42.34333333333333"/>
    <n v="74.61"/>
    <s v="https://www.tradingview.com/chart/ZMYE714n/?symbol=PSX%3AAVN"/>
    <s v="https://www.tradingview.com/symbols/PSX-AVN/financials-overview/"/>
    <s v="https://www.tradingview.com/symbols/PSX-AVN/technicals/"/>
  </r>
  <r>
    <x v="8"/>
    <x v="97"/>
    <x v="3"/>
    <n v="6.83"/>
    <n v="15"/>
    <x v="2"/>
    <n v="3"/>
    <n v="63500"/>
    <n v="21.0015176"/>
    <n v="33.40925597"/>
    <n v="31.58395605"/>
    <n v="-0.75697059"/>
    <n v="0.88626292"/>
    <n v="5.929444446666667"/>
    <n v="9.412777779999999"/>
    <s v="https://www.tradingview.com/chart/ZMYE714n/?symbol=PSX%3ABECO"/>
    <s v="https://www.tradingview.com/symbols/PSX-BECO/financials-overview/"/>
    <s v="https://www.tradingview.com/symbols/PSX-BECO/technicals/"/>
  </r>
  <r>
    <x v="8"/>
    <x v="99"/>
    <x v="3"/>
    <n v="10.03"/>
    <n v="14"/>
    <x v="1"/>
    <n v="3"/>
    <n v="442500"/>
    <n v="21.02667464"/>
    <n v="47.63458189"/>
    <n v="47.92064383"/>
    <n v="-0.52944118"/>
    <n v="-0.19900498"/>
    <n v="7.605"/>
    <n v="12.92166666666667"/>
    <s v="https://www.tradingview.com/chart/ZMYE714n/?symbol=PSX%3ABGL"/>
    <s v="https://www.tradingview.com/symbols/PSX-BGL/financials-overview/"/>
    <s v="https://www.tradingview.com/symbols/PSX-BGL/technicals/"/>
  </r>
  <r>
    <x v="8"/>
    <x v="2"/>
    <x v="2"/>
    <n v="22.21"/>
    <n v="1"/>
    <x v="1"/>
    <n v="16"/>
    <n v="2071973"/>
    <n v="17.8959129"/>
    <n v="57.13161648"/>
    <n v="55.84156164"/>
    <n v="0.35261765"/>
    <n v="1.09239873"/>
    <n v="17.49444444666667"/>
    <n v="25.74444444666667"/>
    <s v="https://www.tradingview.com/chart/ZMYE714n/?symbol=PSX%3ABIPL"/>
    <s v="https://www.tradingview.com/symbols/PSX-BIPL/financials-overview/"/>
    <s v="https://www.tradingview.com/symbols/PSX-BIPL/technicals/"/>
  </r>
  <r>
    <x v="8"/>
    <x v="3"/>
    <x v="0"/>
    <n v="34.3"/>
    <n v="5"/>
    <x v="0"/>
    <n v="11"/>
    <n v="717500"/>
    <n v="28.1273988"/>
    <n v="53.36762594"/>
    <n v="51.26808667"/>
    <n v="-1.78652941"/>
    <n v="1.59952607"/>
    <n v="22.45222222"/>
    <n v="44.43388888666667"/>
    <s v="https://www.tradingview.com/chart/ZMYE714n/?symbol=PSX%3ACEPB"/>
    <s v="https://www.tradingview.com/symbols/PSX-CEPB/financials-overview/"/>
    <s v="https://www.tradingview.com/symbols/PSX-CEPB/technicals/"/>
  </r>
  <r>
    <x v="8"/>
    <x v="4"/>
    <x v="0"/>
    <n v="161.9"/>
    <n v="5"/>
    <x v="0"/>
    <n v="11"/>
    <n v="163308"/>
    <n v="31.09256833"/>
    <n v="52.37394993"/>
    <n v="54.90722617"/>
    <n v="2.62902941"/>
    <n v="-1.1539166"/>
    <n v="138.725"/>
    <n v="184.98"/>
    <s v="https://www.tradingview.com/chart/ZMYE714n/?symbol=PSX%3ACHCC"/>
    <s v="https://www.tradingview.com/symbols/PSX-CHCC/financials-overview/"/>
    <s v="https://www.tradingview.com/symbols/PSX-CHCC/technicals/"/>
  </r>
  <r>
    <x v="8"/>
    <x v="102"/>
    <x v="1"/>
    <n v="24.02"/>
    <n v="9"/>
    <x v="2"/>
    <n v="9"/>
    <n v="103500"/>
    <n v="39.18001612"/>
    <n v="48.7908631"/>
    <n v="49.36540515"/>
    <n v="0.10185294"/>
    <n v="-0.66170389"/>
    <n v="15.14833333333333"/>
    <n v="36.69"/>
    <s v="https://www.tradingview.com/chart/ZMYE714n/?symbol=PSX%3ACLOV"/>
    <s v="https://www.tradingview.com/symbols/PSX-CLOV/financials-overview/"/>
    <s v="https://www.tradingview.com/symbols/PSX-CLOV/technicals/"/>
  </r>
  <r>
    <x v="8"/>
    <x v="103"/>
    <x v="3"/>
    <n v="24.4"/>
    <n v="11"/>
    <x v="1"/>
    <n v="6"/>
    <n v="235198"/>
    <n v="19.91139188"/>
    <n v="46.1691413"/>
    <n v="46.97028345"/>
    <n v="-1.73770588"/>
    <n v="-0.52996331"/>
    <n v="18.79611111333334"/>
    <n v="30.43777778"/>
    <s v="https://www.tradingview.com/chart/ZMYE714n/?symbol=PSX%3ACPHL"/>
    <s v="https://www.tradingview.com/symbols/PSX-CPHL/financials-overview/"/>
    <s v="https://www.tradingview.com/symbols/PSX-CPHL/technicals/"/>
  </r>
  <r>
    <x v="8"/>
    <x v="105"/>
    <x v="0"/>
    <n v="44.95"/>
    <n v="4"/>
    <x v="3"/>
    <n v="15"/>
    <n v="310500"/>
    <n v="27.28363138"/>
    <n v="52.7069774"/>
    <n v="50.82613912"/>
    <n v="0.18064706"/>
    <n v="1.76590446"/>
    <n v="35.51777778"/>
    <n v="56.76611111333333"/>
    <s v="https://www.tradingview.com/chart/ZMYE714n/?symbol=PSX%3ACSAP"/>
    <s v="https://www.tradingview.com/symbols/PSX-CSAP/financials-overview/"/>
    <s v="https://www.tradingview.com/symbols/PSX-CSAP/technicals/"/>
  </r>
  <r>
    <x v="8"/>
    <x v="106"/>
    <x v="1"/>
    <n v="3.19"/>
    <n v="8"/>
    <x v="0"/>
    <n v="8"/>
    <n v="90000"/>
    <n v="11.89167437"/>
    <n v="50.1195655"/>
    <n v="51.75863642"/>
    <n v="0.11764706"/>
    <n v="-1.54320988"/>
    <n v="1.90722222"/>
    <n v="4.803888886666666"/>
    <s v="https://www.tradingview.com/chart/ZMYE714n/?symbol=PSX%3ACTM"/>
    <s v="https://www.tradingview.com/symbols/PSX-CTM/financials-overview/"/>
    <s v="https://www.tradingview.com/symbols/PSX-CTM/technicals/"/>
  </r>
  <r>
    <x v="8"/>
    <x v="5"/>
    <x v="1"/>
    <n v="115.11"/>
    <n v="9"/>
    <x v="1"/>
    <n v="8"/>
    <n v="53900"/>
    <n v="34.99444476"/>
    <n v="45.82948616"/>
    <n v="43.86354191"/>
    <n v="-10.36802941"/>
    <n v="0.92056812"/>
    <n v="86.78888888666667"/>
    <n v="145.4188888866667"/>
    <s v="https://www.tradingview.com/chart/ZMYE714n/?symbol=PSX%3ADAWH"/>
    <s v="https://www.tradingview.com/symbols/PSX-DAWH/financials-overview/"/>
    <s v="https://www.tradingview.com/symbols/PSX-DAWH/technicals/"/>
  </r>
  <r>
    <x v="8"/>
    <x v="107"/>
    <x v="3"/>
    <n v="6.24"/>
    <n v="11"/>
    <x v="1"/>
    <n v="6"/>
    <n v="1436000"/>
    <n v="30.69340251"/>
    <n v="42.92744186"/>
    <n v="43.32485006"/>
    <n v="-0.89670588"/>
    <n v="-0.4784689"/>
    <n v="3.846666666666667"/>
    <n v="9.255000000000001"/>
    <s v="https://www.tradingview.com/chart/ZMYE714n/?symbol=PSX%3ADCL"/>
    <s v="https://www.tradingview.com/symbols/PSX-DCL/financials-overview/"/>
    <s v="https://www.tradingview.com/symbols/PSX-DCL/technicals/"/>
  </r>
  <r>
    <x v="8"/>
    <x v="108"/>
    <x v="0"/>
    <n v="3.35"/>
    <n v="3"/>
    <x v="0"/>
    <n v="13"/>
    <n v="101500"/>
    <n v="24.72544684"/>
    <n v="55.29661085"/>
    <n v="54.82689077"/>
    <n v="0.11938235"/>
    <n v="0.6006006"/>
    <n v="1.951666666666666"/>
    <n v="4.628333333333333"/>
    <s v="https://www.tradingview.com/chart/ZMYE714n/?symbol=PSX%3ADFSM"/>
    <s v="https://www.tradingview.com/symbols/PSX-DFSM/financials-overview/"/>
    <s v="https://www.tradingview.com/symbols/PSX-DFSM/technicals/"/>
  </r>
  <r>
    <x v="8"/>
    <x v="6"/>
    <x v="0"/>
    <n v="78.22"/>
    <n v="3"/>
    <x v="0"/>
    <n v="13"/>
    <n v="3868549"/>
    <n v="33.2032042"/>
    <n v="56.46338245"/>
    <n v="56.79801721"/>
    <n v="3.84505882"/>
    <n v="-0.2168644"/>
    <n v="60.31944444666667"/>
    <n v="92.49444444666666"/>
    <s v="https://www.tradingview.com/chart/ZMYE714n/?symbol=PSX%3ADGKC"/>
    <s v="https://www.tradingview.com/symbols/PSX-DGKC/financials-overview/"/>
    <s v="https://www.tradingview.com/symbols/PSX-DGKC/technicals/"/>
  </r>
  <r>
    <x v="8"/>
    <x v="109"/>
    <x v="0"/>
    <n v="24.83"/>
    <n v="2"/>
    <x v="0"/>
    <n v="14"/>
    <n v="1654000"/>
    <n v="29.79515784"/>
    <n v="55.31114702"/>
    <n v="61.40539167"/>
    <n v="-0.07391176000000001"/>
    <n v="-3.04568528"/>
    <n v="19.55055555333333"/>
    <n v="27.59888888666667"/>
    <s v="https://www.tradingview.com/chart/ZMYE714n/?symbol=PSX%3ADOL"/>
    <s v="https://www.tradingview.com/symbols/PSX-DOL/financials-overview/"/>
    <s v="https://www.tradingview.com/symbols/PSX-DOL/technicals/"/>
  </r>
  <r>
    <x v="8"/>
    <x v="7"/>
    <x v="2"/>
    <n v="123.46"/>
    <n v="0"/>
    <x v="0"/>
    <n v="16"/>
    <n v="1882529"/>
    <n v="37.28983576"/>
    <n v="74.79270907999999"/>
    <n v="73.2049835"/>
    <n v="10.46808824"/>
    <n v="1.57972684"/>
    <n v="95.24722222000001"/>
    <n v="123.62722222"/>
    <s v="https://www.tradingview.com/chart/ZMYE714n/?symbol=PSX%3AEFERT"/>
    <s v="https://www.tradingview.com/symbols/PSX-EFERT/financials-overview/"/>
    <s v="https://www.tradingview.com/symbols/PSX-EFERT/technicals/"/>
  </r>
  <r>
    <x v="8"/>
    <x v="8"/>
    <x v="2"/>
    <n v="319.09"/>
    <n v="1"/>
    <x v="1"/>
    <n v="16"/>
    <n v="1056209"/>
    <n v="28.32596103"/>
    <n v="63.42405344"/>
    <n v="61.04797553"/>
    <n v="0.02891176"/>
    <n v="1.33701728"/>
    <n v="260.1438888866667"/>
    <n v="344.0005555533333"/>
    <s v="https://www.tradingview.com/chart/ZMYE714n/?symbol=PSX%3AENGRO"/>
    <s v="https://www.tradingview.com/symbols/PSX-ENGRO/financials-overview/"/>
    <s v="https://www.tradingview.com/symbols/PSX-ENGRO/technicals/"/>
  </r>
  <r>
    <x v="8"/>
    <x v="9"/>
    <x v="0"/>
    <n v="47.98"/>
    <n v="3"/>
    <x v="1"/>
    <n v="14"/>
    <n v="1712555"/>
    <n v="22.18943361"/>
    <n v="56.64984928"/>
    <n v="55.36642768"/>
    <n v="0.07914706000000001"/>
    <n v="0.69254984"/>
    <n v="38.68222222"/>
    <n v="55.86055555333333"/>
    <s v="https://www.tradingview.com/chart/ZMYE714n/?symbol=PSX%3AEPCL"/>
    <s v="https://www.tradingview.com/symbols/PSX-EPCL/financials-overview/"/>
    <s v="https://www.tradingview.com/symbols/PSX-EPCL/technicals/"/>
  </r>
  <r>
    <x v="8"/>
    <x v="10"/>
    <x v="0"/>
    <n v="32.96"/>
    <n v="2"/>
    <x v="0"/>
    <n v="14"/>
    <n v="242632"/>
    <n v="29.37002295"/>
    <n v="62.26865265"/>
    <n v="62.18208593"/>
    <n v="2.75185294"/>
    <n v="0.06071645"/>
    <n v="24.72722222"/>
    <n v="38.34888888666668"/>
    <s v="https://www.tradingview.com/chart/ZMYE714n/?symbol=PSX%3AFABL"/>
    <s v="https://www.tradingview.com/symbols/PSX-FABL/financials-overview/"/>
    <s v="https://www.tradingview.com/symbols/PSX-FABL/technicals/"/>
  </r>
  <r>
    <x v="8"/>
    <x v="11"/>
    <x v="0"/>
    <n v="35.79"/>
    <n v="2"/>
    <x v="1"/>
    <n v="15"/>
    <n v="400095"/>
    <n v="22.24017811"/>
    <n v="61.06821456"/>
    <n v="64.82317906999999"/>
    <n v="1.35244118"/>
    <n v="-1.05059442"/>
    <n v="30.72944444666667"/>
    <n v="39.34611111333334"/>
    <s v="https://www.tradingview.com/chart/ZMYE714n/?symbol=PSX%3AFATIMA"/>
    <s v="https://www.tradingview.com/symbols/PSX-FATIMA/financials-overview/"/>
    <s v="https://www.tradingview.com/symbols/PSX-FATIMA/technicals/"/>
  </r>
  <r>
    <x v="8"/>
    <x v="12"/>
    <x v="0"/>
    <n v="19.3"/>
    <n v="3"/>
    <x v="0"/>
    <n v="13"/>
    <n v="2430000"/>
    <n v="35.10687823"/>
    <n v="56.62160221"/>
    <n v="57.05091733"/>
    <n v="0.76738235"/>
    <n v="-0.25839793"/>
    <n v="14.72777778"/>
    <n v="23.10611111333334"/>
    <s v="https://www.tradingview.com/chart/ZMYE714n/?symbol=PSX%3AFCCL"/>
    <s v="https://www.tradingview.com/symbols/PSX-FCCL/financials-overview/"/>
    <s v="https://www.tradingview.com/symbols/PSX-FCCL/technicals/"/>
  </r>
  <r>
    <x v="8"/>
    <x v="13"/>
    <x v="1"/>
    <n v="82.04000000000001"/>
    <n v="9"/>
    <x v="2"/>
    <n v="9"/>
    <n v="309188"/>
    <n v="28.37863716"/>
    <n v="48.57993661"/>
    <n v="50.51283096"/>
    <n v="-1.75552941"/>
    <n v="-1.33493686"/>
    <n v="60.57277778"/>
    <n v="113.7211111133333"/>
    <s v="https://www.tradingview.com/chart/ZMYE714n/?symbol=PSX%3AFCEPL"/>
    <s v="https://www.tradingview.com/symbols/PSX-FCEPL/financials-overview/"/>
    <s v="https://www.tradingview.com/symbols/PSX-FCEPL/technicals/"/>
  </r>
  <r>
    <x v="8"/>
    <x v="111"/>
    <x v="0"/>
    <n v="46.26"/>
    <n v="2"/>
    <x v="0"/>
    <n v="14"/>
    <n v="86500"/>
    <n v="47.88279437"/>
    <n v="66.88346197"/>
    <n v="66.04026457000001"/>
    <n v="7.15911765"/>
    <n v="1.42512607"/>
    <n v="25.074000002"/>
    <n v="59.42611111333334"/>
    <s v="https://www.tradingview.com/chart/ZMYE714n/?symbol=PSX%3AFECTC"/>
    <s v="https://www.tradingview.com/symbols/PSX-FECTC/financials-overview/"/>
    <s v="https://www.tradingview.com/symbols/PSX-FECTC/technicals/"/>
  </r>
  <r>
    <x v="8"/>
    <x v="112"/>
    <x v="2"/>
    <n v="228.45"/>
    <n v="1"/>
    <x v="1"/>
    <n v="16"/>
    <n v="73600"/>
    <n v="27.48657902"/>
    <n v="58.0281483"/>
    <n v="59.38531547"/>
    <n v="3.52029412"/>
    <n v="-0.78175896"/>
    <n v="174.4216666666667"/>
    <n v="256.9033333333333"/>
    <s v="https://www.tradingview.com/chart/ZMYE714n/?symbol=PSX%3AFEROZ"/>
    <s v="https://www.tradingview.com/symbols/PSX-FEROZ/financials-overview/"/>
    <s v="https://www.tradingview.com/symbols/PSX-FEROZ/technicals/"/>
  </r>
  <r>
    <x v="8"/>
    <x v="14"/>
    <x v="0"/>
    <n v="29.58"/>
    <n v="4"/>
    <x v="0"/>
    <n v="12"/>
    <n v="5141931"/>
    <n v="40.3448524"/>
    <n v="58.87136462"/>
    <n v="59.98664675"/>
    <n v="4.68317647"/>
    <n v="-0.67159167"/>
    <n v="21.43166666666667"/>
    <n v="37.91333333333333"/>
    <s v="https://www.tradingview.com/chart/ZMYE714n/?symbol=PSX%3AFFBL"/>
    <s v="https://www.tradingview.com/symbols/PSX-FFBL/financials-overview/"/>
    <s v="https://www.tradingview.com/symbols/PSX-FFBL/technicals/"/>
  </r>
  <r>
    <x v="8"/>
    <x v="113"/>
    <x v="3"/>
    <n v="7.31"/>
    <n v="10"/>
    <x v="1"/>
    <n v="7"/>
    <n v="1004000"/>
    <n v="26.83870144"/>
    <n v="46.2909402"/>
    <n v="43.95311582"/>
    <n v="-0.43532353"/>
    <n v="1.52777778"/>
    <n v="5.615555553333333"/>
    <n v="9.612222219999998"/>
    <s v="https://www.tradingview.com/chart/ZMYE714n/?symbol=PSX%3AFLYNG"/>
    <s v="https://www.tradingview.com/symbols/PSX-FLYNG/financials-overview/"/>
    <s v="https://www.tradingview.com/symbols/PSX-FLYNG/technicals/"/>
  </r>
  <r>
    <x v="8"/>
    <x v="64"/>
    <x v="0"/>
    <n v="2"/>
    <n v="5"/>
    <x v="1"/>
    <n v="12"/>
    <n v="60500"/>
    <n v="18.19297705"/>
    <n v="52.43474238"/>
    <n v="51.00440738"/>
    <n v="0.19147059"/>
    <n v="3.09278351"/>
    <n v="1.223999998"/>
    <n v="3.23222222"/>
    <s v="https://www.tradingview.com/chart/ZMYE714n/?symbol=PSX%3AFPJM"/>
    <s v="https://www.tradingview.com/symbols/PSX-FPJM/financials-overview/"/>
    <s v="https://www.tradingview.com/symbols/PSX-FPJM/technicals/"/>
  </r>
  <r>
    <x v="8"/>
    <x v="114"/>
    <x v="3"/>
    <n v="5.13"/>
    <n v="11"/>
    <x v="1"/>
    <n v="6"/>
    <n v="228000"/>
    <n v="23.8636219"/>
    <n v="46.71997402"/>
    <n v="49.26407892"/>
    <n v="0.61102941"/>
    <n v="-5"/>
    <n v="2.175999998"/>
    <n v="11.41388888666667"/>
    <s v="https://www.tradingview.com/chart/ZMYE714n/?symbol=PSX%3AFTMM"/>
    <s v="https://www.tradingview.com/symbols/PSX-FTMM/financials-overview/"/>
    <s v="https://www.tradingview.com/symbols/PSX-FTMM/technicals/"/>
  </r>
  <r>
    <x v="8"/>
    <x v="115"/>
    <x v="0"/>
    <n v="76.67"/>
    <n v="1"/>
    <x v="0"/>
    <n v="15"/>
    <n v="770366"/>
    <n v="31.17993836"/>
    <n v="60.1495325"/>
    <n v="57.21861845"/>
    <n v="-0.45311765"/>
    <n v="4.28454842"/>
    <n v="44.57555555333334"/>
    <n v="90.95888888666667"/>
    <s v="https://www.tradingview.com/chart/ZMYE714n/?symbol=PSX%3AGAL"/>
    <s v="https://www.tradingview.com/symbols/PSX-GAL/financials-overview/"/>
    <s v="https://www.tradingview.com/symbols/PSX-GAL/technicals/"/>
  </r>
  <r>
    <x v="8"/>
    <x v="116"/>
    <x v="1"/>
    <n v="7.13"/>
    <n v="8"/>
    <x v="0"/>
    <n v="8"/>
    <n v="603000"/>
    <n v="28.17728559"/>
    <n v="47.28910727"/>
    <n v="44.90434884"/>
    <n v="-0.65747059"/>
    <n v="1.71184023"/>
    <n v="5.118888886666666"/>
    <n v="9.243888886666667"/>
    <s v="https://www.tradingview.com/chart/ZMYE714n/?symbol=PSX%3AGGGL"/>
    <s v="https://www.tradingview.com/symbols/PSX-GGGL/financials-overview/"/>
    <s v="https://www.tradingview.com/symbols/PSX-GGGL/technicals/"/>
  </r>
  <r>
    <x v="8"/>
    <x v="117"/>
    <x v="3"/>
    <n v="11.16"/>
    <n v="12"/>
    <x v="0"/>
    <n v="4"/>
    <n v="1973623"/>
    <n v="28.77469428"/>
    <n v="42.00862756"/>
    <n v="40.36053635"/>
    <n v="-1.31738235"/>
    <n v="1.17860381"/>
    <n v="7.977222219999999"/>
    <n v="15.65888888666667"/>
    <s v="https://www.tradingview.com/chart/ZMYE714n/?symbol=PSX%3AGGL"/>
    <s v="https://www.tradingview.com/symbols/PSX-GGL/financials-overview/"/>
    <s v="https://www.tradingview.com/symbols/PSX-GGL/technicals/"/>
  </r>
  <r>
    <x v="8"/>
    <x v="15"/>
    <x v="1"/>
    <n v="29.09"/>
    <n v="9"/>
    <x v="0"/>
    <n v="7"/>
    <n v="126000"/>
    <n v="26.44454293"/>
    <n v="46.47401545"/>
    <n v="48.52382224"/>
    <n v="-1.81526471"/>
    <n v="-1.38983051"/>
    <n v="22.84444444666667"/>
    <n v="37.29111111333334"/>
    <s v="https://www.tradingview.com/chart/ZMYE714n/?symbol=PSX%3AGHGL"/>
    <s v="https://www.tradingview.com/symbols/PSX-GHGL/financials-overview/"/>
    <s v="https://www.tradingview.com/symbols/PSX-GHGL/technicals/"/>
  </r>
  <r>
    <x v="8"/>
    <x v="118"/>
    <x v="0"/>
    <n v="184.9"/>
    <n v="1"/>
    <x v="0"/>
    <n v="15"/>
    <n v="2092259"/>
    <n v="27.68487773"/>
    <n v="59.50430021"/>
    <n v="55.87873253"/>
    <n v="-0.41314706"/>
    <n v="4.06934204"/>
    <n v="124.41777778"/>
    <n v="219.3844444466667"/>
    <s v="https://www.tradingview.com/chart/ZMYE714n/?symbol=PSX%3AGHNI"/>
    <s v="https://www.tradingview.com/symbols/PSX-GHNI/financials-overview/"/>
    <s v="https://www.tradingview.com/symbols/PSX-GHNI/technicals/"/>
  </r>
  <r>
    <x v="8"/>
    <x v="68"/>
    <x v="0"/>
    <n v="26.35"/>
    <n v="6"/>
    <x v="0"/>
    <n v="10"/>
    <n v="312500"/>
    <n v="30.1355151"/>
    <n v="54.90003695"/>
    <n v="55.65920844"/>
    <n v="2.83614706"/>
    <n v="-0.56603774"/>
    <n v="20.66888888666666"/>
    <n v="34.80388888666667"/>
    <s v="https://www.tradingview.com/chart/ZMYE714n/?symbol=PSX%3AGWLC"/>
    <s v="https://www.tradingview.com/symbols/PSX-GWLC/financials-overview/"/>
    <s v="https://www.tradingview.com/symbols/PSX-GWLC/technicals/"/>
  </r>
  <r>
    <x v="8"/>
    <x v="119"/>
    <x v="2"/>
    <n v="191.34"/>
    <n v="1"/>
    <x v="1"/>
    <n v="16"/>
    <n v="69300"/>
    <n v="25.7205728"/>
    <n v="58.99099041"/>
    <n v="58.45459088"/>
    <n v="1.97129412"/>
    <n v="0.47258979"/>
    <n v="138.8761111133333"/>
    <n v="212.94277778"/>
    <s v="https://www.tradingview.com/chart/ZMYE714n/?symbol=PSX%3AHALEON"/>
    <s v="https://www.tradingview.com/symbols/PSX-HALEON/financials-overview/"/>
    <s v="https://www.tradingview.com/symbols/PSX-HALEON/technicals/"/>
  </r>
  <r>
    <x v="8"/>
    <x v="120"/>
    <x v="2"/>
    <n v="262.24"/>
    <n v="0"/>
    <x v="0"/>
    <n v="16"/>
    <n v="2684865"/>
    <n v="28.59053581"/>
    <n v="70.55032850000001"/>
    <n v="65.1167719"/>
    <n v="16.43835294"/>
    <n v="7.50184472"/>
    <n v="176.47277778"/>
    <n v="255.7461111133333"/>
    <s v="https://www.tradingview.com/chart/ZMYE714n/?symbol=PSX%3AHCAR"/>
    <s v="https://www.tradingview.com/symbols/PSX-HCAR/financials-overview/"/>
    <s v="https://www.tradingview.com/symbols/PSX-HCAR/technicals/"/>
  </r>
  <r>
    <x v="8"/>
    <x v="122"/>
    <x v="1"/>
    <n v="27.24"/>
    <n v="9"/>
    <x v="0"/>
    <n v="7"/>
    <n v="1019500"/>
    <n v="23.6684375"/>
    <n v="47.94751063"/>
    <n v="46.11527488"/>
    <n v="-1.44179412"/>
    <n v="1.30159911"/>
    <n v="21.09333333333333"/>
    <n v="33.835"/>
    <s v="https://www.tradingview.com/chart/ZMYE714n/?symbol=PSX%3AHTL"/>
    <s v="https://www.tradingview.com/symbols/PSX-HTL/financials-overview/"/>
    <s v="https://www.tradingview.com/symbols/PSX-HTL/technicals/"/>
  </r>
  <r>
    <x v="8"/>
    <x v="18"/>
    <x v="0"/>
    <n v="120.27"/>
    <n v="2"/>
    <x v="1"/>
    <n v="15"/>
    <n v="2027799"/>
    <n v="25.47426668"/>
    <n v="55.42786875"/>
    <n v="55.63413148"/>
    <n v="0.01626471"/>
    <n v="-0.08307718"/>
    <n v="101.4516666666667"/>
    <n v="133.535"/>
    <s v="https://www.tradingview.com/chart/ZMYE714n/?symbol=PSX%3AHUBC"/>
    <s v="https://www.tradingview.com/symbols/PSX-HUBC/financials-overview/"/>
    <s v="https://www.tradingview.com/symbols/PSX-HUBC/technicals/"/>
  </r>
  <r>
    <x v="8"/>
    <x v="123"/>
    <x v="3"/>
    <n v="34.73"/>
    <n v="11"/>
    <x v="0"/>
    <n v="5"/>
    <n v="206500"/>
    <n v="35.15600959"/>
    <n v="38.50522436"/>
    <n v="40.30856684"/>
    <n v="-2.8405"/>
    <n v="-1.36324908"/>
    <n v="27.95777778"/>
    <n v="47.02444444666667"/>
    <s v="https://www.tradingview.com/chart/ZMYE714n/?symbol=PSX%3AIBLHL"/>
    <s v="https://www.tradingview.com/symbols/PSX-IBLHL/financials-overview/"/>
    <s v="https://www.tradingview.com/symbols/PSX-IBLHL/technicals/"/>
  </r>
  <r>
    <x v="8"/>
    <x v="19"/>
    <x v="0"/>
    <n v="72.14"/>
    <n v="2"/>
    <x v="0"/>
    <n v="14"/>
    <n v="163323"/>
    <n v="27.39822463"/>
    <n v="57.39602386"/>
    <n v="56.66578047"/>
    <n v="2.63573529"/>
    <n v="0.54355401"/>
    <n v="61.47666666666667"/>
    <n v="81.84500000000001"/>
    <s v="https://www.tradingview.com/chart/ZMYE714n/?symbol=PSX%3AILP"/>
    <s v="https://www.tradingview.com/symbols/PSX-ILP/financials-overview/"/>
    <s v="https://www.tradingview.com/symbols/PSX-ILP/technicals/"/>
  </r>
  <r>
    <x v="8"/>
    <x v="124"/>
    <x v="3"/>
    <n v="16.6"/>
    <n v="11"/>
    <x v="0"/>
    <n v="5"/>
    <n v="346500"/>
    <n v="29.9823751"/>
    <n v="43.83171541"/>
    <n v="47.3788788"/>
    <n v="-0.69458824"/>
    <n v="-2.58215962"/>
    <n v="13.45222222"/>
    <n v="21.95888888666667"/>
    <s v="https://www.tradingview.com/chart/ZMYE714n/?symbol=PSX%3AIMAGE"/>
    <s v="https://www.tradingview.com/symbols/PSX-IMAGE/financials-overview/"/>
    <s v="https://www.tradingview.com/symbols/PSX-IMAGE/technicals/"/>
  </r>
  <r>
    <x v="8"/>
    <x v="20"/>
    <x v="0"/>
    <n v="140.43"/>
    <n v="2"/>
    <x v="0"/>
    <n v="14"/>
    <n v="310182"/>
    <n v="28.08136418"/>
    <n v="58.05949412"/>
    <n v="62.02279773"/>
    <n v="13.08861765"/>
    <n v="-1.98911223"/>
    <n v="104.5438888866667"/>
    <n v="162.1105555533333"/>
    <s v="https://www.tradingview.com/chart/ZMYE714n/?symbol=PSX%3AINIL"/>
    <s v="https://www.tradingview.com/symbols/PSX-INIL/financials-overview/"/>
    <s v="https://www.tradingview.com/symbols/PSX-INIL/technicals/"/>
  </r>
  <r>
    <x v="8"/>
    <x v="21"/>
    <x v="0"/>
    <n v="73.41"/>
    <n v="3"/>
    <x v="1"/>
    <n v="14"/>
    <n v="673836"/>
    <n v="31.89262337"/>
    <n v="55.92191567"/>
    <n v="53.49458692"/>
    <n v="2.03491176"/>
    <n v="1.21329105"/>
    <n v="60.96888888666666"/>
    <n v="85.16888888666666"/>
    <s v="https://www.tradingview.com/chart/ZMYE714n/?symbol=PSX%3AISL"/>
    <s v="https://www.tradingview.com/symbols/PSX-ISL/financials-overview/"/>
    <s v="https://www.tradingview.com/symbols/PSX-ISL/technicals/"/>
  </r>
  <r>
    <x v="8"/>
    <x v="125"/>
    <x v="1"/>
    <n v="7.82"/>
    <n v="8"/>
    <x v="0"/>
    <n v="8"/>
    <n v="201500"/>
    <n v="26.49298122"/>
    <n v="50.09036727"/>
    <n v="50.60545543"/>
    <n v="-0.06229412"/>
    <n v="-0.38216561"/>
    <n v="6.335555553333333"/>
    <n v="9.61722222"/>
    <s v="https://www.tradingview.com/chart/ZMYE714n/?symbol=PSX%3AITTEFAQ"/>
    <s v="https://www.tradingview.com/symbols/PSX-ITTEFAQ/financials-overview/"/>
    <s v="https://www.tradingview.com/symbols/PSX-ITTEFAQ/technicals/"/>
  </r>
  <r>
    <x v="8"/>
    <x v="22"/>
    <x v="0"/>
    <n v="5.75"/>
    <n v="1"/>
    <x v="0"/>
    <n v="15"/>
    <n v="113954346"/>
    <n v="41.86457448"/>
    <n v="62.52177591"/>
    <n v="64.77041945000001"/>
    <n v="1.23002941"/>
    <n v="-2.54237288"/>
    <n v="2.888000002"/>
    <n v="7.521111113333332"/>
    <s v="https://www.tradingview.com/chart/ZMYE714n/?symbol=PSX%3AKEL"/>
    <s v="https://www.tradingview.com/symbols/PSX-KEL/financials-overview/"/>
    <s v="https://www.tradingview.com/symbols/PSX-KEL/technicals/"/>
  </r>
  <r>
    <x v="8"/>
    <x v="127"/>
    <x v="0"/>
    <n v="6.71"/>
    <n v="4"/>
    <x v="3"/>
    <n v="15"/>
    <n v="79500"/>
    <n v="47.67705571"/>
    <n v="67.00350931"/>
    <n v="67.45427544"/>
    <n v="1.50620588"/>
    <n v="-0.44510386"/>
    <n v="3.41777778"/>
    <n v="8.221111113333333"/>
    <s v="https://www.tradingview.com/chart/ZMYE714n/?symbol=PSX%3AKOHP"/>
    <s v="https://www.tradingview.com/symbols/PSX-KOHP/financials-overview/"/>
    <s v="https://www.tradingview.com/symbols/PSX-KOHP/technicals/"/>
  </r>
  <r>
    <x v="8"/>
    <x v="128"/>
    <x v="0"/>
    <n v="64170.5758"/>
    <n v="3"/>
    <x v="1"/>
    <n v="13"/>
    <m/>
    <n v="32.9254607"/>
    <n v="58.27345671"/>
    <n v="58.67856669"/>
    <n v="1643.32843118"/>
    <n v="-0.10344766"/>
    <n v="55100.57425000001"/>
    <n v="70382.28868333333"/>
    <s v="https://www.tradingview.com/chart/ZMYE714n/?symbol=PSX%3AKSE100"/>
    <s v="https://www.tradingview.com/symbols/PSX-KSE100/financials-overview/"/>
    <s v="https://www.tradingview.com/symbols/PSX-KSE100/technicals/"/>
  </r>
  <r>
    <x v="8"/>
    <x v="129"/>
    <x v="0"/>
    <n v="21455.7183"/>
    <n v="2"/>
    <x v="0"/>
    <n v="13"/>
    <m/>
    <n v="37.50900206"/>
    <n v="59.80551687"/>
    <n v="60.06144768"/>
    <n v="518.67056529"/>
    <n v="-0.07877515"/>
    <n v="18292.71837222"/>
    <n v="23520.45865555333"/>
    <s v="https://www.tradingview.com/chart/ZMYE714n/?symbol=PSX%3AKSE30"/>
    <s v="https://www.tradingview.com/symbols/PSX-KSE30/financials-overview/"/>
    <s v="https://www.tradingview.com/symbols/PSX-KSE30/technicals/"/>
  </r>
  <r>
    <x v="8"/>
    <x v="25"/>
    <x v="0"/>
    <n v="27.57"/>
    <n v="1"/>
    <x v="0"/>
    <n v="15"/>
    <n v="644605"/>
    <n v="21.92478838"/>
    <n v="53.71522186"/>
    <n v="54.66279044"/>
    <n v="-0.45894118"/>
    <n v="-0.39739884"/>
    <n v="22.16833333333334"/>
    <n v="31.62833333333333"/>
    <s v="https://www.tradingview.com/chart/ZMYE714n/?symbol=PSX%3ALOTCHEM"/>
    <s v="https://www.tradingview.com/symbols/PSX-LOTCHEM/financials-overview/"/>
    <s v="https://www.tradingview.com/symbols/PSX-LOTCHEM/technicals/"/>
  </r>
  <r>
    <x v="8"/>
    <x v="130"/>
    <x v="0"/>
    <n v="22.96"/>
    <n v="3"/>
    <x v="1"/>
    <n v="14"/>
    <n v="128314"/>
    <n v="28.82172736"/>
    <n v="56.09614663"/>
    <n v="54.87722027"/>
    <n v="0.10141176"/>
    <n v="0.7459412"/>
    <n v="18.4"/>
    <n v="26.85166666666666"/>
    <s v="https://www.tradingview.com/chart/ZMYE714n/?symbol=PSX%3ALPL"/>
    <s v="https://www.tradingview.com/symbols/PSX-LPL/financials-overview/"/>
    <s v="https://www.tradingview.com/symbols/PSX-LPL/technicals/"/>
  </r>
  <r>
    <x v="8"/>
    <x v="26"/>
    <x v="0"/>
    <n v="784.9400000000001"/>
    <n v="4"/>
    <x v="0"/>
    <n v="12"/>
    <n v="84690"/>
    <n v="27.99111133"/>
    <n v="55.93135626"/>
    <n v="56.682017"/>
    <n v="16.80273529"/>
    <n v="-0.23766856"/>
    <n v="691.04777778"/>
    <n v="874.3811111133333"/>
    <s v="https://www.tradingview.com/chart/ZMYE714n/?symbol=PSX%3ALUCK"/>
    <s v="https://www.tradingview.com/symbols/PSX-LUCK/financials-overview/"/>
    <s v="https://www.tradingview.com/symbols/PSX-LUCK/technicals/"/>
  </r>
  <r>
    <x v="8"/>
    <x v="28"/>
    <x v="0"/>
    <n v="161.34"/>
    <n v="4"/>
    <x v="0"/>
    <n v="12"/>
    <n v="214549"/>
    <n v="21.4211955"/>
    <n v="56.08017544"/>
    <n v="58.38551232"/>
    <n v="4.41794118"/>
    <n v="-0.85417563"/>
    <n v="131.8188888866667"/>
    <n v="192.28222222"/>
    <s v="https://www.tradingview.com/chart/ZMYE714n/?symbol=PSX%3AMEBL"/>
    <s v="https://www.tradingview.com/symbols/PSX-MEBL/financials-overview/"/>
    <s v="https://www.tradingview.com/symbols/PSX-MEBL/technicals/"/>
  </r>
  <r>
    <x v="8"/>
    <x v="131"/>
    <x v="0"/>
    <n v="13.34"/>
    <n v="3"/>
    <x v="3"/>
    <n v="16"/>
    <n v="1327000"/>
    <n v="35.16844613"/>
    <n v="73.02181752"/>
    <n v="71.96318354"/>
    <n v="1.5165"/>
    <n v="1.59939071"/>
    <n v="8.253333333333332"/>
    <n v="14.41333333333333"/>
    <s v="https://www.tradingview.com/chart/ZMYE714n/?symbol=PSX%3AMERIT"/>
    <s v="https://www.tradingview.com/symbols/PSX-MERIT/financials-overview/"/>
    <s v="https://www.tradingview.com/symbols/PSX-MERIT/technicals/"/>
  </r>
  <r>
    <x v="8"/>
    <x v="133"/>
    <x v="3"/>
    <n v="131.57"/>
    <n v="10"/>
    <x v="0"/>
    <n v="6"/>
    <n v="89700"/>
    <n v="31.55379754"/>
    <n v="40.15985087"/>
    <n v="39.92439872"/>
    <n v="-39.23794118"/>
    <n v="0.28965622"/>
    <n v="57.626000002"/>
    <n v="322.53777778"/>
    <s v="https://www.tradingview.com/chart/ZMYE714n/?symbol=PSX%3AMFFL"/>
    <s v="https://www.tradingview.com/symbols/PSX-MFFL/financials-overview/"/>
    <s v="https://www.tradingview.com/symbols/PSX-MFFL/technicals/"/>
  </r>
  <r>
    <x v="8"/>
    <x v="29"/>
    <x v="0"/>
    <n v="39.58"/>
    <n v="5"/>
    <x v="0"/>
    <n v="11"/>
    <n v="1419820"/>
    <n v="33.70308192"/>
    <n v="51.43422904"/>
    <n v="53.17155734"/>
    <n v="-0.34282353"/>
    <n v="-0.87653393"/>
    <n v="32.67444444666667"/>
    <n v="46.05777778"/>
    <s v="https://www.tradingview.com/chart/ZMYE714n/?symbol=PSX%3AMLCF"/>
    <s v="https://www.tradingview.com/symbols/PSX-MLCF/financials-overview/"/>
    <s v="https://www.tradingview.com/symbols/PSX-MLCF/technicals/"/>
  </r>
  <r>
    <x v="8"/>
    <x v="30"/>
    <x v="1"/>
    <n v="579.97"/>
    <n v="8"/>
    <x v="1"/>
    <n v="9"/>
    <n v="64454"/>
    <n v="29.31138833"/>
    <n v="48.82274951"/>
    <n v="50.0714354"/>
    <n v="0.97055882"/>
    <n v="-0.47875626"/>
    <n v="496.85722222"/>
    <n v="711.1005555533333"/>
    <s v="https://www.tradingview.com/chart/ZMYE714n/?symbol=PSX%3AMTL"/>
    <s v="https://www.tradingview.com/symbols/PSX-MTL/financials-overview/"/>
    <s v="https://www.tradingview.com/symbols/PSX-MTL/technicals/"/>
  </r>
  <r>
    <x v="8"/>
    <x v="31"/>
    <x v="0"/>
    <n v="69.05"/>
    <n v="4"/>
    <x v="2"/>
    <n v="14"/>
    <n v="483977"/>
    <n v="24.24268846"/>
    <n v="53.97154375"/>
    <n v="54.91135199"/>
    <n v="0.31926471"/>
    <n v="-0.51865725"/>
    <n v="54.41"/>
    <n v="80.59"/>
    <s v="https://www.tradingview.com/chart/ZMYE714n/?symbol=PSX%3AMUGHAL"/>
    <s v="https://www.tradingview.com/symbols/PSX-MUGHAL/financials-overview/"/>
    <s v="https://www.tradingview.com/symbols/PSX-MUGHAL/technicals/"/>
  </r>
  <r>
    <x v="8"/>
    <x v="134"/>
    <x v="0"/>
    <n v="27.37"/>
    <n v="7"/>
    <x v="2"/>
    <n v="11"/>
    <n v="347568"/>
    <n v="25.65421904"/>
    <n v="50.14378824"/>
    <n v="50.69348536"/>
    <n v="0.81138235"/>
    <n v="-0.36403349"/>
    <n v="20.16611111333333"/>
    <n v="36.88611111333334"/>
    <s v="https://www.tradingview.com/chart/ZMYE714n/?symbol=PSX%3ANCPL"/>
    <s v="https://www.tradingview.com/symbols/PSX-NCPL/financials-overview/"/>
    <s v="https://www.tradingview.com/symbols/PSX-NCPL/technicals/"/>
  </r>
  <r>
    <x v="8"/>
    <x v="135"/>
    <x v="1"/>
    <n v="101.5"/>
    <n v="8"/>
    <x v="0"/>
    <n v="8"/>
    <n v="699585"/>
    <n v="31.22453057"/>
    <n v="46.54575622"/>
    <n v="47.73349735"/>
    <n v="-6.45452941"/>
    <n v="-0.93695101"/>
    <n v="72.53833333333333"/>
    <n v="136.0633333333333"/>
    <s v="https://www.tradingview.com/chart/ZMYE714n/?symbol=PSX%3ANETSOL"/>
    <s v="https://www.tradingview.com/symbols/PSX-NETSOL/financials-overview/"/>
    <s v="https://www.tradingview.com/symbols/PSX-NETSOL/technicals/"/>
  </r>
  <r>
    <x v="8"/>
    <x v="32"/>
    <x v="0"/>
    <n v="79.91"/>
    <n v="4"/>
    <x v="0"/>
    <n v="12"/>
    <n v="775079"/>
    <n v="27.00075161"/>
    <n v="54.7042239"/>
    <n v="55.86934625"/>
    <n v="-0.35594118"/>
    <n v="-0.51045817"/>
    <n v="66.48999999999999"/>
    <n v="90.56166666666667"/>
    <s v="https://www.tradingview.com/chart/ZMYE714n/?symbol=PSX%3ANML"/>
    <s v="https://www.tradingview.com/symbols/PSX-NML/financials-overview/"/>
    <s v="https://www.tradingview.com/symbols/PSX-NML/technicals/"/>
  </r>
  <r>
    <x v="8"/>
    <x v="33"/>
    <x v="0"/>
    <n v="332.17"/>
    <n v="4"/>
    <x v="0"/>
    <n v="12"/>
    <n v="897569"/>
    <n v="25.3865676"/>
    <n v="54.95084814"/>
    <n v="55.23797274"/>
    <n v="19.34591176"/>
    <n v="-0.2312729"/>
    <n v="239.1494444466666"/>
    <n v="419.56777778"/>
    <s v="https://www.tradingview.com/chart/ZMYE714n/?symbol=PSX%3ANRL"/>
    <s v="https://www.tradingview.com/symbols/PSX-NRL/financials-overview/"/>
    <s v="https://www.tradingview.com/symbols/PSX-NRL/technicals/"/>
  </r>
  <r>
    <x v="8"/>
    <x v="34"/>
    <x v="2"/>
    <n v="122.51"/>
    <n v="1"/>
    <x v="1"/>
    <n v="16"/>
    <n v="4622420"/>
    <n v="32.65914669"/>
    <n v="58.18825302"/>
    <n v="59.37531155"/>
    <n v="2.94288235"/>
    <n v="-0.7051385999999999"/>
    <n v="92.06944444666668"/>
    <n v="137.7194444466667"/>
    <s v="https://www.tradingview.com/chart/ZMYE714n/?symbol=PSX%3AOGDC"/>
    <s v="https://www.tradingview.com/symbols/PSX-OGDC/financials-overview/"/>
    <s v="https://www.tradingview.com/symbols/PSX-OGDC/technicals/"/>
  </r>
  <r>
    <x v="8"/>
    <x v="35"/>
    <x v="0"/>
    <n v="73.03"/>
    <n v="3"/>
    <x v="0"/>
    <n v="13"/>
    <n v="513397"/>
    <n v="23.49997399"/>
    <n v="55.52768006"/>
    <n v="54.60299908"/>
    <n v="2.86044118"/>
    <n v="0.74493034"/>
    <n v="57.28555555333333"/>
    <n v="90.92722221999999"/>
    <s v="https://www.tradingview.com/chart/ZMYE714n/?symbol=PSX%3APABC"/>
    <s v="https://www.tradingview.com/symbols/PSX-PABC/financials-overview/"/>
    <s v="https://www.tradingview.com/symbols/PSX-PABC/technicals/"/>
  </r>
  <r>
    <x v="8"/>
    <x v="36"/>
    <x v="0"/>
    <n v="23.91"/>
    <n v="2"/>
    <x v="0"/>
    <n v="14"/>
    <n v="19136916"/>
    <n v="40.68529457"/>
    <n v="62.08889564"/>
    <n v="60.24870841"/>
    <n v="2.42541176"/>
    <n v="2.53001715"/>
    <n v="14.17111111333333"/>
    <n v="30.46944444666667"/>
    <s v="https://www.tradingview.com/chart/ZMYE714n/?symbol=PSX%3APAEL"/>
    <s v="https://www.tradingview.com/symbols/PSX-PAEL/financials-overview/"/>
    <s v="https://www.tradingview.com/symbols/PSX-PAEL/technicals/"/>
  </r>
  <r>
    <x v="8"/>
    <x v="37"/>
    <x v="0"/>
    <n v="6.73"/>
    <n v="3"/>
    <x v="0"/>
    <n v="13"/>
    <n v="4500500"/>
    <n v="34.30928654"/>
    <n v="56.3236756"/>
    <n v="55.47613714"/>
    <n v="0.45626471"/>
    <n v="1.05105105"/>
    <n v="3.96277778"/>
    <n v="9.701111113333333"/>
    <s v="https://www.tradingview.com/chart/ZMYE714n/?symbol=PSX%3APIBTL"/>
    <s v="https://www.tradingview.com/symbols/PSX-PIBTL/financials-overview/"/>
    <s v="https://www.tradingview.com/symbols/PSX-PIBTL/technicals/"/>
  </r>
  <r>
    <x v="8"/>
    <x v="138"/>
    <x v="4"/>
    <n v="49.41"/>
    <n v="16"/>
    <x v="1"/>
    <n v="1"/>
    <n v="162500"/>
    <n v="17.96314956"/>
    <n v="42.54210772"/>
    <n v="43.69458588"/>
    <n v="-3.03967647"/>
    <n v="-1.06127353"/>
    <n v="39.31888888666667"/>
    <n v="63.94055555333333"/>
    <s v="https://www.tradingview.com/chart/ZMYE714n/?symbol=PSX%3APICT"/>
    <s v="https://www.tradingview.com/symbols/PSX-PICT/financials-overview/"/>
    <s v="https://www.tradingview.com/symbols/PSX-PICT/technicals/"/>
  </r>
  <r>
    <x v="8"/>
    <x v="38"/>
    <x v="0"/>
    <n v="118.63"/>
    <n v="3"/>
    <x v="2"/>
    <n v="15"/>
    <n v="462418"/>
    <n v="22.38138817"/>
    <n v="58.51622027"/>
    <n v="60.59619188"/>
    <n v="5.55376471"/>
    <n v="-0.93528184"/>
    <n v="91.77277778"/>
    <n v="131.1344444466667"/>
    <s v="https://www.tradingview.com/chart/ZMYE714n/?symbol=PSX%3APIOC"/>
    <s v="https://www.tradingview.com/symbols/PSX-PIOC/financials-overview/"/>
    <s v="https://www.tradingview.com/symbols/PSX-PIOC/technicals/"/>
  </r>
  <r>
    <x v="8"/>
    <x v="139"/>
    <x v="1"/>
    <n v="1.95"/>
    <n v="8"/>
    <x v="2"/>
    <n v="10"/>
    <n v="391500"/>
    <n v="26.10629894"/>
    <n v="50.68888804"/>
    <n v="54.01851233"/>
    <n v="-0.01338235"/>
    <n v="-2.5"/>
    <n v="1.12777778"/>
    <n v="2.924444446666667"/>
    <s v="https://www.tradingview.com/chart/ZMYE714n/?symbol=PSX%3APMI"/>
    <s v="https://www.tradingview.com/symbols/PSX-PMI/financials-overview/"/>
    <s v="https://www.tradingview.com/symbols/PSX-PMI/technicals/"/>
  </r>
  <r>
    <x v="8"/>
    <x v="78"/>
    <x v="0"/>
    <n v="270.09"/>
    <n v="2"/>
    <x v="0"/>
    <n v="14"/>
    <n v="62700"/>
    <n v="60.07729588"/>
    <n v="63.71884144"/>
    <n v="63.25640844"/>
    <n v="40.87676471"/>
    <n v="0.5060841700000001"/>
    <n v="168.85722222"/>
    <n v="337.5238888866667"/>
    <s v="https://www.tradingview.com/chart/ZMYE714n/?symbol=PSX%3APNSC"/>
    <s v="https://www.tradingview.com/symbols/PSX-PNSC/financials-overview/"/>
    <s v="https://www.tradingview.com/symbols/PSX-PNSC/technicals/"/>
  </r>
  <r>
    <x v="8"/>
    <x v="140"/>
    <x v="1"/>
    <n v="5.69"/>
    <n v="8"/>
    <x v="2"/>
    <n v="10"/>
    <n v="354000"/>
    <n v="28.05391385"/>
    <n v="49.2449052"/>
    <n v="49.45986293"/>
    <n v="0.05467647"/>
    <n v="-0.1754386"/>
    <n v="4.591111113333334"/>
    <n v="7.139444446666666"/>
    <s v="https://www.tradingview.com/chart/ZMYE714n/?symbol=PSX%3APOWER"/>
    <s v="https://www.tradingview.com/symbols/PSX-POWER/financials-overview/"/>
    <s v="https://www.tradingview.com/symbols/PSX-POWER/technicals/"/>
  </r>
  <r>
    <x v="8"/>
    <x v="39"/>
    <x v="0"/>
    <n v="125.41"/>
    <n v="3"/>
    <x v="1"/>
    <n v="14"/>
    <n v="7418243"/>
    <n v="38.77072229"/>
    <n v="65.7215839"/>
    <n v="65.47314683"/>
    <n v="13.50170588"/>
    <n v="0.26383115"/>
    <n v="78.46722222000001"/>
    <n v="145.01722222"/>
    <s v="https://www.tradingview.com/chart/ZMYE714n/?symbol=PSX%3APPL"/>
    <s v="https://www.tradingview.com/symbols/PSX-PPL/financials-overview/"/>
    <s v="https://www.tradingview.com/symbols/PSX-PPL/technicals/"/>
  </r>
  <r>
    <x v="8"/>
    <x v="141"/>
    <x v="3"/>
    <n v="14.53"/>
    <n v="13"/>
    <x v="0"/>
    <n v="3"/>
    <n v="183500"/>
    <n v="33.92677439"/>
    <n v="42.06296362"/>
    <n v="42.06296362"/>
    <n v="-1.58064706"/>
    <n v="0"/>
    <n v="11.13055555333333"/>
    <n v="18.64722222"/>
    <s v="https://www.tradingview.com/chart/ZMYE714n/?symbol=PSX%3APREMA"/>
    <s v="https://www.tradingview.com/symbols/PSX-PREMA/financials-overview/"/>
    <s v="https://www.tradingview.com/symbols/PSX-PREMA/technicals/"/>
  </r>
  <r>
    <x v="8"/>
    <x v="142"/>
    <x v="0"/>
    <n v="28.7"/>
    <n v="7"/>
    <x v="2"/>
    <n v="11"/>
    <n v="14019066"/>
    <n v="35.72355706"/>
    <n v="49.69193945"/>
    <n v="48.39378189"/>
    <n v="0.59752941"/>
    <n v="1.27028934"/>
    <n v="19.75444444666666"/>
    <n v="40.28777778"/>
    <s v="https://www.tradingview.com/chart/ZMYE714n/?symbol=PSX%3APRL"/>
    <s v="https://www.tradingview.com/symbols/PSX-PRL/financials-overview/"/>
    <s v="https://www.tradingview.com/symbols/PSX-PRL/technicals/"/>
  </r>
  <r>
    <x v="8"/>
    <x v="40"/>
    <x v="1"/>
    <n v="176.74"/>
    <n v="9"/>
    <x v="0"/>
    <n v="7"/>
    <n v="2521805"/>
    <n v="31.73217245"/>
    <n v="47.04445522"/>
    <n v="48.53446421"/>
    <n v="-6.48444118"/>
    <n v="-1.19080897"/>
    <n v="135.625"/>
    <n v="235.1016666666667"/>
    <s v="https://www.tradingview.com/chart/ZMYE714n/?symbol=PSX%3APSO"/>
    <s v="https://www.tradingview.com/symbols/PSX-PSO/financials-overview/"/>
    <s v="https://www.tradingview.com/symbols/PSX-PSO/technicals/"/>
  </r>
  <r>
    <x v="8"/>
    <x v="144"/>
    <x v="1"/>
    <n v="43.65"/>
    <n v="9"/>
    <x v="0"/>
    <n v="7"/>
    <n v="432000"/>
    <n v="26.61149139"/>
    <n v="47.84102524"/>
    <n v="48.73536613"/>
    <n v="0.13932353"/>
    <n v="-0.75034106"/>
    <n v="35.35777778"/>
    <n v="57.26611111333333"/>
    <s v="https://www.tradingview.com/chart/ZMYE714n/?symbol=PSX%3APTL"/>
    <s v="https://www.tradingview.com/symbols/PSX-PTL/financials-overview/"/>
    <s v="https://www.tradingview.com/symbols/PSX-PTL/technicals/"/>
  </r>
  <r>
    <x v="8"/>
    <x v="145"/>
    <x v="3"/>
    <n v="14.25"/>
    <n v="11"/>
    <x v="2"/>
    <n v="7"/>
    <n v="126000"/>
    <n v="20.52760208"/>
    <n v="47.4719751"/>
    <n v="46.80851269"/>
    <n v="-0.79967647"/>
    <n v="0.49365303"/>
    <n v="10.64277778"/>
    <n v="18.78277778"/>
    <s v="https://www.tradingview.com/chart/ZMYE714n/?symbol=PSX%3ARPL"/>
    <s v="https://www.tradingview.com/symbols/PSX-RPL/financials-overview/"/>
    <s v="https://www.tradingview.com/symbols/PSX-RPL/technicals/"/>
  </r>
  <r>
    <x v="8"/>
    <x v="146"/>
    <x v="2"/>
    <n v="215.71"/>
    <n v="0"/>
    <x v="1"/>
    <n v="17"/>
    <n v="2045005"/>
    <n v="31.30619106"/>
    <n v="61.34918159"/>
    <n v="56.2789268"/>
    <n v="3.01588235"/>
    <n v="7.50024918"/>
    <n v="119.3583333333333"/>
    <n v="253.9616666666667"/>
    <s v="https://www.tradingview.com/chart/ZMYE714n/?symbol=PSX%3ASAZEW"/>
    <s v="https://www.tradingview.com/symbols/PSX-SAZEW/financials-overview/"/>
    <s v="https://www.tradingview.com/symbols/PSX-SAZEW/technicals/"/>
  </r>
  <r>
    <x v="8"/>
    <x v="41"/>
    <x v="0"/>
    <n v="57.34"/>
    <n v="4"/>
    <x v="0"/>
    <n v="12"/>
    <n v="8387662"/>
    <n v="28.99074345"/>
    <n v="53.65947342"/>
    <n v="55.80421056"/>
    <n v="-1.79961765"/>
    <n v="-1.781432"/>
    <n v="38.42055555333334"/>
    <n v="69.56888888666667"/>
    <s v="https://www.tradingview.com/chart/ZMYE714n/?symbol=PSX%3ASEARL"/>
    <s v="https://www.tradingview.com/symbols/PSX-SEARL/financials-overview/"/>
    <s v="https://www.tradingview.com/symbols/PSX-SEARL/technicals/"/>
  </r>
  <r>
    <x v="8"/>
    <x v="147"/>
    <x v="0"/>
    <n v="57.9"/>
    <n v="3"/>
    <x v="0"/>
    <n v="13"/>
    <n v="51500"/>
    <n v="45.86652279"/>
    <n v="61.76464231"/>
    <n v="66.65410605"/>
    <n v="7.96497059"/>
    <n v="-2.27848101"/>
    <n v="37.04277778"/>
    <n v="76.14777778"/>
    <s v="https://www.tradingview.com/chart/ZMYE714n/?symbol=PSX%3ASGF"/>
    <s v="https://www.tradingview.com/symbols/PSX-SGF/financials-overview/"/>
    <s v="https://www.tradingview.com/symbols/PSX-SGF/technicals/"/>
  </r>
  <r>
    <x v="8"/>
    <x v="42"/>
    <x v="3"/>
    <n v="157.74"/>
    <n v="10"/>
    <x v="1"/>
    <n v="7"/>
    <n v="304542"/>
    <n v="19.42828444"/>
    <n v="48.56647043"/>
    <n v="49.58818705"/>
    <n v="-7.71505882"/>
    <n v="-0.71127337"/>
    <n v="122.0716666666667"/>
    <n v="191.7383333333333"/>
    <s v="https://www.tradingview.com/chart/ZMYE714n/?symbol=PSX%3ASHEL"/>
    <s v="https://www.tradingview.com/symbols/PSX-SHEL/financials-overview/"/>
    <s v="https://www.tradingview.com/symbols/PSX-SHEL/technicals/"/>
  </r>
  <r>
    <x v="8"/>
    <x v="43"/>
    <x v="0"/>
    <n v="76.67"/>
    <n v="2"/>
    <x v="0"/>
    <n v="14"/>
    <n v="3409500"/>
    <n v="36.71730332"/>
    <n v="62.10791842"/>
    <n v="62.24602152"/>
    <n v="6.67729412"/>
    <n v="-0.07819627"/>
    <n v="56.89777778000001"/>
    <n v="87.22111111333334"/>
    <s v="https://www.tradingview.com/chart/ZMYE714n/?symbol=PSX%3ASNGP"/>
    <s v="https://www.tradingview.com/symbols/PSX-SNGP/financials-overview/"/>
    <s v="https://www.tradingview.com/symbols/PSX-SNGP/technicals/"/>
  </r>
  <r>
    <x v="8"/>
    <x v="149"/>
    <x v="0"/>
    <n v="12.42"/>
    <n v="4"/>
    <x v="0"/>
    <n v="12"/>
    <n v="2318117"/>
    <n v="25.81624168"/>
    <n v="53.88168945"/>
    <n v="53.99832062"/>
    <n v="-0.43694118"/>
    <n v="-0.08045052"/>
    <n v="8.928333333333333"/>
    <n v="15.19833333333333"/>
    <s v="https://www.tradingview.com/chart/ZMYE714n/?symbol=PSX%3ASSGC"/>
    <s v="https://www.tradingview.com/symbols/PSX-SSGC/financials-overview/"/>
    <s v="https://www.tradingview.com/symbols/PSX-SSGC/technicals/"/>
  </r>
  <r>
    <x v="8"/>
    <x v="150"/>
    <x v="0"/>
    <n v="15"/>
    <n v="1"/>
    <x v="0"/>
    <n v="15"/>
    <n v="82500"/>
    <n v="38.29462148"/>
    <n v="61.0887994"/>
    <n v="61.0887994"/>
    <n v="0.52470588"/>
    <n v="0"/>
    <n v="11.15777778"/>
    <n v="17.26277778"/>
    <s v="https://www.tradingview.com/chart/ZMYE714n/?symbol=PSX%3ASTCL"/>
    <s v="https://www.tradingview.com/symbols/PSX-STCL/financials-overview/"/>
    <s v="https://www.tradingview.com/symbols/PSX-STCL/technicals/"/>
  </r>
  <r>
    <x v="8"/>
    <x v="151"/>
    <x v="0"/>
    <n v="8.07"/>
    <n v="2"/>
    <x v="1"/>
    <n v="15"/>
    <n v="1857500"/>
    <n v="26.68120297"/>
    <n v="56.18914116"/>
    <n v="42.20366412"/>
    <n v="-0.6215294099999999"/>
    <n v="11.31034483"/>
    <n v="5.205555553333334"/>
    <n v="10.13722222"/>
    <s v="https://www.tradingview.com/chart/ZMYE714n/?symbol=PSX%3ASTPL"/>
    <s v="https://www.tradingview.com/symbols/PSX-STPL/financials-overview/"/>
    <s v="https://www.tradingview.com/symbols/PSX-STPL/technicals/"/>
  </r>
  <r>
    <x v="8"/>
    <x v="44"/>
    <x v="3"/>
    <n v="424.96"/>
    <n v="15"/>
    <x v="0"/>
    <n v="1"/>
    <n v="194307"/>
    <n v="23.6904226"/>
    <n v="41.26700121"/>
    <n v="43.53537347"/>
    <n v="-19.74285294"/>
    <n v="-0.92093912"/>
    <n v="371.2733333333333"/>
    <n v="501.44"/>
    <s v="https://www.tradingview.com/chart/ZMYE714n/?symbol=PSX%3ASYS"/>
    <s v="https://www.tradingview.com/symbols/PSX-SYS/financials-overview/"/>
    <s v="https://www.tradingview.com/symbols/PSX-SYS/technicals/"/>
  </r>
  <r>
    <x v="8"/>
    <x v="152"/>
    <x v="1"/>
    <n v="15.75"/>
    <n v="10"/>
    <x v="1"/>
    <n v="7"/>
    <n v="406500"/>
    <n v="30.10234489"/>
    <n v="43.39919114"/>
    <n v="44.4688982"/>
    <n v="0.13520588"/>
    <n v="-1.50093809"/>
    <n v="12.77666666666667"/>
    <n v="22.67666666666667"/>
    <s v="https://www.tradingview.com/chart/ZMYE714n/?symbol=PSX%3ATCORP"/>
    <s v="https://www.tradingview.com/symbols/PSX-TCORP/financials-overview/"/>
    <s v="https://www.tradingview.com/symbols/PSX-TCORP/technicals/"/>
  </r>
  <r>
    <x v="8"/>
    <x v="153"/>
    <x v="3"/>
    <n v="8.130000000000001"/>
    <n v="11"/>
    <x v="0"/>
    <n v="5"/>
    <n v="2333317"/>
    <n v="27.19992594"/>
    <n v="44.95954837"/>
    <n v="46.13204692"/>
    <n v="-0.58532353"/>
    <n v="-1.21506683"/>
    <n v="5.48277778"/>
    <n v="11.89944444666667"/>
    <s v="https://www.tradingview.com/chart/ZMYE714n/?symbol=PSX%3ATELE"/>
    <s v="https://www.tradingview.com/symbols/PSX-TELE/financials-overview/"/>
    <s v="https://www.tradingview.com/symbols/PSX-TELE/technicals/"/>
  </r>
  <r>
    <x v="8"/>
    <x v="45"/>
    <x v="0"/>
    <n v="101.06"/>
    <n v="4"/>
    <x v="1"/>
    <n v="13"/>
    <n v="352531"/>
    <n v="29.39951877"/>
    <n v="50.80556572"/>
    <n v="49.06122809"/>
    <n v="-2.37602941"/>
    <n v="1.02969109"/>
    <n v="79.73666666666666"/>
    <n v="124.1766666666667"/>
    <s v="https://www.tradingview.com/chart/ZMYE714n/?symbol=PSX%3ATGL"/>
    <s v="https://www.tradingview.com/symbols/PSX-TGL/financials-overview/"/>
    <s v="https://www.tradingview.com/symbols/PSX-TGL/technicals/"/>
  </r>
  <r>
    <x v="8"/>
    <x v="154"/>
    <x v="0"/>
    <n v="19.44"/>
    <n v="2"/>
    <x v="2"/>
    <n v="16"/>
    <n v="727500"/>
    <n v="27.13763628"/>
    <n v="69.05801183"/>
    <n v="67.55241875"/>
    <n v="0.79761765"/>
    <n v="1.03950104"/>
    <n v="15.69555555333334"/>
    <n v="19.96722222"/>
    <s v="https://www.tradingview.com/chart/ZMYE714n/?symbol=PSX%3ATHCCL"/>
    <s v="https://www.tradingview.com/symbols/PSX-THCCL/financials-overview/"/>
    <s v="https://www.tradingview.com/symbols/PSX-THCCL/technicals/"/>
  </r>
  <r>
    <x v="8"/>
    <x v="155"/>
    <x v="3"/>
    <n v="22.31"/>
    <n v="11"/>
    <x v="2"/>
    <n v="7"/>
    <n v="949000"/>
    <n v="23.18169401"/>
    <n v="49.19343058"/>
    <n v="51.01059956"/>
    <n v="-0.44955882"/>
    <n v="-1.10815603"/>
    <n v="17.75388888666667"/>
    <n v="26.70055555333333"/>
    <s v="https://www.tradingview.com/chart/ZMYE714n/?symbol=PSX%3ATOMCL"/>
    <s v="https://www.tradingview.com/symbols/PSX-TOMCL/financials-overview/"/>
    <s v="https://www.tradingview.com/symbols/PSX-TOMCL/technicals/"/>
  </r>
  <r>
    <x v="8"/>
    <x v="156"/>
    <x v="0"/>
    <n v="6.28"/>
    <n v="7"/>
    <x v="1"/>
    <n v="10"/>
    <n v="297500"/>
    <n v="23.56437669"/>
    <n v="47.60656187"/>
    <n v="45.74786523"/>
    <n v="-0.25376471"/>
    <n v="1.61812298"/>
    <n v="4.920555553333333"/>
    <n v="8.36722222"/>
    <s v="https://www.tradingview.com/chart/ZMYE714n/?symbol=PSX%3ATPL"/>
    <s v="https://www.tradingview.com/symbols/PSX-TPL/financials-overview/"/>
    <s v="https://www.tradingview.com/symbols/PSX-TPL/technicals/"/>
  </r>
  <r>
    <x v="8"/>
    <x v="157"/>
    <x v="3"/>
    <n v="12.96"/>
    <n v="13"/>
    <x v="0"/>
    <n v="3"/>
    <n v="2332237"/>
    <n v="19.29190248"/>
    <n v="46.26920485"/>
    <n v="46.26920485"/>
    <n v="-0.43461765"/>
    <n v="0"/>
    <n v="10.47666666666667"/>
    <n v="16.83833333333333"/>
    <s v="https://www.tradingview.com/chart/ZMYE714n/?symbol=PSX%3ATPLP"/>
    <s v="https://www.tradingview.com/symbols/PSX-TPLP/financials-overview/"/>
    <s v="https://www.tradingview.com/symbols/PSX-TPLP/technicals/"/>
  </r>
  <r>
    <x v="8"/>
    <x v="158"/>
    <x v="0"/>
    <n v="18.71"/>
    <n v="7"/>
    <x v="2"/>
    <n v="11"/>
    <n v="1076942"/>
    <n v="23.42711899"/>
    <n v="52.48561029"/>
    <n v="52.88533632"/>
    <n v="0.7442035"/>
    <n v="-0.31965903"/>
    <n v="14.34222222"/>
    <n v="24.31555555333334"/>
    <s v="https://www.tradingview.com/chart/ZMYE714n/?symbol=PSX%3ATREET"/>
    <s v="https://www.tradingview.com/symbols/PSX-TREET/financials-overview/"/>
    <s v="https://www.tradingview.com/symbols/PSX-TREET/technicals/"/>
  </r>
  <r>
    <x v="8"/>
    <x v="46"/>
    <x v="3"/>
    <n v="24.21"/>
    <n v="11"/>
    <x v="0"/>
    <n v="5"/>
    <n v="3403425"/>
    <n v="16.83450782"/>
    <n v="43.89220097"/>
    <n v="42.3560232"/>
    <n v="-1.64885294"/>
    <n v="0.70715474"/>
    <n v="18.96111111333333"/>
    <n v="31.11611111333333"/>
    <s v="https://www.tradingview.com/chart/ZMYE714n/?symbol=PSX%3AUNITY"/>
    <s v="https://www.tradingview.com/symbols/PSX-UNITY/financials-overview/"/>
    <s v="https://www.tradingview.com/symbols/PSX-UNITY/technicals/"/>
  </r>
  <r>
    <x v="8"/>
    <x v="159"/>
    <x v="3"/>
    <n v="8.02"/>
    <n v="10"/>
    <x v="0"/>
    <n v="6"/>
    <n v="911500"/>
    <n v="24.31144368"/>
    <n v="44.07202488"/>
    <n v="45.1863429"/>
    <n v="-0.57755882"/>
    <n v="-0.86526576"/>
    <n v="6.388333333333333"/>
    <n v="10.495"/>
    <s v="https://www.tradingview.com/chart/ZMYE714n/?symbol=PSX%3AWAVES"/>
    <s v="https://www.tradingview.com/symbols/PSX-WAVES/financials-overview/"/>
    <s v="https://www.tradingview.com/symbols/PSX-WAVES/technicals/"/>
  </r>
  <r>
    <x v="8"/>
    <x v="160"/>
    <x v="3"/>
    <n v="1.43"/>
    <n v="11"/>
    <x v="0"/>
    <n v="5"/>
    <n v="18305953"/>
    <n v="24.81685654"/>
    <n v="43.53553576"/>
    <n v="44.08285759"/>
    <n v="-0.14788235"/>
    <n v="-0.6944444400000001"/>
    <n v="0.8966666666666665"/>
    <n v="2.271666666666667"/>
    <s v="https://www.tradingview.com/chart/ZMYE714n/?symbol=PSX%3AWTL"/>
    <s v="https://www.tradingview.com/symbols/PSX-WTL/financials-overview/"/>
    <s v="https://www.tradingview.com/symbols/PSX-WTL/technicals/"/>
  </r>
  <r>
    <x v="9"/>
    <x v="89"/>
    <x v="3"/>
    <n v="91.77"/>
    <n v="11"/>
    <x v="0"/>
    <n v="5"/>
    <n v="97275"/>
    <n v="21.52393352"/>
    <n v="44.28481226"/>
    <n v="43.41609287"/>
    <n v="-2.97105882"/>
    <n v="0.61396777"/>
    <n v="71.89777778"/>
    <n v="121.83777778"/>
    <s v="https://www.tradingview.com/chart/ZMYE714n/?symbol=PSX%3AACPL"/>
    <s v="https://www.tradingview.com/symbols/PSX-ACPL/financials-overview/"/>
    <s v="https://www.tradingview.com/symbols/PSX-ACPL/technicals/"/>
  </r>
  <r>
    <x v="9"/>
    <x v="91"/>
    <x v="3"/>
    <n v="13.96"/>
    <n v="12"/>
    <x v="0"/>
    <n v="4"/>
    <n v="738329"/>
    <n v="25.26424091"/>
    <n v="40.09368173"/>
    <n v="42.88714422"/>
    <n v="-0.6455"/>
    <n v="-1.82841069"/>
    <n v="11.48611111333333"/>
    <n v="17.55444444666666"/>
    <s v="https://www.tradingview.com/chart/ZMYE714n/?symbol=PSX%3AAGHA"/>
    <s v="https://www.tradingview.com/symbols/PSX-AGHA/financials-overview/"/>
    <s v="https://www.tradingview.com/symbols/PSX-AGHA/technicals/"/>
  </r>
  <r>
    <x v="9"/>
    <x v="88"/>
    <x v="1"/>
    <n v="59.84"/>
    <n v="8"/>
    <x v="2"/>
    <n v="10"/>
    <n v="5375413"/>
    <n v="23.3728285"/>
    <n v="50.781952"/>
    <n v="52.37499903"/>
    <n v="-0.32761765"/>
    <n v="-1.74055829"/>
    <n v="37.68444444666667"/>
    <n v="82.60111111333333"/>
    <s v="https://www.tradingview.com/chart/ZMYE714n/?symbol=PSX%3AAIRLINK"/>
    <s v="https://www.tradingview.com/symbols/PSX-AIRLINK/financials-overview/"/>
    <s v="https://www.tradingview.com/symbols/PSX-AIRLINK/technicals/"/>
  </r>
  <r>
    <x v="9"/>
    <x v="93"/>
    <x v="3"/>
    <n v="8.19"/>
    <n v="11"/>
    <x v="0"/>
    <n v="5"/>
    <n v="569125"/>
    <n v="17.46802176"/>
    <n v="45.90185445"/>
    <n v="46.31268733"/>
    <n v="-0.64197059"/>
    <n v="-0.3649635"/>
    <n v="5.701111113333333"/>
    <n v="11.53111111333333"/>
    <s v="https://www.tradingview.com/chart/ZMYE714n/?symbol=PSX%3AANL"/>
    <s v="https://www.tradingview.com/symbols/PSX-ANL/financials-overview/"/>
    <s v="https://www.tradingview.com/symbols/PSX-ANL/technicals/"/>
  </r>
  <r>
    <x v="9"/>
    <x v="94"/>
    <x v="0"/>
    <n v="11.92"/>
    <n v="6"/>
    <x v="1"/>
    <n v="11"/>
    <n v="341759"/>
    <n v="23.58114374"/>
    <n v="53.63878462"/>
    <n v="53.39707084"/>
    <n v="0.82194118"/>
    <n v="0.16806723"/>
    <n v="6.793888886666665"/>
    <n v="16.49222222"/>
    <s v="https://www.tradingview.com/chart/ZMYE714n/?symbol=PSX%3AASC"/>
    <s v="https://www.tradingview.com/symbols/PSX-ASC/financials-overview/"/>
    <s v="https://www.tradingview.com/symbols/PSX-ASC/technicals/"/>
  </r>
  <r>
    <x v="9"/>
    <x v="95"/>
    <x v="2"/>
    <n v="283.67"/>
    <n v="0"/>
    <x v="0"/>
    <n v="16"/>
    <n v="153800"/>
    <n v="22.23801768"/>
    <n v="75.11419146"/>
    <n v="65.72419257999999"/>
    <n v="8.71429412"/>
    <n v="7.49962104"/>
    <n v="210.665"/>
    <n v="278.315"/>
    <s v="https://www.tradingview.com/chart/ZMYE714n/?symbol=PSX%3AATBA"/>
    <s v="https://www.tradingview.com/symbols/PSX-ATBA/financials-overview/"/>
    <s v="https://www.tradingview.com/symbols/PSX-ATBA/technicals/"/>
  </r>
  <r>
    <x v="9"/>
    <x v="0"/>
    <x v="0"/>
    <n v="332.09"/>
    <n v="4"/>
    <x v="1"/>
    <n v="13"/>
    <n v="869160"/>
    <n v="15.34249931"/>
    <n v="52.37272474"/>
    <n v="52.20438497"/>
    <n v="4.00179412"/>
    <n v="0.10550431"/>
    <n v="264.2383333333333"/>
    <n v="407.2383333333334"/>
    <s v="https://www.tradingview.com/chart/ZMYE714n/?symbol=PSX%3AATRL"/>
    <s v="https://www.tradingview.com/symbols/PSX-ATRL/financials-overview/"/>
    <s v="https://www.tradingview.com/symbols/PSX-ATRL/technicals/"/>
  </r>
  <r>
    <x v="9"/>
    <x v="1"/>
    <x v="3"/>
    <n v="56.09"/>
    <n v="13"/>
    <x v="0"/>
    <n v="3"/>
    <n v="1233065"/>
    <n v="25.71018454"/>
    <n v="43.61359994"/>
    <n v="43.61359994"/>
    <n v="-3.42882353"/>
    <n v="0"/>
    <n v="42.34333333333333"/>
    <n v="74.61"/>
    <s v="https://www.tradingview.com/chart/ZMYE714n/?symbol=PSX%3AAVN"/>
    <s v="https://www.tradingview.com/symbols/PSX-AVN/financials-overview/"/>
    <s v="https://www.tradingview.com/symbols/PSX-AVN/technicals/"/>
  </r>
  <r>
    <x v="9"/>
    <x v="55"/>
    <x v="3"/>
    <n v="43.92"/>
    <n v="13"/>
    <x v="1"/>
    <n v="4"/>
    <n v="78000"/>
    <n v="18.6151989"/>
    <n v="34.20251294"/>
    <n v="35.15253928"/>
    <n v="-4.45752941"/>
    <n v="-1.03650293"/>
    <n v="36.86722222"/>
    <n v="67.64888888666667"/>
    <s v="https://www.tradingview.com/chart/ZMYE714n/?symbol=PSX%3ABCL"/>
    <s v="https://www.tradingview.com/symbols/PSX-BCL/financials-overview/"/>
    <s v="https://www.tradingview.com/symbols/PSX-BCL/technicals/"/>
  </r>
  <r>
    <x v="9"/>
    <x v="97"/>
    <x v="3"/>
    <n v="6.79"/>
    <n v="15"/>
    <x v="1"/>
    <n v="2"/>
    <n v="69500"/>
    <n v="18.04759898"/>
    <n v="33.38642634"/>
    <n v="34.02957073"/>
    <n v="-0.76823529"/>
    <n v="-0.58565154"/>
    <n v="5.929444446666667"/>
    <n v="9.412777779999999"/>
    <s v="https://www.tradingview.com/chart/ZMYE714n/?symbol=PSX%3ABECO"/>
    <s v="https://www.tradingview.com/symbols/PSX-BECO/financials-overview/"/>
    <s v="https://www.tradingview.com/symbols/PSX-BECO/technicals/"/>
  </r>
  <r>
    <x v="9"/>
    <x v="98"/>
    <x v="0"/>
    <n v="75.67"/>
    <n v="7"/>
    <x v="1"/>
    <n v="10"/>
    <n v="122500"/>
    <n v="21.72210959"/>
    <n v="48.6954506"/>
    <n v="47.31588733"/>
    <n v="-3.27582353"/>
    <n v="0.85299214"/>
    <n v="51.59666666666666"/>
    <n v="104.58"/>
    <s v="https://www.tradingview.com/chart/ZMYE714n/?symbol=PSX%3ABERG"/>
    <s v="https://www.tradingview.com/symbols/PSX-BERG/financials-overview/"/>
    <s v="https://www.tradingview.com/symbols/PSX-BERG/technicals/"/>
  </r>
  <r>
    <x v="9"/>
    <x v="99"/>
    <x v="3"/>
    <n v="10"/>
    <n v="15"/>
    <x v="0"/>
    <n v="1"/>
    <n v="129000"/>
    <n v="17.60391763"/>
    <n v="46.38651958"/>
    <n v="46.92821335"/>
    <n v="-0.31732353"/>
    <n v="-0.29910269"/>
    <n v="7.605"/>
    <n v="12.92166666666667"/>
    <s v="https://www.tradingview.com/chart/ZMYE714n/?symbol=PSX%3ABGL"/>
    <s v="https://www.tradingview.com/symbols/PSX-BGL/financials-overview/"/>
    <s v="https://www.tradingview.com/symbols/PSX-BGL/technicals/"/>
  </r>
  <r>
    <x v="9"/>
    <x v="2"/>
    <x v="0"/>
    <n v="22.08"/>
    <n v="2"/>
    <x v="2"/>
    <n v="16"/>
    <n v="1644643"/>
    <n v="13.55113641"/>
    <n v="56.2332344"/>
    <n v="57.40809731"/>
    <n v="0.44879412"/>
    <n v="-0.58532193"/>
    <n v="17.49444444666667"/>
    <n v="25.74444444666667"/>
    <s v="https://www.tradingview.com/chart/ZMYE714n/?symbol=PSX%3ABIPL"/>
    <s v="https://www.tradingview.com/symbols/PSX-BIPL/financials-overview/"/>
    <s v="https://www.tradingview.com/symbols/PSX-BIPL/technicals/"/>
  </r>
  <r>
    <x v="9"/>
    <x v="101"/>
    <x v="4"/>
    <n v="14.36"/>
    <n v="17"/>
    <x v="1"/>
    <n v="0"/>
    <n v="118000"/>
    <n v="14.5422232"/>
    <n v="39.808892"/>
    <n v="42.57772013"/>
    <n v="-0.94823529"/>
    <n v="-1.77838577"/>
    <n v="11.60555555333333"/>
    <n v="19.61722222"/>
    <s v="https://www.tradingview.com/chart/ZMYE714n/?symbol=PSX%3ABNL"/>
    <s v="https://www.tradingview.com/symbols/PSX-BNL/financials-overview/"/>
    <s v="https://www.tradingview.com/symbols/PSX-BNL/technicals/"/>
  </r>
  <r>
    <x v="9"/>
    <x v="3"/>
    <x v="1"/>
    <n v="33.5"/>
    <n v="8"/>
    <x v="0"/>
    <n v="8"/>
    <n v="482500"/>
    <n v="24.23882476"/>
    <n v="49.30180705"/>
    <n v="53.01594296"/>
    <n v="-1.02888235"/>
    <n v="-2.33236152"/>
    <n v="22.45222222"/>
    <n v="44.43388888666667"/>
    <s v="https://www.tradingview.com/chart/ZMYE714n/?symbol=PSX%3ACEPB"/>
    <s v="https://www.tradingview.com/symbols/PSX-CEPB/financials-overview/"/>
    <s v="https://www.tradingview.com/symbols/PSX-CEPB/technicals/"/>
  </r>
  <r>
    <x v="9"/>
    <x v="102"/>
    <x v="1"/>
    <n v="23.99"/>
    <n v="9"/>
    <x v="2"/>
    <n v="9"/>
    <n v="88500"/>
    <n v="32.48956826"/>
    <n v="47.34451931"/>
    <n v="47.45931031"/>
    <n v="-0.61764706"/>
    <n v="-0.12489592"/>
    <n v="15.14833333333333"/>
    <n v="36.69"/>
    <s v="https://www.tradingview.com/chart/ZMYE714n/?symbol=PSX%3ACLOV"/>
    <s v="https://www.tradingview.com/symbols/PSX-CLOV/financials-overview/"/>
    <s v="https://www.tradingview.com/symbols/PSX-CLOV/technicals/"/>
  </r>
  <r>
    <x v="9"/>
    <x v="103"/>
    <x v="3"/>
    <n v="24.2"/>
    <n v="14"/>
    <x v="1"/>
    <n v="3"/>
    <n v="1038969"/>
    <n v="20.79667558"/>
    <n v="45.38938981"/>
    <n v="46.73786267"/>
    <n v="-1.14358824"/>
    <n v="-0.8196721300000001"/>
    <n v="18.79611111333334"/>
    <n v="30.43777778"/>
    <s v="https://www.tradingview.com/chart/ZMYE714n/?symbol=PSX%3ACPHL"/>
    <s v="https://www.tradingview.com/symbols/PSX-CPHL/financials-overview/"/>
    <s v="https://www.tradingview.com/symbols/PSX-CPHL/technicals/"/>
  </r>
  <r>
    <x v="9"/>
    <x v="105"/>
    <x v="3"/>
    <n v="43.77"/>
    <n v="10"/>
    <x v="0"/>
    <n v="6"/>
    <n v="284000"/>
    <n v="22.61092438"/>
    <n v="48.24582947"/>
    <n v="52.13196926"/>
    <n v="-0.57088235"/>
    <n v="-2.62513904"/>
    <n v="35.51777778"/>
    <n v="56.76611111333333"/>
    <s v="https://www.tradingview.com/chart/ZMYE714n/?symbol=PSX%3ACSAP"/>
    <s v="https://www.tradingview.com/symbols/PSX-CSAP/financials-overview/"/>
    <s v="https://www.tradingview.com/symbols/PSX-CSAP/technicals/"/>
  </r>
  <r>
    <x v="9"/>
    <x v="107"/>
    <x v="3"/>
    <n v="6.2"/>
    <n v="11"/>
    <x v="0"/>
    <n v="5"/>
    <n v="307500"/>
    <n v="21.80691544"/>
    <n v="42.82629347"/>
    <n v="43.42341831"/>
    <n v="-0.70361765"/>
    <n v="-0.64102564"/>
    <n v="3.846666666666667"/>
    <n v="9.255000000000001"/>
    <s v="https://www.tradingview.com/chart/ZMYE714n/?symbol=PSX%3ADCL"/>
    <s v="https://www.tradingview.com/symbols/PSX-DCL/financials-overview/"/>
    <s v="https://www.tradingview.com/symbols/PSX-DCL/technicals/"/>
  </r>
  <r>
    <x v="9"/>
    <x v="108"/>
    <x v="0"/>
    <n v="3.3"/>
    <n v="5"/>
    <x v="2"/>
    <n v="13"/>
    <n v="55500"/>
    <n v="19.19437549"/>
    <n v="52.94856622"/>
    <n v="54.68050589"/>
    <n v="0.13508824"/>
    <n v="-1.49253731"/>
    <n v="1.951666666666666"/>
    <n v="4.628333333333333"/>
    <s v="https://www.tradingview.com/chart/ZMYE714n/?symbol=PSX%3ADFSM"/>
    <s v="https://www.tradingview.com/symbols/PSX-DFSM/financials-overview/"/>
    <s v="https://www.tradingview.com/symbols/PSX-DFSM/technicals/"/>
  </r>
  <r>
    <x v="9"/>
    <x v="6"/>
    <x v="1"/>
    <n v="76.58"/>
    <n v="9"/>
    <x v="1"/>
    <n v="8"/>
    <n v="2407508"/>
    <n v="28.73599752"/>
    <n v="50.18427214"/>
    <n v="53.90742398"/>
    <n v="3.05452941"/>
    <n v="-2.09665047"/>
    <n v="60.31944444666667"/>
    <n v="92.49444444666666"/>
    <s v="https://www.tradingview.com/chart/ZMYE714n/?symbol=PSX%3ADGKC"/>
    <s v="https://www.tradingview.com/symbols/PSX-DGKC/financials-overview/"/>
    <s v="https://www.tradingview.com/symbols/PSX-DGKC/technicals/"/>
  </r>
  <r>
    <x v="9"/>
    <x v="109"/>
    <x v="0"/>
    <n v="24.54"/>
    <n v="5"/>
    <x v="0"/>
    <n v="11"/>
    <n v="1623000"/>
    <n v="25.98896435"/>
    <n v="52.02842693"/>
    <n v="54.34226516"/>
    <n v="0.97055882"/>
    <n v="-1.16794201"/>
    <n v="19.55055555333333"/>
    <n v="27.59888888666667"/>
    <s v="https://www.tradingview.com/chart/ZMYE714n/?symbol=PSX%3ADOL"/>
    <s v="https://www.tradingview.com/symbols/PSX-DOL/financials-overview/"/>
    <s v="https://www.tradingview.com/symbols/PSX-DOL/technicals/"/>
  </r>
  <r>
    <x v="9"/>
    <x v="7"/>
    <x v="0"/>
    <n v="121.78"/>
    <n v="6"/>
    <x v="4"/>
    <n v="14"/>
    <n v="1970341"/>
    <n v="35.34541202"/>
    <n v="70.85750950000001"/>
    <n v="75.64528059"/>
    <n v="11.31985294"/>
    <n v="-1.36076462"/>
    <n v="95.24722222000001"/>
    <n v="123.62722222"/>
    <s v="https://www.tradingview.com/chart/ZMYE714n/?symbol=PSX%3AEFERT"/>
    <s v="https://www.tradingview.com/symbols/PSX-EFERT/financials-overview/"/>
    <s v="https://www.tradingview.com/symbols/PSX-EFERT/technicals/"/>
  </r>
  <r>
    <x v="9"/>
    <x v="8"/>
    <x v="0"/>
    <n v="313.55"/>
    <n v="2"/>
    <x v="0"/>
    <n v="14"/>
    <n v="502738"/>
    <n v="23.19018033"/>
    <n v="58.99947737"/>
    <n v="64.40415699"/>
    <n v="3.68355882"/>
    <n v="-1.73618728"/>
    <n v="260.1438888866667"/>
    <n v="344.0005555533333"/>
    <s v="https://www.tradingview.com/chart/ZMYE714n/?symbol=PSX%3AENGRO"/>
    <s v="https://www.tradingview.com/symbols/PSX-ENGRO/financials-overview/"/>
    <s v="https://www.tradingview.com/symbols/PSX-ENGRO/technicals/"/>
  </r>
  <r>
    <x v="9"/>
    <x v="9"/>
    <x v="0"/>
    <n v="47.93"/>
    <n v="2"/>
    <x v="1"/>
    <n v="15"/>
    <n v="1146743"/>
    <n v="19.95634897"/>
    <n v="55.62599741"/>
    <n v="55.91697526"/>
    <n v="0.61332353"/>
    <n v="-0.10421009"/>
    <n v="38.68222222"/>
    <n v="55.86055555333333"/>
    <s v="https://www.tradingview.com/chart/ZMYE714n/?symbol=PSX%3AEPCL"/>
    <s v="https://www.tradingview.com/symbols/PSX-EPCL/financials-overview/"/>
    <s v="https://www.tradingview.com/symbols/PSX-EPCL/technicals/"/>
  </r>
  <r>
    <x v="9"/>
    <x v="110"/>
    <x v="2"/>
    <n v="439.84"/>
    <n v="0"/>
    <x v="0"/>
    <n v="16"/>
    <n v="79700"/>
    <n v="25.99321713"/>
    <n v="67.41576117"/>
    <n v="58.33095609"/>
    <n v="8.76758824"/>
    <n v="7.50091653"/>
    <n v="333.5944444466666"/>
    <n v="443.5944444466666"/>
    <s v="https://www.tradingview.com/chart/ZMYE714n/?symbol=PSX%3AEXIDE"/>
    <s v="https://www.tradingview.com/symbols/PSX-EXIDE/financials-overview/"/>
    <s v="https://www.tradingview.com/symbols/PSX-EXIDE/technicals/"/>
  </r>
  <r>
    <x v="9"/>
    <x v="10"/>
    <x v="0"/>
    <n v="33"/>
    <n v="4"/>
    <x v="0"/>
    <n v="12"/>
    <n v="663743"/>
    <n v="24.50789782"/>
    <n v="59.0643194"/>
    <n v="58.8548241"/>
    <n v="2.03414706"/>
    <n v="0.12135922"/>
    <n v="24.72722222"/>
    <n v="38.34888888666668"/>
    <s v="https://www.tradingview.com/chart/ZMYE714n/?symbol=PSX%3AFABL"/>
    <s v="https://www.tradingview.com/symbols/PSX-FABL/financials-overview/"/>
    <s v="https://www.tradingview.com/symbols/PSX-FABL/technicals/"/>
  </r>
  <r>
    <x v="9"/>
    <x v="11"/>
    <x v="0"/>
    <n v="36.08"/>
    <n v="3"/>
    <x v="0"/>
    <n v="13"/>
    <n v="24060244"/>
    <n v="19.0058587"/>
    <n v="58.3063233"/>
    <n v="56.38596893"/>
    <n v="1.55141176"/>
    <n v="0.8102822"/>
    <n v="30.72944444666667"/>
    <n v="39.34611111333334"/>
    <s v="https://www.tradingview.com/chart/ZMYE714n/?symbol=PSX%3AFATIMA"/>
    <s v="https://www.tradingview.com/symbols/PSX-FATIMA/financials-overview/"/>
    <s v="https://www.tradingview.com/symbols/PSX-FATIMA/technicals/"/>
  </r>
  <r>
    <x v="9"/>
    <x v="12"/>
    <x v="0"/>
    <n v="19.37"/>
    <n v="5"/>
    <x v="1"/>
    <n v="12"/>
    <n v="2759000"/>
    <n v="28.86547266"/>
    <n v="54.7982612"/>
    <n v="54.18347401"/>
    <n v="0.62967647"/>
    <n v="0.3626943"/>
    <n v="14.72777778"/>
    <n v="23.10611111333334"/>
    <s v="https://www.tradingview.com/chart/ZMYE714n/?symbol=PSX%3AFCCL"/>
    <s v="https://www.tradingview.com/symbols/PSX-FCCL/financials-overview/"/>
    <s v="https://www.tradingview.com/symbols/PSX-FCCL/technicals/"/>
  </r>
  <r>
    <x v="9"/>
    <x v="13"/>
    <x v="3"/>
    <n v="81.2"/>
    <n v="11"/>
    <x v="1"/>
    <n v="6"/>
    <n v="266014"/>
    <n v="21.431832"/>
    <n v="46.78156007"/>
    <n v="48.38264359"/>
    <n v="-3.22305882"/>
    <n v="-1.02389078"/>
    <n v="60.57277778"/>
    <n v="113.7211111133333"/>
    <s v="https://www.tradingview.com/chart/ZMYE714n/?symbol=PSX%3AFCEPL"/>
    <s v="https://www.tradingview.com/symbols/PSX-FCEPL/financials-overview/"/>
    <s v="https://www.tradingview.com/symbols/PSX-FCEPL/technicals/"/>
  </r>
  <r>
    <x v="9"/>
    <x v="111"/>
    <x v="2"/>
    <n v="49.2"/>
    <n v="0"/>
    <x v="1"/>
    <n v="17"/>
    <n v="328000"/>
    <n v="43.60972671"/>
    <n v="71.52237418999999"/>
    <n v="67.08707966999999"/>
    <n v="7.32138235"/>
    <n v="6.35538262"/>
    <n v="25.074000002"/>
    <n v="59.42611111333334"/>
    <s v="https://www.tradingview.com/chart/ZMYE714n/?symbol=PSX%3AFECTC"/>
    <s v="https://www.tradingview.com/symbols/PSX-FECTC/financials-overview/"/>
    <s v="https://www.tradingview.com/symbols/PSX-FECTC/technicals/"/>
  </r>
  <r>
    <x v="9"/>
    <x v="14"/>
    <x v="0"/>
    <n v="30"/>
    <n v="6"/>
    <x v="0"/>
    <n v="10"/>
    <n v="9125414"/>
    <n v="36.70640298"/>
    <n v="56.28384182"/>
    <n v="54.23585814"/>
    <n v="2.85"/>
    <n v="1.4198783"/>
    <n v="21.43166666666667"/>
    <n v="37.91333333333333"/>
    <s v="https://www.tradingview.com/chart/ZMYE714n/?symbol=PSX%3AFFBL"/>
    <s v="https://www.tradingview.com/symbols/PSX-FFBL/financials-overview/"/>
    <s v="https://www.tradingview.com/symbols/PSX-FFBL/technicals/"/>
  </r>
  <r>
    <x v="9"/>
    <x v="113"/>
    <x v="3"/>
    <n v="6.93"/>
    <n v="12"/>
    <x v="0"/>
    <n v="4"/>
    <n v="1343000"/>
    <n v="22.11157847"/>
    <n v="39.81395643"/>
    <n v="45.98257327"/>
    <n v="-0.49167647"/>
    <n v="-5.19835841"/>
    <n v="5.615555553333333"/>
    <n v="9.612222219999998"/>
    <s v="https://www.tradingview.com/chart/ZMYE714n/?symbol=PSX%3AFLYNG"/>
    <s v="https://www.tradingview.com/symbols/PSX-FLYNG/financials-overview/"/>
    <s v="https://www.tradingview.com/symbols/PSX-FLYNG/technicals/"/>
  </r>
  <r>
    <x v="9"/>
    <x v="114"/>
    <x v="3"/>
    <n v="5.04"/>
    <n v="14"/>
    <x v="0"/>
    <n v="2"/>
    <n v="234500"/>
    <n v="19.49878334"/>
    <n v="44.10222389"/>
    <n v="45.12182392"/>
    <n v="0.08552941"/>
    <n v="-1.75438596"/>
    <n v="2.175999998"/>
    <n v="11.41388888666667"/>
    <s v="https://www.tradingview.com/chart/ZMYE714n/?symbol=PSX%3AFTMM"/>
    <s v="https://www.tradingview.com/symbols/PSX-FTMM/financials-overview/"/>
    <s v="https://www.tradingview.com/symbols/PSX-FTMM/technicals/"/>
  </r>
  <r>
    <x v="9"/>
    <x v="115"/>
    <x v="0"/>
    <n v="75.14"/>
    <n v="2"/>
    <x v="0"/>
    <n v="14"/>
    <n v="934826"/>
    <n v="29.48724938"/>
    <n v="57.45124308"/>
    <n v="59.80784687"/>
    <n v="2.41005882"/>
    <n v="-1.99556541"/>
    <n v="44.57555555333334"/>
    <n v="90.95888888666667"/>
    <s v="https://www.tradingview.com/chart/ZMYE714n/?symbol=PSX%3AGAL"/>
    <s v="https://www.tradingview.com/symbols/PSX-GAL/financials-overview/"/>
    <s v="https://www.tradingview.com/symbols/PSX-GAL/technicals/"/>
  </r>
  <r>
    <x v="9"/>
    <x v="116"/>
    <x v="3"/>
    <n v="7.03"/>
    <n v="14"/>
    <x v="2"/>
    <n v="4"/>
    <n v="98000"/>
    <n v="22.02819654"/>
    <n v="45.27459739"/>
    <n v="47.33236588"/>
    <n v="-0.39976471"/>
    <n v="-1.40252454"/>
    <n v="5.118888886666666"/>
    <n v="9.243888886666667"/>
    <s v="https://www.tradingview.com/chart/ZMYE714n/?symbol=PSX%3AGGGL"/>
    <s v="https://www.tradingview.com/symbols/PSX-GGGL/financials-overview/"/>
    <s v="https://www.tradingview.com/symbols/PSX-GGGL/technicals/"/>
  </r>
  <r>
    <x v="9"/>
    <x v="117"/>
    <x v="3"/>
    <n v="11.05"/>
    <n v="13"/>
    <x v="1"/>
    <n v="4"/>
    <n v="1329316"/>
    <n v="20.08362983"/>
    <n v="41.4635923"/>
    <n v="42.6033927"/>
    <n v="-1.10902941"/>
    <n v="-0.98566308"/>
    <n v="7.977222219999999"/>
    <n v="15.65888888666667"/>
    <s v="https://www.tradingview.com/chart/ZMYE714n/?symbol=PSX%3AGGL"/>
    <s v="https://www.tradingview.com/symbols/PSX-GGL/financials-overview/"/>
    <s v="https://www.tradingview.com/symbols/PSX-GGL/technicals/"/>
  </r>
  <r>
    <x v="9"/>
    <x v="15"/>
    <x v="3"/>
    <n v="28.82"/>
    <n v="12"/>
    <x v="0"/>
    <n v="4"/>
    <n v="213000"/>
    <n v="24.37265486"/>
    <n v="45.40411448"/>
    <n v="46.82019063"/>
    <n v="-1.97705882"/>
    <n v="-0.928154"/>
    <n v="22.84444444666667"/>
    <n v="37.29111111333334"/>
    <s v="https://www.tradingview.com/chart/ZMYE714n/?symbol=PSX%3AGHGL"/>
    <s v="https://www.tradingview.com/symbols/PSX-GHGL/financials-overview/"/>
    <s v="https://www.tradingview.com/symbols/PSX-GHGL/technicals/"/>
  </r>
  <r>
    <x v="9"/>
    <x v="118"/>
    <x v="0"/>
    <n v="181.9"/>
    <n v="4"/>
    <x v="2"/>
    <n v="14"/>
    <n v="2080731"/>
    <n v="20.97417688"/>
    <n v="56.65517426"/>
    <n v="58.79445882"/>
    <n v="3.06682353"/>
    <n v="-1.62249865"/>
    <n v="124.41777778"/>
    <n v="219.3844444466667"/>
    <s v="https://www.tradingview.com/chart/ZMYE714n/?symbol=PSX%3AGHNI"/>
    <s v="https://www.tradingview.com/symbols/PSX-GHNI/financials-overview/"/>
    <s v="https://www.tradingview.com/symbols/PSX-GHNI/technicals/"/>
  </r>
  <r>
    <x v="9"/>
    <x v="68"/>
    <x v="0"/>
    <n v="28.33"/>
    <n v="1"/>
    <x v="0"/>
    <n v="15"/>
    <n v="917500"/>
    <n v="28.47009462"/>
    <n v="62.0184634"/>
    <n v="52.67201813"/>
    <n v="0.93735294"/>
    <n v="7.5142315"/>
    <n v="20.66888888666666"/>
    <n v="34.80388888666667"/>
    <s v="https://www.tradingview.com/chart/ZMYE714n/?symbol=PSX%3AGWLC"/>
    <s v="https://www.tradingview.com/symbols/PSX-GWLC/financials-overview/"/>
    <s v="https://www.tradingview.com/symbols/PSX-GWLC/technicals/"/>
  </r>
  <r>
    <x v="9"/>
    <x v="120"/>
    <x v="2"/>
    <n v="281.91"/>
    <n v="0"/>
    <x v="0"/>
    <n v="16"/>
    <n v="3127241"/>
    <n v="27.2790977"/>
    <n v="75.3706416"/>
    <n v="70.69662058"/>
    <n v="23.68705882"/>
    <n v="7.50076266"/>
    <n v="176.47277778"/>
    <n v="255.7461111133333"/>
    <s v="https://www.tradingview.com/chart/ZMYE714n/?symbol=PSX%3AHCAR"/>
    <s v="https://www.tradingview.com/symbols/PSX-HCAR/financials-overview/"/>
    <s v="https://www.tradingview.com/symbols/PSX-HCAR/technicals/"/>
  </r>
  <r>
    <x v="9"/>
    <x v="122"/>
    <x v="3"/>
    <n v="27.15"/>
    <n v="12"/>
    <x v="1"/>
    <n v="5"/>
    <n v="174500"/>
    <n v="20.67700371"/>
    <n v="45.99226057"/>
    <n v="46.43121676"/>
    <n v="-0.46429412"/>
    <n v="-0.33039648"/>
    <n v="21.09333333333333"/>
    <n v="33.835"/>
    <s v="https://www.tradingview.com/chart/ZMYE714n/?symbol=PSX%3AHTL"/>
    <s v="https://www.tradingview.com/symbols/PSX-HTL/financials-overview/"/>
    <s v="https://www.tradingview.com/symbols/PSX-HTL/technicals/"/>
  </r>
  <r>
    <x v="9"/>
    <x v="18"/>
    <x v="0"/>
    <n v="119.9"/>
    <n v="5"/>
    <x v="0"/>
    <n v="11"/>
    <n v="2058497"/>
    <n v="18.13863356"/>
    <n v="53.44246898"/>
    <n v="54.34155812"/>
    <n v="0.7352941200000001"/>
    <n v="-0.30764114"/>
    <n v="101.4516666666667"/>
    <n v="133.535"/>
    <s v="https://www.tradingview.com/chart/ZMYE714n/?symbol=PSX%3AHUBC"/>
    <s v="https://www.tradingview.com/symbols/PSX-HUBC/financials-overview/"/>
    <s v="https://www.tradingview.com/symbols/PSX-HUBC/technicals/"/>
  </r>
  <r>
    <x v="9"/>
    <x v="123"/>
    <x v="3"/>
    <n v="34.06"/>
    <n v="13"/>
    <x v="0"/>
    <n v="3"/>
    <n v="191000"/>
    <n v="28.38286126"/>
    <n v="35.70353327"/>
    <n v="38.47373339"/>
    <n v="-3.11097059"/>
    <n v="-1.92916787"/>
    <n v="27.95777778"/>
    <n v="47.02444444666667"/>
    <s v="https://www.tradingview.com/chart/ZMYE714n/?symbol=PSX%3AIBLHL"/>
    <s v="https://www.tradingview.com/symbols/PSX-IBLHL/financials-overview/"/>
    <s v="https://www.tradingview.com/symbols/PSX-IBLHL/technicals/"/>
  </r>
  <r>
    <x v="9"/>
    <x v="19"/>
    <x v="0"/>
    <n v="72"/>
    <n v="5"/>
    <x v="1"/>
    <n v="12"/>
    <n v="196579"/>
    <n v="25.79306995"/>
    <n v="55.36806669"/>
    <n v="55.79801008"/>
    <n v="2.05423529"/>
    <n v="-0.19406709"/>
    <n v="61.47666666666667"/>
    <n v="81.84500000000001"/>
    <s v="https://www.tradingview.com/chart/ZMYE714n/?symbol=PSX%3AILP"/>
    <s v="https://www.tradingview.com/symbols/PSX-ILP/financials-overview/"/>
    <s v="https://www.tradingview.com/symbols/PSX-ILP/technicals/"/>
  </r>
  <r>
    <x v="9"/>
    <x v="124"/>
    <x v="3"/>
    <n v="16.76"/>
    <n v="12"/>
    <x v="1"/>
    <n v="5"/>
    <n v="115500"/>
    <n v="23.53866808"/>
    <n v="44.79765519"/>
    <n v="43.09603485"/>
    <n v="-0.71417647"/>
    <n v="0.96385542"/>
    <n v="13.45222222"/>
    <n v="21.95888888666667"/>
    <s v="https://www.tradingview.com/chart/ZMYE714n/?symbol=PSX%3AIMAGE"/>
    <s v="https://www.tradingview.com/symbols/PSX-IMAGE/financials-overview/"/>
    <s v="https://www.tradingview.com/symbols/PSX-IMAGE/technicals/"/>
  </r>
  <r>
    <x v="9"/>
    <x v="20"/>
    <x v="1"/>
    <n v="140.1"/>
    <n v="7"/>
    <x v="1"/>
    <n v="10"/>
    <n v="359812"/>
    <n v="27.67687169"/>
    <n v="54.18587009"/>
    <n v="54.6178117"/>
    <n v="11.21641176"/>
    <n v="-0.23499252"/>
    <n v="104.5438888866667"/>
    <n v="162.1105555533333"/>
    <s v="https://www.tradingview.com/chart/ZMYE714n/?symbol=PSX%3AINIL"/>
    <s v="https://www.tradingview.com/symbols/PSX-INIL/financials-overview/"/>
    <s v="https://www.tradingview.com/symbols/PSX-INIL/technicals/"/>
  </r>
  <r>
    <x v="9"/>
    <x v="21"/>
    <x v="1"/>
    <n v="72.88"/>
    <n v="8"/>
    <x v="1"/>
    <n v="9"/>
    <n v="101191"/>
    <n v="29.66750984"/>
    <n v="51.07885258"/>
    <n v="52.42677832"/>
    <n v="0.87697059"/>
    <n v="-0.72197248"/>
    <n v="60.96888888666666"/>
    <n v="85.16888888666666"/>
    <s v="https://www.tradingview.com/chart/ZMYE714n/?symbol=PSX%3AISL"/>
    <s v="https://www.tradingview.com/symbols/PSX-ISL/financials-overview/"/>
    <s v="https://www.tradingview.com/symbols/PSX-ISL/technicals/"/>
  </r>
  <r>
    <x v="9"/>
    <x v="125"/>
    <x v="3"/>
    <n v="7.8"/>
    <n v="10"/>
    <x v="1"/>
    <n v="7"/>
    <n v="119500"/>
    <n v="21.01537964"/>
    <n v="48.61900337"/>
    <n v="49.02354439"/>
    <n v="-0.11761765"/>
    <n v="-0.25575448"/>
    <n v="6.335555553333333"/>
    <n v="9.61722222"/>
    <s v="https://www.tradingview.com/chart/ZMYE714n/?symbol=PSX%3AITTEFAQ"/>
    <s v="https://www.tradingview.com/symbols/PSX-ITTEFAQ/financials-overview/"/>
    <s v="https://www.tradingview.com/symbols/PSX-ITTEFAQ/technicals/"/>
  </r>
  <r>
    <x v="9"/>
    <x v="22"/>
    <x v="0"/>
    <n v="5.72"/>
    <n v="3"/>
    <x v="0"/>
    <n v="13"/>
    <n v="151248373"/>
    <n v="34.22662814"/>
    <n v="61.36218363"/>
    <n v="61.91856007"/>
    <n v="1.22211765"/>
    <n v="-0.5217391300000001"/>
    <n v="2.888000002"/>
    <n v="7.521111113333332"/>
    <s v="https://www.tradingview.com/chart/ZMYE714n/?symbol=PSX%3AKEL"/>
    <s v="https://www.tradingview.com/symbols/PSX-KEL/financials-overview/"/>
    <s v="https://www.tradingview.com/symbols/PSX-KEL/technicals/"/>
  </r>
  <r>
    <x v="9"/>
    <x v="127"/>
    <x v="0"/>
    <n v="6.36"/>
    <n v="5"/>
    <x v="0"/>
    <n v="11"/>
    <n v="322000"/>
    <n v="48.75770304"/>
    <n v="54.35786481"/>
    <n v="57.83998685"/>
    <n v="1.24385294"/>
    <n v="-5.21609538"/>
    <n v="3.41777778"/>
    <n v="8.221111113333333"/>
    <s v="https://www.tradingview.com/chart/ZMYE714n/?symbol=PSX%3AKOHP"/>
    <s v="https://www.tradingview.com/symbols/PSX-KOHP/financials-overview/"/>
    <s v="https://www.tradingview.com/symbols/PSX-KOHP/technicals/"/>
  </r>
  <r>
    <x v="9"/>
    <x v="25"/>
    <x v="3"/>
    <n v="27.07"/>
    <n v="13"/>
    <x v="2"/>
    <n v="5"/>
    <n v="408730"/>
    <n v="17.60388165"/>
    <n v="48.1462356"/>
    <n v="52.98105081"/>
    <n v="0.10144118"/>
    <n v="-1.81356547"/>
    <n v="22.16833333333334"/>
    <n v="31.62833333333333"/>
    <s v="https://www.tradingview.com/chart/ZMYE714n/?symbol=PSX%3ALOTCHEM"/>
    <s v="https://www.tradingview.com/symbols/PSX-LOTCHEM/financials-overview/"/>
    <s v="https://www.tradingview.com/symbols/PSX-LOTCHEM/technicals/"/>
  </r>
  <r>
    <x v="9"/>
    <x v="130"/>
    <x v="0"/>
    <n v="22.86"/>
    <n v="6"/>
    <x v="2"/>
    <n v="12"/>
    <n v="337550"/>
    <n v="21.27487806"/>
    <n v="54.02497605"/>
    <n v="55.07131714"/>
    <n v="-0.03058824"/>
    <n v="-0.43554007"/>
    <n v="18.4"/>
    <n v="26.85166666666666"/>
    <s v="https://www.tradingview.com/chart/ZMYE714n/?symbol=PSX%3ALPL"/>
    <s v="https://www.tradingview.com/symbols/PSX-LPL/financials-overview/"/>
    <s v="https://www.tradingview.com/symbols/PSX-LPL/technicals/"/>
  </r>
  <r>
    <x v="9"/>
    <x v="26"/>
    <x v="1"/>
    <n v="780.77"/>
    <n v="9"/>
    <x v="0"/>
    <n v="7"/>
    <n v="124079"/>
    <n v="23.71578625"/>
    <n v="51.47802399"/>
    <n v="53.16202105"/>
    <n v="6.85958824"/>
    <n v="-0.5312508"/>
    <n v="691.04777778"/>
    <n v="874.3811111133333"/>
    <s v="https://www.tradingview.com/chart/ZMYE714n/?symbol=PSX%3ALUCK"/>
    <s v="https://www.tradingview.com/symbols/PSX-LUCK/financials-overview/"/>
    <s v="https://www.tradingview.com/symbols/PSX-LUCK/technicals/"/>
  </r>
  <r>
    <x v="9"/>
    <x v="75"/>
    <x v="3"/>
    <n v="19.55"/>
    <n v="12"/>
    <x v="0"/>
    <n v="4"/>
    <n v="61500"/>
    <n v="20.44242489"/>
    <n v="37.28269929"/>
    <n v="37.72632959"/>
    <n v="-1.44935294"/>
    <n v="-0.3567788"/>
    <n v="16.92"/>
    <n v="26.39833333333333"/>
    <s v="https://www.tradingview.com/chart/ZMYE714n/?symbol=PSX%3AMACFL"/>
    <s v="https://www.tradingview.com/symbols/PSX-MACFL/financials-overview/"/>
    <s v="https://www.tradingview.com/symbols/PSX-MACFL/technicals/"/>
  </r>
  <r>
    <x v="9"/>
    <x v="28"/>
    <x v="3"/>
    <n v="157.72"/>
    <n v="10"/>
    <x v="0"/>
    <n v="6"/>
    <n v="779204"/>
    <n v="18.916956"/>
    <n v="47.98133042"/>
    <n v="53.99953609"/>
    <n v="1.58123529"/>
    <n v="-2.24370894"/>
    <n v="131.8188888866667"/>
    <n v="192.28222222"/>
    <s v="https://www.tradingview.com/chart/ZMYE714n/?symbol=PSX%3AMEBL"/>
    <s v="https://www.tradingview.com/symbols/PSX-MEBL/financials-overview/"/>
    <s v="https://www.tradingview.com/symbols/PSX-MEBL/technicals/"/>
  </r>
  <r>
    <x v="9"/>
    <x v="131"/>
    <x v="0"/>
    <n v="12.63"/>
    <n v="5"/>
    <x v="3"/>
    <n v="14"/>
    <n v="1399500"/>
    <n v="34.21486903"/>
    <n v="62.22354953"/>
    <n v="71.44073539999999"/>
    <n v="1.68126471"/>
    <n v="-5.32233883"/>
    <n v="8.253333333333332"/>
    <n v="14.41333333333333"/>
    <s v="https://www.tradingview.com/chart/ZMYE714n/?symbol=PSX%3AMERIT"/>
    <s v="https://www.tradingview.com/symbols/PSX-MERIT/financials-overview/"/>
    <s v="https://www.tradingview.com/symbols/PSX-MERIT/technicals/"/>
  </r>
  <r>
    <x v="9"/>
    <x v="132"/>
    <x v="0"/>
    <n v="7.78"/>
    <n v="1"/>
    <x v="0"/>
    <n v="15"/>
    <n v="329500"/>
    <n v="32.34296537"/>
    <n v="60.31576737"/>
    <n v="54.48584699"/>
    <n v="0.8305"/>
    <n v="7.31034483"/>
    <n v="4.666666666666667"/>
    <n v="9.048333333333334"/>
    <s v="https://www.tradingview.com/chart/ZMYE714n/?symbol=PSX%3AMETA"/>
    <s v="https://www.tradingview.com/symbols/PSX-META/financials-overview/"/>
    <s v="https://www.tradingview.com/symbols/PSX-META/technicals/"/>
  </r>
  <r>
    <x v="9"/>
    <x v="133"/>
    <x v="1"/>
    <n v="133.32"/>
    <n v="9"/>
    <x v="1"/>
    <n v="8"/>
    <n v="461300"/>
    <n v="23.71292072"/>
    <n v="42.6521473"/>
    <n v="41.33835916"/>
    <n v="-35.63055882"/>
    <n v="1.33009045"/>
    <n v="57.626000002"/>
    <n v="322.53777778"/>
    <s v="https://www.tradingview.com/chart/ZMYE714n/?symbol=PSX%3AMFFL"/>
    <s v="https://www.tradingview.com/symbols/PSX-MFFL/financials-overview/"/>
    <s v="https://www.tradingview.com/symbols/PSX-MFFL/technicals/"/>
  </r>
  <r>
    <x v="9"/>
    <x v="29"/>
    <x v="3"/>
    <n v="39.33"/>
    <n v="10"/>
    <x v="1"/>
    <n v="7"/>
    <n v="1269331"/>
    <n v="25.05593815"/>
    <n v="48.26247369"/>
    <n v="49.72227668"/>
    <n v="0.00064706"/>
    <n v="-0.63163214"/>
    <n v="32.67444444666667"/>
    <n v="46.05777778"/>
    <s v="https://www.tradingview.com/chart/ZMYE714n/?symbol=PSX%3AMLCF"/>
    <s v="https://www.tradingview.com/symbols/PSX-MLCF/financials-overview/"/>
    <s v="https://www.tradingview.com/symbols/PSX-MLCF/technicals/"/>
  </r>
  <r>
    <x v="9"/>
    <x v="30"/>
    <x v="3"/>
    <n v="578.89"/>
    <n v="10"/>
    <x v="1"/>
    <n v="7"/>
    <n v="99450"/>
    <n v="24.7055702"/>
    <n v="47.26434699"/>
    <n v="47.77404899"/>
    <n v="-9.214470589999999"/>
    <n v="-0.18621653"/>
    <n v="496.85722222"/>
    <n v="711.1005555533333"/>
    <s v="https://www.tradingview.com/chart/ZMYE714n/?symbol=PSX%3AMTL"/>
    <s v="https://www.tradingview.com/symbols/PSX-MTL/financials-overview/"/>
    <s v="https://www.tradingview.com/symbols/PSX-MTL/technicals/"/>
  </r>
  <r>
    <x v="9"/>
    <x v="31"/>
    <x v="0"/>
    <n v="70.11"/>
    <n v="1"/>
    <x v="0"/>
    <n v="15"/>
    <n v="174800"/>
    <n v="21.1970497"/>
    <n v="56.31175002"/>
    <n v="53.45880002"/>
    <n v="0.75720588"/>
    <n v="1.53511948"/>
    <n v="54.41"/>
    <n v="80.59"/>
    <s v="https://www.tradingview.com/chart/ZMYE714n/?symbol=PSX%3AMUGHAL"/>
    <s v="https://www.tradingview.com/symbols/PSX-MUGHAL/financials-overview/"/>
    <s v="https://www.tradingview.com/symbols/PSX-MUGHAL/technicals/"/>
  </r>
  <r>
    <x v="9"/>
    <x v="134"/>
    <x v="1"/>
    <n v="27.13"/>
    <n v="9"/>
    <x v="0"/>
    <n v="7"/>
    <n v="866544"/>
    <n v="22.07541341"/>
    <n v="47.40637666"/>
    <n v="48.69358975"/>
    <n v="0.31852941"/>
    <n v="-0.87687249"/>
    <n v="20.16611111333333"/>
    <n v="36.88611111333334"/>
    <s v="https://www.tradingview.com/chart/ZMYE714n/?symbol=PSX%3ANCPL"/>
    <s v="https://www.tradingview.com/symbols/PSX-NCPL/financials-overview/"/>
    <s v="https://www.tradingview.com/symbols/PSX-NCPL/technicals/"/>
  </r>
  <r>
    <x v="9"/>
    <x v="135"/>
    <x v="3"/>
    <n v="102.93"/>
    <n v="10"/>
    <x v="1"/>
    <n v="7"/>
    <n v="1549741"/>
    <n v="25.2201458"/>
    <n v="47.93730154"/>
    <n v="45.69398967"/>
    <n v="-5.28076471"/>
    <n v="1.408867"/>
    <n v="72.53833333333333"/>
    <n v="136.0633333333333"/>
    <s v="https://www.tradingview.com/chart/ZMYE714n/?symbol=PSX%3ANETSOL"/>
    <s v="https://www.tradingview.com/symbols/PSX-NETSOL/financials-overview/"/>
    <s v="https://www.tradingview.com/symbols/PSX-NETSOL/technicals/"/>
  </r>
  <r>
    <x v="9"/>
    <x v="32"/>
    <x v="0"/>
    <n v="80.09999999999999"/>
    <n v="4"/>
    <x v="0"/>
    <n v="12"/>
    <n v="1389252"/>
    <n v="20.89145079"/>
    <n v="54.49387735"/>
    <n v="53.96454347"/>
    <n v="0.23435294"/>
    <n v="0.23776749"/>
    <n v="66.48999999999999"/>
    <n v="90.56166666666667"/>
    <s v="https://www.tradingview.com/chart/ZMYE714n/?symbol=PSX%3ANML"/>
    <s v="https://www.tradingview.com/symbols/PSX-NML/financials-overview/"/>
    <s v="https://www.tradingview.com/symbols/PSX-NML/technicals/"/>
  </r>
  <r>
    <x v="9"/>
    <x v="33"/>
    <x v="1"/>
    <n v="329.84"/>
    <n v="7"/>
    <x v="1"/>
    <n v="10"/>
    <n v="789244"/>
    <n v="21.00051954"/>
    <n v="52.80118907"/>
    <n v="53.7993209"/>
    <n v="12.39532353"/>
    <n v="-0.70144805"/>
    <n v="239.1494444466666"/>
    <n v="419.56777778"/>
    <s v="https://www.tradingview.com/chart/ZMYE714n/?symbol=PSX%3ANRL"/>
    <s v="https://www.tradingview.com/symbols/PSX-NRL/financials-overview/"/>
    <s v="https://www.tradingview.com/symbols/PSX-NRL/technicals/"/>
  </r>
  <r>
    <x v="9"/>
    <x v="136"/>
    <x v="3"/>
    <n v="6.36"/>
    <n v="14"/>
    <x v="0"/>
    <n v="2"/>
    <n v="57500"/>
    <n v="15.88232349"/>
    <n v="43.75038315"/>
    <n v="48.88884654"/>
    <n v="-0.37779412"/>
    <n v="-4.21686747"/>
    <n v="4.723888886666667"/>
    <n v="8.628888886666667"/>
    <s v="https://www.tradingview.com/chart/ZMYE714n/?symbol=PSX%3AOBOY"/>
    <s v="https://www.tradingview.com/symbols/PSX-OBOY/financials-overview/"/>
    <s v="https://www.tradingview.com/symbols/PSX-OBOY/technicals/"/>
  </r>
  <r>
    <x v="9"/>
    <x v="34"/>
    <x v="0"/>
    <n v="122.67"/>
    <n v="2"/>
    <x v="0"/>
    <n v="14"/>
    <n v="18027804"/>
    <n v="26.92526785"/>
    <n v="56.72402134"/>
    <n v="56.52235409"/>
    <n v="6.64820588"/>
    <n v="0.13060158"/>
    <n v="92.06944444666668"/>
    <n v="137.7194444466667"/>
    <s v="https://www.tradingview.com/chart/ZMYE714n/?symbol=PSX%3AOGDC"/>
    <s v="https://www.tradingview.com/symbols/PSX-OGDC/financials-overview/"/>
    <s v="https://www.tradingview.com/symbols/PSX-OGDC/technicals/"/>
  </r>
  <r>
    <x v="9"/>
    <x v="35"/>
    <x v="0"/>
    <n v="73.7"/>
    <n v="2"/>
    <x v="0"/>
    <n v="14"/>
    <n v="547774"/>
    <n v="21.45912693"/>
    <n v="56.08367526"/>
    <n v="54.70159512"/>
    <n v="0.53388235"/>
    <n v="0.91743119"/>
    <n v="57.28555555333333"/>
    <n v="90.92722221999999"/>
    <s v="https://www.tradingview.com/chart/ZMYE714n/?symbol=PSX%3APABC"/>
    <s v="https://www.tradingview.com/symbols/PSX-PABC/financials-overview/"/>
    <s v="https://www.tradingview.com/symbols/PSX-PABC/technicals/"/>
  </r>
  <r>
    <x v="9"/>
    <x v="36"/>
    <x v="0"/>
    <n v="23.53"/>
    <n v="4"/>
    <x v="1"/>
    <n v="13"/>
    <n v="11124957"/>
    <n v="36.38825115"/>
    <n v="59.04911284"/>
    <n v="61.35764848"/>
    <n v="2.23958824"/>
    <n v="-1.58929318"/>
    <n v="14.17111111333333"/>
    <n v="30.46944444666667"/>
    <s v="https://www.tradingview.com/chart/ZMYE714n/?symbol=PSX%3APAEL"/>
    <s v="https://www.tradingview.com/symbols/PSX-PAEL/financials-overview/"/>
    <s v="https://www.tradingview.com/symbols/PSX-PAEL/technicals/"/>
  </r>
  <r>
    <x v="9"/>
    <x v="37"/>
    <x v="0"/>
    <n v="6.8"/>
    <n v="3"/>
    <x v="0"/>
    <n v="13"/>
    <n v="11075500"/>
    <n v="29.57279739"/>
    <n v="56.75028845"/>
    <n v="55.65619144"/>
    <n v="0.42182353"/>
    <n v="1.04011887"/>
    <n v="3.96277778"/>
    <n v="9.701111113333333"/>
    <s v="https://www.tradingview.com/chart/ZMYE714n/?symbol=PSX%3APIBTL"/>
    <s v="https://www.tradingview.com/symbols/PSX-PIBTL/financials-overview/"/>
    <s v="https://www.tradingview.com/symbols/PSX-PIBTL/technicals/"/>
  </r>
  <r>
    <x v="9"/>
    <x v="138"/>
    <x v="4"/>
    <n v="49.02"/>
    <n v="16"/>
    <x v="0"/>
    <n v="0"/>
    <n v="199500"/>
    <n v="15.10712282"/>
    <n v="41.46747025"/>
    <n v="42.42912222"/>
    <n v="-2.5595"/>
    <n v="-0.7893139"/>
    <n v="39.31888888666667"/>
    <n v="63.94055555333333"/>
    <s v="https://www.tradingview.com/chart/ZMYE714n/?symbol=PSX%3APICT"/>
    <s v="https://www.tradingview.com/symbols/PSX-PICT/financials-overview/"/>
    <s v="https://www.tradingview.com/symbols/PSX-PICT/technicals/"/>
  </r>
  <r>
    <x v="9"/>
    <x v="38"/>
    <x v="0"/>
    <n v="117.25"/>
    <n v="5"/>
    <x v="0"/>
    <n v="11"/>
    <n v="170574"/>
    <n v="20.31703357"/>
    <n v="53.54548821"/>
    <n v="56.45539443"/>
    <n v="6.065"/>
    <n v="-1.16328079"/>
    <n v="91.77277778"/>
    <n v="131.1344444466667"/>
    <s v="https://www.tradingview.com/chart/ZMYE714n/?symbol=PSX%3APIOC"/>
    <s v="https://www.tradingview.com/symbols/PSX-PIOC/financials-overview/"/>
    <s v="https://www.tradingview.com/symbols/PSX-PIOC/technicals/"/>
  </r>
  <r>
    <x v="9"/>
    <x v="139"/>
    <x v="2"/>
    <n v="2.14"/>
    <n v="0"/>
    <x v="2"/>
    <n v="18"/>
    <n v="508500"/>
    <n v="25.4884649"/>
    <n v="60.09721616"/>
    <n v="50.31177497"/>
    <n v="0.00214706"/>
    <n v="9.743589740000001"/>
    <n v="1.12777778"/>
    <n v="2.924444446666667"/>
    <s v="https://www.tradingview.com/chart/ZMYE714n/?symbol=PSX%3APMI"/>
    <s v="https://www.tradingview.com/symbols/PSX-PMI/financials-overview/"/>
    <s v="https://www.tradingview.com/symbols/PSX-PMI/technicals/"/>
  </r>
  <r>
    <x v="9"/>
    <x v="140"/>
    <x v="1"/>
    <n v="5.75"/>
    <n v="9"/>
    <x v="0"/>
    <n v="7"/>
    <n v="1616500"/>
    <n v="24.93030658"/>
    <n v="48.89448111"/>
    <n v="47.32581954"/>
    <n v="-0.13920588"/>
    <n v="1.05448155"/>
    <n v="4.591111113333334"/>
    <n v="7.139444446666666"/>
    <s v="https://www.tradingview.com/chart/ZMYE714n/?symbol=PSX%3APOWER"/>
    <s v="https://www.tradingview.com/symbols/PSX-POWER/financials-overview/"/>
    <s v="https://www.tradingview.com/symbols/PSX-POWER/technicals/"/>
  </r>
  <r>
    <x v="9"/>
    <x v="39"/>
    <x v="0"/>
    <n v="126.63"/>
    <n v="2"/>
    <x v="0"/>
    <n v="14"/>
    <n v="15931102"/>
    <n v="34.2231682"/>
    <n v="64.61523615999999"/>
    <n v="63.40495872"/>
    <n v="14.14294118"/>
    <n v="0.97280919"/>
    <n v="78.46722222000001"/>
    <n v="145.01722222"/>
    <s v="https://www.tradingview.com/chart/ZMYE714n/?symbol=PSX%3APPL"/>
    <s v="https://www.tradingview.com/symbols/PSX-PPL/financials-overview/"/>
    <s v="https://www.tradingview.com/symbols/PSX-PPL/technicals/"/>
  </r>
  <r>
    <x v="9"/>
    <x v="141"/>
    <x v="3"/>
    <n v="14.55"/>
    <n v="13"/>
    <x v="0"/>
    <n v="3"/>
    <n v="104000"/>
    <n v="30.69819122"/>
    <n v="42.87403535"/>
    <n v="42.57388749"/>
    <n v="-0.9992647099999999"/>
    <n v="0.13764625"/>
    <n v="11.13055555333333"/>
    <n v="18.64722222"/>
    <s v="https://www.tradingview.com/chart/ZMYE714n/?symbol=PSX%3APREMA"/>
    <s v="https://www.tradingview.com/symbols/PSX-PREMA/financials-overview/"/>
    <s v="https://www.tradingview.com/symbols/PSX-PREMA/technicals/"/>
  </r>
  <r>
    <x v="9"/>
    <x v="142"/>
    <x v="1"/>
    <n v="29.16"/>
    <n v="8"/>
    <x v="1"/>
    <n v="9"/>
    <n v="34994821"/>
    <n v="25.90472337"/>
    <n v="50.87278058"/>
    <n v="49.23233206"/>
    <n v="-0.45641176"/>
    <n v="1.60278746"/>
    <n v="19.75444444666666"/>
    <n v="40.28777778"/>
    <s v="https://www.tradingview.com/chart/ZMYE714n/?symbol=PSX%3APRL"/>
    <s v="https://www.tradingview.com/symbols/PSX-PRL/financials-overview/"/>
    <s v="https://www.tradingview.com/symbols/PSX-PRL/technicals/"/>
  </r>
  <r>
    <x v="9"/>
    <x v="40"/>
    <x v="3"/>
    <n v="176.15"/>
    <n v="10"/>
    <x v="1"/>
    <n v="7"/>
    <n v="2060132"/>
    <n v="24.62198653"/>
    <n v="45.30234559"/>
    <n v="45.76146712"/>
    <n v="-6.59005882"/>
    <n v="-0.3338237"/>
    <n v="135.625"/>
    <n v="235.1016666666667"/>
    <s v="https://www.tradingview.com/chart/ZMYE714n/?symbol=PSX%3APSO"/>
    <s v="https://www.tradingview.com/symbols/PSX-PSO/financials-overview/"/>
    <s v="https://www.tradingview.com/symbols/PSX-PSO/technicals/"/>
  </r>
  <r>
    <x v="9"/>
    <x v="144"/>
    <x v="3"/>
    <n v="43.37"/>
    <n v="10"/>
    <x v="1"/>
    <n v="7"/>
    <n v="283500"/>
    <n v="19.91208619"/>
    <n v="47.39411673"/>
    <n v="48.15448359"/>
    <n v="-1.19502941"/>
    <n v="-0.64146621"/>
    <n v="35.35777778"/>
    <n v="57.26611111333333"/>
    <s v="https://www.tradingview.com/chart/ZMYE714n/?symbol=PSX%3APTL"/>
    <s v="https://www.tradingview.com/symbols/PSX-PTL/financials-overview/"/>
    <s v="https://www.tradingview.com/symbols/PSX-PTL/technicals/"/>
  </r>
  <r>
    <x v="9"/>
    <x v="145"/>
    <x v="3"/>
    <n v="14.13"/>
    <n v="12"/>
    <x v="0"/>
    <n v="4"/>
    <n v="315500"/>
    <n v="15.35512727"/>
    <n v="45.97079295"/>
    <n v="47.19983963"/>
    <n v="-0.45244118"/>
    <n v="-0.84210526"/>
    <n v="10.64277778"/>
    <n v="18.78277778"/>
    <s v="https://www.tradingview.com/chart/ZMYE714n/?symbol=PSX%3ARPL"/>
    <s v="https://www.tradingview.com/symbols/PSX-RPL/financials-overview/"/>
    <s v="https://www.tradingview.com/symbols/PSX-RPL/technicals/"/>
  </r>
  <r>
    <x v="9"/>
    <x v="146"/>
    <x v="0"/>
    <n v="219.02"/>
    <n v="3"/>
    <x v="2"/>
    <n v="15"/>
    <n v="6188919"/>
    <n v="28.97156307"/>
    <n v="63.08112306"/>
    <n v="61.97174613"/>
    <n v="11.90761765"/>
    <n v="1.53446757"/>
    <n v="119.3583333333333"/>
    <n v="253.9616666666667"/>
    <s v="https://www.tradingview.com/chart/ZMYE714n/?symbol=PSX%3ASAZEW"/>
    <s v="https://www.tradingview.com/symbols/PSX-SAZEW/financials-overview/"/>
    <s v="https://www.tradingview.com/symbols/PSX-SAZEW/technicals/"/>
  </r>
  <r>
    <x v="9"/>
    <x v="41"/>
    <x v="0"/>
    <n v="56.73"/>
    <n v="4"/>
    <x v="1"/>
    <n v="13"/>
    <n v="3643710"/>
    <n v="23.31552203"/>
    <n v="52.87995456"/>
    <n v="54.47249006"/>
    <n v="-0.05597059"/>
    <n v="-1.06382979"/>
    <n v="38.42055555333334"/>
    <n v="69.56888888666667"/>
    <s v="https://www.tradingview.com/chart/ZMYE714n/?symbol=PSX%3ASEARL"/>
    <s v="https://www.tradingview.com/symbols/PSX-SEARL/financials-overview/"/>
    <s v="https://www.tradingview.com/symbols/PSX-SEARL/technicals/"/>
  </r>
  <r>
    <x v="9"/>
    <x v="147"/>
    <x v="0"/>
    <n v="58"/>
    <n v="5"/>
    <x v="1"/>
    <n v="12"/>
    <n v="51500"/>
    <n v="48.38429865"/>
    <n v="58.99631181"/>
    <n v="58.73747038"/>
    <n v="5.49094118"/>
    <n v="0.17271157"/>
    <n v="37.04277778"/>
    <n v="76.14777778"/>
    <s v="https://www.tradingview.com/chart/ZMYE714n/?symbol=PSX%3ASGF"/>
    <s v="https://www.tradingview.com/symbols/PSX-SGF/financials-overview/"/>
    <s v="https://www.tradingview.com/symbols/PSX-SGF/technicals/"/>
  </r>
  <r>
    <x v="9"/>
    <x v="42"/>
    <x v="0"/>
    <n v="158.83"/>
    <n v="5"/>
    <x v="1"/>
    <n v="12"/>
    <n v="495152"/>
    <n v="16.61523218"/>
    <n v="50.43701191"/>
    <n v="49.34628468"/>
    <n v="-4.58435294"/>
    <n v="0.69101052"/>
    <n v="122.0716666666667"/>
    <n v="191.7383333333333"/>
    <s v="https://www.tradingview.com/chart/ZMYE714n/?symbol=PSX%3ASHEL"/>
    <s v="https://www.tradingview.com/symbols/PSX-SHEL/financials-overview/"/>
    <s v="https://www.tradingview.com/symbols/PSX-SHEL/technicals/"/>
  </r>
  <r>
    <x v="9"/>
    <x v="43"/>
    <x v="0"/>
    <n v="76.56"/>
    <n v="4"/>
    <x v="0"/>
    <n v="12"/>
    <n v="3909984"/>
    <n v="32.89804517"/>
    <n v="59.62823799"/>
    <n v="59.94526107"/>
    <n v="5.90226471"/>
    <n v="-0.14347202"/>
    <n v="56.89777778000001"/>
    <n v="87.22111111333334"/>
    <s v="https://www.tradingview.com/chart/ZMYE714n/?symbol=PSX%3ASNGP"/>
    <s v="https://www.tradingview.com/symbols/PSX-SNGP/financials-overview/"/>
    <s v="https://www.tradingview.com/symbols/PSX-SNGP/technicals/"/>
  </r>
  <r>
    <x v="9"/>
    <x v="84"/>
    <x v="3"/>
    <n v="14"/>
    <n v="13"/>
    <x v="2"/>
    <n v="5"/>
    <n v="117500"/>
    <n v="22.03339152"/>
    <n v="45.68584086"/>
    <n v="54.12553745"/>
    <n v="0.02952941"/>
    <n v="-5.40540541"/>
    <n v="10.63055555333333"/>
    <n v="17.59722222"/>
    <s v="https://www.tradingview.com/chart/ZMYE714n/?symbol=PSX%3ASPEL"/>
    <s v="https://www.tradingview.com/symbols/PSX-SPEL/financials-overview/"/>
    <s v="https://www.tradingview.com/symbols/PSX-SPEL/technicals/"/>
  </r>
  <r>
    <x v="9"/>
    <x v="149"/>
    <x v="0"/>
    <n v="12.46"/>
    <n v="2"/>
    <x v="0"/>
    <n v="14"/>
    <n v="4843084"/>
    <n v="20.48281554"/>
    <n v="54.70724543"/>
    <n v="54.22262782"/>
    <n v="-0.11891176"/>
    <n v="0.32206119"/>
    <n v="8.928333333333333"/>
    <n v="15.19833333333333"/>
    <s v="https://www.tradingview.com/chart/ZMYE714n/?symbol=PSX%3ASSGC"/>
    <s v="https://www.tradingview.com/symbols/PSX-SSGC/financials-overview/"/>
    <s v="https://www.tradingview.com/symbols/PSX-SSGC/technicals/"/>
  </r>
  <r>
    <x v="9"/>
    <x v="150"/>
    <x v="1"/>
    <n v="14.5"/>
    <n v="8"/>
    <x v="1"/>
    <n v="9"/>
    <n v="114000"/>
    <n v="32.86268702"/>
    <n v="51.62216845"/>
    <n v="58.23281231"/>
    <n v="0.68673529"/>
    <n v="-3.33333333"/>
    <n v="11.15777778"/>
    <n v="17.26277778"/>
    <s v="https://www.tradingview.com/chart/ZMYE714n/?symbol=PSX%3ASTCL"/>
    <s v="https://www.tradingview.com/symbols/PSX-STCL/financials-overview/"/>
    <s v="https://www.tradingview.com/symbols/PSX-STCL/technicals/"/>
  </r>
  <r>
    <x v="9"/>
    <x v="151"/>
    <x v="0"/>
    <n v="7.81"/>
    <n v="3"/>
    <x v="0"/>
    <n v="13"/>
    <n v="1593000"/>
    <n v="21.36932043"/>
    <n v="52.63411198"/>
    <n v="57.1381868"/>
    <n v="-0.34223529"/>
    <n v="-3.22180917"/>
    <n v="5.205555553333334"/>
    <n v="10.13722222"/>
    <s v="https://www.tradingview.com/chart/ZMYE714n/?symbol=PSX%3ASTPL"/>
    <s v="https://www.tradingview.com/symbols/PSX-STPL/financials-overview/"/>
    <s v="https://www.tradingview.com/symbols/PSX-STPL/technicals/"/>
  </r>
  <r>
    <x v="9"/>
    <x v="44"/>
    <x v="3"/>
    <n v="424.24"/>
    <n v="15"/>
    <x v="0"/>
    <n v="1"/>
    <n v="128903"/>
    <n v="20.11307184"/>
    <n v="41.5951471"/>
    <n v="41.98815017"/>
    <n v="-18.41585294"/>
    <n v="-0.16942771"/>
    <n v="371.2733333333333"/>
    <n v="501.44"/>
    <s v="https://www.tradingview.com/chart/ZMYE714n/?symbol=PSX%3ASYS"/>
    <s v="https://www.tradingview.com/symbols/PSX-SYS/financials-overview/"/>
    <s v="https://www.tradingview.com/symbols/PSX-SYS/technicals/"/>
  </r>
  <r>
    <x v="9"/>
    <x v="152"/>
    <x v="3"/>
    <n v="15.75"/>
    <n v="11"/>
    <x v="1"/>
    <n v="6"/>
    <n v="166500"/>
    <n v="23.15775447"/>
    <n v="42.03926936"/>
    <n v="42.03926936"/>
    <n v="-1.13888235"/>
    <n v="0"/>
    <n v="12.77666666666667"/>
    <n v="22.67666666666667"/>
    <s v="https://www.tradingview.com/chart/ZMYE714n/?symbol=PSX%3ATCORP"/>
    <s v="https://www.tradingview.com/symbols/PSX-TCORP/financials-overview/"/>
    <s v="https://www.tradingview.com/symbols/PSX-TCORP/technicals/"/>
  </r>
  <r>
    <x v="9"/>
    <x v="153"/>
    <x v="3"/>
    <n v="8.1"/>
    <n v="13"/>
    <x v="1"/>
    <n v="4"/>
    <n v="4044349"/>
    <n v="20.89395408"/>
    <n v="45.27071019"/>
    <n v="45.67540216"/>
    <n v="-0.5570000000000001"/>
    <n v="-0.36900369"/>
    <n v="5.48277778"/>
    <n v="11.89944444666667"/>
    <s v="https://www.tradingview.com/chart/ZMYE714n/?symbol=PSX%3ATELE"/>
    <s v="https://www.tradingview.com/symbols/PSX-TELE/financials-overview/"/>
    <s v="https://www.tradingview.com/symbols/PSX-TELE/technicals/"/>
  </r>
  <r>
    <x v="9"/>
    <x v="45"/>
    <x v="3"/>
    <n v="100.1"/>
    <n v="10"/>
    <x v="1"/>
    <n v="7"/>
    <n v="129980"/>
    <n v="20.6878034"/>
    <n v="48.56607271"/>
    <n v="50.28934516"/>
    <n v="-2.59902941"/>
    <n v="-0.9499307299999999"/>
    <n v="79.73666666666666"/>
    <n v="124.1766666666667"/>
    <s v="https://www.tradingview.com/chart/ZMYE714n/?symbol=PSX%3ATGL"/>
    <s v="https://www.tradingview.com/symbols/PSX-TGL/financials-overview/"/>
    <s v="https://www.tradingview.com/symbols/PSX-TGL/technicals/"/>
  </r>
  <r>
    <x v="9"/>
    <x v="154"/>
    <x v="2"/>
    <n v="19.56"/>
    <n v="0"/>
    <x v="1"/>
    <n v="17"/>
    <n v="143000"/>
    <n v="26.70207254"/>
    <n v="64.53747380999999"/>
    <n v="63.47056686"/>
    <n v="1.07835294"/>
    <n v="0.61728395"/>
    <n v="15.69555555333334"/>
    <n v="19.96722222"/>
    <s v="https://www.tradingview.com/chart/ZMYE714n/?symbol=PSX%3ATHCCL"/>
    <s v="https://www.tradingview.com/symbols/PSX-THCCL/financials-overview/"/>
    <s v="https://www.tradingview.com/symbols/PSX-THCCL/technicals/"/>
  </r>
  <r>
    <x v="9"/>
    <x v="155"/>
    <x v="3"/>
    <n v="22.09"/>
    <n v="16"/>
    <x v="3"/>
    <n v="3"/>
    <n v="529000"/>
    <n v="18.25819151"/>
    <n v="45.95794975"/>
    <n v="47.60531747"/>
    <n v="-0.23720588"/>
    <n v="-0.98610489"/>
    <n v="17.75388888666667"/>
    <n v="26.70055555333333"/>
    <s v="https://www.tradingview.com/chart/ZMYE714n/?symbol=PSX%3ATOMCL"/>
    <s v="https://www.tradingview.com/symbols/PSX-TOMCL/financials-overview/"/>
    <s v="https://www.tradingview.com/symbols/PSX-TOMCL/technicals/"/>
  </r>
  <r>
    <x v="9"/>
    <x v="156"/>
    <x v="3"/>
    <n v="6.16"/>
    <n v="13"/>
    <x v="1"/>
    <n v="4"/>
    <n v="118000"/>
    <n v="17.93991128"/>
    <n v="45.21301415"/>
    <n v="47.72340275"/>
    <n v="-0.41238235"/>
    <n v="-1.91082803"/>
    <n v="4.920555553333333"/>
    <n v="8.36722222"/>
    <s v="https://www.tradingview.com/chart/ZMYE714n/?symbol=PSX%3ATPL"/>
    <s v="https://www.tradingview.com/symbols/PSX-TPL/financials-overview/"/>
    <s v="https://www.tradingview.com/symbols/PSX-TPL/technicals/"/>
  </r>
  <r>
    <x v="9"/>
    <x v="157"/>
    <x v="3"/>
    <n v="12.87"/>
    <n v="15"/>
    <x v="0"/>
    <n v="1"/>
    <n v="1491721"/>
    <n v="15.87855889"/>
    <n v="44.32960776"/>
    <n v="45.3424317"/>
    <n v="-0.51661765"/>
    <n v="-0.6944444400000001"/>
    <n v="10.47666666666667"/>
    <n v="16.83833333333333"/>
    <s v="https://www.tradingview.com/chart/ZMYE714n/?symbol=PSX%3ATPLP"/>
    <s v="https://www.tradingview.com/symbols/PSX-TPLP/financials-overview/"/>
    <s v="https://www.tradingview.com/symbols/PSX-TPLP/technicals/"/>
  </r>
  <r>
    <x v="9"/>
    <x v="158"/>
    <x v="3"/>
    <n v="18.31"/>
    <n v="10"/>
    <x v="0"/>
    <n v="6"/>
    <n v="2263282"/>
    <n v="18.68712687"/>
    <n v="47.91861473"/>
    <n v="50.75691126"/>
    <n v="0.28954911"/>
    <n v="-2.13789417"/>
    <n v="14.34222222"/>
    <n v="24.31555555333334"/>
    <s v="https://www.tradingview.com/chart/ZMYE714n/?symbol=PSX%3ATREET"/>
    <s v="https://www.tradingview.com/symbols/PSX-TREET/financials-overview/"/>
    <s v="https://www.tradingview.com/symbols/PSX-TREET/technicals/"/>
  </r>
  <r>
    <x v="9"/>
    <x v="46"/>
    <x v="3"/>
    <n v="24.19"/>
    <n v="13"/>
    <x v="0"/>
    <n v="3"/>
    <n v="1799865"/>
    <n v="14.8713591"/>
    <n v="44.55916716"/>
    <n v="44.68865602"/>
    <n v="-0.99714706"/>
    <n v="-0.08261048999999999"/>
    <n v="18.96111111333333"/>
    <n v="31.11611111333333"/>
    <s v="https://www.tradingview.com/chart/ZMYE714n/?symbol=PSX%3AUNITY"/>
    <s v="https://www.tradingview.com/symbols/PSX-UNITY/financials-overview/"/>
    <s v="https://www.tradingview.com/symbols/PSX-UNITY/technicals/"/>
  </r>
  <r>
    <x v="9"/>
    <x v="159"/>
    <x v="3"/>
    <n v="7.97"/>
    <n v="12"/>
    <x v="0"/>
    <n v="4"/>
    <n v="307000"/>
    <n v="21.23797859"/>
    <n v="43.64523096"/>
    <n v="44.60395167"/>
    <n v="-0.46705882"/>
    <n v="-0.6234414"/>
    <n v="6.388333333333333"/>
    <n v="10.495"/>
    <s v="https://www.tradingview.com/chart/ZMYE714n/?symbol=PSX%3AWAVES"/>
    <s v="https://www.tradingview.com/symbols/PSX-WAVES/financials-overview/"/>
    <s v="https://www.tradingview.com/symbols/PSX-WAVES/technicals/"/>
  </r>
  <r>
    <x v="9"/>
    <x v="160"/>
    <x v="3"/>
    <n v="1.43"/>
    <n v="11"/>
    <x v="0"/>
    <n v="5"/>
    <n v="42068813"/>
    <n v="17.92772123"/>
    <n v="43.42603318"/>
    <n v="43.42603318"/>
    <n v="-0.11373529"/>
    <n v="0"/>
    <n v="0.8966666666666665"/>
    <n v="2.271666666666667"/>
    <s v="https://www.tradingview.com/chart/ZMYE714n/?symbol=PSX%3AWTL"/>
    <s v="https://www.tradingview.com/symbols/PSX-WTL/financials-overview/"/>
    <s v="https://www.tradingview.com/symbols/PSX-WTL/technicals/"/>
  </r>
  <r>
    <x v="9"/>
    <x v="128"/>
    <x v="0"/>
    <n v="63919.8456"/>
    <n v="4"/>
    <x v="0"/>
    <n v="11"/>
    <m/>
    <n v="31.01125185"/>
    <n v="56.6833218"/>
    <n v="58.27345671"/>
    <n v="1354.07540147"/>
    <n v="-0.39072456"/>
    <n v="55100.57425000001"/>
    <n v="70382.28868333333"/>
    <s v="https://www.tradingview.com/chart/ZMYE714n/?symbol=PSX%3AKSE100"/>
    <s v="https://www.tradingview.com/symbols/PSX-KSE100/financials-overview/"/>
    <s v="https://www.tradingview.com/symbols/PSX-KSE100/technicals/"/>
  </r>
  <r>
    <x v="9"/>
    <x v="92"/>
    <x v="0"/>
    <n v="43192.3662"/>
    <n v="3"/>
    <x v="0"/>
    <n v="12"/>
    <m/>
    <n v="37.04301105"/>
    <n v="60.64981659"/>
    <n v="60.26506229"/>
    <n v="1143.66690235"/>
    <n v="0.13386671"/>
    <n v="37328.61387222"/>
    <n v="46591.27937221999"/>
    <s v="https://www.tradingview.com/chart/ZMYE714n/?symbol=PSX%3AALLSHR"/>
    <s v="https://www.tradingview.com/symbols/PSX-ALLSHR/financials-overview/"/>
    <s v="https://www.tradingview.com/symbols/PSX-ALLSHR/technicals/"/>
  </r>
  <r>
    <x v="9"/>
    <x v="129"/>
    <x v="0"/>
    <n v="21340.8753"/>
    <n v="5"/>
    <x v="0"/>
    <n v="10"/>
    <m/>
    <n v="28.5414895"/>
    <n v="56.31801933"/>
    <n v="58.50515269"/>
    <n v="493.35684941"/>
    <n v="-0.5352559099999999"/>
    <n v="18292.71837222"/>
    <n v="23520.45865555333"/>
    <s v="https://www.tradingview.com/chart/ZMYE714n/?symbol=PSX%3AKSE30"/>
    <s v="https://www.tradingview.com/symbols/PSX-KSE30/financials-overview/"/>
    <s v="https://www.tradingview.com/symbols/PSX-KSE30/technicals/"/>
  </r>
  <r>
    <x v="10"/>
    <x v="89"/>
    <x v="3"/>
    <n v="92.2"/>
    <n v="11"/>
    <x v="0"/>
    <n v="5"/>
    <n v="131054"/>
    <n v="20.83153262"/>
    <n v="44.98328006"/>
    <n v="44.28481226"/>
    <n v="-4.03914706"/>
    <n v="0.46856271"/>
    <n v="71.89777778"/>
    <n v="121.83777778"/>
    <s v="https://www.tradingview.com/chart/ZMYE714n/?symbol=PSX%3AACPL"/>
    <s v="https://www.tradingview.com/symbols/PSX-ACPL/financials-overview/"/>
    <s v="https://www.tradingview.com/symbols/PSX-ACPL/technicals/"/>
  </r>
  <r>
    <x v="10"/>
    <x v="91"/>
    <x v="3"/>
    <n v="13.91"/>
    <n v="11"/>
    <x v="0"/>
    <n v="5"/>
    <n v="555175"/>
    <n v="25.92834715"/>
    <n v="39.56003516"/>
    <n v="40.09368173"/>
    <n v="-0.80288235"/>
    <n v="-0.35816619"/>
    <n v="11.48611111333333"/>
    <n v="17.55444444666666"/>
    <s v="https://www.tradingview.com/chart/ZMYE714n/?symbol=PSX%3AAGHA"/>
    <s v="https://www.tradingview.com/symbols/PSX-AGHA/financials-overview/"/>
    <s v="https://www.tradingview.com/symbols/PSX-AGHA/technicals/"/>
  </r>
  <r>
    <x v="10"/>
    <x v="88"/>
    <x v="1"/>
    <n v="58.92"/>
    <n v="8"/>
    <x v="0"/>
    <n v="8"/>
    <n v="5676174"/>
    <n v="22.18526492"/>
    <n v="49.37814945"/>
    <n v="50.781952"/>
    <n v="-0.73876471"/>
    <n v="-1.53743316"/>
    <n v="37.68444444666667"/>
    <n v="82.60111111333333"/>
    <s v="https://www.tradingview.com/chart/ZMYE714n/?symbol=PSX%3AAIRLINK"/>
    <s v="https://www.tradingview.com/symbols/PSX-AIRLINK/financials-overview/"/>
    <s v="https://www.tradingview.com/symbols/PSX-AIRLINK/technicals/"/>
  </r>
  <r>
    <x v="10"/>
    <x v="93"/>
    <x v="3"/>
    <n v="8.109999999999999"/>
    <n v="11"/>
    <x v="0"/>
    <n v="5"/>
    <n v="1019840"/>
    <n v="16.57828473"/>
    <n v="44.7615425"/>
    <n v="45.90185445"/>
    <n v="-0.63382353"/>
    <n v="-0.97680098"/>
    <n v="5.701111113333333"/>
    <n v="11.53111111333333"/>
    <s v="https://www.tradingview.com/chart/ZMYE714n/?symbol=PSX%3AANL"/>
    <s v="https://www.tradingview.com/symbols/PSX-ANL/financials-overview/"/>
    <s v="https://www.tradingview.com/symbols/PSX-ANL/technicals/"/>
  </r>
  <r>
    <x v="10"/>
    <x v="94"/>
    <x v="1"/>
    <n v="11.81"/>
    <n v="7"/>
    <x v="0"/>
    <n v="9"/>
    <n v="244661"/>
    <n v="22.08413754"/>
    <n v="52.04006105"/>
    <n v="53.63878462"/>
    <n v="0.58138235"/>
    <n v="-0.92281879"/>
    <n v="6.793888886666665"/>
    <n v="16.49222222"/>
    <s v="https://www.tradingview.com/chart/ZMYE714n/?symbol=PSX%3AASC"/>
    <s v="https://www.tradingview.com/symbols/PSX-ASC/financials-overview/"/>
    <s v="https://www.tradingview.com/symbols/PSX-ASC/technicals/"/>
  </r>
  <r>
    <x v="10"/>
    <x v="95"/>
    <x v="0"/>
    <n v="283.63"/>
    <n v="4"/>
    <x v="3"/>
    <n v="15"/>
    <n v="193900"/>
    <n v="24.84823207"/>
    <n v="75.06942633"/>
    <n v="75.11419146"/>
    <n v="16.72311765"/>
    <n v="-0.01410089"/>
    <n v="210.665"/>
    <n v="278.315"/>
    <s v="https://www.tradingview.com/chart/ZMYE714n/?symbol=PSX%3AATBA"/>
    <s v="https://www.tradingview.com/symbols/PSX-ATBA/financials-overview/"/>
    <s v="https://www.tradingview.com/symbols/PSX-ATBA/technicals/"/>
  </r>
  <r>
    <x v="10"/>
    <x v="0"/>
    <x v="0"/>
    <n v="331.89"/>
    <n v="4"/>
    <x v="0"/>
    <n v="12"/>
    <n v="347914"/>
    <n v="14.57172341"/>
    <n v="52.25945597"/>
    <n v="52.37272474"/>
    <n v="2.45720588"/>
    <n v="-0.06022464"/>
    <n v="264.2383333333333"/>
    <n v="407.2383333333334"/>
    <s v="https://www.tradingview.com/chart/ZMYE714n/?symbol=PSX%3AATRL"/>
    <s v="https://www.tradingview.com/symbols/PSX-ATRL/financials-overview/"/>
    <s v="https://www.tradingview.com/symbols/PSX-ATRL/technicals/"/>
  </r>
  <r>
    <x v="10"/>
    <x v="1"/>
    <x v="3"/>
    <n v="56.1"/>
    <n v="13"/>
    <x v="0"/>
    <n v="3"/>
    <n v="510008"/>
    <n v="25.73425109"/>
    <n v="43.64975539"/>
    <n v="43.61359994"/>
    <n v="-3.63188235"/>
    <n v="0.01782849"/>
    <n v="42.34333333333333"/>
    <n v="74.61"/>
    <s v="https://www.tradingview.com/chart/ZMYE714n/?symbol=PSX%3AAVN"/>
    <s v="https://www.tradingview.com/symbols/PSX-AVN/financials-overview/"/>
    <s v="https://www.tradingview.com/symbols/PSX-AVN/technicals/"/>
  </r>
  <r>
    <x v="10"/>
    <x v="97"/>
    <x v="3"/>
    <n v="6.66"/>
    <n v="15"/>
    <x v="0"/>
    <n v="1"/>
    <n v="151500"/>
    <n v="18.88134914"/>
    <n v="31.31498665"/>
    <n v="33.38642634"/>
    <n v="-0.89702941"/>
    <n v="-1.91458027"/>
    <n v="5.929444446666667"/>
    <n v="9.412777779999999"/>
    <s v="https://www.tradingview.com/chart/ZMYE714n/?symbol=PSX%3ABECO"/>
    <s v="https://www.tradingview.com/symbols/PSX-BECO/financials-overview/"/>
    <s v="https://www.tradingview.com/symbols/PSX-BECO/technicals/"/>
  </r>
  <r>
    <x v="10"/>
    <x v="99"/>
    <x v="3"/>
    <n v="9.93"/>
    <n v="15"/>
    <x v="0"/>
    <n v="1"/>
    <n v="166500"/>
    <n v="17.12597426"/>
    <n v="45.07897846"/>
    <n v="46.38651958"/>
    <n v="-0.36858824"/>
    <n v="-0.7"/>
    <n v="7.605"/>
    <n v="12.92166666666667"/>
    <s v="https://www.tradingview.com/chart/ZMYE714n/?symbol=PSX%3ABGL"/>
    <s v="https://www.tradingview.com/symbols/PSX-BGL/financials-overview/"/>
    <s v="https://www.tradingview.com/symbols/PSX-BGL/technicals/"/>
  </r>
  <r>
    <x v="10"/>
    <x v="100"/>
    <x v="2"/>
    <n v="128.18"/>
    <n v="1"/>
    <x v="1"/>
    <n v="16"/>
    <n v="433600"/>
    <n v="24.79843581"/>
    <n v="58.7037374"/>
    <n v="50.10135854"/>
    <n v="-3.97341176"/>
    <n v="6.1971831"/>
    <n v="94.75444444666668"/>
    <n v="155.2544444466667"/>
    <s v="https://www.tradingview.com/chart/ZMYE714n/?symbol=PSX%3ABIFO"/>
    <s v="https://www.tradingview.com/symbols/PSX-BIFO/financials-overview/"/>
    <s v="https://www.tradingview.com/symbols/PSX-BIFO/technicals/"/>
  </r>
  <r>
    <x v="10"/>
    <x v="2"/>
    <x v="2"/>
    <n v="23.62"/>
    <n v="0"/>
    <x v="0"/>
    <n v="16"/>
    <n v="10293293"/>
    <n v="14.22483634"/>
    <n v="65.2942607"/>
    <n v="56.2332344"/>
    <n v="0.68020588"/>
    <n v="6.97463768"/>
    <n v="17.49444444666667"/>
    <n v="25.74444444666667"/>
    <s v="https://www.tradingview.com/chart/ZMYE714n/?symbol=PSX%3ABIPL"/>
    <s v="https://www.tradingview.com/symbols/PSX-BIPL/financials-overview/"/>
    <s v="https://www.tradingview.com/symbols/PSX-BIPL/technicals/"/>
  </r>
  <r>
    <x v="10"/>
    <x v="3"/>
    <x v="0"/>
    <n v="33.76"/>
    <n v="5"/>
    <x v="1"/>
    <n v="12"/>
    <n v="197500"/>
    <n v="23.89261789"/>
    <n v="50.5151719"/>
    <n v="49.30180705"/>
    <n v="-1.043"/>
    <n v="0.7761194"/>
    <n v="22.45222222"/>
    <n v="44.43388888666667"/>
    <s v="https://www.tradingview.com/chart/ZMYE714n/?symbol=PSX%3ACEPB"/>
    <s v="https://www.tradingview.com/symbols/PSX-CEPB/financials-overview/"/>
    <s v="https://www.tradingview.com/symbols/PSX-CEPB/technicals/"/>
  </r>
  <r>
    <x v="10"/>
    <x v="4"/>
    <x v="1"/>
    <n v="162.04"/>
    <n v="8"/>
    <x v="1"/>
    <n v="9"/>
    <n v="259831"/>
    <n v="26.89386462"/>
    <n v="50.30992911"/>
    <n v="50.34114272"/>
    <n v="2.43670588"/>
    <n v="-0.01234111"/>
    <n v="138.725"/>
    <n v="184.98"/>
    <s v="https://www.tradingview.com/chart/ZMYE714n/?symbol=PSX%3ACHCC"/>
    <s v="https://www.tradingview.com/symbols/PSX-CHCC/financials-overview/"/>
    <s v="https://www.tradingview.com/symbols/PSX-CHCC/technicals/"/>
  </r>
  <r>
    <x v="10"/>
    <x v="102"/>
    <x v="1"/>
    <n v="23.82"/>
    <n v="9"/>
    <x v="1"/>
    <n v="8"/>
    <n v="65500"/>
    <n v="30.94068148"/>
    <n v="46.65585919"/>
    <n v="47.34451931"/>
    <n v="-1.17408824"/>
    <n v="-0.7086286000000001"/>
    <n v="15.14833333333333"/>
    <n v="36.69"/>
    <s v="https://www.tradingview.com/chart/ZMYE714n/?symbol=PSX%3ACLOV"/>
    <s v="https://www.tradingview.com/symbols/PSX-CLOV/financials-overview/"/>
    <s v="https://www.tradingview.com/symbols/PSX-CLOV/technicals/"/>
  </r>
  <r>
    <x v="10"/>
    <x v="103"/>
    <x v="3"/>
    <n v="24.09"/>
    <n v="14"/>
    <x v="1"/>
    <n v="3"/>
    <n v="993520"/>
    <n v="21.4371057"/>
    <n v="44.62675601"/>
    <n v="45.38938981"/>
    <n v="-1.07141176"/>
    <n v="-0.45454545"/>
    <n v="18.79611111333334"/>
    <n v="30.43777778"/>
    <s v="https://www.tradingview.com/chart/ZMYE714n/?symbol=PSX%3ACPHL"/>
    <s v="https://www.tradingview.com/symbols/PSX-CPHL/financials-overview/"/>
    <s v="https://www.tradingview.com/symbols/PSX-CPHL/technicals/"/>
  </r>
  <r>
    <x v="10"/>
    <x v="105"/>
    <x v="0"/>
    <n v="45.87"/>
    <n v="2"/>
    <x v="1"/>
    <n v="15"/>
    <n v="748500"/>
    <n v="22.04681964"/>
    <n v="54.71554785"/>
    <n v="48.24582947"/>
    <n v="-0.67732353"/>
    <n v="4.79780672"/>
    <n v="35.51777778"/>
    <n v="56.76611111333333"/>
    <s v="https://www.tradingview.com/chart/ZMYE714n/?symbol=PSX%3ACSAP"/>
    <s v="https://www.tradingview.com/symbols/PSX-CSAP/financials-overview/"/>
    <s v="https://www.tradingview.com/symbols/PSX-CSAP/technicals/"/>
  </r>
  <r>
    <x v="10"/>
    <x v="106"/>
    <x v="0"/>
    <n v="3.6"/>
    <n v="2"/>
    <x v="1"/>
    <n v="15"/>
    <n v="196500"/>
    <n v="10.97313342"/>
    <n v="59.65704489"/>
    <n v="53.37173702"/>
    <n v="0.07238235"/>
    <n v="7.46268657"/>
    <n v="1.90722222"/>
    <n v="4.803888886666666"/>
    <s v="https://www.tradingview.com/chart/ZMYE714n/?symbol=PSX%3ACTM"/>
    <s v="https://www.tradingview.com/symbols/PSX-CTM/financials-overview/"/>
    <s v="https://www.tradingview.com/symbols/PSX-CTM/technicals/"/>
  </r>
  <r>
    <x v="10"/>
    <x v="107"/>
    <x v="3"/>
    <n v="6.17"/>
    <n v="11"/>
    <x v="0"/>
    <n v="5"/>
    <n v="647000"/>
    <n v="21.30140161"/>
    <n v="42.35585745"/>
    <n v="42.82629347"/>
    <n v="-0.71541176"/>
    <n v="-0.48387097"/>
    <n v="3.846666666666667"/>
    <n v="9.255000000000001"/>
    <s v="https://www.tradingview.com/chart/ZMYE714n/?symbol=PSX%3ADCL"/>
    <s v="https://www.tradingview.com/symbols/PSX-DCL/financials-overview/"/>
    <s v="https://www.tradingview.com/symbols/PSX-DCL/technicals/"/>
  </r>
  <r>
    <x v="10"/>
    <x v="108"/>
    <x v="0"/>
    <n v="3.35"/>
    <n v="3"/>
    <x v="0"/>
    <n v="13"/>
    <n v="298500"/>
    <n v="19.18791757"/>
    <n v="54.50056344"/>
    <n v="52.94856622"/>
    <n v="0.10261765"/>
    <n v="1.51515152"/>
    <n v="1.951666666666666"/>
    <n v="4.628333333333333"/>
    <s v="https://www.tradingview.com/chart/ZMYE714n/?symbol=PSX%3ADFSM"/>
    <s v="https://www.tradingview.com/symbols/PSX-DFSM/financials-overview/"/>
    <s v="https://www.tradingview.com/symbols/PSX-DFSM/technicals/"/>
  </r>
  <r>
    <x v="10"/>
    <x v="6"/>
    <x v="1"/>
    <n v="77.47"/>
    <n v="8"/>
    <x v="1"/>
    <n v="9"/>
    <n v="4384308"/>
    <n v="27.27857113"/>
    <n v="52.11701564"/>
    <n v="50.18427214"/>
    <n v="1.93476471"/>
    <n v="1.16218334"/>
    <n v="60.31944444666667"/>
    <n v="92.49444444666666"/>
    <s v="https://www.tradingview.com/chart/ZMYE714n/?symbol=PSX%3ADGKC"/>
    <s v="https://www.tradingview.com/symbols/PSX-DGKC/financials-overview/"/>
    <s v="https://www.tradingview.com/symbols/PSX-DGKC/technicals/"/>
  </r>
  <r>
    <x v="10"/>
    <x v="109"/>
    <x v="0"/>
    <n v="24.57"/>
    <n v="6"/>
    <x v="0"/>
    <n v="10"/>
    <n v="1039000"/>
    <n v="25.087528"/>
    <n v="52.25490801"/>
    <n v="52.02842693"/>
    <n v="0.70623529"/>
    <n v="0.12224939"/>
    <n v="19.55055555333333"/>
    <n v="27.59888888666667"/>
    <s v="https://www.tradingview.com/chart/ZMYE714n/?symbol=PSX%3ADOL"/>
    <s v="https://www.tradingview.com/symbols/PSX-DOL/financials-overview/"/>
    <s v="https://www.tradingview.com/symbols/PSX-DOL/technicals/"/>
  </r>
  <r>
    <x v="10"/>
    <x v="7"/>
    <x v="0"/>
    <n v="121.45"/>
    <n v="5"/>
    <x v="3"/>
    <n v="14"/>
    <n v="579611"/>
    <n v="35.60853515"/>
    <n v="69.92134822"/>
    <n v="70.85750950000001"/>
    <n v="11.36329412"/>
    <n v="-0.27098046"/>
    <n v="95.24722222000001"/>
    <n v="123.62722222"/>
    <s v="https://www.tradingview.com/chart/ZMYE714n/?symbol=PSX%3AEFERT"/>
    <s v="https://www.tradingview.com/symbols/PSX-EFERT/financials-overview/"/>
    <s v="https://www.tradingview.com/symbols/PSX-EFERT/technicals/"/>
  </r>
  <r>
    <x v="10"/>
    <x v="8"/>
    <x v="0"/>
    <n v="309.69"/>
    <n v="3"/>
    <x v="1"/>
    <n v="14"/>
    <n v="1009273"/>
    <n v="22.95775702"/>
    <n v="55.50448407"/>
    <n v="58.99947737"/>
    <n v="5.28238235"/>
    <n v="-1.23106363"/>
    <n v="260.1438888866667"/>
    <n v="344.0005555533333"/>
    <s v="https://www.tradingview.com/chart/ZMYE714n/?symbol=PSX%3AENGRO"/>
    <s v="https://www.tradingview.com/symbols/PSX-ENGRO/financials-overview/"/>
    <s v="https://www.tradingview.com/symbols/PSX-ENGRO/technicals/"/>
  </r>
  <r>
    <x v="10"/>
    <x v="9"/>
    <x v="0"/>
    <n v="47.6"/>
    <n v="3"/>
    <x v="0"/>
    <n v="13"/>
    <n v="925955"/>
    <n v="19.33436358"/>
    <n v="53.64196149"/>
    <n v="55.62599741"/>
    <n v="0.5465882399999999"/>
    <n v="-0.68850407"/>
    <n v="38.68222222"/>
    <n v="55.86055555333333"/>
    <s v="https://www.tradingview.com/chart/ZMYE714n/?symbol=PSX%3AEPCL"/>
    <s v="https://www.tradingview.com/symbols/PSX-EPCL/financials-overview/"/>
    <s v="https://www.tradingview.com/symbols/PSX-EPCL/technicals/"/>
  </r>
  <r>
    <x v="10"/>
    <x v="10"/>
    <x v="0"/>
    <n v="33.72"/>
    <n v="2"/>
    <x v="0"/>
    <n v="14"/>
    <n v="861186"/>
    <n v="24.26498371"/>
    <n v="62.7416769"/>
    <n v="59.0643194"/>
    <n v="1.80055882"/>
    <n v="2.18181818"/>
    <n v="24.72722222"/>
    <n v="38.34888888666668"/>
    <s v="https://www.tradingview.com/chart/ZMYE714n/?symbol=PSX%3AFABL"/>
    <s v="https://www.tradingview.com/symbols/PSX-FABL/financials-overview/"/>
    <s v="https://www.tradingview.com/symbols/PSX-FABL/technicals/"/>
  </r>
  <r>
    <x v="10"/>
    <x v="11"/>
    <x v="0"/>
    <n v="36.05"/>
    <n v="3"/>
    <x v="0"/>
    <n v="13"/>
    <n v="330100"/>
    <n v="18.52866413"/>
    <n v="58.02171103"/>
    <n v="58.3063233"/>
    <n v="1.48197059"/>
    <n v="-0.08314856"/>
    <n v="30.72944444666667"/>
    <n v="39.34611111333334"/>
    <s v="https://www.tradingview.com/chart/ZMYE714n/?symbol=PSX%3AFATIMA"/>
    <s v="https://www.tradingview.com/symbols/PSX-FATIMA/financials-overview/"/>
    <s v="https://www.tradingview.com/symbols/PSX-FATIMA/technicals/"/>
  </r>
  <r>
    <x v="10"/>
    <x v="12"/>
    <x v="0"/>
    <n v="19.6"/>
    <n v="3"/>
    <x v="1"/>
    <n v="14"/>
    <n v="7111000"/>
    <n v="27.99884265"/>
    <n v="56.84718706"/>
    <n v="54.7982612"/>
    <n v="0.48755882"/>
    <n v="1.1874032"/>
    <n v="14.72777778"/>
    <n v="23.10611111333334"/>
    <s v="https://www.tradingview.com/chart/ZMYE714n/?symbol=PSX%3AFCCL"/>
    <s v="https://www.tradingview.com/symbols/PSX-FCCL/financials-overview/"/>
    <s v="https://www.tradingview.com/symbols/PSX-FCCL/technicals/"/>
  </r>
  <r>
    <x v="10"/>
    <x v="13"/>
    <x v="3"/>
    <n v="79.73999999999999"/>
    <n v="11"/>
    <x v="0"/>
    <n v="5"/>
    <n v="299161"/>
    <n v="20.4198373"/>
    <n v="44.05285435"/>
    <n v="46.78156007"/>
    <n v="-3.54761765"/>
    <n v="-1.79802956"/>
    <n v="60.57277778"/>
    <n v="113.7211111133333"/>
    <s v="https://www.tradingview.com/chart/ZMYE714n/?symbol=PSX%3AFCEPL"/>
    <s v="https://www.tradingview.com/symbols/PSX-FCEPL/financials-overview/"/>
    <s v="https://www.tradingview.com/symbols/PSX-FCEPL/technicals/"/>
  </r>
  <r>
    <x v="10"/>
    <x v="111"/>
    <x v="2"/>
    <n v="50.24"/>
    <n v="1"/>
    <x v="2"/>
    <n v="17"/>
    <n v="158000"/>
    <n v="43.72278035"/>
    <n v="72.91293105"/>
    <n v="71.52237418999999"/>
    <n v="7.45561765"/>
    <n v="2.11382114"/>
    <n v="25.074000002"/>
    <n v="59.42611111333334"/>
    <s v="https://www.tradingview.com/chart/ZMYE714n/?symbol=PSX%3AFECTC"/>
    <s v="https://www.tradingview.com/symbols/PSX-FECTC/financials-overview/"/>
    <s v="https://www.tradingview.com/symbols/PSX-FECTC/technicals/"/>
  </r>
  <r>
    <x v="10"/>
    <x v="112"/>
    <x v="0"/>
    <n v="223.36"/>
    <n v="5"/>
    <x v="0"/>
    <n v="11"/>
    <n v="53100"/>
    <n v="26.373645"/>
    <n v="51.99100916"/>
    <n v="54.06207655"/>
    <n v="6.52267647"/>
    <n v="-1.176887"/>
    <n v="174.4216666666667"/>
    <n v="256.9033333333333"/>
    <s v="https://www.tradingview.com/chart/ZMYE714n/?symbol=PSX%3AFEROZ"/>
    <s v="https://www.tradingview.com/symbols/PSX-FEROZ/financials-overview/"/>
    <s v="https://www.tradingview.com/symbols/PSX-FEROZ/technicals/"/>
  </r>
  <r>
    <x v="10"/>
    <x v="14"/>
    <x v="0"/>
    <n v="30.31"/>
    <n v="6"/>
    <x v="1"/>
    <n v="11"/>
    <n v="3445560"/>
    <n v="35.09524697"/>
    <n v="57.78546267"/>
    <n v="56.28384182"/>
    <n v="2.22873529"/>
    <n v="1.03333333"/>
    <n v="21.43166666666667"/>
    <n v="37.91333333333333"/>
    <s v="https://www.tradingview.com/chart/ZMYE714n/?symbol=PSX%3AFFBL"/>
    <s v="https://www.tradingview.com/symbols/PSX-FFBL/financials-overview/"/>
    <s v="https://www.tradingview.com/symbols/PSX-FFBL/technicals/"/>
  </r>
  <r>
    <x v="10"/>
    <x v="113"/>
    <x v="3"/>
    <n v="7.05"/>
    <n v="10"/>
    <x v="5"/>
    <n v="5"/>
    <n v="655000"/>
    <n v="21.56928309"/>
    <n v="42.43997521"/>
    <n v="39.81395643"/>
    <n v="-0.54876471"/>
    <n v="1.73160173"/>
    <n v="5.615555553333333"/>
    <n v="9.612222219999998"/>
    <s v="https://www.tradingview.com/chart/ZMYE714n/?symbol=PSX%3AFLYNG"/>
    <s v="https://www.tradingview.com/symbols/PSX-FLYNG/financials-overview/"/>
    <s v="https://www.tradingview.com/symbols/PSX-FLYNG/technicals/"/>
  </r>
  <r>
    <x v="10"/>
    <x v="114"/>
    <x v="0"/>
    <n v="5.58"/>
    <n v="8"/>
    <x v="3"/>
    <n v="11"/>
    <n v="219000"/>
    <n v="18.67181035"/>
    <n v="51.22395696"/>
    <n v="44.10222389"/>
    <n v="-0.05082353"/>
    <n v="10.71428571"/>
    <n v="2.175999998"/>
    <n v="11.41388888666667"/>
    <s v="https://www.tradingview.com/chart/ZMYE714n/?symbol=PSX%3AFTMM"/>
    <s v="https://www.tradingview.com/symbols/PSX-FTMM/financials-overview/"/>
    <s v="https://www.tradingview.com/symbols/PSX-FTMM/technicals/"/>
  </r>
  <r>
    <x v="10"/>
    <x v="115"/>
    <x v="0"/>
    <n v="72.68000000000001"/>
    <n v="4"/>
    <x v="0"/>
    <n v="12"/>
    <n v="610158"/>
    <n v="28.71733059"/>
    <n v="53.78186374"/>
    <n v="57.45124308"/>
    <n v="2.46697059"/>
    <n v="-3.27388874"/>
    <n v="44.57555555333334"/>
    <n v="90.95888888666667"/>
    <s v="https://www.tradingview.com/chart/ZMYE714n/?symbol=PSX%3AGAL"/>
    <s v="https://www.tradingview.com/symbols/PSX-GAL/financials-overview/"/>
    <s v="https://www.tradingview.com/symbols/PSX-GAL/technicals/"/>
  </r>
  <r>
    <x v="10"/>
    <x v="116"/>
    <x v="3"/>
    <n v="7.01"/>
    <n v="13"/>
    <x v="1"/>
    <n v="4"/>
    <n v="277500"/>
    <n v="20.97958439"/>
    <n v="44.85458718"/>
    <n v="45.27459739"/>
    <n v="-0.38779412"/>
    <n v="-0.28449502"/>
    <n v="5.118888886666666"/>
    <n v="9.243888886666667"/>
    <s v="https://www.tradingview.com/chart/ZMYE714n/?symbol=PSX%3AGGGL"/>
    <s v="https://www.tradingview.com/symbols/PSX-GGGL/financials-overview/"/>
    <s v="https://www.tradingview.com/symbols/PSX-GGGL/technicals/"/>
  </r>
  <r>
    <x v="10"/>
    <x v="117"/>
    <x v="3"/>
    <n v="11.01"/>
    <n v="13"/>
    <x v="0"/>
    <n v="3"/>
    <n v="1815215"/>
    <n v="18.83588802"/>
    <n v="41.03368274"/>
    <n v="41.4635923"/>
    <n v="-1.11061765"/>
    <n v="-0.36199095"/>
    <n v="7.977222219999999"/>
    <n v="15.65888888666667"/>
    <s v="https://www.tradingview.com/chart/ZMYE714n/?symbol=PSX%3AGGL"/>
    <s v="https://www.tradingview.com/symbols/PSX-GGL/financials-overview/"/>
    <s v="https://www.tradingview.com/symbols/PSX-GGL/technicals/"/>
  </r>
  <r>
    <x v="10"/>
    <x v="15"/>
    <x v="3"/>
    <n v="28.87"/>
    <n v="12"/>
    <x v="0"/>
    <n v="4"/>
    <n v="116000"/>
    <n v="24.32878104"/>
    <n v="45.73144958"/>
    <n v="45.40411448"/>
    <n v="-1.96158824"/>
    <n v="0.17349063"/>
    <n v="22.84444444666667"/>
    <n v="37.29111111333334"/>
    <s v="https://www.tradingview.com/chart/ZMYE714n/?symbol=PSX%3AGHGL"/>
    <s v="https://www.tradingview.com/symbols/PSX-GHGL/financials-overview/"/>
    <s v="https://www.tradingview.com/symbols/PSX-GHGL/technicals/"/>
  </r>
  <r>
    <x v="10"/>
    <x v="118"/>
    <x v="0"/>
    <n v="178.07"/>
    <n v="2"/>
    <x v="0"/>
    <n v="14"/>
    <n v="788916"/>
    <n v="19.52269861"/>
    <n v="53.95598116"/>
    <n v="56.65517426"/>
    <n v="4.50885294"/>
    <n v="-2.1055525"/>
    <n v="124.41777778"/>
    <n v="219.3844444466667"/>
    <s v="https://www.tradingview.com/chart/ZMYE714n/?symbol=PSX%3AGHNI"/>
    <s v="https://www.tradingview.com/symbols/PSX-GHNI/financials-overview/"/>
    <s v="https://www.tradingview.com/symbols/PSX-GHNI/technicals/"/>
  </r>
  <r>
    <x v="10"/>
    <x v="68"/>
    <x v="0"/>
    <n v="28.4"/>
    <n v="2"/>
    <x v="1"/>
    <n v="15"/>
    <n v="387000"/>
    <n v="28.69464428"/>
    <n v="62.30190618"/>
    <n v="62.0184634"/>
    <n v="1.00958824"/>
    <n v="0.24708789"/>
    <n v="20.66888888666666"/>
    <n v="34.80388888666667"/>
    <s v="https://www.tradingview.com/chart/ZMYE714n/?symbol=PSX%3AGWLC"/>
    <s v="https://www.tradingview.com/symbols/PSX-GWLC/financials-overview/"/>
    <s v="https://www.tradingview.com/symbols/PSX-GWLC/technicals/"/>
  </r>
  <r>
    <x v="10"/>
    <x v="69"/>
    <x v="0"/>
    <n v="9.369999999999999"/>
    <n v="7"/>
    <x v="1"/>
    <n v="10"/>
    <n v="61500"/>
    <n v="26.62611697"/>
    <n v="47.52457877"/>
    <n v="41.27249914"/>
    <n v="-0.57632353"/>
    <n v="5.75620767"/>
    <n v="6.03277778"/>
    <n v="11.44111111333333"/>
    <s v="https://www.tradingview.com/chart/ZMYE714n/?symbol=PSX%3AHAEL"/>
    <s v="https://www.tradingview.com/symbols/PSX-HAEL/financials-overview/"/>
    <s v="https://www.tradingview.com/symbols/PSX-HAEL/technicals/"/>
  </r>
  <r>
    <x v="10"/>
    <x v="120"/>
    <x v="0"/>
    <n v="281.71"/>
    <n v="5"/>
    <x v="4"/>
    <n v="15"/>
    <n v="2919873"/>
    <n v="29.6226767"/>
    <n v="75.23923184"/>
    <n v="75.3706416"/>
    <n v="34.13279412"/>
    <n v="-0.07094462999999999"/>
    <n v="176.47277778"/>
    <n v="255.7461111133333"/>
    <s v="https://www.tradingview.com/chart/ZMYE714n/?symbol=PSX%3AHCAR"/>
    <s v="https://www.tradingview.com/symbols/PSX-HCAR/financials-overview/"/>
    <s v="https://www.tradingview.com/symbols/PSX-HCAR/technicals/"/>
  </r>
  <r>
    <x v="10"/>
    <x v="122"/>
    <x v="3"/>
    <n v="26.56"/>
    <n v="12"/>
    <x v="1"/>
    <n v="5"/>
    <n v="1336500"/>
    <n v="19.63602105"/>
    <n v="43.1146615"/>
    <n v="45.99226057"/>
    <n v="-0.82414706"/>
    <n v="-2.17311234"/>
    <n v="21.09333333333333"/>
    <n v="33.835"/>
    <s v="https://www.tradingview.com/chart/ZMYE714n/?symbol=PSX%3AHTL"/>
    <s v="https://www.tradingview.com/symbols/PSX-HTL/financials-overview/"/>
    <s v="https://www.tradingview.com/symbols/PSX-HTL/technicals/"/>
  </r>
  <r>
    <x v="10"/>
    <x v="18"/>
    <x v="0"/>
    <n v="120.84"/>
    <n v="2"/>
    <x v="0"/>
    <n v="14"/>
    <n v="3857614"/>
    <n v="17.10272192"/>
    <n v="55.45871811"/>
    <n v="53.44246898"/>
    <n v="0.63161765"/>
    <n v="0.7839866599999999"/>
    <n v="101.4516666666667"/>
    <n v="133.535"/>
    <s v="https://www.tradingview.com/chart/ZMYE714n/?symbol=PSX%3AHUBC"/>
    <s v="https://www.tradingview.com/symbols/PSX-HUBC/financials-overview/"/>
    <s v="https://www.tradingview.com/symbols/PSX-HUBC/technicals/"/>
  </r>
  <r>
    <x v="10"/>
    <x v="123"/>
    <x v="3"/>
    <n v="34.48"/>
    <n v="11"/>
    <x v="0"/>
    <n v="5"/>
    <n v="96500"/>
    <n v="28.37938038"/>
    <n v="38.68397069"/>
    <n v="35.70353327"/>
    <n v="-3.27302941"/>
    <n v="1.23311803"/>
    <n v="27.95777778"/>
    <n v="47.02444444666667"/>
    <s v="https://www.tradingview.com/chart/ZMYE714n/?symbol=PSX%3AIBLHL"/>
    <s v="https://www.tradingview.com/symbols/PSX-IBLHL/financials-overview/"/>
    <s v="https://www.tradingview.com/symbols/PSX-IBLHL/technicals/"/>
  </r>
  <r>
    <x v="10"/>
    <x v="19"/>
    <x v="0"/>
    <n v="72.52"/>
    <n v="3"/>
    <x v="0"/>
    <n v="13"/>
    <n v="258622"/>
    <n v="25.53157934"/>
    <n v="56.70255515"/>
    <n v="55.36806669"/>
    <n v="1.64461765"/>
    <n v="0.72222222"/>
    <n v="61.47666666666667"/>
    <n v="81.84500000000001"/>
    <s v="https://www.tradingview.com/chart/ZMYE714n/?symbol=PSX%3AILP"/>
    <s v="https://www.tradingview.com/symbols/PSX-ILP/financials-overview/"/>
    <s v="https://www.tradingview.com/symbols/PSX-ILP/technicals/"/>
  </r>
  <r>
    <x v="10"/>
    <x v="124"/>
    <x v="3"/>
    <n v="16.71"/>
    <n v="11"/>
    <x v="0"/>
    <n v="5"/>
    <n v="123500"/>
    <n v="22.91501084"/>
    <n v="44.35131973"/>
    <n v="44.79765519"/>
    <n v="-0.88461765"/>
    <n v="-0.29832936"/>
    <n v="13.45222222"/>
    <n v="21.95888888666667"/>
    <s v="https://www.tradingview.com/chart/ZMYE714n/?symbol=PSX%3AIMAGE"/>
    <s v="https://www.tradingview.com/symbols/PSX-IMAGE/financials-overview/"/>
    <s v="https://www.tradingview.com/symbols/PSX-IMAGE/technicals/"/>
  </r>
  <r>
    <x v="10"/>
    <x v="20"/>
    <x v="0"/>
    <n v="144.37"/>
    <n v="1"/>
    <x v="0"/>
    <n v="15"/>
    <n v="345672"/>
    <n v="27.65262566"/>
    <n v="58.73351784"/>
    <n v="54.18587009"/>
    <n v="8.85291176"/>
    <n v="3.04782298"/>
    <n v="104.5438888866667"/>
    <n v="162.1105555533333"/>
    <s v="https://www.tradingview.com/chart/ZMYE714n/?symbol=PSX%3AINIL"/>
    <s v="https://www.tradingview.com/symbols/PSX-INIL/financials-overview/"/>
    <s v="https://www.tradingview.com/symbols/PSX-INIL/technicals/"/>
  </r>
  <r>
    <x v="10"/>
    <x v="21"/>
    <x v="0"/>
    <n v="73.76000000000001"/>
    <n v="5"/>
    <x v="0"/>
    <n v="11"/>
    <n v="330286"/>
    <n v="28.62929115"/>
    <n v="53.22906012"/>
    <n v="51.07885258"/>
    <n v="0.26429412"/>
    <n v="1.20746432"/>
    <n v="60.96888888666666"/>
    <n v="85.16888888666666"/>
    <s v="https://www.tradingview.com/chart/ZMYE714n/?symbol=PSX%3AISL"/>
    <s v="https://www.tradingview.com/symbols/PSX-ISL/financials-overview/"/>
    <s v="https://www.tradingview.com/symbols/PSX-ISL/technicals/"/>
  </r>
  <r>
    <x v="10"/>
    <x v="125"/>
    <x v="1"/>
    <n v="7.75"/>
    <n v="8"/>
    <x v="0"/>
    <n v="8"/>
    <n v="1200000"/>
    <n v="19.87081109"/>
    <n v="47.56231831"/>
    <n v="48.61900337"/>
    <n v="-0.12270588"/>
    <n v="-0.64102564"/>
    <n v="6.335555553333333"/>
    <n v="9.61722222"/>
    <s v="https://www.tradingview.com/chart/ZMYE714n/?symbol=PSX%3AITTEFAQ"/>
    <s v="https://www.tradingview.com/symbols/PSX-ITTEFAQ/financials-overview/"/>
    <s v="https://www.tradingview.com/symbols/PSX-ITTEFAQ/technicals/"/>
  </r>
  <r>
    <x v="10"/>
    <x v="22"/>
    <x v="2"/>
    <n v="6.01"/>
    <n v="0"/>
    <x v="0"/>
    <n v="16"/>
    <n v="198544259"/>
    <n v="33.45024713"/>
    <n v="64.66729568"/>
    <n v="61.36218363"/>
    <n v="1.21708824"/>
    <n v="5.06993007"/>
    <n v="2.888000002"/>
    <n v="7.521111113333332"/>
    <s v="https://www.tradingview.com/chart/ZMYE714n/?symbol=PSX%3AKEL"/>
    <s v="https://www.tradingview.com/symbols/PSX-KEL/financials-overview/"/>
    <s v="https://www.tradingview.com/symbols/PSX-KEL/technicals/"/>
  </r>
  <r>
    <x v="10"/>
    <x v="72"/>
    <x v="0"/>
    <n v="39.41"/>
    <n v="4"/>
    <x v="1"/>
    <n v="13"/>
    <n v="55000"/>
    <n v="12.30765785"/>
    <n v="50.84443147"/>
    <n v="49.93370775"/>
    <n v="-0.41811765"/>
    <n v="0.2543882"/>
    <n v="34.52611111333333"/>
    <n v="45.03111111333334"/>
    <s v="https://www.tradingview.com/chart/ZMYE714n/?symbol=PSX%3AKOHE"/>
    <s v="https://www.tradingview.com/symbols/PSX-KOHE/financials-overview/"/>
    <s v="https://www.tradingview.com/symbols/PSX-KOHE/technicals/"/>
  </r>
  <r>
    <x v="10"/>
    <x v="127"/>
    <x v="0"/>
    <n v="6.41"/>
    <n v="5"/>
    <x v="1"/>
    <n v="12"/>
    <n v="326500"/>
    <n v="47.7430885"/>
    <n v="54.77672058"/>
    <n v="54.35786481"/>
    <n v="1.05170588"/>
    <n v="0.78616352"/>
    <n v="3.41777778"/>
    <n v="8.221111113333333"/>
    <s v="https://www.tradingview.com/chart/ZMYE714n/?symbol=PSX%3AKOHP"/>
    <s v="https://www.tradingview.com/symbols/PSX-KOHP/financials-overview/"/>
    <s v="https://www.tradingview.com/symbols/PSX-KOHP/technicals/"/>
  </r>
  <r>
    <x v="10"/>
    <x v="25"/>
    <x v="3"/>
    <n v="27.09"/>
    <n v="12"/>
    <x v="2"/>
    <n v="6"/>
    <n v="220468"/>
    <n v="16.50407238"/>
    <n v="48.34927504"/>
    <n v="48.1462356"/>
    <n v="0.01302941"/>
    <n v="0.07388253"/>
    <n v="22.16833333333334"/>
    <n v="31.62833333333333"/>
    <s v="https://www.tradingview.com/chart/ZMYE714n/?symbol=PSX%3ALOTCHEM"/>
    <s v="https://www.tradingview.com/symbols/PSX-LOTCHEM/financials-overview/"/>
    <s v="https://www.tradingview.com/symbols/PSX-LOTCHEM/technicals/"/>
  </r>
  <r>
    <x v="10"/>
    <x v="130"/>
    <x v="0"/>
    <n v="23.1"/>
    <n v="2"/>
    <x v="1"/>
    <n v="15"/>
    <n v="581303"/>
    <n v="19.92075433"/>
    <n v="56.17699408"/>
    <n v="54.02497605"/>
    <n v="-0.00864706"/>
    <n v="1.04986877"/>
    <n v="18.4"/>
    <n v="26.85166666666666"/>
    <s v="https://www.tradingview.com/chart/ZMYE714n/?symbol=PSX%3ALPL"/>
    <s v="https://www.tradingview.com/symbols/PSX-LPL/financials-overview/"/>
    <s v="https://www.tradingview.com/symbols/PSX-LPL/technicals/"/>
  </r>
  <r>
    <x v="10"/>
    <x v="26"/>
    <x v="0"/>
    <n v="789.85"/>
    <n v="4"/>
    <x v="1"/>
    <n v="13"/>
    <n v="271791"/>
    <n v="22.57908763"/>
    <n v="54.83304421"/>
    <n v="51.47802399"/>
    <n v="3.15382353"/>
    <n v="1.16295452"/>
    <n v="691.04777778"/>
    <n v="874.3811111133333"/>
    <s v="https://www.tradingview.com/chart/ZMYE714n/?symbol=PSX%3ALUCK"/>
    <s v="https://www.tradingview.com/symbols/PSX-LUCK/financials-overview/"/>
    <s v="https://www.tradingview.com/symbols/PSX-LUCK/technicals/"/>
  </r>
  <r>
    <x v="10"/>
    <x v="27"/>
    <x v="2"/>
    <n v="2254.39"/>
    <n v="1"/>
    <x v="1"/>
    <n v="16"/>
    <n v="199802"/>
    <n v="31.2100806"/>
    <n v="68.49683876"/>
    <n v="57.34811307"/>
    <n v="119.96541176"/>
    <n v="7.49984502"/>
    <n v="1514.87222222"/>
    <n v="2523.205555553333"/>
    <s v="https://www.tradingview.com/chart/ZMYE714n/?symbol=PSX%3AMARI"/>
    <s v="https://www.tradingview.com/symbols/PSX-MARI/financials-overview/"/>
    <s v="https://www.tradingview.com/symbols/PSX-MARI/technicals/"/>
  </r>
  <r>
    <x v="10"/>
    <x v="28"/>
    <x v="0"/>
    <n v="159.23"/>
    <n v="6"/>
    <x v="1"/>
    <n v="11"/>
    <n v="1362772"/>
    <n v="17.87946143"/>
    <n v="50.46145395"/>
    <n v="47.98133042"/>
    <n v="0.79541176"/>
    <n v="0.95739285"/>
    <n v="131.8188888866667"/>
    <n v="192.28222222"/>
    <s v="https://www.tradingview.com/chart/ZMYE714n/?symbol=PSX%3AMEBL"/>
    <s v="https://www.tradingview.com/symbols/PSX-MEBL/financials-overview/"/>
    <s v="https://www.tradingview.com/symbols/PSX-MEBL/technicals/"/>
  </r>
  <r>
    <x v="10"/>
    <x v="131"/>
    <x v="0"/>
    <n v="12.47"/>
    <n v="2"/>
    <x v="0"/>
    <n v="14"/>
    <n v="508000"/>
    <n v="34.2689077"/>
    <n v="60.33441093"/>
    <n v="62.22354953"/>
    <n v="1.72658824"/>
    <n v="-1.26682502"/>
    <n v="8.253333333333332"/>
    <n v="14.41333333333333"/>
    <s v="https://www.tradingview.com/chart/ZMYE714n/?symbol=PSX%3AMERIT"/>
    <s v="https://www.tradingview.com/symbols/PSX-MERIT/financials-overview/"/>
    <s v="https://www.tradingview.com/symbols/PSX-MERIT/technicals/"/>
  </r>
  <r>
    <x v="10"/>
    <x v="133"/>
    <x v="3"/>
    <n v="131.83"/>
    <n v="11"/>
    <x v="1"/>
    <n v="6"/>
    <n v="214000"/>
    <n v="22.10407746"/>
    <n v="41.79389131"/>
    <n v="42.6521473"/>
    <n v="-34.07176471"/>
    <n v="-1.11761176"/>
    <n v="57.626000002"/>
    <n v="322.53777778"/>
    <s v="https://www.tradingview.com/chart/ZMYE714n/?symbol=PSX%3AMFFL"/>
    <s v="https://www.tradingview.com/symbols/PSX-MFFL/financials-overview/"/>
    <s v="https://www.tradingview.com/symbols/PSX-MFFL/technicals/"/>
  </r>
  <r>
    <x v="10"/>
    <x v="29"/>
    <x v="0"/>
    <n v="39.94"/>
    <n v="4"/>
    <x v="3"/>
    <n v="15"/>
    <n v="5324457"/>
    <n v="24.28955111"/>
    <n v="51.96798829"/>
    <n v="48.26247369"/>
    <n v="-0.06070588"/>
    <n v="1.5509789"/>
    <n v="32.67444444666667"/>
    <n v="46.05777778"/>
    <s v="https://www.tradingview.com/chart/ZMYE714n/?symbol=PSX%3AMLCF"/>
    <s v="https://www.tradingview.com/symbols/PSX-MLCF/financials-overview/"/>
    <s v="https://www.tradingview.com/symbols/PSX-MLCF/technicals/"/>
  </r>
  <r>
    <x v="10"/>
    <x v="30"/>
    <x v="1"/>
    <n v="579.78"/>
    <n v="9"/>
    <x v="2"/>
    <n v="9"/>
    <n v="54948"/>
    <n v="23.82713714"/>
    <n v="47.75898426"/>
    <n v="47.26434699"/>
    <n v="-12.41770588"/>
    <n v="0.15374251"/>
    <n v="496.85722222"/>
    <n v="711.1005555533333"/>
    <s v="https://www.tradingview.com/chart/ZMYE714n/?symbol=PSX%3AMTL"/>
    <s v="https://www.tradingview.com/symbols/PSX-MTL/financials-overview/"/>
    <s v="https://www.tradingview.com/symbols/PSX-MTL/technicals/"/>
  </r>
  <r>
    <x v="10"/>
    <x v="31"/>
    <x v="2"/>
    <n v="73.02"/>
    <n v="0"/>
    <x v="1"/>
    <n v="17"/>
    <n v="1213861"/>
    <n v="21.4929491"/>
    <n v="63.01458969"/>
    <n v="56.31175002"/>
    <n v="1.05167647"/>
    <n v="4.15062045"/>
    <n v="54.41"/>
    <n v="80.59"/>
    <s v="https://www.tradingview.com/chart/ZMYE714n/?symbol=PSX%3AMUGHAL"/>
    <s v="https://www.tradingview.com/symbols/PSX-MUGHAL/financials-overview/"/>
    <s v="https://www.tradingview.com/symbols/PSX-MUGHAL/technicals/"/>
  </r>
  <r>
    <x v="10"/>
    <x v="134"/>
    <x v="0"/>
    <n v="28.17"/>
    <n v="3"/>
    <x v="1"/>
    <n v="14"/>
    <n v="968573"/>
    <n v="21.3287678"/>
    <n v="53.18199325"/>
    <n v="47.40637666"/>
    <n v="0.12976471"/>
    <n v="3.83339477"/>
    <n v="20.16611111333333"/>
    <n v="36.88611111333334"/>
    <s v="https://www.tradingview.com/chart/ZMYE714n/?symbol=PSX%3ANCPL"/>
    <s v="https://www.tradingview.com/symbols/PSX-NCPL/financials-overview/"/>
    <s v="https://www.tradingview.com/symbols/PSX-NCPL/technicals/"/>
  </r>
  <r>
    <x v="10"/>
    <x v="135"/>
    <x v="3"/>
    <n v="103.19"/>
    <n v="10"/>
    <x v="1"/>
    <n v="7"/>
    <n v="712799"/>
    <n v="24.2543651"/>
    <n v="48.35502782"/>
    <n v="47.93730154"/>
    <n v="-5.27932353"/>
    <n v="0.25259885"/>
    <n v="72.53833333333333"/>
    <n v="136.0633333333333"/>
    <s v="https://www.tradingview.com/chart/ZMYE714n/?symbol=PSX%3ANETSOL"/>
    <s v="https://www.tradingview.com/symbols/PSX-NETSOL/financials-overview/"/>
    <s v="https://www.tradingview.com/symbols/PSX-NETSOL/technicals/"/>
  </r>
  <r>
    <x v="10"/>
    <x v="32"/>
    <x v="2"/>
    <n v="81.31"/>
    <n v="1"/>
    <x v="1"/>
    <n v="16"/>
    <n v="2230536"/>
    <n v="20.87621378"/>
    <n v="57.82015621"/>
    <n v="54.49387735"/>
    <n v="0.49858824"/>
    <n v="1.51061174"/>
    <n v="66.48999999999999"/>
    <n v="90.56166666666667"/>
    <s v="https://www.tradingview.com/chart/ZMYE714n/?symbol=PSX%3ANML"/>
    <s v="https://www.tradingview.com/symbols/PSX-NML/financials-overview/"/>
    <s v="https://www.tradingview.com/symbols/PSX-NML/technicals/"/>
  </r>
  <r>
    <x v="10"/>
    <x v="33"/>
    <x v="0"/>
    <n v="330.54"/>
    <n v="5"/>
    <x v="0"/>
    <n v="11"/>
    <n v="467200"/>
    <n v="20.18298274"/>
    <n v="53.08281321"/>
    <n v="52.80118907"/>
    <n v="9.14944118"/>
    <n v="0.21222411"/>
    <n v="239.1494444466666"/>
    <n v="419.56777778"/>
    <s v="https://www.tradingview.com/chart/ZMYE714n/?symbol=PSX%3ANRL"/>
    <s v="https://www.tradingview.com/symbols/PSX-NRL/financials-overview/"/>
    <s v="https://www.tradingview.com/symbols/PSX-NRL/technicals/"/>
  </r>
  <r>
    <x v="10"/>
    <x v="136"/>
    <x v="3"/>
    <n v="6.57"/>
    <n v="11"/>
    <x v="1"/>
    <n v="6"/>
    <n v="92500"/>
    <n v="15.09850329"/>
    <n v="48.15189907"/>
    <n v="43.75038315"/>
    <n v="-0.40314706"/>
    <n v="3.30188679"/>
    <n v="4.723888886666667"/>
    <n v="8.628888886666667"/>
    <s v="https://www.tradingview.com/chart/ZMYE714n/?symbol=PSX%3AOBOY"/>
    <s v="https://www.tradingview.com/symbols/PSX-OBOY/financials-overview/"/>
    <s v="https://www.tradingview.com/symbols/PSX-OBOY/technicals/"/>
  </r>
  <r>
    <x v="10"/>
    <x v="34"/>
    <x v="2"/>
    <n v="127.06"/>
    <n v="0"/>
    <x v="0"/>
    <n v="16"/>
    <n v="11335960"/>
    <n v="26.38573158"/>
    <n v="61.94033338"/>
    <n v="56.72402134"/>
    <n v="6.07202941"/>
    <n v="3.5787071"/>
    <n v="92.06944444666668"/>
    <n v="137.7194444466667"/>
    <s v="https://www.tradingview.com/chart/ZMYE714n/?symbol=PSX%3AOGDC"/>
    <s v="https://www.tradingview.com/symbols/PSX-OGDC/financials-overview/"/>
    <s v="https://www.tradingview.com/symbols/PSX-OGDC/technicals/"/>
  </r>
  <r>
    <x v="10"/>
    <x v="35"/>
    <x v="2"/>
    <n v="78.68000000000001"/>
    <n v="0"/>
    <x v="1"/>
    <n v="17"/>
    <n v="1828697"/>
    <n v="22.23756488"/>
    <n v="64.70386292000001"/>
    <n v="56.08367526"/>
    <n v="0.898"/>
    <n v="6.75712347"/>
    <n v="57.28555555333333"/>
    <n v="90.92722221999999"/>
    <s v="https://www.tradingview.com/chart/ZMYE714n/?symbol=PSX%3APABC"/>
    <s v="https://www.tradingview.com/symbols/PSX-PABC/financials-overview/"/>
    <s v="https://www.tradingview.com/symbols/PSX-PABC/technicals/"/>
  </r>
  <r>
    <x v="10"/>
    <x v="36"/>
    <x v="0"/>
    <n v="23.52"/>
    <n v="3"/>
    <x v="1"/>
    <n v="14"/>
    <n v="3234998"/>
    <n v="35.83856164"/>
    <n v="58.98621735"/>
    <n v="59.04911284"/>
    <n v="2.10770588"/>
    <n v="-0.04249894"/>
    <n v="14.17111111333333"/>
    <n v="30.46944444666667"/>
    <s v="https://www.tradingview.com/chart/ZMYE714n/?symbol=PSX%3APAEL"/>
    <s v="https://www.tradingview.com/symbols/PSX-PAEL/financials-overview/"/>
    <s v="https://www.tradingview.com/symbols/PSX-PAEL/technicals/"/>
  </r>
  <r>
    <x v="10"/>
    <x v="37"/>
    <x v="0"/>
    <n v="7.15"/>
    <n v="1"/>
    <x v="0"/>
    <n v="15"/>
    <n v="27385500"/>
    <n v="29.80584331"/>
    <n v="61.82237273"/>
    <n v="56.75028845"/>
    <n v="0.41947059"/>
    <n v="5.14705882"/>
    <n v="3.96277778"/>
    <n v="9.701111113333333"/>
    <s v="https://www.tradingview.com/chart/ZMYE714n/?symbol=PSX%3APIBTL"/>
    <s v="https://www.tradingview.com/symbols/PSX-PIBTL/financials-overview/"/>
    <s v="https://www.tradingview.com/symbols/PSX-PIBTL/technicals/"/>
  </r>
  <r>
    <x v="10"/>
    <x v="138"/>
    <x v="3"/>
    <n v="48.81"/>
    <n v="15"/>
    <x v="0"/>
    <n v="1"/>
    <n v="223500"/>
    <n v="15.14869655"/>
    <n v="40.92953492"/>
    <n v="41.46747025"/>
    <n v="-2.84788235"/>
    <n v="-0.42839657"/>
    <n v="39.31888888666667"/>
    <n v="63.94055555333333"/>
    <s v="https://www.tradingview.com/chart/ZMYE714n/?symbol=PSX%3APICT"/>
    <s v="https://www.tradingview.com/symbols/PSX-PICT/financials-overview/"/>
    <s v="https://www.tradingview.com/symbols/PSX-PICT/technicals/"/>
  </r>
  <r>
    <x v="10"/>
    <x v="38"/>
    <x v="0"/>
    <n v="117.09"/>
    <n v="6"/>
    <x v="1"/>
    <n v="11"/>
    <n v="890314"/>
    <n v="19.59638981"/>
    <n v="53.20308648"/>
    <n v="53.54548821"/>
    <n v="5.18302941"/>
    <n v="-0.13646055"/>
    <n v="91.77277778"/>
    <n v="131.1344444466667"/>
    <s v="https://www.tradingview.com/chart/ZMYE714n/?symbol=PSX%3APIOC"/>
    <s v="https://www.tradingview.com/symbols/PSX-PIOC/financials-overview/"/>
    <s v="https://www.tradingview.com/symbols/PSX-PIOC/technicals/"/>
  </r>
  <r>
    <x v="10"/>
    <x v="77"/>
    <x v="2"/>
    <n v="50.5"/>
    <n v="1"/>
    <x v="1"/>
    <n v="16"/>
    <n v="80500"/>
    <n v="41.49310955"/>
    <n v="59.39757482"/>
    <n v="55.89633814"/>
    <n v="0.35229412"/>
    <n v="1"/>
    <n v="46.09166666666667"/>
    <n v="55.25833333333333"/>
    <s v="https://www.tradingview.com/chart/ZMYE714n/?symbol=PSX%3APKGP"/>
    <s v="https://www.tradingview.com/symbols/PSX-PKGP/financials-overview/"/>
    <s v="https://www.tradingview.com/symbols/PSX-PKGP/technicals/"/>
  </r>
  <r>
    <x v="10"/>
    <x v="139"/>
    <x v="2"/>
    <n v="2.15"/>
    <n v="1"/>
    <x v="1"/>
    <n v="16"/>
    <n v="188000"/>
    <n v="27.37565464"/>
    <n v="60.53771046"/>
    <n v="60.09721616"/>
    <n v="0.03673529"/>
    <n v="0.46728972"/>
    <n v="1.12777778"/>
    <n v="2.924444446666667"/>
    <s v="https://www.tradingview.com/chart/ZMYE714n/?symbol=PSX%3APMI"/>
    <s v="https://www.tradingview.com/symbols/PSX-PMI/financials-overview/"/>
    <s v="https://www.tradingview.com/symbols/PSX-PMI/technicals/"/>
  </r>
  <r>
    <x v="10"/>
    <x v="140"/>
    <x v="0"/>
    <n v="5.84"/>
    <n v="5"/>
    <x v="1"/>
    <n v="12"/>
    <n v="607500"/>
    <n v="23.46649604"/>
    <n v="51.2401658"/>
    <n v="48.89448111"/>
    <n v="-0.16576471"/>
    <n v="1.56521739"/>
    <n v="4.591111113333334"/>
    <n v="7.139444446666666"/>
    <s v="https://www.tradingview.com/chart/ZMYE714n/?symbol=PSX%3APOWER"/>
    <s v="https://www.tradingview.com/symbols/PSX-POWER/financials-overview/"/>
    <s v="https://www.tradingview.com/symbols/PSX-POWER/technicals/"/>
  </r>
  <r>
    <x v="10"/>
    <x v="39"/>
    <x v="0"/>
    <n v="132.63"/>
    <n v="1"/>
    <x v="0"/>
    <n v="15"/>
    <n v="19125010"/>
    <n v="34.47107999"/>
    <n v="69.88944744"/>
    <n v="64.61523615999999"/>
    <n v="13.67635294"/>
    <n v="4.73821369"/>
    <n v="78.46722222000001"/>
    <n v="145.01722222"/>
    <s v="https://www.tradingview.com/chart/ZMYE714n/?symbol=PSX%3APPL"/>
    <s v="https://www.tradingview.com/symbols/PSX-PPL/financials-overview/"/>
    <s v="https://www.tradingview.com/symbols/PSX-PPL/technicals/"/>
  </r>
  <r>
    <x v="10"/>
    <x v="141"/>
    <x v="3"/>
    <n v="14.36"/>
    <n v="15"/>
    <x v="1"/>
    <n v="2"/>
    <n v="133500"/>
    <n v="30.34146661"/>
    <n v="40.69780384"/>
    <n v="42.87403535"/>
    <n v="-1.00420588"/>
    <n v="-1.30584192"/>
    <n v="11.13055555333333"/>
    <n v="18.64722222"/>
    <s v="https://www.tradingview.com/chart/ZMYE714n/?symbol=PSX%3APREMA"/>
    <s v="https://www.tradingview.com/symbols/PSX-PREMA/financials-overview/"/>
    <s v="https://www.tradingview.com/symbols/PSX-PREMA/technicals/"/>
  </r>
  <r>
    <x v="10"/>
    <x v="142"/>
    <x v="0"/>
    <n v="29.9"/>
    <n v="3"/>
    <x v="1"/>
    <n v="14"/>
    <n v="15697012"/>
    <n v="24.06391862"/>
    <n v="53.47713687"/>
    <n v="50.87278058"/>
    <n v="-0.37558824"/>
    <n v="2.53772291"/>
    <n v="19.75444444666666"/>
    <n v="40.28777778"/>
    <s v="https://www.tradingview.com/chart/ZMYE714n/?symbol=PSX%3APRL"/>
    <s v="https://www.tradingview.com/symbols/PSX-PRL/financials-overview/"/>
    <s v="https://www.tradingview.com/symbols/PSX-PRL/technicals/"/>
  </r>
  <r>
    <x v="10"/>
    <x v="143"/>
    <x v="2"/>
    <n v="898.5700000000001"/>
    <n v="1"/>
    <x v="2"/>
    <n v="17"/>
    <n v="988031"/>
    <n v="47.15811698"/>
    <n v="85.62050996000001"/>
    <n v="83.03031479000001"/>
    <n v="175.47732353"/>
    <n v="7.49988037"/>
    <n v="416.9733333333334"/>
    <n v="706.64"/>
    <s v="https://www.tradingview.com/chart/ZMYE714n/?symbol=PSX%3APSMC"/>
    <s v="https://www.tradingview.com/symbols/PSX-PSMC/financials-overview/"/>
    <s v="https://www.tradingview.com/symbols/PSX-PSMC/technicals/"/>
  </r>
  <r>
    <x v="10"/>
    <x v="40"/>
    <x v="1"/>
    <n v="179.95"/>
    <n v="8"/>
    <x v="1"/>
    <n v="9"/>
    <n v="2997726"/>
    <n v="23.61019209"/>
    <n v="48.86107969"/>
    <n v="45.30234559"/>
    <n v="-7.70602941"/>
    <n v="2.15725234"/>
    <n v="135.625"/>
    <n v="235.1016666666667"/>
    <s v="https://www.tradingview.com/chart/ZMYE714n/?symbol=PSX%3APSO"/>
    <s v="https://www.tradingview.com/symbols/PSX-PSO/financials-overview/"/>
    <s v="https://www.tradingview.com/symbols/PSX-PSO/technicals/"/>
  </r>
  <r>
    <x v="10"/>
    <x v="144"/>
    <x v="3"/>
    <n v="43.47"/>
    <n v="10"/>
    <x v="0"/>
    <n v="6"/>
    <n v="1115500"/>
    <n v="18.87722072"/>
    <n v="47.71167093"/>
    <n v="47.39411673"/>
    <n v="-1.10679412"/>
    <n v="0.23057413"/>
    <n v="35.35777778"/>
    <n v="57.26611111333333"/>
    <s v="https://www.tradingview.com/chart/ZMYE714n/?symbol=PSX%3APTL"/>
    <s v="https://www.tradingview.com/symbols/PSX-PTL/financials-overview/"/>
    <s v="https://www.tradingview.com/symbols/PSX-PTL/technicals/"/>
  </r>
  <r>
    <x v="10"/>
    <x v="81"/>
    <x v="0"/>
    <n v="4.66"/>
    <n v="2"/>
    <x v="0"/>
    <n v="14"/>
    <n v="739500"/>
    <n v="21.06911966"/>
    <n v="52.2269695"/>
    <n v="47.95691485"/>
    <n v="-0.13055882"/>
    <n v="3.55555556"/>
    <n v="3.534444446666666"/>
    <n v="5.936111113333333"/>
    <s v="https://www.tradingview.com/chart/ZMYE714n/?symbol=PSX%3AQUICE"/>
    <s v="https://www.tradingview.com/symbols/PSX-QUICE/financials-overview/"/>
    <s v="https://www.tradingview.com/symbols/PSX-QUICE/technicals/"/>
  </r>
  <r>
    <x v="10"/>
    <x v="145"/>
    <x v="3"/>
    <n v="14.14"/>
    <n v="11"/>
    <x v="0"/>
    <n v="5"/>
    <n v="221000"/>
    <n v="14.33815527"/>
    <n v="46.09675687"/>
    <n v="45.97079295"/>
    <n v="-0.52202941"/>
    <n v="0.07077141000000001"/>
    <n v="10.64277778"/>
    <n v="18.78277778"/>
    <s v="https://www.tradingview.com/chart/ZMYE714n/?symbol=PSX%3ARPL"/>
    <s v="https://www.tradingview.com/symbols/PSX-RPL/financials-overview/"/>
    <s v="https://www.tradingview.com/symbols/PSX-RPL/technicals/"/>
  </r>
  <r>
    <x v="10"/>
    <x v="146"/>
    <x v="0"/>
    <n v="211.07"/>
    <n v="3"/>
    <x v="1"/>
    <n v="14"/>
    <n v="1631025"/>
    <n v="30.05339466"/>
    <n v="58.65520735"/>
    <n v="63.08112306"/>
    <n v="16.08161765"/>
    <n v="-3.6298055"/>
    <n v="119.3583333333333"/>
    <n v="253.9616666666667"/>
    <s v="https://www.tradingview.com/chart/ZMYE714n/?symbol=PSX%3ASAZEW"/>
    <s v="https://www.tradingview.com/symbols/PSX-SAZEW/financials-overview/"/>
    <s v="https://www.tradingview.com/symbols/PSX-SAZEW/technicals/"/>
  </r>
  <r>
    <x v="10"/>
    <x v="41"/>
    <x v="0"/>
    <n v="56.95"/>
    <n v="2"/>
    <x v="1"/>
    <n v="15"/>
    <n v="3545340"/>
    <n v="21.69385251"/>
    <n v="53.40899817"/>
    <n v="52.87995456"/>
    <n v="0.55726471"/>
    <n v="0.38780187"/>
    <n v="38.42055555333334"/>
    <n v="69.56888888666667"/>
    <s v="https://www.tradingview.com/chart/ZMYE714n/?symbol=PSX%3ASEARL"/>
    <s v="https://www.tradingview.com/symbols/PSX-SEARL/financials-overview/"/>
    <s v="https://www.tradingview.com/symbols/PSX-SEARL/technicals/"/>
  </r>
  <r>
    <x v="10"/>
    <x v="147"/>
    <x v="0"/>
    <n v="57.89"/>
    <n v="5"/>
    <x v="0"/>
    <n v="11"/>
    <n v="50500"/>
    <n v="48.3550367"/>
    <n v="58.56113595"/>
    <n v="58.99631181"/>
    <n v="4.93605882"/>
    <n v="-0.18965517"/>
    <n v="37.04277778"/>
    <n v="76.14777778"/>
    <s v="https://www.tradingview.com/chart/ZMYE714n/?symbol=PSX%3ASGF"/>
    <s v="https://www.tradingview.com/symbols/PSX-SGF/financials-overview/"/>
    <s v="https://www.tradingview.com/symbols/PSX-SGF/technicals/"/>
  </r>
  <r>
    <x v="10"/>
    <x v="82"/>
    <x v="4"/>
    <n v="4.46"/>
    <n v="16"/>
    <x v="1"/>
    <n v="1"/>
    <n v="112500"/>
    <n v="13.59437662"/>
    <n v="43.0655997"/>
    <n v="50.88195144"/>
    <n v="-0.00220588"/>
    <n v="-8.41889117"/>
    <n v="3.734444446666667"/>
    <n v="5.366111113333333"/>
    <s v="https://www.tradingview.com/chart/ZMYE714n/?symbol=PSX%3ASGPL"/>
    <s v="https://www.tradingview.com/symbols/PSX-SGPL/financials-overview/"/>
    <s v="https://www.tradingview.com/symbols/PSX-SGPL/technicals/"/>
  </r>
  <r>
    <x v="10"/>
    <x v="42"/>
    <x v="0"/>
    <n v="159.27"/>
    <n v="4"/>
    <x v="0"/>
    <n v="12"/>
    <n v="599931"/>
    <n v="15.69743825"/>
    <n v="50.89666134"/>
    <n v="50.43701191"/>
    <n v="-2.88347059"/>
    <n v="0.27702575"/>
    <n v="122.0716666666667"/>
    <n v="191.7383333333333"/>
    <s v="https://www.tradingview.com/chart/ZMYE714n/?symbol=PSX%3ASHEL"/>
    <s v="https://www.tradingview.com/symbols/PSX-SHEL/financials-overview/"/>
    <s v="https://www.tradingview.com/symbols/PSX-SHEL/technicals/"/>
  </r>
  <r>
    <x v="10"/>
    <x v="43"/>
    <x v="0"/>
    <n v="78.03"/>
    <n v="1"/>
    <x v="0"/>
    <n v="15"/>
    <n v="4331582"/>
    <n v="32.56717393"/>
    <n v="62.48363257"/>
    <n v="59.62823799"/>
    <n v="5.43005882"/>
    <n v="1.9200627"/>
    <n v="56.89777778000001"/>
    <n v="87.22111111333334"/>
    <s v="https://www.tradingview.com/chart/ZMYE714n/?symbol=PSX%3ASNGP"/>
    <s v="https://www.tradingview.com/symbols/PSX-SNGP/financials-overview/"/>
    <s v="https://www.tradingview.com/symbols/PSX-SNGP/technicals/"/>
  </r>
  <r>
    <x v="10"/>
    <x v="84"/>
    <x v="3"/>
    <n v="13.95"/>
    <n v="13"/>
    <x v="1"/>
    <n v="4"/>
    <n v="58000"/>
    <n v="20.5015767"/>
    <n v="45.21134034"/>
    <n v="45.68584086"/>
    <n v="-0.16252941"/>
    <n v="-0.35714286"/>
    <n v="10.63055555333333"/>
    <n v="17.59722222"/>
    <s v="https://www.tradingview.com/chart/ZMYE714n/?symbol=PSX%3ASPEL"/>
    <s v="https://www.tradingview.com/symbols/PSX-SPEL/financials-overview/"/>
    <s v="https://www.tradingview.com/symbols/PSX-SPEL/technicals/"/>
  </r>
  <r>
    <x v="10"/>
    <x v="149"/>
    <x v="2"/>
    <n v="12.57"/>
    <n v="1"/>
    <x v="1"/>
    <n v="16"/>
    <n v="3831687"/>
    <n v="20.16598299"/>
    <n v="56.08409823"/>
    <n v="54.70724543"/>
    <n v="0.02805882"/>
    <n v="0.8828250399999999"/>
    <n v="8.928333333333333"/>
    <n v="15.19833333333333"/>
    <s v="https://www.tradingview.com/chart/ZMYE714n/?symbol=PSX%3ASSGC"/>
    <s v="https://www.tradingview.com/symbols/PSX-SSGC/financials-overview/"/>
    <s v="https://www.tradingview.com/symbols/PSX-SSGC/technicals/"/>
  </r>
  <r>
    <x v="10"/>
    <x v="151"/>
    <x v="0"/>
    <n v="7.78"/>
    <n v="4"/>
    <x v="0"/>
    <n v="12"/>
    <n v="183500"/>
    <n v="21.03515307"/>
    <n v="52.1235532"/>
    <n v="52.63411198"/>
    <n v="-0.26123529"/>
    <n v="-0.38412292"/>
    <n v="5.205555553333334"/>
    <n v="10.13722222"/>
    <s v="https://www.tradingview.com/chart/ZMYE714n/?symbol=PSX%3ASTPL"/>
    <s v="https://www.tradingview.com/symbols/PSX-STPL/financials-overview/"/>
    <s v="https://www.tradingview.com/symbols/PSX-STPL/technicals/"/>
  </r>
  <r>
    <x v="10"/>
    <x v="44"/>
    <x v="3"/>
    <n v="424.54"/>
    <n v="14"/>
    <x v="0"/>
    <n v="2"/>
    <n v="189540"/>
    <n v="19.35285207"/>
    <n v="41.83941781"/>
    <n v="41.5951471"/>
    <n v="-19.00994118"/>
    <n v="0.07071469"/>
    <n v="371.2733333333333"/>
    <n v="501.44"/>
    <s v="https://www.tradingview.com/chart/ZMYE714n/?symbol=PSX%3ASYS"/>
    <s v="https://www.tradingview.com/symbols/PSX-SYS/financials-overview/"/>
    <s v="https://www.tradingview.com/symbols/PSX-SYS/technicals/"/>
  </r>
  <r>
    <x v="10"/>
    <x v="152"/>
    <x v="3"/>
    <n v="15.41"/>
    <n v="10"/>
    <x v="0"/>
    <n v="6"/>
    <n v="377000"/>
    <n v="22.73890385"/>
    <n v="40.02264387"/>
    <n v="42.03926936"/>
    <n v="-1.37961765"/>
    <n v="-2.15873016"/>
    <n v="12.77666666666667"/>
    <n v="22.67666666666667"/>
    <s v="https://www.tradingview.com/chart/ZMYE714n/?symbol=PSX%3ATCORP"/>
    <s v="https://www.tradingview.com/symbols/PSX-TCORP/financials-overview/"/>
    <s v="https://www.tradingview.com/symbols/PSX-TCORP/technicals/"/>
  </r>
  <r>
    <x v="10"/>
    <x v="153"/>
    <x v="3"/>
    <n v="8.050000000000001"/>
    <n v="12"/>
    <x v="0"/>
    <n v="4"/>
    <n v="2709698"/>
    <n v="19.44054591"/>
    <n v="44.56204554"/>
    <n v="45.27071019"/>
    <n v="-0.52876471"/>
    <n v="-0.61728395"/>
    <n v="5.48277778"/>
    <n v="11.89944444666667"/>
    <s v="https://www.tradingview.com/chart/ZMYE714n/?symbol=PSX%3ATELE"/>
    <s v="https://www.tradingview.com/symbols/PSX-TELE/financials-overview/"/>
    <s v="https://www.tradingview.com/symbols/PSX-TELE/technicals/"/>
  </r>
  <r>
    <x v="10"/>
    <x v="45"/>
    <x v="1"/>
    <n v="100.45"/>
    <n v="9"/>
    <x v="0"/>
    <n v="7"/>
    <n v="89366"/>
    <n v="19.33805423"/>
    <n v="49.24889077"/>
    <n v="48.56607271"/>
    <n v="-2.83982353"/>
    <n v="0.34965035"/>
    <n v="79.73666666666666"/>
    <n v="124.1766666666667"/>
    <s v="https://www.tradingview.com/chart/ZMYE714n/?symbol=PSX%3ATGL"/>
    <s v="https://www.tradingview.com/symbols/PSX-TGL/financials-overview/"/>
    <s v="https://www.tradingview.com/symbols/PSX-TGL/technicals/"/>
  </r>
  <r>
    <x v="10"/>
    <x v="154"/>
    <x v="2"/>
    <n v="19.85"/>
    <n v="0"/>
    <x v="0"/>
    <n v="16"/>
    <n v="157500"/>
    <n v="25.54700164"/>
    <n v="67.04264492"/>
    <n v="64.53747380999999"/>
    <n v="1.03232353"/>
    <n v="1.48261759"/>
    <n v="15.69555555333334"/>
    <n v="19.96722222"/>
    <s v="https://www.tradingview.com/chart/ZMYE714n/?symbol=PSX%3ATHCCL"/>
    <s v="https://www.tradingview.com/symbols/PSX-THCCL/financials-overview/"/>
    <s v="https://www.tradingview.com/symbols/PSX-THCCL/technicals/"/>
  </r>
  <r>
    <x v="10"/>
    <x v="155"/>
    <x v="3"/>
    <n v="22.09"/>
    <n v="13"/>
    <x v="1"/>
    <n v="4"/>
    <n v="476000"/>
    <n v="17.32098618"/>
    <n v="45.95794975"/>
    <n v="45.95794975"/>
    <n v="-0.38338235"/>
    <n v="0"/>
    <n v="17.75388888666667"/>
    <n v="26.70055555333333"/>
    <s v="https://www.tradingview.com/chart/ZMYE714n/?symbol=PSX%3ATOMCL"/>
    <s v="https://www.tradingview.com/symbols/PSX-TOMCL/financials-overview/"/>
    <s v="https://www.tradingview.com/symbols/PSX-TOMCL/technicals/"/>
  </r>
  <r>
    <x v="10"/>
    <x v="156"/>
    <x v="3"/>
    <n v="6.16"/>
    <n v="15"/>
    <x v="2"/>
    <n v="3"/>
    <n v="66500"/>
    <n v="16.95447715"/>
    <n v="45.21301415"/>
    <n v="45.21301415"/>
    <n v="-0.39841176"/>
    <n v="0"/>
    <n v="4.920555553333333"/>
    <n v="8.36722222"/>
    <s v="https://www.tradingview.com/chart/ZMYE714n/?symbol=PSX%3ATPL"/>
    <s v="https://www.tradingview.com/symbols/PSX-TPL/financials-overview/"/>
    <s v="https://www.tradingview.com/symbols/PSX-TPL/technicals/"/>
  </r>
  <r>
    <x v="10"/>
    <x v="157"/>
    <x v="3"/>
    <n v="12.92"/>
    <n v="15"/>
    <x v="0"/>
    <n v="1"/>
    <n v="855485"/>
    <n v="15.20410261"/>
    <n v="45.06378358"/>
    <n v="44.32960776"/>
    <n v="-0.56285294"/>
    <n v="0.38850039"/>
    <n v="10.47666666666667"/>
    <n v="16.83833333333333"/>
    <s v="https://www.tradingview.com/chart/ZMYE714n/?symbol=PSX%3ATPLP"/>
    <s v="https://www.tradingview.com/symbols/PSX-TPLP/financials-overview/"/>
    <s v="https://www.tradingview.com/symbols/PSX-TPLP/technicals/"/>
  </r>
  <r>
    <x v="10"/>
    <x v="158"/>
    <x v="0"/>
    <n v="19.68"/>
    <n v="2"/>
    <x v="1"/>
    <n v="15"/>
    <n v="14913475"/>
    <n v="18.15599039"/>
    <n v="56.82395804"/>
    <n v="47.91861473"/>
    <n v="0.07488235"/>
    <n v="7.48225014"/>
    <n v="14.34222222"/>
    <n v="24.31555555333334"/>
    <s v="https://www.tradingview.com/chart/ZMYE714n/?symbol=PSX%3ATREET"/>
    <s v="https://www.tradingview.com/symbols/PSX-TREET/financials-overview/"/>
    <s v="https://www.tradingview.com/symbols/PSX-TREET/technicals/"/>
  </r>
  <r>
    <x v="10"/>
    <x v="161"/>
    <x v="3"/>
    <n v="2.04"/>
    <n v="11"/>
    <x v="0"/>
    <n v="5"/>
    <n v="118500"/>
    <n v="16.12705472"/>
    <n v="46.41882422"/>
    <n v="51.0474481"/>
    <n v="0.11935294"/>
    <n v="-9.33333333"/>
    <n v="1.232"/>
    <n v="4.096666666666667"/>
    <s v="https://www.tradingview.com/chart/ZMYE714n/?symbol=PSX%3AUCAPM"/>
    <s v="https://www.tradingview.com/symbols/PSX-UCAPM/financials-overview/"/>
    <s v="https://www.tradingview.com/symbols/PSX-UCAPM/technicals/"/>
  </r>
  <r>
    <x v="10"/>
    <x v="46"/>
    <x v="3"/>
    <n v="24.29"/>
    <n v="12"/>
    <x v="0"/>
    <n v="4"/>
    <n v="949541"/>
    <n v="14.1594282"/>
    <n v="45.41088525"/>
    <n v="44.55916716"/>
    <n v="-1.11652941"/>
    <n v="0.41339396"/>
    <n v="18.96111111333333"/>
    <n v="31.11611111333333"/>
    <s v="https://www.tradingview.com/chart/ZMYE714n/?symbol=PSX%3AUNITY"/>
    <s v="https://www.tradingview.com/symbols/PSX-UNITY/financials-overview/"/>
    <s v="https://www.tradingview.com/symbols/PSX-UNITY/technicals/"/>
  </r>
  <r>
    <x v="10"/>
    <x v="159"/>
    <x v="3"/>
    <n v="8"/>
    <n v="10"/>
    <x v="0"/>
    <n v="6"/>
    <n v="448500"/>
    <n v="21.0023446"/>
    <n v="44.41719166"/>
    <n v="43.64523096"/>
    <n v="-0.45979412"/>
    <n v="0.37641154"/>
    <n v="6.388333333333333"/>
    <n v="10.495"/>
    <s v="https://www.tradingview.com/chart/ZMYE714n/?symbol=PSX%3AWAVES"/>
    <s v="https://www.tradingview.com/symbols/PSX-WAVES/financials-overview/"/>
    <s v="https://www.tradingview.com/symbols/PSX-WAVES/technicals/"/>
  </r>
  <r>
    <x v="10"/>
    <x v="160"/>
    <x v="3"/>
    <n v="1.43"/>
    <n v="10"/>
    <x v="0"/>
    <n v="6"/>
    <n v="25888278"/>
    <n v="16.83566239"/>
    <n v="43.42603318"/>
    <n v="43.42603318"/>
    <n v="-0.11570588"/>
    <n v="0"/>
    <n v="0.8966666666666665"/>
    <n v="2.271666666666667"/>
    <s v="https://www.tradingview.com/chart/ZMYE714n/?symbol=PSX%3AWTL"/>
    <s v="https://www.tradingview.com/symbols/PSX-WTL/financials-overview/"/>
    <s v="https://www.tradingview.com/symbols/PSX-WTL/technicals/"/>
  </r>
  <r>
    <x v="10"/>
    <x v="128"/>
    <x v="0"/>
    <n v="64617.5691"/>
    <n v="2"/>
    <x v="0"/>
    <n v="13"/>
    <m/>
    <n v="29.36086927"/>
    <n v="59.95780283"/>
    <n v="56.6833218"/>
    <n v="1143.80809412"/>
    <n v="1.09156005"/>
    <n v="55100.57425000001"/>
    <n v="70382.28868333333"/>
    <s v="https://www.tradingview.com/chart/ZMYE714n/?symbol=PSX%3AKSE100"/>
    <s v="https://www.tradingview.com/symbols/PSX-KSE100/financials-overview/"/>
    <s v="https://www.tradingview.com/symbols/PSX-KSE100/technicals/"/>
  </r>
  <r>
    <x v="10"/>
    <x v="92"/>
    <x v="0"/>
    <n v="43710.677"/>
    <n v="2"/>
    <x v="0"/>
    <n v="13"/>
    <m/>
    <n v="36.15707407"/>
    <n v="64.01783592"/>
    <n v="60.64981659"/>
    <n v="1085.32988059"/>
    <n v="1.20000557"/>
    <n v="37328.61387222"/>
    <n v="46591.27937221999"/>
    <s v="https://www.tradingview.com/chart/ZMYE714n/?symbol=PSX%3AALLSHR"/>
    <s v="https://www.tradingview.com/symbols/PSX-ALLSHR/financials-overview/"/>
    <s v="https://www.tradingview.com/symbols/PSX-ALLSHR/technicals/"/>
  </r>
  <r>
    <x v="10"/>
    <x v="129"/>
    <x v="0"/>
    <n v="21579.5269"/>
    <n v="2"/>
    <x v="0"/>
    <n v="13"/>
    <m/>
    <n v="26.87146149"/>
    <n v="59.69038244"/>
    <n v="56.31801933"/>
    <n v="411.33756882"/>
    <n v="1.11828403"/>
    <n v="18292.71837222"/>
    <n v="23520.45865555333"/>
    <s v="https://www.tradingview.com/chart/ZMYE714n/?symbol=PSX%3AKSE30"/>
    <s v="https://www.tradingview.com/symbols/PSX-KSE30/financials-overview/"/>
    <s v="https://www.tradingview.com/symbols/PSX-KSE30/technicals/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B9" firstHeaderRow="1" firstDataRow="1" firstDataCol="1" rowPageCount="1" colPageCount="1"/>
  <pivotFields count="18">
    <pivotField compact="0" numFmtId="164" outline="0" showAll="0"/>
    <pivotField axis="axisPage" compact="0" outline="0" multipleItemSelectionAllowed="1" showAll="0">
      <items count="164">
        <item h="1" x="89"/>
        <item h="1" x="90"/>
        <item h="1" x="91"/>
        <item h="1" x="50"/>
        <item h="1" x="47"/>
        <item h="1" x="88"/>
        <item h="1" x="51"/>
        <item h="1" x="92"/>
        <item h="1" x="52"/>
        <item h="1" x="93"/>
        <item h="1" x="53"/>
        <item h="1" x="162"/>
        <item h="1" x="94"/>
        <item h="1" x="54"/>
        <item h="1" x="95"/>
        <item h="1" x="96"/>
        <item h="1" x="0"/>
        <item h="1" x="1"/>
        <item h="1" x="55"/>
        <item h="1" x="97"/>
        <item h="1" x="98"/>
        <item h="1" x="99"/>
        <item h="1" x="100"/>
        <item h="1" x="2"/>
        <item h="1" x="101"/>
        <item h="1" x="56"/>
        <item h="1" x="57"/>
        <item h="1" x="58"/>
        <item h="1" x="3"/>
        <item h="1" x="59"/>
        <item h="1" x="4"/>
        <item h="1" x="102"/>
        <item h="1" x="60"/>
        <item h="1" x="103"/>
        <item h="1" x="104"/>
        <item h="1" x="105"/>
        <item h="1" x="106"/>
        <item h="1" x="61"/>
        <item h="1" x="5"/>
        <item h="1" x="107"/>
        <item h="1" x="108"/>
        <item h="1" x="6"/>
        <item h="1" x="109"/>
        <item h="1" x="7"/>
        <item h="1" x="62"/>
        <item h="1" x="8"/>
        <item h="1" x="9"/>
        <item h="1" x="110"/>
        <item h="1" x="10"/>
        <item h="1" x="11"/>
        <item h="1" x="12"/>
        <item h="1" x="13"/>
        <item h="1" x="111"/>
        <item h="1" x="112"/>
        <item h="1" x="14"/>
        <item h="1" x="63"/>
        <item h="1" x="113"/>
        <item h="1" x="64"/>
        <item h="1" x="65"/>
        <item h="1" x="66"/>
        <item h="1" x="114"/>
        <item h="1" x="115"/>
        <item h="1" x="116"/>
        <item h="1" x="117"/>
        <item h="1" x="15"/>
        <item h="1" x="118"/>
        <item h="1" x="16"/>
        <item h="1" x="67"/>
        <item h="1" x="68"/>
        <item h="1" x="69"/>
        <item h="1" x="119"/>
        <item h="1" x="120"/>
        <item h="1" x="121"/>
        <item h="1" x="17"/>
        <item h="1" x="122"/>
        <item h="1" x="18"/>
        <item h="1" x="123"/>
        <item h="1" x="70"/>
        <item h="1" x="19"/>
        <item h="1" x="124"/>
        <item h="1" x="20"/>
        <item h="1" x="21"/>
        <item h="1" x="125"/>
        <item h="1" x="126"/>
        <item h="1" x="71"/>
        <item h="1" x="49"/>
        <item h="1" x="22"/>
        <item h="1" x="23"/>
        <item h="1" x="72"/>
        <item h="1" x="127"/>
        <item h="1" x="73"/>
        <item h="1" x="128"/>
        <item h="1" x="129"/>
        <item h="1" x="24"/>
        <item h="1" x="74"/>
        <item h="1" x="25"/>
        <item h="1" x="130"/>
        <item h="1" x="26"/>
        <item h="1" x="75"/>
        <item h="1" x="27"/>
        <item h="1" x="28"/>
        <item h="1" x="131"/>
        <item h="1" x="132"/>
        <item h="1" x="133"/>
        <item h="1" x="29"/>
        <item h="1" x="30"/>
        <item h="1" x="31"/>
        <item h="1" x="134"/>
        <item h="1" x="135"/>
        <item h="1" x="32"/>
        <item h="1" x="33"/>
        <item h="1" x="136"/>
        <item h="1" x="34"/>
        <item h="1" x="76"/>
        <item h="1" x="35"/>
        <item h="1" x="36"/>
        <item h="1" x="137"/>
        <item h="1" x="37"/>
        <item h="1" x="138"/>
        <item h="1" x="38"/>
        <item h="1" x="77"/>
        <item h="1" x="48"/>
        <item h="1" x="139"/>
        <item h="1" x="78"/>
        <item h="1" x="140"/>
        <item h="1" x="39"/>
        <item h="1" x="79"/>
        <item h="1" x="141"/>
        <item h="1" x="142"/>
        <item h="1" x="143"/>
        <item h="1" x="40"/>
        <item h="1" x="144"/>
        <item h="1" x="80"/>
        <item h="1" x="81"/>
        <item h="1" x="145"/>
        <item h="1" x="146"/>
        <item h="1" x="41"/>
        <item h="1" x="147"/>
        <item h="1" x="82"/>
        <item h="1" x="42"/>
        <item h="1" x="148"/>
        <item h="1" x="83"/>
        <item h="1" x="43"/>
        <item h="1" x="84"/>
        <item h="1" x="149"/>
        <item h="1" x="150"/>
        <item h="1" x="151"/>
        <item h="1" x="44"/>
        <item h="1" x="152"/>
        <item h="1" x="153"/>
        <item h="1" x="45"/>
        <item h="1" x="154"/>
        <item h="1" x="155"/>
        <item h="1" x="85"/>
        <item h="1" x="156"/>
        <item h="1" x="157"/>
        <item h="1" x="158"/>
        <item h="1" x="86"/>
        <item h="1" x="161"/>
        <item h="1" x="46"/>
        <item h="1" x="159"/>
        <item x="160"/>
        <item h="1" x="87"/>
        <item t="default"/>
      </items>
    </pivotField>
    <pivotField axis="axisRow" compact="0" outline="0" insertBlankRow="1" insertPageBreak="1">
      <items count="6">
        <item x="0"/>
        <item x="1"/>
        <item x="3"/>
        <item x="2"/>
        <item x="4"/>
        <item t="default"/>
      </items>
    </pivotField>
    <pivotField compact="0" outline="0" showAll="0"/>
    <pivotField compact="0" outline="0" showAll="0"/>
    <pivotField compact="0" outline="0" showAll="0">
      <items count="7">
        <item x="4"/>
        <item x="3"/>
        <item x="2"/>
        <item x="1"/>
        <item x="0"/>
        <item x="5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1" hier="-1"/>
  </pageFields>
  <dataFields count="1">
    <dataField name="Sum of Volume" fld="7" baseField="0" baseItem="0"/>
  </dataFields>
  <chartFormats count="1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100000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8" firstHeaderRow="1" firstDataRow="1" firstDataCol="1"/>
  <pivotFields count="18">
    <pivotField compact="0" numFmtId="164" outline="0" showAll="0"/>
    <pivotField compact="0" outline="0" showAll="0"/>
    <pivotField axis="axisRow" compact="0" outline="0" showAll="0" sortType="descending">
      <items count="6">
        <item x="0"/>
        <item x="1"/>
        <item x="3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6">
    <i>
      <x/>
    </i>
    <i>
      <x v="2"/>
    </i>
    <i>
      <x v="1"/>
    </i>
    <i>
      <x v="3"/>
    </i>
    <i>
      <x v="4"/>
    </i>
    <i t="grand">
      <x/>
    </i>
  </rowItems>
  <colItems count="1">
    <i/>
  </colItems>
  <dataFields count="1">
    <dataField name="Count of Sell" fld="4" subtotal="count" baseField="2" baseItem="2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8"/>
  <sheetViews>
    <sheetView topLeftCell="A79" workbookViewId="0">
      <selection activeCell="A52" sqref="A52:XFD53"/>
    </sheetView>
  </sheetViews>
  <sheetFormatPr defaultRowHeight="14.5" x14ac:dyDescent="0.35"/>
  <cols>
    <col min="1" max="1" width="20" customWidth="1"/>
  </cols>
  <sheetData>
    <row r="1" spans="1:18" x14ac:dyDescent="0.3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4" t="s">
        <v>10</v>
      </c>
      <c r="L1" s="15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</row>
    <row r="2" spans="1:18" x14ac:dyDescent="0.35">
      <c r="A2" s="1">
        <v>45303.73948877315</v>
      </c>
      <c r="B2" t="s">
        <v>18</v>
      </c>
      <c r="C2" t="s">
        <v>19</v>
      </c>
      <c r="D2">
        <v>68.89</v>
      </c>
      <c r="E2">
        <v>6</v>
      </c>
      <c r="F2">
        <v>10</v>
      </c>
      <c r="G2">
        <v>10</v>
      </c>
      <c r="H2">
        <v>71975</v>
      </c>
      <c r="I2">
        <v>28.377251950000002</v>
      </c>
      <c r="J2" s="16">
        <v>59.014881369999998</v>
      </c>
      <c r="K2">
        <v>63.00808318</v>
      </c>
      <c r="L2" s="16">
        <v>11.435647060000001</v>
      </c>
      <c r="M2">
        <v>-2.95816312</v>
      </c>
      <c r="N2">
        <v>37.05944444666666</v>
      </c>
      <c r="O2">
        <v>92.242777779999997</v>
      </c>
      <c r="P2" t="s">
        <v>20</v>
      </c>
      <c r="Q2" t="s">
        <v>21</v>
      </c>
      <c r="R2" t="s">
        <v>22</v>
      </c>
    </row>
    <row r="3" spans="1:18" x14ac:dyDescent="0.35">
      <c r="A3" s="1">
        <v>45348.01783977892</v>
      </c>
      <c r="B3" t="s">
        <v>18</v>
      </c>
      <c r="C3" t="s">
        <v>41</v>
      </c>
      <c r="D3">
        <v>77.77</v>
      </c>
      <c r="E3">
        <v>1</v>
      </c>
      <c r="F3">
        <v>7</v>
      </c>
      <c r="G3">
        <v>18</v>
      </c>
      <c r="H3">
        <v>1195804</v>
      </c>
      <c r="I3">
        <v>21.678734469999998</v>
      </c>
      <c r="J3" s="16">
        <v>66.810516989999996</v>
      </c>
      <c r="K3">
        <v>56.970634500000003</v>
      </c>
      <c r="L3" s="16">
        <v>6.5897647099999999</v>
      </c>
      <c r="M3">
        <v>12.77552204</v>
      </c>
      <c r="N3">
        <v>37.05944444666666</v>
      </c>
      <c r="O3">
        <v>92.242777779999997</v>
      </c>
      <c r="P3" t="s">
        <v>20</v>
      </c>
      <c r="Q3" t="s">
        <v>21</v>
      </c>
      <c r="R3" t="s">
        <v>22</v>
      </c>
    </row>
    <row r="4" spans="1:18" x14ac:dyDescent="0.35">
      <c r="A4" s="1">
        <v>45303.73948877315</v>
      </c>
      <c r="B4" t="s">
        <v>23</v>
      </c>
      <c r="C4" t="s">
        <v>19</v>
      </c>
      <c r="D4">
        <v>379.8</v>
      </c>
      <c r="E4">
        <v>2</v>
      </c>
      <c r="F4">
        <v>10</v>
      </c>
      <c r="G4">
        <v>14</v>
      </c>
      <c r="H4">
        <v>52357</v>
      </c>
      <c r="I4">
        <v>31.94750032</v>
      </c>
      <c r="J4" s="16">
        <v>62.995778989999998</v>
      </c>
      <c r="K4">
        <v>65.027832399999994</v>
      </c>
      <c r="L4" s="16">
        <v>59.601323530000002</v>
      </c>
      <c r="M4">
        <v>-1.1992403899999999</v>
      </c>
      <c r="N4">
        <v>232.7661111133333</v>
      </c>
      <c r="O4">
        <v>489.41444444666672</v>
      </c>
      <c r="P4" t="s">
        <v>24</v>
      </c>
      <c r="Q4" t="s">
        <v>25</v>
      </c>
      <c r="R4" t="s">
        <v>26</v>
      </c>
    </row>
    <row r="5" spans="1:18" x14ac:dyDescent="0.35">
      <c r="A5" s="1">
        <v>45348.01783977892</v>
      </c>
      <c r="B5" t="s">
        <v>23</v>
      </c>
      <c r="C5" t="s">
        <v>19</v>
      </c>
      <c r="D5">
        <v>379.19</v>
      </c>
      <c r="E5">
        <v>4</v>
      </c>
      <c r="F5">
        <v>10</v>
      </c>
      <c r="G5">
        <v>12</v>
      </c>
      <c r="H5">
        <v>138982</v>
      </c>
      <c r="I5">
        <v>29.32818906</v>
      </c>
      <c r="J5" s="16">
        <v>55.159011890000002</v>
      </c>
      <c r="K5">
        <v>50.661211440000002</v>
      </c>
      <c r="L5" s="16">
        <v>48.241823529999998</v>
      </c>
      <c r="M5">
        <v>4.9457544599999999</v>
      </c>
      <c r="N5">
        <v>232.7661111133333</v>
      </c>
      <c r="O5">
        <v>489.41444444666672</v>
      </c>
      <c r="P5" t="s">
        <v>24</v>
      </c>
      <c r="Q5" t="s">
        <v>25</v>
      </c>
      <c r="R5" t="s">
        <v>26</v>
      </c>
    </row>
    <row r="6" spans="1:18" x14ac:dyDescent="0.35">
      <c r="A6" s="1">
        <v>45348.01783977892</v>
      </c>
      <c r="B6" t="s">
        <v>238</v>
      </c>
      <c r="C6" t="s">
        <v>32</v>
      </c>
      <c r="D6">
        <v>429.99</v>
      </c>
      <c r="E6">
        <v>14</v>
      </c>
      <c r="F6">
        <v>9</v>
      </c>
      <c r="G6">
        <v>3</v>
      </c>
      <c r="H6">
        <v>18400</v>
      </c>
      <c r="I6">
        <v>19.6469244</v>
      </c>
      <c r="J6" s="16">
        <v>38.778116509999997</v>
      </c>
      <c r="K6">
        <v>39.448140309999999</v>
      </c>
      <c r="L6" s="16">
        <v>-37.40997059</v>
      </c>
      <c r="M6">
        <v>-0.69515011999999998</v>
      </c>
      <c r="N6">
        <v>345.55555555333342</v>
      </c>
      <c r="O6">
        <v>620.55555555333331</v>
      </c>
      <c r="P6" t="s">
        <v>239</v>
      </c>
      <c r="Q6" t="s">
        <v>240</v>
      </c>
      <c r="R6" t="s">
        <v>241</v>
      </c>
    </row>
    <row r="7" spans="1:18" x14ac:dyDescent="0.35">
      <c r="A7" s="1">
        <v>45303.73948877315</v>
      </c>
      <c r="B7" t="s">
        <v>27</v>
      </c>
      <c r="C7" t="s">
        <v>19</v>
      </c>
      <c r="D7">
        <v>332.72</v>
      </c>
      <c r="E7">
        <v>2</v>
      </c>
      <c r="F7">
        <v>10</v>
      </c>
      <c r="G7">
        <v>14</v>
      </c>
      <c r="H7">
        <v>3662646</v>
      </c>
      <c r="I7">
        <v>55.097759590000003</v>
      </c>
      <c r="J7" s="16">
        <v>68.9872704</v>
      </c>
      <c r="K7">
        <v>69.415605170000006</v>
      </c>
      <c r="L7" s="16">
        <v>76.218235289999996</v>
      </c>
      <c r="M7">
        <v>-0.26976800000000001</v>
      </c>
      <c r="N7">
        <v>121.48799999800001</v>
      </c>
      <c r="O7">
        <v>504.71055555333328</v>
      </c>
      <c r="P7" t="s">
        <v>28</v>
      </c>
      <c r="Q7" t="s">
        <v>29</v>
      </c>
      <c r="R7" t="s">
        <v>30</v>
      </c>
    </row>
    <row r="8" spans="1:18" x14ac:dyDescent="0.35">
      <c r="A8" s="1">
        <v>45348.01783977892</v>
      </c>
      <c r="B8" t="s">
        <v>27</v>
      </c>
      <c r="C8" t="s">
        <v>19</v>
      </c>
      <c r="D8">
        <v>313.33999999999997</v>
      </c>
      <c r="E8">
        <v>5</v>
      </c>
      <c r="F8">
        <v>10</v>
      </c>
      <c r="G8">
        <v>11</v>
      </c>
      <c r="H8">
        <v>4461649</v>
      </c>
      <c r="I8">
        <v>46.315732820000001</v>
      </c>
      <c r="J8" s="16">
        <v>56.793916699999997</v>
      </c>
      <c r="K8">
        <v>50.26753102</v>
      </c>
      <c r="L8" s="16">
        <v>34.126764710000003</v>
      </c>
      <c r="M8">
        <v>7.0845152300000001</v>
      </c>
      <c r="N8">
        <v>121.48799999800001</v>
      </c>
      <c r="O8">
        <v>504.71055555333328</v>
      </c>
      <c r="P8" t="s">
        <v>28</v>
      </c>
      <c r="Q8" t="s">
        <v>29</v>
      </c>
      <c r="R8" t="s">
        <v>30</v>
      </c>
    </row>
    <row r="9" spans="1:18" x14ac:dyDescent="0.35">
      <c r="A9" s="1">
        <v>45303.73948877315</v>
      </c>
      <c r="B9" t="s">
        <v>31</v>
      </c>
      <c r="C9" t="s">
        <v>32</v>
      </c>
      <c r="D9">
        <v>55.94</v>
      </c>
      <c r="E9">
        <v>13</v>
      </c>
      <c r="F9">
        <v>9</v>
      </c>
      <c r="G9">
        <v>4</v>
      </c>
      <c r="H9">
        <v>4696299</v>
      </c>
      <c r="I9">
        <v>15.044605069999999</v>
      </c>
      <c r="J9" s="16">
        <v>49.634121329999999</v>
      </c>
      <c r="K9">
        <v>51.650485000000003</v>
      </c>
      <c r="L9" s="16">
        <v>4.9325882400000003</v>
      </c>
      <c r="M9">
        <v>-2.5774991300000001</v>
      </c>
      <c r="N9">
        <v>34.709999998000001</v>
      </c>
      <c r="O9">
        <v>85.493888886666653</v>
      </c>
      <c r="P9" t="s">
        <v>33</v>
      </c>
      <c r="Q9" t="s">
        <v>34</v>
      </c>
      <c r="R9" t="s">
        <v>35</v>
      </c>
    </row>
    <row r="10" spans="1:18" x14ac:dyDescent="0.35">
      <c r="A10" s="1">
        <v>45348.01783977892</v>
      </c>
      <c r="B10" t="s">
        <v>31</v>
      </c>
      <c r="C10" t="s">
        <v>32</v>
      </c>
      <c r="D10">
        <v>53.59</v>
      </c>
      <c r="E10">
        <v>12</v>
      </c>
      <c r="F10">
        <v>8</v>
      </c>
      <c r="G10">
        <v>6</v>
      </c>
      <c r="H10">
        <v>12674373</v>
      </c>
      <c r="I10">
        <v>14.04946775</v>
      </c>
      <c r="J10" s="16">
        <v>48.602405040000001</v>
      </c>
      <c r="K10">
        <v>39.349058100000001</v>
      </c>
      <c r="L10" s="16">
        <v>-2.7200882399999999</v>
      </c>
      <c r="M10">
        <v>11.50645027</v>
      </c>
      <c r="N10">
        <v>34.709999998000001</v>
      </c>
      <c r="O10">
        <v>85.493888886666653</v>
      </c>
      <c r="P10" t="s">
        <v>33</v>
      </c>
      <c r="Q10" t="s">
        <v>34</v>
      </c>
      <c r="R10" t="s">
        <v>35</v>
      </c>
    </row>
    <row r="11" spans="1:18" x14ac:dyDescent="0.35">
      <c r="A11" s="1">
        <v>45303.73948877315</v>
      </c>
      <c r="B11" t="s">
        <v>36</v>
      </c>
      <c r="C11" t="s">
        <v>19</v>
      </c>
      <c r="D11">
        <v>23.93</v>
      </c>
      <c r="E11">
        <v>1</v>
      </c>
      <c r="F11">
        <v>10</v>
      </c>
      <c r="G11">
        <v>15</v>
      </c>
      <c r="H11">
        <v>21987710</v>
      </c>
      <c r="I11">
        <v>26.06802471</v>
      </c>
      <c r="J11" s="16">
        <v>62.59745994</v>
      </c>
      <c r="K11">
        <v>56.902053700000003</v>
      </c>
      <c r="L11" s="16">
        <v>3.3479411799999999</v>
      </c>
      <c r="M11">
        <v>12.24202627</v>
      </c>
      <c r="N11">
        <v>8.65</v>
      </c>
      <c r="O11">
        <v>31.751666666666669</v>
      </c>
      <c r="P11" t="s">
        <v>37</v>
      </c>
      <c r="Q11" t="s">
        <v>38</v>
      </c>
      <c r="R11" t="s">
        <v>39</v>
      </c>
    </row>
    <row r="12" spans="1:18" x14ac:dyDescent="0.35">
      <c r="A12" s="1">
        <v>45348.01783977892</v>
      </c>
      <c r="B12" t="s">
        <v>36</v>
      </c>
      <c r="C12" t="s">
        <v>41</v>
      </c>
      <c r="D12">
        <v>24.88</v>
      </c>
      <c r="E12">
        <v>0</v>
      </c>
      <c r="F12">
        <v>10</v>
      </c>
      <c r="G12">
        <v>16</v>
      </c>
      <c r="H12">
        <v>2677416</v>
      </c>
      <c r="I12">
        <v>28.455193479999998</v>
      </c>
      <c r="J12" s="16">
        <v>62.640523139999999</v>
      </c>
      <c r="K12">
        <v>60.170545480000001</v>
      </c>
      <c r="L12" s="16">
        <v>4.6740294100000002</v>
      </c>
      <c r="M12">
        <v>4.0568799699999998</v>
      </c>
      <c r="N12">
        <v>8.65</v>
      </c>
      <c r="O12">
        <v>31.751666666666669</v>
      </c>
      <c r="P12" t="s">
        <v>37</v>
      </c>
      <c r="Q12" t="s">
        <v>38</v>
      </c>
      <c r="R12" t="s">
        <v>39</v>
      </c>
    </row>
    <row r="13" spans="1:18" x14ac:dyDescent="0.35">
      <c r="A13" s="1">
        <v>45348.01783977892</v>
      </c>
      <c r="B13" t="s">
        <v>242</v>
      </c>
      <c r="C13" t="s">
        <v>19</v>
      </c>
      <c r="D13">
        <v>24.99</v>
      </c>
      <c r="E13">
        <v>6</v>
      </c>
      <c r="F13">
        <v>9</v>
      </c>
      <c r="G13">
        <v>11</v>
      </c>
      <c r="H13">
        <v>118000</v>
      </c>
      <c r="I13">
        <v>27.87759788</v>
      </c>
      <c r="J13" s="16">
        <v>54.337336649999997</v>
      </c>
      <c r="K13">
        <v>47.85047934</v>
      </c>
      <c r="L13" s="16">
        <v>0.40791176000000001</v>
      </c>
      <c r="M13">
        <v>8.6521739100000001</v>
      </c>
      <c r="N13">
        <v>13.717999998</v>
      </c>
      <c r="O13">
        <v>41.850555553333329</v>
      </c>
      <c r="P13" t="s">
        <v>243</v>
      </c>
      <c r="Q13" t="s">
        <v>244</v>
      </c>
      <c r="R13" t="s">
        <v>245</v>
      </c>
    </row>
    <row r="14" spans="1:18" x14ac:dyDescent="0.35">
      <c r="A14" s="1">
        <v>45303.73948877315</v>
      </c>
      <c r="B14" t="s">
        <v>40</v>
      </c>
      <c r="C14" t="s">
        <v>41</v>
      </c>
      <c r="D14">
        <v>196</v>
      </c>
      <c r="E14">
        <v>0</v>
      </c>
      <c r="F14">
        <v>10</v>
      </c>
      <c r="G14">
        <v>16</v>
      </c>
      <c r="H14">
        <v>92100</v>
      </c>
      <c r="I14">
        <v>33.527704700000001</v>
      </c>
      <c r="J14" s="16">
        <v>65.0473882</v>
      </c>
      <c r="K14">
        <v>64.087682909999998</v>
      </c>
      <c r="L14" s="16">
        <v>25.77885294</v>
      </c>
      <c r="M14">
        <v>1.0309278399999999</v>
      </c>
      <c r="N14">
        <v>111.824</v>
      </c>
      <c r="O14">
        <v>255.12333333333331</v>
      </c>
      <c r="P14" t="s">
        <v>42</v>
      </c>
      <c r="Q14" t="s">
        <v>43</v>
      </c>
      <c r="R14" t="s">
        <v>44</v>
      </c>
    </row>
    <row r="15" spans="1:18" x14ac:dyDescent="0.35">
      <c r="A15" s="1">
        <v>45348.01783977892</v>
      </c>
      <c r="B15" t="s">
        <v>40</v>
      </c>
      <c r="C15" t="s">
        <v>41</v>
      </c>
      <c r="D15">
        <v>208</v>
      </c>
      <c r="E15">
        <v>0</v>
      </c>
      <c r="F15">
        <v>9</v>
      </c>
      <c r="G15">
        <v>17</v>
      </c>
      <c r="H15">
        <v>108900</v>
      </c>
      <c r="I15">
        <v>34.601883960000002</v>
      </c>
      <c r="J15" s="16">
        <v>71.439256169999993</v>
      </c>
      <c r="K15">
        <v>67.038300879999994</v>
      </c>
      <c r="L15" s="16">
        <v>24.592323530000002</v>
      </c>
      <c r="M15">
        <v>4</v>
      </c>
      <c r="N15">
        <v>111.824</v>
      </c>
      <c r="O15">
        <v>255.12333333333331</v>
      </c>
      <c r="P15" t="s">
        <v>42</v>
      </c>
      <c r="Q15" t="s">
        <v>43</v>
      </c>
      <c r="R15" t="s">
        <v>44</v>
      </c>
    </row>
    <row r="16" spans="1:18" x14ac:dyDescent="0.35">
      <c r="A16" s="1">
        <v>45303.73948877315</v>
      </c>
      <c r="B16" t="s">
        <v>45</v>
      </c>
      <c r="C16" t="s">
        <v>19</v>
      </c>
      <c r="D16">
        <v>33.020000000000003</v>
      </c>
      <c r="E16">
        <v>3</v>
      </c>
      <c r="F16">
        <v>10</v>
      </c>
      <c r="G16">
        <v>13</v>
      </c>
      <c r="H16">
        <v>2437000</v>
      </c>
      <c r="I16">
        <v>24.337513229999999</v>
      </c>
      <c r="J16" s="16">
        <v>56.634937000000001</v>
      </c>
      <c r="K16">
        <v>57.427441549999998</v>
      </c>
      <c r="L16" s="16">
        <v>4.3966731899999996</v>
      </c>
      <c r="M16">
        <v>-0.87060943000000002</v>
      </c>
      <c r="N16">
        <v>18.690666839999999</v>
      </c>
      <c r="O16">
        <v>48.310370265000003</v>
      </c>
      <c r="P16" t="s">
        <v>46</v>
      </c>
      <c r="Q16" t="s">
        <v>47</v>
      </c>
      <c r="R16" t="s">
        <v>48</v>
      </c>
    </row>
    <row r="17" spans="1:18" x14ac:dyDescent="0.35">
      <c r="A17" s="1">
        <v>45348.01783977892</v>
      </c>
      <c r="B17" t="s">
        <v>45</v>
      </c>
      <c r="C17" t="s">
        <v>32</v>
      </c>
      <c r="D17">
        <v>27.79</v>
      </c>
      <c r="E17">
        <v>15</v>
      </c>
      <c r="F17">
        <v>7</v>
      </c>
      <c r="G17">
        <v>4</v>
      </c>
      <c r="H17">
        <v>1830000</v>
      </c>
      <c r="I17">
        <v>19.1420095</v>
      </c>
      <c r="J17" s="16">
        <v>44.47358912</v>
      </c>
      <c r="K17">
        <v>40.710712299999997</v>
      </c>
      <c r="L17" s="16">
        <v>-0.68832353000000002</v>
      </c>
      <c r="M17">
        <v>4.78883861</v>
      </c>
      <c r="N17">
        <v>18.690666839999999</v>
      </c>
      <c r="O17">
        <v>48.310370265000003</v>
      </c>
      <c r="P17" t="s">
        <v>46</v>
      </c>
      <c r="Q17" t="s">
        <v>47</v>
      </c>
      <c r="R17" t="s">
        <v>48</v>
      </c>
    </row>
    <row r="18" spans="1:18" x14ac:dyDescent="0.35">
      <c r="A18" s="1">
        <v>45303.73948877315</v>
      </c>
      <c r="B18" t="s">
        <v>49</v>
      </c>
      <c r="C18" t="s">
        <v>19</v>
      </c>
      <c r="D18">
        <v>159.88</v>
      </c>
      <c r="E18">
        <v>3</v>
      </c>
      <c r="F18">
        <v>10</v>
      </c>
      <c r="G18">
        <v>13</v>
      </c>
      <c r="H18">
        <v>623706</v>
      </c>
      <c r="I18">
        <v>36.705488420000002</v>
      </c>
      <c r="J18" s="16">
        <v>60.29299159</v>
      </c>
      <c r="K18">
        <v>68.000002409999993</v>
      </c>
      <c r="L18" s="16">
        <v>25.607764710000001</v>
      </c>
      <c r="M18">
        <v>-4.91257286</v>
      </c>
      <c r="N18">
        <v>76.792000002000009</v>
      </c>
      <c r="O18">
        <v>226.18111111333329</v>
      </c>
      <c r="P18" t="s">
        <v>50</v>
      </c>
      <c r="Q18" t="s">
        <v>51</v>
      </c>
      <c r="R18" t="s">
        <v>52</v>
      </c>
    </row>
    <row r="19" spans="1:18" x14ac:dyDescent="0.35">
      <c r="A19" s="1">
        <v>45348.01783977892</v>
      </c>
      <c r="B19" t="s">
        <v>49</v>
      </c>
      <c r="C19" t="s">
        <v>54</v>
      </c>
      <c r="D19">
        <v>150.19999999999999</v>
      </c>
      <c r="E19">
        <v>7</v>
      </c>
      <c r="F19">
        <v>9</v>
      </c>
      <c r="G19">
        <v>10</v>
      </c>
      <c r="H19">
        <v>160616</v>
      </c>
      <c r="I19">
        <v>27.7202594</v>
      </c>
      <c r="J19" s="16">
        <v>51.217663639999998</v>
      </c>
      <c r="K19">
        <v>48.054586380000003</v>
      </c>
      <c r="L19" s="16">
        <v>8.6770294099999994</v>
      </c>
      <c r="M19">
        <v>3.0885380900000001</v>
      </c>
      <c r="N19">
        <v>76.792000002000009</v>
      </c>
      <c r="O19">
        <v>226.18111111333329</v>
      </c>
      <c r="P19" t="s">
        <v>50</v>
      </c>
      <c r="Q19" t="s">
        <v>51</v>
      </c>
      <c r="R19" t="s">
        <v>52</v>
      </c>
    </row>
    <row r="20" spans="1:18" x14ac:dyDescent="0.35">
      <c r="A20" s="1">
        <v>45348.01783977892</v>
      </c>
      <c r="B20" t="s">
        <v>246</v>
      </c>
      <c r="C20" t="s">
        <v>54</v>
      </c>
      <c r="D20">
        <v>1360</v>
      </c>
      <c r="E20">
        <v>9</v>
      </c>
      <c r="F20">
        <v>8</v>
      </c>
      <c r="G20">
        <v>9</v>
      </c>
      <c r="H20">
        <v>14400</v>
      </c>
      <c r="I20">
        <v>37.69410714</v>
      </c>
      <c r="J20" s="16">
        <v>42.303280350000001</v>
      </c>
      <c r="K20">
        <v>43.953779580000003</v>
      </c>
      <c r="L20" s="16">
        <v>-22.46961765</v>
      </c>
      <c r="M20">
        <v>-1.4699809500000001</v>
      </c>
      <c r="N20">
        <v>524.24827375000007</v>
      </c>
      <c r="O20">
        <v>2422.003832708333</v>
      </c>
      <c r="P20" t="s">
        <v>247</v>
      </c>
      <c r="Q20" t="s">
        <v>248</v>
      </c>
      <c r="R20" t="s">
        <v>249</v>
      </c>
    </row>
    <row r="21" spans="1:18" x14ac:dyDescent="0.35">
      <c r="A21" s="1">
        <v>45303.73948877315</v>
      </c>
      <c r="B21" t="s">
        <v>53</v>
      </c>
      <c r="C21" t="s">
        <v>54</v>
      </c>
      <c r="D21">
        <v>114.03</v>
      </c>
      <c r="E21">
        <v>7</v>
      </c>
      <c r="F21">
        <v>9</v>
      </c>
      <c r="G21">
        <v>10</v>
      </c>
      <c r="H21">
        <v>283800</v>
      </c>
      <c r="I21">
        <v>21.290583980000001</v>
      </c>
      <c r="J21" s="16">
        <v>51.082779500000001</v>
      </c>
      <c r="K21">
        <v>48.1197929</v>
      </c>
      <c r="L21" s="16">
        <v>6.3771176499999997</v>
      </c>
      <c r="M21">
        <v>3.4191910000000001</v>
      </c>
      <c r="N21">
        <v>69.188888886666675</v>
      </c>
      <c r="O21">
        <v>154.21888888666669</v>
      </c>
      <c r="P21" t="s">
        <v>55</v>
      </c>
      <c r="Q21" t="s">
        <v>56</v>
      </c>
      <c r="R21" t="s">
        <v>57</v>
      </c>
    </row>
    <row r="22" spans="1:18" x14ac:dyDescent="0.35">
      <c r="A22" s="1">
        <v>45348.01783977892</v>
      </c>
      <c r="B22" t="s">
        <v>53</v>
      </c>
      <c r="C22" t="s">
        <v>19</v>
      </c>
      <c r="D22">
        <v>114.25</v>
      </c>
      <c r="E22">
        <v>6</v>
      </c>
      <c r="F22">
        <v>10</v>
      </c>
      <c r="G22">
        <v>10</v>
      </c>
      <c r="H22">
        <v>67400</v>
      </c>
      <c r="I22">
        <v>16.546064569999999</v>
      </c>
      <c r="J22" s="16">
        <v>51.159637539999999</v>
      </c>
      <c r="K22">
        <v>49.572799940000003</v>
      </c>
      <c r="L22" s="16">
        <v>2.0589411800000001</v>
      </c>
      <c r="M22">
        <v>1.32139056</v>
      </c>
      <c r="N22">
        <v>69.188888886666675</v>
      </c>
      <c r="O22">
        <v>154.21888888666669</v>
      </c>
      <c r="P22" t="s">
        <v>55</v>
      </c>
      <c r="Q22" t="s">
        <v>56</v>
      </c>
      <c r="R22" t="s">
        <v>57</v>
      </c>
    </row>
    <row r="23" spans="1:18" x14ac:dyDescent="0.35">
      <c r="A23" s="1">
        <v>45303.73948877315</v>
      </c>
      <c r="B23" t="s">
        <v>58</v>
      </c>
      <c r="C23" t="s">
        <v>19</v>
      </c>
      <c r="D23">
        <v>76.989999999999995</v>
      </c>
      <c r="E23">
        <v>4</v>
      </c>
      <c r="F23">
        <v>9</v>
      </c>
      <c r="G23">
        <v>13</v>
      </c>
      <c r="H23">
        <v>15801835</v>
      </c>
      <c r="I23">
        <v>36.213567879999999</v>
      </c>
      <c r="J23" s="16">
        <v>65.108771250000004</v>
      </c>
      <c r="K23">
        <v>71.10888491</v>
      </c>
      <c r="L23" s="16">
        <v>20.99367647</v>
      </c>
      <c r="M23">
        <v>-5.17305087</v>
      </c>
      <c r="N23">
        <v>36.139999998</v>
      </c>
      <c r="O23">
        <v>109.6055555533333</v>
      </c>
      <c r="P23" t="s">
        <v>59</v>
      </c>
      <c r="Q23" t="s">
        <v>60</v>
      </c>
      <c r="R23" t="s">
        <v>61</v>
      </c>
    </row>
    <row r="24" spans="1:18" x14ac:dyDescent="0.35">
      <c r="A24" s="1">
        <v>45348.01783977892</v>
      </c>
      <c r="B24" t="s">
        <v>58</v>
      </c>
      <c r="C24" t="s">
        <v>54</v>
      </c>
      <c r="D24">
        <v>67.61</v>
      </c>
      <c r="E24">
        <v>8</v>
      </c>
      <c r="F24">
        <v>9</v>
      </c>
      <c r="G24">
        <v>9</v>
      </c>
      <c r="H24">
        <v>9723622</v>
      </c>
      <c r="I24">
        <v>27.468790949999999</v>
      </c>
      <c r="J24" s="16">
        <v>52.223883649999998</v>
      </c>
      <c r="K24">
        <v>48.64885014</v>
      </c>
      <c r="L24" s="16">
        <v>9.5033235299999994</v>
      </c>
      <c r="M24">
        <v>5.4758190300000003</v>
      </c>
      <c r="N24">
        <v>36.139999998</v>
      </c>
      <c r="O24">
        <v>109.6055555533333</v>
      </c>
      <c r="P24" t="s">
        <v>59</v>
      </c>
      <c r="Q24" t="s">
        <v>60</v>
      </c>
      <c r="R24" t="s">
        <v>61</v>
      </c>
    </row>
    <row r="25" spans="1:18" x14ac:dyDescent="0.35">
      <c r="A25" s="1">
        <v>45303.73948877315</v>
      </c>
      <c r="B25" t="s">
        <v>62</v>
      </c>
      <c r="C25" t="s">
        <v>41</v>
      </c>
      <c r="D25">
        <v>123.24</v>
      </c>
      <c r="E25">
        <v>0</v>
      </c>
      <c r="F25">
        <v>10</v>
      </c>
      <c r="G25">
        <v>16</v>
      </c>
      <c r="H25">
        <v>13611342</v>
      </c>
      <c r="I25">
        <v>43.809983269999996</v>
      </c>
      <c r="J25" s="16">
        <v>80.498601059999999</v>
      </c>
      <c r="K25">
        <v>77.709752609999995</v>
      </c>
      <c r="L25" s="16">
        <v>24.165647060000001</v>
      </c>
      <c r="M25">
        <v>5.0191734099999996</v>
      </c>
      <c r="N25">
        <v>64.789444446666664</v>
      </c>
      <c r="O25">
        <v>138.8561111133333</v>
      </c>
      <c r="P25" t="s">
        <v>63</v>
      </c>
      <c r="Q25" t="s">
        <v>64</v>
      </c>
      <c r="R25" t="s">
        <v>65</v>
      </c>
    </row>
    <row r="26" spans="1:18" x14ac:dyDescent="0.35">
      <c r="A26" s="1">
        <v>45348.01783977892</v>
      </c>
      <c r="B26" t="s">
        <v>62</v>
      </c>
      <c r="C26" t="s">
        <v>41</v>
      </c>
      <c r="D26">
        <v>135.16999999999999</v>
      </c>
      <c r="E26">
        <v>0</v>
      </c>
      <c r="F26">
        <v>9</v>
      </c>
      <c r="G26">
        <v>17</v>
      </c>
      <c r="H26">
        <v>12744982</v>
      </c>
      <c r="I26">
        <v>52.90724883</v>
      </c>
      <c r="J26" s="16">
        <v>79.032402570000002</v>
      </c>
      <c r="K26">
        <v>76.596949039999998</v>
      </c>
      <c r="L26" s="16">
        <v>30.32755882</v>
      </c>
      <c r="M26">
        <v>4.0729904499999998</v>
      </c>
      <c r="N26">
        <v>64.789444446666664</v>
      </c>
      <c r="O26">
        <v>138.8561111133333</v>
      </c>
      <c r="P26" t="s">
        <v>63</v>
      </c>
      <c r="Q26" t="s">
        <v>64</v>
      </c>
      <c r="R26" t="s">
        <v>65</v>
      </c>
    </row>
    <row r="27" spans="1:18" x14ac:dyDescent="0.35">
      <c r="A27" s="1">
        <v>45303.73948877315</v>
      </c>
      <c r="B27" t="s">
        <v>66</v>
      </c>
      <c r="C27" t="s">
        <v>41</v>
      </c>
      <c r="D27">
        <v>310.8</v>
      </c>
      <c r="E27">
        <v>0</v>
      </c>
      <c r="F27">
        <v>10</v>
      </c>
      <c r="G27">
        <v>16</v>
      </c>
      <c r="H27">
        <v>5706503</v>
      </c>
      <c r="I27">
        <v>24.128851950000001</v>
      </c>
      <c r="J27" s="16">
        <v>61.26381421</v>
      </c>
      <c r="K27">
        <v>56.288027110000002</v>
      </c>
      <c r="L27" s="16">
        <v>32.42370588</v>
      </c>
      <c r="M27">
        <v>4.9609942299999998</v>
      </c>
      <c r="N27">
        <v>202.40611111333331</v>
      </c>
      <c r="O27">
        <v>372.86944444666659</v>
      </c>
      <c r="P27" t="s">
        <v>67</v>
      </c>
      <c r="Q27" t="s">
        <v>68</v>
      </c>
      <c r="R27" t="s">
        <v>69</v>
      </c>
    </row>
    <row r="28" spans="1:18" x14ac:dyDescent="0.35">
      <c r="A28" s="1">
        <v>45348.01783977892</v>
      </c>
      <c r="B28" t="s">
        <v>66</v>
      </c>
      <c r="C28" t="s">
        <v>19</v>
      </c>
      <c r="D28">
        <v>313.81</v>
      </c>
      <c r="E28">
        <v>2</v>
      </c>
      <c r="F28">
        <v>10</v>
      </c>
      <c r="G28">
        <v>14</v>
      </c>
      <c r="H28">
        <v>1233580</v>
      </c>
      <c r="I28">
        <v>24.80301558</v>
      </c>
      <c r="J28" s="16">
        <v>57.73633719</v>
      </c>
      <c r="K28">
        <v>54.845694299999998</v>
      </c>
      <c r="L28" s="16">
        <v>34.819941180000001</v>
      </c>
      <c r="M28">
        <v>2.5925199399999999</v>
      </c>
      <c r="N28">
        <v>202.40611111333331</v>
      </c>
      <c r="O28">
        <v>372.86944444666659</v>
      </c>
      <c r="P28" t="s">
        <v>67</v>
      </c>
      <c r="Q28" t="s">
        <v>68</v>
      </c>
      <c r="R28" t="s">
        <v>69</v>
      </c>
    </row>
    <row r="29" spans="1:18" x14ac:dyDescent="0.35">
      <c r="A29" s="1">
        <v>45303.73948877315</v>
      </c>
      <c r="B29" t="s">
        <v>70</v>
      </c>
      <c r="C29" t="s">
        <v>19</v>
      </c>
      <c r="D29">
        <v>47.13</v>
      </c>
      <c r="E29">
        <v>5</v>
      </c>
      <c r="F29">
        <v>10</v>
      </c>
      <c r="G29">
        <v>11</v>
      </c>
      <c r="H29">
        <v>8063080</v>
      </c>
      <c r="I29">
        <v>21.754721140000001</v>
      </c>
      <c r="J29" s="16">
        <v>56.263898079999997</v>
      </c>
      <c r="K29">
        <v>57.92638367</v>
      </c>
      <c r="L29" s="16">
        <v>4.17173529</v>
      </c>
      <c r="M29">
        <v>-1.17425037</v>
      </c>
      <c r="N29">
        <v>33.157777780000004</v>
      </c>
      <c r="O29">
        <v>58.62277778</v>
      </c>
      <c r="P29" t="s">
        <v>71</v>
      </c>
      <c r="Q29" t="s">
        <v>72</v>
      </c>
      <c r="R29" t="s">
        <v>73</v>
      </c>
    </row>
    <row r="30" spans="1:18" x14ac:dyDescent="0.35">
      <c r="A30" s="1">
        <v>45348.01783977892</v>
      </c>
      <c r="B30" t="s">
        <v>70</v>
      </c>
      <c r="C30" t="s">
        <v>32</v>
      </c>
      <c r="D30">
        <v>44.33</v>
      </c>
      <c r="E30">
        <v>15</v>
      </c>
      <c r="F30">
        <v>10</v>
      </c>
      <c r="G30">
        <v>1</v>
      </c>
      <c r="H30">
        <v>8889422</v>
      </c>
      <c r="I30">
        <v>19.394012320000002</v>
      </c>
      <c r="J30" s="16">
        <v>46.303702229999999</v>
      </c>
      <c r="K30">
        <v>49.955694700000002</v>
      </c>
      <c r="L30" s="16">
        <v>2.8075294099999999</v>
      </c>
      <c r="M30">
        <v>-2.9340923999999999</v>
      </c>
      <c r="N30">
        <v>33.157777780000004</v>
      </c>
      <c r="O30">
        <v>58.62277778</v>
      </c>
      <c r="P30" t="s">
        <v>71</v>
      </c>
      <c r="Q30" t="s">
        <v>72</v>
      </c>
      <c r="R30" t="s">
        <v>73</v>
      </c>
    </row>
    <row r="31" spans="1:18" x14ac:dyDescent="0.35">
      <c r="A31" s="1">
        <v>45303.73948877315</v>
      </c>
      <c r="B31" t="s">
        <v>74</v>
      </c>
      <c r="C31" t="s">
        <v>19</v>
      </c>
      <c r="D31">
        <v>33.82</v>
      </c>
      <c r="E31">
        <v>3</v>
      </c>
      <c r="F31">
        <v>9</v>
      </c>
      <c r="G31">
        <v>14</v>
      </c>
      <c r="H31">
        <v>3776687</v>
      </c>
      <c r="I31">
        <v>33.96081118</v>
      </c>
      <c r="J31" s="16">
        <v>70.365441930000003</v>
      </c>
      <c r="K31">
        <v>69.508321429999995</v>
      </c>
      <c r="L31" s="16">
        <v>7.4460588200000002</v>
      </c>
      <c r="M31">
        <v>1.4092953500000001</v>
      </c>
      <c r="N31">
        <v>19.005999998</v>
      </c>
      <c r="O31">
        <v>42.840555553333331</v>
      </c>
      <c r="P31" t="s">
        <v>75</v>
      </c>
      <c r="Q31" t="s">
        <v>76</v>
      </c>
      <c r="R31" t="s">
        <v>77</v>
      </c>
    </row>
    <row r="32" spans="1:18" x14ac:dyDescent="0.35">
      <c r="A32" s="1">
        <v>45348.01783977892</v>
      </c>
      <c r="B32" t="s">
        <v>74</v>
      </c>
      <c r="C32" t="s">
        <v>41</v>
      </c>
      <c r="D32">
        <v>32.43</v>
      </c>
      <c r="E32">
        <v>1</v>
      </c>
      <c r="F32">
        <v>9</v>
      </c>
      <c r="G32">
        <v>16</v>
      </c>
      <c r="H32">
        <v>10055691</v>
      </c>
      <c r="I32">
        <v>28.562521830000001</v>
      </c>
      <c r="J32" s="16">
        <v>60.276347629999997</v>
      </c>
      <c r="K32">
        <v>56.079968200000003</v>
      </c>
      <c r="L32" s="16">
        <v>4.7065000000000001</v>
      </c>
      <c r="M32">
        <v>5.4291287400000003</v>
      </c>
      <c r="N32">
        <v>19.005999998</v>
      </c>
      <c r="O32">
        <v>42.840555553333331</v>
      </c>
      <c r="P32" t="s">
        <v>75</v>
      </c>
      <c r="Q32" t="s">
        <v>76</v>
      </c>
      <c r="R32" t="s">
        <v>77</v>
      </c>
    </row>
    <row r="33" spans="1:18" x14ac:dyDescent="0.35">
      <c r="A33" s="1">
        <v>45303.73948877315</v>
      </c>
      <c r="B33" t="s">
        <v>78</v>
      </c>
      <c r="C33" t="s">
        <v>19</v>
      </c>
      <c r="D33">
        <v>35.86</v>
      </c>
      <c r="E33">
        <v>2</v>
      </c>
      <c r="F33">
        <v>9</v>
      </c>
      <c r="G33">
        <v>15</v>
      </c>
      <c r="H33">
        <v>30244561</v>
      </c>
      <c r="I33">
        <v>35.98148621</v>
      </c>
      <c r="J33" s="16">
        <v>67.738416939999993</v>
      </c>
      <c r="K33">
        <v>68.342707480000001</v>
      </c>
      <c r="L33" s="16">
        <v>5.1568529400000003</v>
      </c>
      <c r="M33">
        <v>-0.27808675999999999</v>
      </c>
      <c r="N33">
        <v>23.02944444666667</v>
      </c>
      <c r="O33">
        <v>43.196111113333338</v>
      </c>
      <c r="P33" t="s">
        <v>79</v>
      </c>
      <c r="Q33" t="s">
        <v>80</v>
      </c>
      <c r="R33" t="s">
        <v>81</v>
      </c>
    </row>
    <row r="34" spans="1:18" x14ac:dyDescent="0.35">
      <c r="A34" s="1">
        <v>45348.01783977892</v>
      </c>
      <c r="B34" t="s">
        <v>78</v>
      </c>
      <c r="C34" t="s">
        <v>19</v>
      </c>
      <c r="D34">
        <v>35.21</v>
      </c>
      <c r="E34">
        <v>1</v>
      </c>
      <c r="F34">
        <v>10</v>
      </c>
      <c r="G34">
        <v>15</v>
      </c>
      <c r="H34">
        <v>985601</v>
      </c>
      <c r="I34">
        <v>35.607611810000002</v>
      </c>
      <c r="J34" s="16">
        <v>58.591891650000001</v>
      </c>
      <c r="K34">
        <v>63.938706949999997</v>
      </c>
      <c r="L34" s="16">
        <v>3.2637058799999998</v>
      </c>
      <c r="M34">
        <v>-3.0828516399999999</v>
      </c>
      <c r="N34">
        <v>23.02944444666667</v>
      </c>
      <c r="O34">
        <v>43.196111113333338</v>
      </c>
      <c r="P34" t="s">
        <v>79</v>
      </c>
      <c r="Q34" t="s">
        <v>80</v>
      </c>
      <c r="R34" t="s">
        <v>81</v>
      </c>
    </row>
    <row r="35" spans="1:18" x14ac:dyDescent="0.35">
      <c r="A35" s="1">
        <v>45303.73948877315</v>
      </c>
      <c r="B35" t="s">
        <v>82</v>
      </c>
      <c r="C35" t="s">
        <v>19</v>
      </c>
      <c r="D35">
        <v>19.649999999999999</v>
      </c>
      <c r="E35">
        <v>3</v>
      </c>
      <c r="F35">
        <v>8</v>
      </c>
      <c r="G35">
        <v>15</v>
      </c>
      <c r="H35">
        <v>22538500</v>
      </c>
      <c r="I35">
        <v>36.746544559999997</v>
      </c>
      <c r="J35" s="16">
        <v>72.025885720000005</v>
      </c>
      <c r="K35">
        <v>73.900263289999998</v>
      </c>
      <c r="L35" s="16">
        <v>5.4357647099999999</v>
      </c>
      <c r="M35">
        <v>-1.2562814099999999</v>
      </c>
      <c r="N35">
        <v>9.3280000019999996</v>
      </c>
      <c r="O35">
        <v>27.011111113333332</v>
      </c>
      <c r="P35" t="s">
        <v>83</v>
      </c>
      <c r="Q35" t="s">
        <v>84</v>
      </c>
      <c r="R35" t="s">
        <v>85</v>
      </c>
    </row>
    <row r="36" spans="1:18" x14ac:dyDescent="0.35">
      <c r="A36" s="1">
        <v>45348.01783977892</v>
      </c>
      <c r="B36" t="s">
        <v>82</v>
      </c>
      <c r="C36" t="s">
        <v>19</v>
      </c>
      <c r="D36">
        <v>17.82</v>
      </c>
      <c r="E36">
        <v>4</v>
      </c>
      <c r="F36">
        <v>9</v>
      </c>
      <c r="G36">
        <v>13</v>
      </c>
      <c r="H36">
        <v>8526000</v>
      </c>
      <c r="I36">
        <v>28.46857193</v>
      </c>
      <c r="J36" s="16">
        <v>57.895351099999999</v>
      </c>
      <c r="K36">
        <v>53.766665400000001</v>
      </c>
      <c r="L36" s="16">
        <v>2.9430588200000001</v>
      </c>
      <c r="M36">
        <v>4.8852266000000002</v>
      </c>
      <c r="N36">
        <v>9.3280000019999996</v>
      </c>
      <c r="O36">
        <v>27.011111113333332</v>
      </c>
      <c r="P36" t="s">
        <v>83</v>
      </c>
      <c r="Q36" t="s">
        <v>84</v>
      </c>
      <c r="R36" t="s">
        <v>85</v>
      </c>
    </row>
    <row r="37" spans="1:18" x14ac:dyDescent="0.35">
      <c r="A37" s="1">
        <v>45303.73948877315</v>
      </c>
      <c r="B37" t="s">
        <v>86</v>
      </c>
      <c r="C37" t="s">
        <v>19</v>
      </c>
      <c r="D37">
        <v>78.959999999999994</v>
      </c>
      <c r="E37">
        <v>5</v>
      </c>
      <c r="F37">
        <v>10</v>
      </c>
      <c r="G37">
        <v>11</v>
      </c>
      <c r="H37">
        <v>1588425</v>
      </c>
      <c r="I37">
        <v>30.429715529999999</v>
      </c>
      <c r="J37" s="16">
        <v>57.996683060000002</v>
      </c>
      <c r="K37">
        <v>61.925831629999998</v>
      </c>
      <c r="L37" s="16">
        <v>18.223676470000001</v>
      </c>
      <c r="M37">
        <v>-3.5544155399999999</v>
      </c>
      <c r="N37">
        <v>43.878</v>
      </c>
      <c r="O37">
        <v>127.7033333333333</v>
      </c>
      <c r="P37" t="s">
        <v>87</v>
      </c>
      <c r="Q37" t="s">
        <v>88</v>
      </c>
      <c r="R37" t="s">
        <v>89</v>
      </c>
    </row>
    <row r="38" spans="1:18" x14ac:dyDescent="0.35">
      <c r="A38" s="1">
        <v>45348.01783977892</v>
      </c>
      <c r="B38" t="s">
        <v>86</v>
      </c>
      <c r="C38" t="s">
        <v>32</v>
      </c>
      <c r="D38">
        <v>67.88</v>
      </c>
      <c r="E38">
        <v>14</v>
      </c>
      <c r="F38">
        <v>9</v>
      </c>
      <c r="G38">
        <v>3</v>
      </c>
      <c r="H38">
        <v>733417</v>
      </c>
      <c r="I38">
        <v>25.236906260000001</v>
      </c>
      <c r="J38" s="16">
        <v>45.238902860000003</v>
      </c>
      <c r="K38">
        <v>44.119080910000001</v>
      </c>
      <c r="L38" s="16">
        <v>3.5528529400000002</v>
      </c>
      <c r="M38">
        <v>1.4952153100000001</v>
      </c>
      <c r="N38">
        <v>43.878</v>
      </c>
      <c r="O38">
        <v>127.7033333333333</v>
      </c>
      <c r="P38" t="s">
        <v>87</v>
      </c>
      <c r="Q38" t="s">
        <v>88</v>
      </c>
      <c r="R38" t="s">
        <v>89</v>
      </c>
    </row>
    <row r="39" spans="1:18" x14ac:dyDescent="0.35">
      <c r="A39" s="1">
        <v>45303.73948877315</v>
      </c>
      <c r="B39" t="s">
        <v>90</v>
      </c>
      <c r="C39" t="s">
        <v>19</v>
      </c>
      <c r="D39">
        <v>29.33</v>
      </c>
      <c r="E39">
        <v>4</v>
      </c>
      <c r="F39">
        <v>8</v>
      </c>
      <c r="G39">
        <v>14</v>
      </c>
      <c r="H39">
        <v>31131983</v>
      </c>
      <c r="I39">
        <v>54.727802740000001</v>
      </c>
      <c r="J39" s="16">
        <v>73.494558850000004</v>
      </c>
      <c r="K39">
        <v>84.325536619999994</v>
      </c>
      <c r="L39" s="16">
        <v>12.81267647</v>
      </c>
      <c r="M39">
        <v>-7.3886959299999999</v>
      </c>
      <c r="N39">
        <v>10.46</v>
      </c>
      <c r="O39">
        <v>45.833333333333343</v>
      </c>
      <c r="P39" t="s">
        <v>91</v>
      </c>
      <c r="Q39" t="s">
        <v>92</v>
      </c>
      <c r="R39" t="s">
        <v>93</v>
      </c>
    </row>
    <row r="40" spans="1:18" x14ac:dyDescent="0.35">
      <c r="A40" s="1">
        <v>45348.01783977892</v>
      </c>
      <c r="B40" t="s">
        <v>90</v>
      </c>
      <c r="C40" t="s">
        <v>19</v>
      </c>
      <c r="D40">
        <v>25.4</v>
      </c>
      <c r="E40">
        <v>5</v>
      </c>
      <c r="F40">
        <v>10</v>
      </c>
      <c r="G40">
        <v>11</v>
      </c>
      <c r="H40">
        <v>17000638</v>
      </c>
      <c r="I40">
        <v>43.924659390000002</v>
      </c>
      <c r="J40" s="16">
        <v>57.566896280000002</v>
      </c>
      <c r="K40">
        <v>56.864101390000002</v>
      </c>
      <c r="L40" s="16">
        <v>6.6220588200000003</v>
      </c>
      <c r="M40">
        <v>0.99403578999999997</v>
      </c>
      <c r="N40">
        <v>10.46</v>
      </c>
      <c r="O40">
        <v>45.833333333333343</v>
      </c>
      <c r="P40" t="s">
        <v>91</v>
      </c>
      <c r="Q40" t="s">
        <v>92</v>
      </c>
      <c r="R40" t="s">
        <v>93</v>
      </c>
    </row>
    <row r="41" spans="1:18" x14ac:dyDescent="0.35">
      <c r="A41" s="1">
        <v>45303.73948877315</v>
      </c>
      <c r="B41" t="s">
        <v>94</v>
      </c>
      <c r="C41" t="s">
        <v>32</v>
      </c>
      <c r="D41">
        <v>7.17</v>
      </c>
      <c r="E41">
        <v>13</v>
      </c>
      <c r="F41">
        <v>10</v>
      </c>
      <c r="G41">
        <v>3</v>
      </c>
      <c r="H41">
        <v>211000</v>
      </c>
      <c r="I41">
        <v>21.719562669999998</v>
      </c>
      <c r="J41" s="16">
        <v>45.98695077</v>
      </c>
      <c r="K41">
        <v>44.164345169999997</v>
      </c>
      <c r="L41" s="16">
        <v>-0.15855881999999999</v>
      </c>
      <c r="M41">
        <v>0.98591549000000001</v>
      </c>
      <c r="N41">
        <v>5.7138888866666671</v>
      </c>
      <c r="O41">
        <v>8.8305555533333333</v>
      </c>
      <c r="P41" t="s">
        <v>95</v>
      </c>
      <c r="Q41" t="s">
        <v>96</v>
      </c>
      <c r="R41" t="s">
        <v>97</v>
      </c>
    </row>
    <row r="42" spans="1:18" x14ac:dyDescent="0.35">
      <c r="A42" s="1">
        <v>45348.01783977892</v>
      </c>
      <c r="B42" t="s">
        <v>94</v>
      </c>
      <c r="C42" t="s">
        <v>19</v>
      </c>
      <c r="D42">
        <v>7.5</v>
      </c>
      <c r="E42">
        <v>4</v>
      </c>
      <c r="F42">
        <v>9</v>
      </c>
      <c r="G42">
        <v>13</v>
      </c>
      <c r="H42">
        <v>60000</v>
      </c>
      <c r="I42">
        <v>18.86183583</v>
      </c>
      <c r="J42" s="16">
        <v>54.126784450000002</v>
      </c>
      <c r="K42">
        <v>48.074679709999998</v>
      </c>
      <c r="L42" s="16">
        <v>-8.914706E-2</v>
      </c>
      <c r="M42">
        <v>3.4482758599999999</v>
      </c>
      <c r="N42">
        <v>5.7138888866666671</v>
      </c>
      <c r="O42">
        <v>8.8305555533333333</v>
      </c>
      <c r="P42" t="s">
        <v>95</v>
      </c>
      <c r="Q42" t="s">
        <v>96</v>
      </c>
      <c r="R42" t="s">
        <v>97</v>
      </c>
    </row>
    <row r="43" spans="1:18" x14ac:dyDescent="0.35">
      <c r="A43" s="1">
        <v>45303.73948877315</v>
      </c>
      <c r="B43" t="s">
        <v>98</v>
      </c>
      <c r="C43" t="s">
        <v>32</v>
      </c>
      <c r="D43">
        <v>28.3</v>
      </c>
      <c r="E43">
        <v>13</v>
      </c>
      <c r="F43">
        <v>9</v>
      </c>
      <c r="G43">
        <v>4</v>
      </c>
      <c r="H43">
        <v>1235000</v>
      </c>
      <c r="I43">
        <v>19.013742300000001</v>
      </c>
      <c r="J43" s="16">
        <v>49.546160039999997</v>
      </c>
      <c r="K43">
        <v>51.874808659999999</v>
      </c>
      <c r="L43" s="16">
        <v>2.1121943299999999</v>
      </c>
      <c r="M43">
        <v>-2.5817555900000002</v>
      </c>
      <c r="N43">
        <v>17.32611111333334</v>
      </c>
      <c r="O43">
        <v>41.984444446666657</v>
      </c>
      <c r="P43" t="s">
        <v>99</v>
      </c>
      <c r="Q43" t="s">
        <v>100</v>
      </c>
      <c r="R43" t="s">
        <v>101</v>
      </c>
    </row>
    <row r="44" spans="1:18" x14ac:dyDescent="0.35">
      <c r="A44" s="1">
        <v>45348.01783977892</v>
      </c>
      <c r="B44" t="s">
        <v>98</v>
      </c>
      <c r="C44" t="s">
        <v>32</v>
      </c>
      <c r="D44">
        <v>25.99</v>
      </c>
      <c r="E44">
        <v>14</v>
      </c>
      <c r="F44">
        <v>9</v>
      </c>
      <c r="G44">
        <v>3</v>
      </c>
      <c r="H44">
        <v>1161500</v>
      </c>
      <c r="I44">
        <v>14.965594210000001</v>
      </c>
      <c r="J44" s="16">
        <v>43.975272799999999</v>
      </c>
      <c r="K44">
        <v>39.854238070000001</v>
      </c>
      <c r="L44" s="16">
        <v>-1.0392352899999999</v>
      </c>
      <c r="M44">
        <v>4.0016006400000004</v>
      </c>
      <c r="N44">
        <v>17.32611111333334</v>
      </c>
      <c r="O44">
        <v>41.984444446666657</v>
      </c>
      <c r="P44" t="s">
        <v>99</v>
      </c>
      <c r="Q44" t="s">
        <v>100</v>
      </c>
      <c r="R44" t="s">
        <v>101</v>
      </c>
    </row>
    <row r="45" spans="1:18" x14ac:dyDescent="0.35">
      <c r="A45" s="1">
        <v>45303.73948877315</v>
      </c>
      <c r="B45" t="s">
        <v>102</v>
      </c>
      <c r="C45" t="s">
        <v>32</v>
      </c>
      <c r="D45">
        <v>83.2</v>
      </c>
      <c r="E45">
        <v>10</v>
      </c>
      <c r="F45">
        <v>9</v>
      </c>
      <c r="G45">
        <v>7</v>
      </c>
      <c r="H45">
        <v>316000</v>
      </c>
      <c r="I45">
        <v>17.10555446</v>
      </c>
      <c r="J45" s="16">
        <v>50.979531659999999</v>
      </c>
      <c r="K45">
        <v>51.570989779999998</v>
      </c>
      <c r="L45" s="16">
        <v>5.2592647100000001</v>
      </c>
      <c r="M45">
        <v>-0.59737156999999996</v>
      </c>
      <c r="N45">
        <v>55.801666666666662</v>
      </c>
      <c r="O45">
        <v>109.88500000000001</v>
      </c>
      <c r="P45" t="s">
        <v>103</v>
      </c>
      <c r="Q45" t="s">
        <v>104</v>
      </c>
      <c r="R45" t="s">
        <v>105</v>
      </c>
    </row>
    <row r="46" spans="1:18" x14ac:dyDescent="0.35">
      <c r="A46" s="1">
        <v>45348.01783977892</v>
      </c>
      <c r="B46" t="s">
        <v>102</v>
      </c>
      <c r="C46" t="s">
        <v>19</v>
      </c>
      <c r="D46">
        <v>87.94</v>
      </c>
      <c r="E46">
        <v>6</v>
      </c>
      <c r="F46">
        <v>9</v>
      </c>
      <c r="G46">
        <v>11</v>
      </c>
      <c r="H46">
        <v>2520000</v>
      </c>
      <c r="I46">
        <v>15.263241089999999</v>
      </c>
      <c r="J46" s="16">
        <v>56.605247089999999</v>
      </c>
      <c r="K46">
        <v>45.280898409999999</v>
      </c>
      <c r="L46" s="16">
        <v>1.24376471</v>
      </c>
      <c r="M46">
        <v>12.16836735</v>
      </c>
      <c r="N46">
        <v>55.801666666666662</v>
      </c>
      <c r="O46">
        <v>109.88500000000001</v>
      </c>
      <c r="P46" t="s">
        <v>103</v>
      </c>
      <c r="Q46" t="s">
        <v>104</v>
      </c>
      <c r="R46" t="s">
        <v>105</v>
      </c>
    </row>
    <row r="47" spans="1:18" x14ac:dyDescent="0.35">
      <c r="A47" s="1">
        <v>45348.01783977892</v>
      </c>
      <c r="B47" t="s">
        <v>250</v>
      </c>
      <c r="C47" t="s">
        <v>19</v>
      </c>
      <c r="D47">
        <v>512.19000000000005</v>
      </c>
      <c r="E47">
        <v>1</v>
      </c>
      <c r="F47">
        <v>10</v>
      </c>
      <c r="G47">
        <v>15</v>
      </c>
      <c r="H47">
        <v>278300</v>
      </c>
      <c r="I47">
        <v>30.320999390000001</v>
      </c>
      <c r="J47" s="16">
        <v>62.278369499999997</v>
      </c>
      <c r="K47">
        <v>53.936914190000003</v>
      </c>
      <c r="L47" s="16">
        <v>72.907499999999999</v>
      </c>
      <c r="M47">
        <v>8.6852268400000003</v>
      </c>
      <c r="N47">
        <v>278.22888888666671</v>
      </c>
      <c r="O47">
        <v>622.71222222000006</v>
      </c>
      <c r="P47" t="s">
        <v>251</v>
      </c>
      <c r="Q47" t="s">
        <v>252</v>
      </c>
      <c r="R47" t="s">
        <v>253</v>
      </c>
    </row>
    <row r="48" spans="1:18" x14ac:dyDescent="0.35">
      <c r="A48" s="1">
        <v>45303.73948877315</v>
      </c>
      <c r="B48" t="s">
        <v>106</v>
      </c>
      <c r="C48" t="s">
        <v>19</v>
      </c>
      <c r="D48">
        <v>119.72</v>
      </c>
      <c r="E48">
        <v>3</v>
      </c>
      <c r="F48">
        <v>8</v>
      </c>
      <c r="G48">
        <v>15</v>
      </c>
      <c r="H48">
        <v>15826953</v>
      </c>
      <c r="I48">
        <v>35.347651429999999</v>
      </c>
      <c r="J48" s="16">
        <v>73.349236840000003</v>
      </c>
      <c r="K48">
        <v>74.872051049999996</v>
      </c>
      <c r="L48" s="16">
        <v>26.941676470000001</v>
      </c>
      <c r="M48">
        <v>-0.69674851000000004</v>
      </c>
      <c r="N48">
        <v>53.285999998000001</v>
      </c>
      <c r="O48">
        <v>165.28222221999999</v>
      </c>
      <c r="P48" t="s">
        <v>107</v>
      </c>
      <c r="Q48" t="s">
        <v>108</v>
      </c>
      <c r="R48" t="s">
        <v>109</v>
      </c>
    </row>
    <row r="49" spans="1:18" x14ac:dyDescent="0.35">
      <c r="A49" s="1">
        <v>45348.01783977892</v>
      </c>
      <c r="B49" t="s">
        <v>106</v>
      </c>
      <c r="C49" t="s">
        <v>19</v>
      </c>
      <c r="D49">
        <v>111.61</v>
      </c>
      <c r="E49">
        <v>5</v>
      </c>
      <c r="F49">
        <v>10</v>
      </c>
      <c r="G49">
        <v>11</v>
      </c>
      <c r="H49">
        <v>16696617</v>
      </c>
      <c r="I49">
        <v>26.799297889999998</v>
      </c>
      <c r="J49" s="16">
        <v>57.238117010000003</v>
      </c>
      <c r="K49">
        <v>53.638345690000001</v>
      </c>
      <c r="L49" s="16">
        <v>13.418558819999999</v>
      </c>
      <c r="M49">
        <v>3.0372968999999999</v>
      </c>
      <c r="N49">
        <v>53.285999998000001</v>
      </c>
      <c r="O49">
        <v>165.28222221999999</v>
      </c>
      <c r="P49" t="s">
        <v>107</v>
      </c>
      <c r="Q49" t="s">
        <v>108</v>
      </c>
      <c r="R49" t="s">
        <v>109</v>
      </c>
    </row>
    <row r="50" spans="1:18" x14ac:dyDescent="0.35">
      <c r="A50" s="1">
        <v>45303.73948877315</v>
      </c>
      <c r="B50" t="s">
        <v>110</v>
      </c>
      <c r="C50" t="s">
        <v>19</v>
      </c>
      <c r="D50">
        <v>72.39</v>
      </c>
      <c r="E50">
        <v>4</v>
      </c>
      <c r="F50">
        <v>8</v>
      </c>
      <c r="G50">
        <v>14</v>
      </c>
      <c r="H50">
        <v>1690877</v>
      </c>
      <c r="I50">
        <v>61.460249390000001</v>
      </c>
      <c r="J50" s="16">
        <v>76.578390099999993</v>
      </c>
      <c r="K50">
        <v>82.157179639999995</v>
      </c>
      <c r="L50" s="16">
        <v>24.532918280000001</v>
      </c>
      <c r="M50">
        <v>-3.15719064</v>
      </c>
      <c r="N50">
        <v>30.824691516666661</v>
      </c>
      <c r="O50">
        <v>109.5901233333333</v>
      </c>
      <c r="P50" t="s">
        <v>111</v>
      </c>
      <c r="Q50" t="s">
        <v>112</v>
      </c>
      <c r="R50" t="s">
        <v>113</v>
      </c>
    </row>
    <row r="51" spans="1:18" x14ac:dyDescent="0.35">
      <c r="A51" s="1">
        <v>45348.01783977892</v>
      </c>
      <c r="B51" t="s">
        <v>110</v>
      </c>
      <c r="C51" t="s">
        <v>19</v>
      </c>
      <c r="D51">
        <v>71.459999999999994</v>
      </c>
      <c r="E51">
        <v>2</v>
      </c>
      <c r="F51">
        <v>10</v>
      </c>
      <c r="G51">
        <v>14</v>
      </c>
      <c r="H51">
        <v>6451781</v>
      </c>
      <c r="I51">
        <v>54.68670341</v>
      </c>
      <c r="J51" s="16">
        <v>71.183807360000003</v>
      </c>
      <c r="K51">
        <v>68.946172599999997</v>
      </c>
      <c r="L51" s="16">
        <v>15.387499999999999</v>
      </c>
      <c r="M51">
        <v>2.7905638700000002</v>
      </c>
      <c r="N51">
        <v>30.824691516666661</v>
      </c>
      <c r="O51">
        <v>109.5901233333333</v>
      </c>
      <c r="P51" t="s">
        <v>111</v>
      </c>
      <c r="Q51" t="s">
        <v>112</v>
      </c>
      <c r="R51" t="s">
        <v>113</v>
      </c>
    </row>
    <row r="52" spans="1:18" x14ac:dyDescent="0.35">
      <c r="A52" s="1">
        <v>45303.73948877315</v>
      </c>
      <c r="B52" t="s">
        <v>114</v>
      </c>
      <c r="C52" t="s">
        <v>19</v>
      </c>
      <c r="D52">
        <v>141.63</v>
      </c>
      <c r="E52">
        <v>4</v>
      </c>
      <c r="F52">
        <v>8</v>
      </c>
      <c r="G52">
        <v>14</v>
      </c>
      <c r="H52">
        <v>778958</v>
      </c>
      <c r="I52">
        <v>48.261733599999999</v>
      </c>
      <c r="J52" s="16">
        <v>71.221785299999993</v>
      </c>
      <c r="K52">
        <v>76.170061559999994</v>
      </c>
      <c r="L52" s="16">
        <v>40.748911759999999</v>
      </c>
      <c r="M52">
        <v>-3.2383685199999999</v>
      </c>
      <c r="N52">
        <v>59.757999998000003</v>
      </c>
      <c r="O52">
        <v>193.69888888666671</v>
      </c>
      <c r="P52" t="s">
        <v>115</v>
      </c>
      <c r="Q52" t="s">
        <v>116</v>
      </c>
      <c r="R52" t="s">
        <v>117</v>
      </c>
    </row>
    <row r="53" spans="1:18" x14ac:dyDescent="0.35">
      <c r="A53" s="1">
        <v>45348.01783977892</v>
      </c>
      <c r="B53" t="s">
        <v>114</v>
      </c>
      <c r="C53" t="s">
        <v>19</v>
      </c>
      <c r="D53">
        <v>129.36000000000001</v>
      </c>
      <c r="E53">
        <v>4</v>
      </c>
      <c r="F53">
        <v>10</v>
      </c>
      <c r="G53">
        <v>12</v>
      </c>
      <c r="H53">
        <v>233085</v>
      </c>
      <c r="I53">
        <v>45.892278660000002</v>
      </c>
      <c r="J53" s="16">
        <v>57.122400300000002</v>
      </c>
      <c r="K53">
        <v>55.294486339999999</v>
      </c>
      <c r="L53" s="16">
        <v>22.241499999999998</v>
      </c>
      <c r="M53">
        <v>2.2285443300000001</v>
      </c>
      <c r="N53">
        <v>59.757999998000003</v>
      </c>
      <c r="O53">
        <v>193.69888888666671</v>
      </c>
      <c r="P53" t="s">
        <v>115</v>
      </c>
      <c r="Q53" t="s">
        <v>116</v>
      </c>
      <c r="R53" t="s">
        <v>117</v>
      </c>
    </row>
    <row r="54" spans="1:18" x14ac:dyDescent="0.35">
      <c r="A54" s="1">
        <v>45303.73948877315</v>
      </c>
      <c r="B54" t="s">
        <v>118</v>
      </c>
      <c r="C54" t="s">
        <v>19</v>
      </c>
      <c r="D54">
        <v>72.88</v>
      </c>
      <c r="E54">
        <v>2</v>
      </c>
      <c r="F54">
        <v>10</v>
      </c>
      <c r="G54">
        <v>14</v>
      </c>
      <c r="H54">
        <v>1595248</v>
      </c>
      <c r="I54">
        <v>42.326334799999998</v>
      </c>
      <c r="J54" s="16">
        <v>69.350854589999997</v>
      </c>
      <c r="K54">
        <v>69.054769969999995</v>
      </c>
      <c r="L54" s="16">
        <v>21.232441179999999</v>
      </c>
      <c r="M54">
        <v>0.46870692000000003</v>
      </c>
      <c r="N54">
        <v>34.037999997999997</v>
      </c>
      <c r="O54">
        <v>103.37388888666671</v>
      </c>
      <c r="P54" t="s">
        <v>119</v>
      </c>
      <c r="Q54" t="s">
        <v>120</v>
      </c>
      <c r="R54" t="s">
        <v>121</v>
      </c>
    </row>
    <row r="55" spans="1:18" x14ac:dyDescent="0.35">
      <c r="A55" s="1">
        <v>45348.01783977892</v>
      </c>
      <c r="B55" t="s">
        <v>118</v>
      </c>
      <c r="C55" t="s">
        <v>54</v>
      </c>
      <c r="D55">
        <v>65.91</v>
      </c>
      <c r="E55">
        <v>7</v>
      </c>
      <c r="F55">
        <v>10</v>
      </c>
      <c r="G55">
        <v>9</v>
      </c>
      <c r="H55">
        <v>642235</v>
      </c>
      <c r="I55">
        <v>33.91448192</v>
      </c>
      <c r="J55" s="16">
        <v>54.353383090000001</v>
      </c>
      <c r="K55">
        <v>55.4381232</v>
      </c>
      <c r="L55" s="16">
        <v>11.21773529</v>
      </c>
      <c r="M55">
        <v>-0.94679891999999999</v>
      </c>
      <c r="N55">
        <v>34.037999997999997</v>
      </c>
      <c r="O55">
        <v>103.37388888666671</v>
      </c>
      <c r="P55" t="s">
        <v>119</v>
      </c>
      <c r="Q55" t="s">
        <v>120</v>
      </c>
      <c r="R55" t="s">
        <v>121</v>
      </c>
    </row>
    <row r="56" spans="1:18" x14ac:dyDescent="0.35">
      <c r="A56" s="1">
        <v>45348.01783977892</v>
      </c>
      <c r="B56" t="s">
        <v>254</v>
      </c>
      <c r="C56" t="s">
        <v>255</v>
      </c>
      <c r="D56">
        <v>33.01</v>
      </c>
      <c r="E56">
        <v>16</v>
      </c>
      <c r="F56">
        <v>10</v>
      </c>
      <c r="G56">
        <v>0</v>
      </c>
      <c r="H56">
        <v>1000</v>
      </c>
      <c r="I56">
        <v>20.566749690000002</v>
      </c>
      <c r="J56" s="16">
        <v>33.844914899999999</v>
      </c>
      <c r="K56">
        <v>39.073869170000002</v>
      </c>
      <c r="L56" s="16">
        <v>-2.8732647099999999</v>
      </c>
      <c r="M56">
        <v>-5.6857142899999999</v>
      </c>
      <c r="N56">
        <v>25.834444446666669</v>
      </c>
      <c r="O56">
        <v>56.084444446666673</v>
      </c>
      <c r="P56" t="s">
        <v>256</v>
      </c>
      <c r="Q56" t="s">
        <v>257</v>
      </c>
      <c r="R56" t="s">
        <v>258</v>
      </c>
    </row>
    <row r="57" spans="1:18" x14ac:dyDescent="0.35">
      <c r="A57" s="1">
        <v>45303.73948877315</v>
      </c>
      <c r="B57" t="s">
        <v>122</v>
      </c>
      <c r="C57" t="s">
        <v>19</v>
      </c>
      <c r="D57">
        <v>6.03</v>
      </c>
      <c r="E57">
        <v>4</v>
      </c>
      <c r="F57">
        <v>7</v>
      </c>
      <c r="G57">
        <v>15</v>
      </c>
      <c r="H57">
        <v>775063059</v>
      </c>
      <c r="I57">
        <v>42.114079719999999</v>
      </c>
      <c r="J57" s="16">
        <v>87.870202930000005</v>
      </c>
      <c r="K57">
        <v>90.230322430000001</v>
      </c>
      <c r="L57" s="16">
        <v>2.55397059</v>
      </c>
      <c r="M57">
        <v>-1.4705882400000001</v>
      </c>
      <c r="N57">
        <v>2.19</v>
      </c>
      <c r="O57">
        <v>8.5416666666666679</v>
      </c>
      <c r="P57" t="s">
        <v>123</v>
      </c>
      <c r="Q57" t="s">
        <v>124</v>
      </c>
      <c r="R57" t="s">
        <v>125</v>
      </c>
    </row>
    <row r="58" spans="1:18" x14ac:dyDescent="0.35">
      <c r="A58" s="1">
        <v>45348.01783977892</v>
      </c>
      <c r="B58" t="s">
        <v>122</v>
      </c>
      <c r="C58" t="s">
        <v>19</v>
      </c>
      <c r="D58">
        <v>4.3899999999999997</v>
      </c>
      <c r="E58">
        <v>5</v>
      </c>
      <c r="F58">
        <v>9</v>
      </c>
      <c r="G58">
        <v>12</v>
      </c>
      <c r="H58">
        <v>103728552</v>
      </c>
      <c r="I58">
        <v>35.065304529999999</v>
      </c>
      <c r="J58" s="16">
        <v>55.268736769999997</v>
      </c>
      <c r="K58">
        <v>51.801698729999998</v>
      </c>
      <c r="L58" s="16">
        <v>1.30691176</v>
      </c>
      <c r="M58">
        <v>7.0731707300000002</v>
      </c>
      <c r="N58">
        <v>2.19</v>
      </c>
      <c r="O58">
        <v>8.5416666666666679</v>
      </c>
      <c r="P58" t="s">
        <v>123</v>
      </c>
      <c r="Q58" t="s">
        <v>124</v>
      </c>
      <c r="R58" t="s">
        <v>125</v>
      </c>
    </row>
    <row r="59" spans="1:18" x14ac:dyDescent="0.35">
      <c r="A59" s="1">
        <v>45303.73948877315</v>
      </c>
      <c r="B59" t="s">
        <v>126</v>
      </c>
      <c r="C59" t="s">
        <v>19</v>
      </c>
      <c r="D59">
        <v>237.16</v>
      </c>
      <c r="E59">
        <v>4</v>
      </c>
      <c r="F59">
        <v>8</v>
      </c>
      <c r="G59">
        <v>14</v>
      </c>
      <c r="H59">
        <v>148486</v>
      </c>
      <c r="I59">
        <v>25.065475200000002</v>
      </c>
      <c r="J59" s="16">
        <v>65.72500685</v>
      </c>
      <c r="K59">
        <v>72.257158050000001</v>
      </c>
      <c r="L59" s="16">
        <v>41.978970590000003</v>
      </c>
      <c r="M59">
        <v>-4.77796515</v>
      </c>
      <c r="N59">
        <v>111.885999998</v>
      </c>
      <c r="O59">
        <v>311.79222221999999</v>
      </c>
      <c r="P59" t="s">
        <v>127</v>
      </c>
      <c r="Q59" t="s">
        <v>128</v>
      </c>
      <c r="R59" t="s">
        <v>129</v>
      </c>
    </row>
    <row r="60" spans="1:18" x14ac:dyDescent="0.35">
      <c r="A60" s="1">
        <v>45348.01783977892</v>
      </c>
      <c r="B60" t="s">
        <v>126</v>
      </c>
      <c r="C60" t="s">
        <v>19</v>
      </c>
      <c r="D60">
        <v>211.97</v>
      </c>
      <c r="E60">
        <v>5</v>
      </c>
      <c r="F60">
        <v>10</v>
      </c>
      <c r="G60">
        <v>11</v>
      </c>
      <c r="H60">
        <v>155777</v>
      </c>
      <c r="I60">
        <v>19.35719443</v>
      </c>
      <c r="J60" s="16">
        <v>52.943898150000003</v>
      </c>
      <c r="K60">
        <v>49.237891990000001</v>
      </c>
      <c r="L60" s="16">
        <v>21.807500000000001</v>
      </c>
      <c r="M60">
        <v>4.6713742500000004</v>
      </c>
      <c r="N60">
        <v>111.885999998</v>
      </c>
      <c r="O60">
        <v>311.79222221999999</v>
      </c>
      <c r="P60" t="s">
        <v>127</v>
      </c>
      <c r="Q60" t="s">
        <v>128</v>
      </c>
      <c r="R60" t="s">
        <v>129</v>
      </c>
    </row>
    <row r="61" spans="1:18" x14ac:dyDescent="0.35">
      <c r="A61" s="1">
        <v>45303.73948877315</v>
      </c>
      <c r="B61" t="s">
        <v>226</v>
      </c>
      <c r="C61" t="s">
        <v>19</v>
      </c>
      <c r="D61">
        <v>64637.639799999997</v>
      </c>
      <c r="E61">
        <v>1</v>
      </c>
      <c r="F61">
        <v>10</v>
      </c>
      <c r="G61">
        <v>14</v>
      </c>
      <c r="I61">
        <v>43.790380769999999</v>
      </c>
      <c r="J61" s="16">
        <v>75.450038239999998</v>
      </c>
      <c r="K61">
        <v>75.304834830000004</v>
      </c>
      <c r="L61" s="16">
        <v>13412.15977971</v>
      </c>
      <c r="M61">
        <v>0.19025606</v>
      </c>
      <c r="N61">
        <v>36278.362279998</v>
      </c>
      <c r="O61">
        <v>82985.204405553333</v>
      </c>
      <c r="P61" t="s">
        <v>227</v>
      </c>
      <c r="Q61" t="s">
        <v>228</v>
      </c>
      <c r="R61" t="s">
        <v>229</v>
      </c>
    </row>
    <row r="62" spans="1:18" x14ac:dyDescent="0.35">
      <c r="A62" s="1">
        <v>45348.01783977892</v>
      </c>
      <c r="B62" t="s">
        <v>226</v>
      </c>
      <c r="C62" t="s">
        <v>19</v>
      </c>
      <c r="D62">
        <v>62815.818099999997</v>
      </c>
      <c r="E62">
        <v>2</v>
      </c>
      <c r="F62">
        <v>10</v>
      </c>
      <c r="G62">
        <v>13</v>
      </c>
      <c r="I62">
        <v>36.280020960000002</v>
      </c>
      <c r="J62" s="16">
        <v>63.3501531</v>
      </c>
      <c r="K62">
        <v>57.444690440000002</v>
      </c>
      <c r="L62" s="16">
        <v>8265.2579573500007</v>
      </c>
      <c r="M62">
        <v>4.9151663499999998</v>
      </c>
      <c r="N62">
        <v>36278.362279998</v>
      </c>
      <c r="O62">
        <v>82985.204405553333</v>
      </c>
      <c r="P62" t="s">
        <v>227</v>
      </c>
      <c r="Q62" t="s">
        <v>228</v>
      </c>
      <c r="R62" t="s">
        <v>229</v>
      </c>
    </row>
    <row r="63" spans="1:18" x14ac:dyDescent="0.35">
      <c r="A63" s="1">
        <v>45303.73948877315</v>
      </c>
      <c r="B63" t="s">
        <v>234</v>
      </c>
      <c r="C63" t="s">
        <v>19</v>
      </c>
      <c r="D63">
        <v>21630.851999999999</v>
      </c>
      <c r="E63">
        <v>2</v>
      </c>
      <c r="F63">
        <v>9</v>
      </c>
      <c r="G63">
        <v>14</v>
      </c>
      <c r="I63">
        <v>36.051781810000001</v>
      </c>
      <c r="J63" s="16">
        <v>72.500004750000002</v>
      </c>
      <c r="K63">
        <v>72.161210310000001</v>
      </c>
      <c r="L63" s="16">
        <v>3887.9578891199999</v>
      </c>
      <c r="M63">
        <v>0.39829540000000002</v>
      </c>
      <c r="N63">
        <v>11529.62821666667</v>
      </c>
      <c r="O63">
        <v>26902.003733333331</v>
      </c>
      <c r="P63" t="s">
        <v>235</v>
      </c>
      <c r="Q63" t="s">
        <v>236</v>
      </c>
      <c r="R63" t="s">
        <v>237</v>
      </c>
    </row>
    <row r="64" spans="1:18" x14ac:dyDescent="0.35">
      <c r="A64" s="1">
        <v>45348.01783977892</v>
      </c>
      <c r="B64" t="s">
        <v>234</v>
      </c>
      <c r="C64" t="s">
        <v>19</v>
      </c>
      <c r="D64">
        <v>21133.507799999999</v>
      </c>
      <c r="E64">
        <v>1</v>
      </c>
      <c r="F64">
        <v>10</v>
      </c>
      <c r="G64">
        <v>14</v>
      </c>
      <c r="I64">
        <v>31.256213649999999</v>
      </c>
      <c r="J64" s="16">
        <v>61.732393330000001</v>
      </c>
      <c r="K64">
        <v>55.411944980000001</v>
      </c>
      <c r="L64" s="16">
        <v>2482.15219265</v>
      </c>
      <c r="M64">
        <v>5.1454278100000002</v>
      </c>
      <c r="N64">
        <v>11529.62821666667</v>
      </c>
      <c r="O64">
        <v>26902.003733333331</v>
      </c>
      <c r="P64" t="s">
        <v>235</v>
      </c>
      <c r="Q64" t="s">
        <v>236</v>
      </c>
      <c r="R64" t="s">
        <v>237</v>
      </c>
    </row>
    <row r="65" spans="1:18" x14ac:dyDescent="0.35">
      <c r="A65" s="1">
        <v>45348.01783977892</v>
      </c>
      <c r="B65" t="s">
        <v>259</v>
      </c>
      <c r="C65" t="s">
        <v>19</v>
      </c>
      <c r="D65">
        <v>82.23</v>
      </c>
      <c r="E65">
        <v>4</v>
      </c>
      <c r="F65">
        <v>9</v>
      </c>
      <c r="G65">
        <v>13</v>
      </c>
      <c r="H65">
        <v>38381</v>
      </c>
      <c r="I65">
        <v>29.893687329999999</v>
      </c>
      <c r="J65" s="16">
        <v>53.806144099999997</v>
      </c>
      <c r="K65">
        <v>50.423258730000001</v>
      </c>
      <c r="L65" s="16">
        <v>11.940029409999999</v>
      </c>
      <c r="M65">
        <v>5.0996932499999996</v>
      </c>
      <c r="N65">
        <v>32.499999998</v>
      </c>
      <c r="O65">
        <v>134.01388888666659</v>
      </c>
      <c r="P65" t="s">
        <v>260</v>
      </c>
      <c r="Q65" t="s">
        <v>261</v>
      </c>
      <c r="R65" t="s">
        <v>262</v>
      </c>
    </row>
    <row r="66" spans="1:18" x14ac:dyDescent="0.35">
      <c r="A66" s="1">
        <v>45348.01783977892</v>
      </c>
      <c r="B66" t="s">
        <v>263</v>
      </c>
      <c r="C66" t="s">
        <v>19</v>
      </c>
      <c r="D66">
        <v>768.9</v>
      </c>
      <c r="E66">
        <v>2</v>
      </c>
      <c r="F66">
        <v>10</v>
      </c>
      <c r="G66">
        <v>14</v>
      </c>
      <c r="H66">
        <v>16752</v>
      </c>
      <c r="I66">
        <v>26.962444659999999</v>
      </c>
      <c r="J66" s="16">
        <v>59.971473369999998</v>
      </c>
      <c r="K66">
        <v>56.354945460000003</v>
      </c>
      <c r="L66" s="16">
        <v>86.803176469999997</v>
      </c>
      <c r="M66">
        <v>3.5890388799999999</v>
      </c>
      <c r="N66">
        <v>415.84444444666673</v>
      </c>
      <c r="O66">
        <v>993.34444444666678</v>
      </c>
      <c r="P66" t="s">
        <v>264</v>
      </c>
      <c r="Q66" t="s">
        <v>265</v>
      </c>
      <c r="R66" t="s">
        <v>266</v>
      </c>
    </row>
    <row r="67" spans="1:18" x14ac:dyDescent="0.35">
      <c r="A67" s="1">
        <v>45303.73948877315</v>
      </c>
      <c r="B67" t="s">
        <v>130</v>
      </c>
      <c r="C67" t="s">
        <v>32</v>
      </c>
      <c r="D67">
        <v>25.06</v>
      </c>
      <c r="E67">
        <v>14</v>
      </c>
      <c r="F67">
        <v>9</v>
      </c>
      <c r="G67">
        <v>3</v>
      </c>
      <c r="H67">
        <v>3916307</v>
      </c>
      <c r="I67">
        <v>9.8240083200000008</v>
      </c>
      <c r="J67" s="16">
        <v>43.68508387</v>
      </c>
      <c r="K67">
        <v>52.894680989999998</v>
      </c>
      <c r="L67" s="16">
        <v>0.11226471</v>
      </c>
      <c r="M67">
        <v>-9.0050835100000004</v>
      </c>
      <c r="N67">
        <v>19.088333333333331</v>
      </c>
      <c r="O67">
        <v>33.919999999999987</v>
      </c>
      <c r="P67" t="s">
        <v>131</v>
      </c>
      <c r="Q67" t="s">
        <v>132</v>
      </c>
      <c r="R67" t="s">
        <v>133</v>
      </c>
    </row>
    <row r="68" spans="1:18" x14ac:dyDescent="0.35">
      <c r="A68" s="1">
        <v>45348.01783977892</v>
      </c>
      <c r="B68" t="s">
        <v>130</v>
      </c>
      <c r="C68" t="s">
        <v>32</v>
      </c>
      <c r="D68">
        <v>18.5</v>
      </c>
      <c r="E68">
        <v>16</v>
      </c>
      <c r="F68">
        <v>8</v>
      </c>
      <c r="G68">
        <v>2</v>
      </c>
      <c r="H68">
        <v>8329750</v>
      </c>
      <c r="I68">
        <v>19.386884890000001</v>
      </c>
      <c r="J68" s="16">
        <v>28.804814690000001</v>
      </c>
      <c r="K68">
        <v>29.508055989999999</v>
      </c>
      <c r="L68" s="16">
        <v>-5.68588235</v>
      </c>
      <c r="M68">
        <v>-1.8567639300000001</v>
      </c>
      <c r="N68">
        <v>19.088333333333331</v>
      </c>
      <c r="O68">
        <v>33.919999999999987</v>
      </c>
      <c r="P68" t="s">
        <v>131</v>
      </c>
      <c r="Q68" t="s">
        <v>132</v>
      </c>
      <c r="R68" t="s">
        <v>133</v>
      </c>
    </row>
    <row r="69" spans="1:18" x14ac:dyDescent="0.35">
      <c r="A69" s="1">
        <v>45303.73948877315</v>
      </c>
      <c r="B69" t="s">
        <v>134</v>
      </c>
      <c r="C69" t="s">
        <v>19</v>
      </c>
      <c r="D69">
        <v>788.06</v>
      </c>
      <c r="E69">
        <v>4</v>
      </c>
      <c r="F69">
        <v>8</v>
      </c>
      <c r="G69">
        <v>14</v>
      </c>
      <c r="H69">
        <v>1299987</v>
      </c>
      <c r="I69">
        <v>42.047112820000002</v>
      </c>
      <c r="J69" s="16">
        <v>70.365756200000007</v>
      </c>
      <c r="K69">
        <v>70.750799819999997</v>
      </c>
      <c r="L69" s="16">
        <v>164.55717647</v>
      </c>
      <c r="M69">
        <v>-0.21399177</v>
      </c>
      <c r="N69">
        <v>358.34200000200002</v>
      </c>
      <c r="O69">
        <v>1090.989444446667</v>
      </c>
      <c r="P69" t="s">
        <v>135</v>
      </c>
      <c r="Q69" t="s">
        <v>136</v>
      </c>
      <c r="R69" t="s">
        <v>137</v>
      </c>
    </row>
    <row r="70" spans="1:18" x14ac:dyDescent="0.35">
      <c r="A70" s="1">
        <v>45348.01783977892</v>
      </c>
      <c r="B70" t="s">
        <v>134</v>
      </c>
      <c r="C70" t="s">
        <v>19</v>
      </c>
      <c r="D70">
        <v>728.56</v>
      </c>
      <c r="E70">
        <v>6</v>
      </c>
      <c r="F70">
        <v>9</v>
      </c>
      <c r="G70">
        <v>11</v>
      </c>
      <c r="H70">
        <v>1017695</v>
      </c>
      <c r="I70">
        <v>30.080824759999999</v>
      </c>
      <c r="J70" s="16">
        <v>56.255956429999998</v>
      </c>
      <c r="K70">
        <v>52.291188949999999</v>
      </c>
      <c r="L70" s="16">
        <v>70.133411760000001</v>
      </c>
      <c r="M70">
        <v>3.56955007</v>
      </c>
      <c r="N70">
        <v>358.34200000200002</v>
      </c>
      <c r="O70">
        <v>1090.989444446667</v>
      </c>
      <c r="P70" t="s">
        <v>135</v>
      </c>
      <c r="Q70" t="s">
        <v>136</v>
      </c>
      <c r="R70" t="s">
        <v>137</v>
      </c>
    </row>
    <row r="71" spans="1:18" x14ac:dyDescent="0.35">
      <c r="A71" s="1">
        <v>45303.73948877315</v>
      </c>
      <c r="B71" t="s">
        <v>138</v>
      </c>
      <c r="C71" t="s">
        <v>41</v>
      </c>
      <c r="D71">
        <v>2319.2600000000002</v>
      </c>
      <c r="E71">
        <v>0</v>
      </c>
      <c r="F71">
        <v>10</v>
      </c>
      <c r="G71">
        <v>16</v>
      </c>
      <c r="H71">
        <v>488672</v>
      </c>
      <c r="I71">
        <v>40.846315160000003</v>
      </c>
      <c r="J71" s="16">
        <v>77.496833219999999</v>
      </c>
      <c r="K71">
        <v>72.223293699999999</v>
      </c>
      <c r="L71" s="16">
        <v>439.19320587999999</v>
      </c>
      <c r="M71">
        <v>9.0190327099999994</v>
      </c>
      <c r="N71">
        <v>1135.9833333333329</v>
      </c>
      <c r="O71">
        <v>2712.65</v>
      </c>
      <c r="P71" t="s">
        <v>139</v>
      </c>
      <c r="Q71" t="s">
        <v>140</v>
      </c>
      <c r="R71" t="s">
        <v>141</v>
      </c>
    </row>
    <row r="72" spans="1:18" x14ac:dyDescent="0.35">
      <c r="A72" s="1">
        <v>45348.01783977892</v>
      </c>
      <c r="B72" t="s">
        <v>138</v>
      </c>
      <c r="C72" t="s">
        <v>41</v>
      </c>
      <c r="D72">
        <v>2266.6999999999998</v>
      </c>
      <c r="E72">
        <v>0</v>
      </c>
      <c r="F72">
        <v>9</v>
      </c>
      <c r="G72">
        <v>17</v>
      </c>
      <c r="H72">
        <v>155314</v>
      </c>
      <c r="I72">
        <v>43.082601990000001</v>
      </c>
      <c r="J72" s="16">
        <v>64.284505499999995</v>
      </c>
      <c r="K72">
        <v>61.877461029999999</v>
      </c>
      <c r="L72" s="16">
        <v>488.68291176000002</v>
      </c>
      <c r="M72">
        <v>3.1138405499999999</v>
      </c>
      <c r="N72">
        <v>1135.9833333333329</v>
      </c>
      <c r="O72">
        <v>2712.65</v>
      </c>
      <c r="P72" t="s">
        <v>139</v>
      </c>
      <c r="Q72" t="s">
        <v>140</v>
      </c>
      <c r="R72" t="s">
        <v>141</v>
      </c>
    </row>
    <row r="73" spans="1:18" x14ac:dyDescent="0.35">
      <c r="A73" s="1">
        <v>45303.73948877315</v>
      </c>
      <c r="B73" t="s">
        <v>142</v>
      </c>
      <c r="C73" t="s">
        <v>19</v>
      </c>
      <c r="D73">
        <v>160.9</v>
      </c>
      <c r="E73">
        <v>1</v>
      </c>
      <c r="F73">
        <v>10</v>
      </c>
      <c r="G73">
        <v>15</v>
      </c>
      <c r="H73">
        <v>3884011</v>
      </c>
      <c r="I73">
        <v>48.004791709999999</v>
      </c>
      <c r="J73" s="16">
        <v>62.598498380000002</v>
      </c>
      <c r="K73">
        <v>63.914759930000002</v>
      </c>
      <c r="L73" s="16">
        <v>34.413529410000002</v>
      </c>
      <c r="M73">
        <v>-1.1852852700000001</v>
      </c>
      <c r="N73">
        <v>75.372</v>
      </c>
      <c r="O73">
        <v>231.13666666666671</v>
      </c>
      <c r="P73" t="s">
        <v>143</v>
      </c>
      <c r="Q73" t="s">
        <v>144</v>
      </c>
      <c r="R73" t="s">
        <v>145</v>
      </c>
    </row>
    <row r="74" spans="1:18" x14ac:dyDescent="0.35">
      <c r="A74" s="1">
        <v>45348.01783977892</v>
      </c>
      <c r="B74" t="s">
        <v>142</v>
      </c>
      <c r="C74" t="s">
        <v>41</v>
      </c>
      <c r="D74">
        <v>181.96</v>
      </c>
      <c r="E74">
        <v>0</v>
      </c>
      <c r="F74">
        <v>10</v>
      </c>
      <c r="G74">
        <v>16</v>
      </c>
      <c r="H74">
        <v>6538341</v>
      </c>
      <c r="I74">
        <v>49.035513960000003</v>
      </c>
      <c r="J74" s="16">
        <v>70.428749019999998</v>
      </c>
      <c r="K74">
        <v>64.343223820000006</v>
      </c>
      <c r="L74" s="16">
        <v>28.258470590000002</v>
      </c>
      <c r="M74">
        <v>8.4838728900000007</v>
      </c>
      <c r="N74">
        <v>75.372</v>
      </c>
      <c r="O74">
        <v>231.13666666666671</v>
      </c>
      <c r="P74" t="s">
        <v>143</v>
      </c>
      <c r="Q74" t="s">
        <v>144</v>
      </c>
      <c r="R74" t="s">
        <v>145</v>
      </c>
    </row>
    <row r="75" spans="1:18" x14ac:dyDescent="0.35">
      <c r="A75" s="1">
        <v>45303.73948877315</v>
      </c>
      <c r="B75" t="s">
        <v>146</v>
      </c>
      <c r="C75" t="s">
        <v>19</v>
      </c>
      <c r="D75">
        <v>39.549999999999997</v>
      </c>
      <c r="E75">
        <v>2</v>
      </c>
      <c r="F75">
        <v>10</v>
      </c>
      <c r="G75">
        <v>14</v>
      </c>
      <c r="H75">
        <v>11671832</v>
      </c>
      <c r="I75">
        <v>34.406395519999997</v>
      </c>
      <c r="J75" s="16">
        <v>61.744234400000003</v>
      </c>
      <c r="K75">
        <v>65.182976819999993</v>
      </c>
      <c r="L75" s="16">
        <v>6.71311765</v>
      </c>
      <c r="M75">
        <v>-2.4660912499999998</v>
      </c>
      <c r="N75">
        <v>17.248000000000001</v>
      </c>
      <c r="O75">
        <v>56.446666666666658</v>
      </c>
      <c r="P75" t="s">
        <v>147</v>
      </c>
      <c r="Q75" t="s">
        <v>148</v>
      </c>
      <c r="R75" t="s">
        <v>149</v>
      </c>
    </row>
    <row r="76" spans="1:18" x14ac:dyDescent="0.35">
      <c r="A76" s="1">
        <v>45348.01783977892</v>
      </c>
      <c r="B76" t="s">
        <v>146</v>
      </c>
      <c r="C76" t="s">
        <v>19</v>
      </c>
      <c r="D76">
        <v>37.729999999999997</v>
      </c>
      <c r="E76">
        <v>5</v>
      </c>
      <c r="F76">
        <v>9</v>
      </c>
      <c r="G76">
        <v>12</v>
      </c>
      <c r="H76">
        <v>11032753</v>
      </c>
      <c r="I76">
        <v>24.842662270000002</v>
      </c>
      <c r="J76" s="16">
        <v>54.497009660000003</v>
      </c>
      <c r="K76">
        <v>49.232278430000001</v>
      </c>
      <c r="L76" s="16">
        <v>2.7410588200000001</v>
      </c>
      <c r="M76">
        <v>5.1853916900000003</v>
      </c>
      <c r="N76">
        <v>17.248000000000001</v>
      </c>
      <c r="O76">
        <v>56.446666666666658</v>
      </c>
      <c r="P76" t="s">
        <v>147</v>
      </c>
      <c r="Q76" t="s">
        <v>148</v>
      </c>
      <c r="R76" t="s">
        <v>149</v>
      </c>
    </row>
    <row r="77" spans="1:18" x14ac:dyDescent="0.35">
      <c r="A77" s="1">
        <v>45303.73948877315</v>
      </c>
      <c r="B77" t="s">
        <v>150</v>
      </c>
      <c r="C77" t="s">
        <v>19</v>
      </c>
      <c r="D77">
        <v>580.07000000000005</v>
      </c>
      <c r="E77">
        <v>2</v>
      </c>
      <c r="F77">
        <v>10</v>
      </c>
      <c r="G77">
        <v>14</v>
      </c>
      <c r="H77">
        <v>341581</v>
      </c>
      <c r="I77">
        <v>60.28198416</v>
      </c>
      <c r="J77" s="16">
        <v>67.844148189999999</v>
      </c>
      <c r="K77">
        <v>69.228201220000003</v>
      </c>
      <c r="L77" s="16">
        <v>139.10711742000001</v>
      </c>
      <c r="M77">
        <v>-0.83764978999999995</v>
      </c>
      <c r="N77">
        <v>173.31934505999999</v>
      </c>
      <c r="O77">
        <v>924.03895579666676</v>
      </c>
      <c r="P77" t="s">
        <v>151</v>
      </c>
      <c r="Q77" t="s">
        <v>152</v>
      </c>
      <c r="R77" t="s">
        <v>153</v>
      </c>
    </row>
    <row r="78" spans="1:18" x14ac:dyDescent="0.35">
      <c r="A78" s="1">
        <v>45348.01783977892</v>
      </c>
      <c r="B78" t="s">
        <v>150</v>
      </c>
      <c r="C78" t="s">
        <v>19</v>
      </c>
      <c r="D78">
        <v>563.20000000000005</v>
      </c>
      <c r="E78">
        <v>2</v>
      </c>
      <c r="F78">
        <v>10</v>
      </c>
      <c r="G78">
        <v>14</v>
      </c>
      <c r="H78">
        <v>464329</v>
      </c>
      <c r="I78">
        <v>49.55391049</v>
      </c>
      <c r="J78" s="16">
        <v>59.346926430000003</v>
      </c>
      <c r="K78">
        <v>55.26959909</v>
      </c>
      <c r="L78" s="16">
        <v>53.342647059999997</v>
      </c>
      <c r="M78">
        <v>4.4045677000000003</v>
      </c>
      <c r="N78">
        <v>173.31934505999999</v>
      </c>
      <c r="O78">
        <v>924.03895579666676</v>
      </c>
      <c r="P78" t="s">
        <v>151</v>
      </c>
      <c r="Q78" t="s">
        <v>152</v>
      </c>
      <c r="R78" t="s">
        <v>153</v>
      </c>
    </row>
    <row r="79" spans="1:18" x14ac:dyDescent="0.35">
      <c r="A79" s="1">
        <v>45303.73948877315</v>
      </c>
      <c r="B79" t="s">
        <v>154</v>
      </c>
      <c r="C79" t="s">
        <v>19</v>
      </c>
      <c r="D79">
        <v>71.47</v>
      </c>
      <c r="E79">
        <v>1</v>
      </c>
      <c r="F79">
        <v>10</v>
      </c>
      <c r="G79">
        <v>15</v>
      </c>
      <c r="H79">
        <v>2343463</v>
      </c>
      <c r="I79">
        <v>28.31729885</v>
      </c>
      <c r="J79" s="16">
        <v>64.563018760000006</v>
      </c>
      <c r="K79">
        <v>63.118605789999997</v>
      </c>
      <c r="L79" s="16">
        <v>12.28067647</v>
      </c>
      <c r="M79">
        <v>2.1583762100000001</v>
      </c>
      <c r="N79">
        <v>37.179999998000007</v>
      </c>
      <c r="O79">
        <v>92.995555553333318</v>
      </c>
      <c r="P79" t="s">
        <v>155</v>
      </c>
      <c r="Q79" t="s">
        <v>156</v>
      </c>
      <c r="R79" t="s">
        <v>157</v>
      </c>
    </row>
    <row r="80" spans="1:18" x14ac:dyDescent="0.35">
      <c r="A80" s="1">
        <v>45348.01783977892</v>
      </c>
      <c r="B80" t="s">
        <v>154</v>
      </c>
      <c r="C80" t="s">
        <v>54</v>
      </c>
      <c r="D80">
        <v>64.97</v>
      </c>
      <c r="E80">
        <v>7</v>
      </c>
      <c r="F80">
        <v>9</v>
      </c>
      <c r="G80">
        <v>10</v>
      </c>
      <c r="H80">
        <v>2152295</v>
      </c>
      <c r="I80">
        <v>22.987840420000001</v>
      </c>
      <c r="J80" s="16">
        <v>52.888628320000002</v>
      </c>
      <c r="K80">
        <v>47.633233439999998</v>
      </c>
      <c r="L80" s="16">
        <v>6.5490294100000002</v>
      </c>
      <c r="M80">
        <v>6.8058523800000001</v>
      </c>
      <c r="N80">
        <v>37.179999998000007</v>
      </c>
      <c r="O80">
        <v>92.995555553333318</v>
      </c>
      <c r="P80" t="s">
        <v>155</v>
      </c>
      <c r="Q80" t="s">
        <v>156</v>
      </c>
      <c r="R80" t="s">
        <v>157</v>
      </c>
    </row>
    <row r="81" spans="1:18" x14ac:dyDescent="0.35">
      <c r="A81" s="1">
        <v>45303.73948877315</v>
      </c>
      <c r="B81" t="s">
        <v>158</v>
      </c>
      <c r="C81" t="s">
        <v>19</v>
      </c>
      <c r="D81">
        <v>80.88</v>
      </c>
      <c r="E81">
        <v>1</v>
      </c>
      <c r="F81">
        <v>10</v>
      </c>
      <c r="G81">
        <v>15</v>
      </c>
      <c r="H81">
        <v>5325088</v>
      </c>
      <c r="I81">
        <v>27.91661014</v>
      </c>
      <c r="J81" s="16">
        <v>66.061313819999995</v>
      </c>
      <c r="K81">
        <v>65.881729269999994</v>
      </c>
      <c r="L81" s="16">
        <v>13.408823529999999</v>
      </c>
      <c r="M81">
        <v>0.22304832999999999</v>
      </c>
      <c r="N81">
        <v>45.191999998</v>
      </c>
      <c r="O81">
        <v>105.2955555533333</v>
      </c>
      <c r="P81" t="s">
        <v>159</v>
      </c>
      <c r="Q81" t="s">
        <v>160</v>
      </c>
      <c r="R81" t="s">
        <v>161</v>
      </c>
    </row>
    <row r="82" spans="1:18" x14ac:dyDescent="0.35">
      <c r="A82" s="1">
        <v>45348.01783977892</v>
      </c>
      <c r="B82" t="s">
        <v>158</v>
      </c>
      <c r="C82" t="s">
        <v>32</v>
      </c>
      <c r="D82">
        <v>70.31</v>
      </c>
      <c r="E82">
        <v>10</v>
      </c>
      <c r="F82">
        <v>10</v>
      </c>
      <c r="G82">
        <v>6</v>
      </c>
      <c r="H82">
        <v>3032089</v>
      </c>
      <c r="I82">
        <v>20.98097654</v>
      </c>
      <c r="J82" s="16">
        <v>48.1722374</v>
      </c>
      <c r="K82">
        <v>44.100360459999997</v>
      </c>
      <c r="L82" s="16">
        <v>3.7425588200000002</v>
      </c>
      <c r="M82">
        <v>3.8092425799999998</v>
      </c>
      <c r="N82">
        <v>45.191999998</v>
      </c>
      <c r="O82">
        <v>105.2955555533333</v>
      </c>
      <c r="P82" t="s">
        <v>159</v>
      </c>
      <c r="Q82" t="s">
        <v>160</v>
      </c>
      <c r="R82" t="s">
        <v>161</v>
      </c>
    </row>
    <row r="83" spans="1:18" x14ac:dyDescent="0.35">
      <c r="A83" s="1">
        <v>45303.73948877315</v>
      </c>
      <c r="B83" t="s">
        <v>162</v>
      </c>
      <c r="C83" t="s">
        <v>19</v>
      </c>
      <c r="D83">
        <v>330.59</v>
      </c>
      <c r="E83">
        <v>3</v>
      </c>
      <c r="F83">
        <v>9</v>
      </c>
      <c r="G83">
        <v>14</v>
      </c>
      <c r="H83">
        <v>3536804</v>
      </c>
      <c r="I83">
        <v>47.149541810000002</v>
      </c>
      <c r="J83" s="16">
        <v>67.866666179999996</v>
      </c>
      <c r="K83">
        <v>71.054144609999994</v>
      </c>
      <c r="L83" s="16">
        <v>101.19088235</v>
      </c>
      <c r="M83">
        <v>-2.6989639699999999</v>
      </c>
      <c r="N83">
        <v>115.98199999800001</v>
      </c>
      <c r="O83">
        <v>507.77555555333328</v>
      </c>
      <c r="P83" t="s">
        <v>163</v>
      </c>
      <c r="Q83" t="s">
        <v>164</v>
      </c>
      <c r="R83" t="s">
        <v>165</v>
      </c>
    </row>
    <row r="84" spans="1:18" x14ac:dyDescent="0.35">
      <c r="A84" s="1">
        <v>45348.01783977892</v>
      </c>
      <c r="B84" t="s">
        <v>162</v>
      </c>
      <c r="C84" t="s">
        <v>32</v>
      </c>
      <c r="D84">
        <v>234.74</v>
      </c>
      <c r="E84">
        <v>12</v>
      </c>
      <c r="F84">
        <v>8</v>
      </c>
      <c r="G84">
        <v>6</v>
      </c>
      <c r="H84">
        <v>4188955</v>
      </c>
      <c r="I84">
        <v>36.004300440000002</v>
      </c>
      <c r="J84" s="16">
        <v>43.860966830000002</v>
      </c>
      <c r="K84">
        <v>39.787099249999997</v>
      </c>
      <c r="L84" s="16">
        <v>12.40544118</v>
      </c>
      <c r="M84">
        <v>7.5309207499999999</v>
      </c>
      <c r="N84">
        <v>115.98199999800001</v>
      </c>
      <c r="O84">
        <v>507.77555555333328</v>
      </c>
      <c r="P84" t="s">
        <v>163</v>
      </c>
      <c r="Q84" t="s">
        <v>164</v>
      </c>
      <c r="R84" t="s">
        <v>165</v>
      </c>
    </row>
    <row r="85" spans="1:18" x14ac:dyDescent="0.35">
      <c r="A85" s="1">
        <v>45303.73948877315</v>
      </c>
      <c r="B85" t="s">
        <v>166</v>
      </c>
      <c r="C85" t="s">
        <v>41</v>
      </c>
      <c r="D85">
        <v>127.53</v>
      </c>
      <c r="E85">
        <v>0</v>
      </c>
      <c r="F85">
        <v>10</v>
      </c>
      <c r="G85">
        <v>16</v>
      </c>
      <c r="H85">
        <v>53306741</v>
      </c>
      <c r="I85">
        <v>35.984028799999997</v>
      </c>
      <c r="J85" s="16">
        <v>68.043507070000004</v>
      </c>
      <c r="K85">
        <v>66.770888150000005</v>
      </c>
      <c r="L85" s="16">
        <v>22.254323530000001</v>
      </c>
      <c r="M85">
        <v>1.9913627599999999</v>
      </c>
      <c r="N85">
        <v>66.520000001999989</v>
      </c>
      <c r="O85">
        <v>156.60277778</v>
      </c>
      <c r="P85" t="s">
        <v>167</v>
      </c>
      <c r="Q85" t="s">
        <v>168</v>
      </c>
      <c r="R85" t="s">
        <v>169</v>
      </c>
    </row>
    <row r="86" spans="1:18" x14ac:dyDescent="0.35">
      <c r="A86" s="1">
        <v>45348.01783977892</v>
      </c>
      <c r="B86" t="s">
        <v>166</v>
      </c>
      <c r="C86" t="s">
        <v>19</v>
      </c>
      <c r="D86">
        <v>125.21</v>
      </c>
      <c r="E86">
        <v>4</v>
      </c>
      <c r="F86">
        <v>10</v>
      </c>
      <c r="G86">
        <v>12</v>
      </c>
      <c r="H86">
        <v>51562578</v>
      </c>
      <c r="I86">
        <v>35.549254810000001</v>
      </c>
      <c r="J86" s="16">
        <v>54.800554849999997</v>
      </c>
      <c r="K86">
        <v>46.861938289999998</v>
      </c>
      <c r="L86" s="16">
        <v>25.064205879999999</v>
      </c>
      <c r="M86">
        <v>16.010377099999999</v>
      </c>
      <c r="N86">
        <v>66.520000001999989</v>
      </c>
      <c r="O86">
        <v>156.60277778</v>
      </c>
      <c r="P86" t="s">
        <v>167</v>
      </c>
      <c r="Q86" t="s">
        <v>168</v>
      </c>
      <c r="R86" t="s">
        <v>169</v>
      </c>
    </row>
    <row r="87" spans="1:18" x14ac:dyDescent="0.35">
      <c r="A87" s="1">
        <v>45303.73948877315</v>
      </c>
      <c r="B87" t="s">
        <v>170</v>
      </c>
      <c r="C87" t="s">
        <v>41</v>
      </c>
      <c r="D87">
        <v>76.58</v>
      </c>
      <c r="E87">
        <v>0</v>
      </c>
      <c r="F87">
        <v>10</v>
      </c>
      <c r="G87">
        <v>14</v>
      </c>
      <c r="H87">
        <v>4833009</v>
      </c>
      <c r="I87">
        <v>31.711303480000002</v>
      </c>
      <c r="J87" s="16">
        <v>68.271358160000005</v>
      </c>
      <c r="K87">
        <v>65.065901210000007</v>
      </c>
      <c r="L87" s="16">
        <v>16.787411760000001</v>
      </c>
      <c r="M87">
        <v>5.7150745399999998</v>
      </c>
      <c r="N87">
        <v>33.038000001999997</v>
      </c>
      <c r="O87">
        <v>108.19111111333331</v>
      </c>
      <c r="P87" t="s">
        <v>171</v>
      </c>
      <c r="Q87" t="s">
        <v>172</v>
      </c>
      <c r="R87" t="s">
        <v>173</v>
      </c>
    </row>
    <row r="88" spans="1:18" x14ac:dyDescent="0.35">
      <c r="A88" s="1">
        <v>45348.01783977892</v>
      </c>
      <c r="B88" t="s">
        <v>170</v>
      </c>
      <c r="C88" t="s">
        <v>41</v>
      </c>
      <c r="D88">
        <v>72.45</v>
      </c>
      <c r="E88">
        <v>1</v>
      </c>
      <c r="F88">
        <v>9</v>
      </c>
      <c r="G88">
        <v>14</v>
      </c>
      <c r="H88">
        <v>2344944</v>
      </c>
      <c r="I88">
        <v>27.31829772</v>
      </c>
      <c r="J88" s="16">
        <v>59.327280180000002</v>
      </c>
      <c r="K88">
        <v>49.219704589999999</v>
      </c>
      <c r="L88" s="16">
        <v>8.4036764700000006</v>
      </c>
      <c r="M88">
        <v>15.957106270000001</v>
      </c>
      <c r="N88">
        <v>33.038000001999997</v>
      </c>
      <c r="O88">
        <v>108.19111111333331</v>
      </c>
      <c r="P88" t="s">
        <v>171</v>
      </c>
      <c r="Q88" t="s">
        <v>172</v>
      </c>
      <c r="R88" t="s">
        <v>173</v>
      </c>
    </row>
    <row r="89" spans="1:18" x14ac:dyDescent="0.35">
      <c r="A89" s="1">
        <v>45303.73948877315</v>
      </c>
      <c r="B89" t="s">
        <v>174</v>
      </c>
      <c r="C89" t="s">
        <v>19</v>
      </c>
      <c r="D89">
        <v>23.68</v>
      </c>
      <c r="E89">
        <v>3</v>
      </c>
      <c r="F89">
        <v>9</v>
      </c>
      <c r="G89">
        <v>14</v>
      </c>
      <c r="H89">
        <v>48775162</v>
      </c>
      <c r="I89">
        <v>47.084029409999999</v>
      </c>
      <c r="J89" s="16">
        <v>71.395248609999996</v>
      </c>
      <c r="K89">
        <v>71.254428180000005</v>
      </c>
      <c r="L89" s="16">
        <v>9.7674411800000005</v>
      </c>
      <c r="M89">
        <v>0.38151759000000002</v>
      </c>
      <c r="N89">
        <v>7.1420000000000003</v>
      </c>
      <c r="O89">
        <v>35.945</v>
      </c>
      <c r="P89" t="s">
        <v>175</v>
      </c>
      <c r="Q89" t="s">
        <v>176</v>
      </c>
      <c r="R89" t="s">
        <v>177</v>
      </c>
    </row>
    <row r="90" spans="1:18" x14ac:dyDescent="0.35">
      <c r="A90" s="1">
        <v>45348.01783977892</v>
      </c>
      <c r="B90" t="s">
        <v>174</v>
      </c>
      <c r="C90" t="s">
        <v>19</v>
      </c>
      <c r="D90">
        <v>22.61</v>
      </c>
      <c r="E90">
        <v>2</v>
      </c>
      <c r="F90">
        <v>9</v>
      </c>
      <c r="G90">
        <v>15</v>
      </c>
      <c r="H90">
        <v>52567746</v>
      </c>
      <c r="I90">
        <v>42.842224389999998</v>
      </c>
      <c r="J90" s="16">
        <v>62.925526300000001</v>
      </c>
      <c r="K90">
        <v>60.373110740000001</v>
      </c>
      <c r="L90" s="16">
        <v>6.5524411799999998</v>
      </c>
      <c r="M90">
        <v>5.1627907000000004</v>
      </c>
      <c r="N90">
        <v>7.1420000000000003</v>
      </c>
      <c r="O90">
        <v>35.945</v>
      </c>
      <c r="P90" t="s">
        <v>175</v>
      </c>
      <c r="Q90" t="s">
        <v>176</v>
      </c>
      <c r="R90" t="s">
        <v>177</v>
      </c>
    </row>
    <row r="91" spans="1:18" x14ac:dyDescent="0.35">
      <c r="A91" s="1">
        <v>45303.73948877315</v>
      </c>
      <c r="B91" t="s">
        <v>178</v>
      </c>
      <c r="C91" t="s">
        <v>19</v>
      </c>
      <c r="D91">
        <v>7.57</v>
      </c>
      <c r="E91">
        <v>1</v>
      </c>
      <c r="F91">
        <v>10</v>
      </c>
      <c r="G91">
        <v>15</v>
      </c>
      <c r="H91">
        <v>128897000</v>
      </c>
      <c r="I91">
        <v>42.376767399999999</v>
      </c>
      <c r="J91" s="16">
        <v>70.125547359999999</v>
      </c>
      <c r="K91">
        <v>65.533772389999996</v>
      </c>
      <c r="L91" s="16">
        <v>2.1973823499999998</v>
      </c>
      <c r="M91">
        <v>11.48748159</v>
      </c>
      <c r="N91">
        <v>2.6680000000000001</v>
      </c>
      <c r="O91">
        <v>10.904999999999999</v>
      </c>
      <c r="P91" t="s">
        <v>179</v>
      </c>
      <c r="Q91" t="s">
        <v>180</v>
      </c>
      <c r="R91" t="s">
        <v>181</v>
      </c>
    </row>
    <row r="92" spans="1:18" x14ac:dyDescent="0.35">
      <c r="A92" s="1">
        <v>45348.01783977892</v>
      </c>
      <c r="B92" t="s">
        <v>178</v>
      </c>
      <c r="C92" t="s">
        <v>19</v>
      </c>
      <c r="D92">
        <v>6.17</v>
      </c>
      <c r="E92">
        <v>6</v>
      </c>
      <c r="F92">
        <v>9</v>
      </c>
      <c r="G92">
        <v>11</v>
      </c>
      <c r="H92">
        <v>31196000</v>
      </c>
      <c r="I92">
        <v>41.196436149999997</v>
      </c>
      <c r="J92" s="16">
        <v>54.587001909999998</v>
      </c>
      <c r="K92">
        <v>48.40629921</v>
      </c>
      <c r="L92" s="16">
        <v>0.92179412000000005</v>
      </c>
      <c r="M92">
        <v>13.62799263</v>
      </c>
      <c r="N92">
        <v>2.6680000000000001</v>
      </c>
      <c r="O92">
        <v>10.904999999999999</v>
      </c>
      <c r="P92" t="s">
        <v>179</v>
      </c>
      <c r="Q92" t="s">
        <v>180</v>
      </c>
      <c r="R92" t="s">
        <v>181</v>
      </c>
    </row>
    <row r="93" spans="1:18" x14ac:dyDescent="0.35">
      <c r="A93" s="1">
        <v>45303.73948877315</v>
      </c>
      <c r="B93" t="s">
        <v>182</v>
      </c>
      <c r="C93" t="s">
        <v>19</v>
      </c>
      <c r="D93">
        <v>116.46</v>
      </c>
      <c r="E93">
        <v>2</v>
      </c>
      <c r="F93">
        <v>10</v>
      </c>
      <c r="G93">
        <v>14</v>
      </c>
      <c r="H93">
        <v>2401256</v>
      </c>
      <c r="I93">
        <v>39.852882940000001</v>
      </c>
      <c r="J93" s="16">
        <v>62.462423270000002</v>
      </c>
      <c r="K93">
        <v>68.614426219999999</v>
      </c>
      <c r="L93" s="16">
        <v>18.238794120000001</v>
      </c>
      <c r="M93">
        <v>-4.6113522800000002</v>
      </c>
      <c r="N93">
        <v>41.588000002000001</v>
      </c>
      <c r="O93">
        <v>164.6844444466667</v>
      </c>
      <c r="P93" t="s">
        <v>183</v>
      </c>
      <c r="Q93" t="s">
        <v>184</v>
      </c>
      <c r="R93" t="s">
        <v>185</v>
      </c>
    </row>
    <row r="94" spans="1:18" x14ac:dyDescent="0.35">
      <c r="A94" s="1">
        <v>45348.01783977892</v>
      </c>
      <c r="B94" t="s">
        <v>182</v>
      </c>
      <c r="C94" t="s">
        <v>19</v>
      </c>
      <c r="D94">
        <v>113.49</v>
      </c>
      <c r="E94">
        <v>3</v>
      </c>
      <c r="F94">
        <v>9</v>
      </c>
      <c r="G94">
        <v>14</v>
      </c>
      <c r="H94">
        <v>938454</v>
      </c>
      <c r="I94">
        <v>29.548460439999999</v>
      </c>
      <c r="J94" s="16">
        <v>57.450767399999997</v>
      </c>
      <c r="K94">
        <v>53.003596209999998</v>
      </c>
      <c r="L94" s="16">
        <v>11.262529410000001</v>
      </c>
      <c r="M94">
        <v>4.7632234799999997</v>
      </c>
      <c r="N94">
        <v>41.588000002000001</v>
      </c>
      <c r="O94">
        <v>164.6844444466667</v>
      </c>
      <c r="P94" t="s">
        <v>183</v>
      </c>
      <c r="Q94" t="s">
        <v>184</v>
      </c>
      <c r="R94" t="s">
        <v>185</v>
      </c>
    </row>
    <row r="95" spans="1:18" x14ac:dyDescent="0.35">
      <c r="A95" s="1">
        <v>45303.73948877315</v>
      </c>
      <c r="B95" t="s">
        <v>186</v>
      </c>
      <c r="C95" t="s">
        <v>19</v>
      </c>
      <c r="D95">
        <v>50</v>
      </c>
      <c r="E95">
        <v>3</v>
      </c>
      <c r="F95">
        <v>9</v>
      </c>
      <c r="G95">
        <v>14</v>
      </c>
      <c r="H95">
        <v>107000</v>
      </c>
      <c r="I95">
        <v>32.38739975</v>
      </c>
      <c r="J95" s="16">
        <v>66.616245610000007</v>
      </c>
      <c r="K95">
        <v>66.616245610000007</v>
      </c>
      <c r="L95" s="16">
        <v>8.6801470599999995</v>
      </c>
      <c r="M95">
        <v>0</v>
      </c>
      <c r="N95">
        <v>24.056000002000001</v>
      </c>
      <c r="O95">
        <v>71.012777780000008</v>
      </c>
      <c r="P95" t="s">
        <v>187</v>
      </c>
      <c r="Q95" t="s">
        <v>188</v>
      </c>
      <c r="R95" t="s">
        <v>189</v>
      </c>
    </row>
    <row r="96" spans="1:18" x14ac:dyDescent="0.35">
      <c r="A96" s="1">
        <v>45348.01783977892</v>
      </c>
      <c r="B96" t="s">
        <v>186</v>
      </c>
      <c r="C96" t="s">
        <v>19</v>
      </c>
      <c r="D96">
        <v>50</v>
      </c>
      <c r="E96">
        <v>4</v>
      </c>
      <c r="F96">
        <v>10</v>
      </c>
      <c r="G96">
        <v>12</v>
      </c>
      <c r="H96">
        <v>80500</v>
      </c>
      <c r="I96">
        <v>37.212173540000002</v>
      </c>
      <c r="J96" s="16">
        <v>66.356019029999999</v>
      </c>
      <c r="K96">
        <v>66.356019029999999</v>
      </c>
      <c r="L96" s="16">
        <v>6.1241764700000001</v>
      </c>
      <c r="M96">
        <v>0</v>
      </c>
      <c r="N96">
        <v>24.056000002000001</v>
      </c>
      <c r="O96">
        <v>71.012777780000008</v>
      </c>
      <c r="P96" t="s">
        <v>187</v>
      </c>
      <c r="Q96" t="s">
        <v>188</v>
      </c>
      <c r="R96" t="s">
        <v>189</v>
      </c>
    </row>
    <row r="97" spans="1:18" x14ac:dyDescent="0.35">
      <c r="A97" s="1">
        <v>45303.73948877315</v>
      </c>
      <c r="B97" t="s">
        <v>190</v>
      </c>
      <c r="C97" t="s">
        <v>19</v>
      </c>
      <c r="D97">
        <v>538.98</v>
      </c>
      <c r="E97">
        <v>4</v>
      </c>
      <c r="F97">
        <v>8</v>
      </c>
      <c r="G97">
        <v>14</v>
      </c>
      <c r="H97">
        <v>52332</v>
      </c>
      <c r="I97">
        <v>31.513532349999998</v>
      </c>
      <c r="J97" s="16">
        <v>71.652816880000003</v>
      </c>
      <c r="K97">
        <v>71.998292710000001</v>
      </c>
      <c r="L97" s="16">
        <v>117.03632353</v>
      </c>
      <c r="M97">
        <v>-0.18888889</v>
      </c>
      <c r="N97">
        <v>293.03599999999989</v>
      </c>
      <c r="O97">
        <v>718.86833333333323</v>
      </c>
      <c r="P97" t="s">
        <v>191</v>
      </c>
      <c r="Q97" t="s">
        <v>192</v>
      </c>
      <c r="R97" t="s">
        <v>193</v>
      </c>
    </row>
    <row r="98" spans="1:18" x14ac:dyDescent="0.35">
      <c r="A98" s="1">
        <v>45348.01783977892</v>
      </c>
      <c r="B98" t="s">
        <v>190</v>
      </c>
      <c r="C98" t="s">
        <v>19</v>
      </c>
      <c r="D98">
        <v>500.04</v>
      </c>
      <c r="E98">
        <v>4</v>
      </c>
      <c r="F98">
        <v>10</v>
      </c>
      <c r="G98">
        <v>12</v>
      </c>
      <c r="H98">
        <v>46334</v>
      </c>
      <c r="I98">
        <v>25.167239080000002</v>
      </c>
      <c r="J98" s="16">
        <v>55.900043709999998</v>
      </c>
      <c r="K98">
        <v>50.578372330000001</v>
      </c>
      <c r="L98" s="16">
        <v>63.195676470000002</v>
      </c>
      <c r="M98">
        <v>5.8958068600000004</v>
      </c>
      <c r="N98">
        <v>293.03599999999989</v>
      </c>
      <c r="O98">
        <v>718.86833333333323</v>
      </c>
      <c r="P98" t="s">
        <v>191</v>
      </c>
      <c r="Q98" t="s">
        <v>192</v>
      </c>
      <c r="R98" t="s">
        <v>193</v>
      </c>
    </row>
    <row r="99" spans="1:18" x14ac:dyDescent="0.35">
      <c r="A99" s="1">
        <v>45348.01783977892</v>
      </c>
      <c r="B99" t="s">
        <v>267</v>
      </c>
      <c r="C99" t="s">
        <v>54</v>
      </c>
      <c r="D99">
        <v>118</v>
      </c>
      <c r="E99">
        <v>8</v>
      </c>
      <c r="F99">
        <v>9</v>
      </c>
      <c r="G99">
        <v>9</v>
      </c>
      <c r="H99">
        <v>1900</v>
      </c>
      <c r="I99">
        <v>26.048403709999999</v>
      </c>
      <c r="J99" s="16">
        <v>50.950076670000001</v>
      </c>
      <c r="K99">
        <v>52.650107920000004</v>
      </c>
      <c r="L99" s="16">
        <v>6.5799411799999996</v>
      </c>
      <c r="M99">
        <v>-1.52716348</v>
      </c>
      <c r="N99">
        <v>56.284555019999992</v>
      </c>
      <c r="O99">
        <v>184.3657719316667</v>
      </c>
      <c r="P99" t="s">
        <v>268</v>
      </c>
      <c r="Q99" t="s">
        <v>269</v>
      </c>
      <c r="R99" t="s">
        <v>270</v>
      </c>
    </row>
    <row r="100" spans="1:18" x14ac:dyDescent="0.35">
      <c r="A100" s="1">
        <v>45303.73948877315</v>
      </c>
      <c r="B100" t="s">
        <v>194</v>
      </c>
      <c r="C100" t="s">
        <v>41</v>
      </c>
      <c r="D100">
        <v>133.79</v>
      </c>
      <c r="E100">
        <v>1</v>
      </c>
      <c r="F100">
        <v>8</v>
      </c>
      <c r="G100">
        <v>17</v>
      </c>
      <c r="H100">
        <v>71775880</v>
      </c>
      <c r="I100">
        <v>37.153259689999999</v>
      </c>
      <c r="J100" s="16">
        <v>77.841605869999995</v>
      </c>
      <c r="K100">
        <v>75.873942790000001</v>
      </c>
      <c r="L100" s="16">
        <v>40.405558820000003</v>
      </c>
      <c r="M100">
        <v>4.9909754399999997</v>
      </c>
      <c r="N100">
        <v>50.792000001999988</v>
      </c>
      <c r="O100">
        <v>166.77277778000001</v>
      </c>
      <c r="P100" t="s">
        <v>195</v>
      </c>
      <c r="Q100" t="s">
        <v>196</v>
      </c>
      <c r="R100" t="s">
        <v>197</v>
      </c>
    </row>
    <row r="101" spans="1:18" x14ac:dyDescent="0.35">
      <c r="A101" s="1">
        <v>45348.01783977892</v>
      </c>
      <c r="B101" t="s">
        <v>194</v>
      </c>
      <c r="C101" t="s">
        <v>19</v>
      </c>
      <c r="D101">
        <v>109.07</v>
      </c>
      <c r="E101">
        <v>5</v>
      </c>
      <c r="F101">
        <v>10</v>
      </c>
      <c r="G101">
        <v>11</v>
      </c>
      <c r="H101">
        <v>43434083</v>
      </c>
      <c r="I101">
        <v>32.423494210000001</v>
      </c>
      <c r="J101" s="16">
        <v>55.029652499999997</v>
      </c>
      <c r="K101">
        <v>49.184214580000003</v>
      </c>
      <c r="L101" s="16">
        <v>21.500735290000001</v>
      </c>
      <c r="M101">
        <v>11.03532526</v>
      </c>
      <c r="N101">
        <v>50.792000001999988</v>
      </c>
      <c r="O101">
        <v>166.77277778000001</v>
      </c>
      <c r="P101" t="s">
        <v>195</v>
      </c>
      <c r="Q101" t="s">
        <v>196</v>
      </c>
      <c r="R101" t="s">
        <v>197</v>
      </c>
    </row>
    <row r="102" spans="1:18" x14ac:dyDescent="0.35">
      <c r="A102" s="1">
        <v>45348.01783977892</v>
      </c>
      <c r="B102" t="s">
        <v>271</v>
      </c>
      <c r="C102" t="s">
        <v>32</v>
      </c>
      <c r="D102">
        <v>825</v>
      </c>
      <c r="E102">
        <v>14</v>
      </c>
      <c r="F102">
        <v>10</v>
      </c>
      <c r="G102">
        <v>2</v>
      </c>
      <c r="H102">
        <v>1200</v>
      </c>
      <c r="I102">
        <v>27.14521062</v>
      </c>
      <c r="J102" s="16">
        <v>46.049923669999998</v>
      </c>
      <c r="K102">
        <v>51.642502440000001</v>
      </c>
      <c r="L102" s="16">
        <v>73.912029410000002</v>
      </c>
      <c r="M102">
        <v>-10.32608696</v>
      </c>
      <c r="N102">
        <v>411</v>
      </c>
      <c r="O102">
        <v>2969</v>
      </c>
      <c r="P102" t="s">
        <v>272</v>
      </c>
      <c r="Q102" t="s">
        <v>273</v>
      </c>
      <c r="R102" t="s">
        <v>274</v>
      </c>
    </row>
    <row r="103" spans="1:18" x14ac:dyDescent="0.35">
      <c r="A103" s="1">
        <v>45303.73948877315</v>
      </c>
      <c r="B103" t="s">
        <v>198</v>
      </c>
      <c r="C103" t="s">
        <v>19</v>
      </c>
      <c r="D103">
        <v>181.41</v>
      </c>
      <c r="E103">
        <v>1</v>
      </c>
      <c r="F103">
        <v>10</v>
      </c>
      <c r="G103">
        <v>15</v>
      </c>
      <c r="H103">
        <v>13755780</v>
      </c>
      <c r="I103">
        <v>31.992899319999999</v>
      </c>
      <c r="J103" s="16">
        <v>61.94764533</v>
      </c>
      <c r="K103">
        <v>62.821803150000001</v>
      </c>
      <c r="L103" s="16">
        <v>50.136647060000001</v>
      </c>
      <c r="M103">
        <v>-0.90134382000000002</v>
      </c>
      <c r="N103">
        <v>82.283999997999999</v>
      </c>
      <c r="O103">
        <v>274.78722221999999</v>
      </c>
      <c r="P103" t="s">
        <v>199</v>
      </c>
      <c r="Q103" t="s">
        <v>200</v>
      </c>
      <c r="R103" t="s">
        <v>201</v>
      </c>
    </row>
    <row r="104" spans="1:18" x14ac:dyDescent="0.35">
      <c r="A104" s="1">
        <v>45348.01783977892</v>
      </c>
      <c r="B104" t="s">
        <v>198</v>
      </c>
      <c r="C104" t="s">
        <v>19</v>
      </c>
      <c r="D104">
        <v>163.47</v>
      </c>
      <c r="E104">
        <v>6</v>
      </c>
      <c r="F104">
        <v>10</v>
      </c>
      <c r="G104">
        <v>10</v>
      </c>
      <c r="H104">
        <v>16016050</v>
      </c>
      <c r="I104">
        <v>26.35976973</v>
      </c>
      <c r="J104" s="16">
        <v>52.174512909999997</v>
      </c>
      <c r="K104">
        <v>42.543327820000002</v>
      </c>
      <c r="L104" s="16">
        <v>14.525529410000001</v>
      </c>
      <c r="M104">
        <v>15.78835529</v>
      </c>
      <c r="N104">
        <v>82.283999997999999</v>
      </c>
      <c r="O104">
        <v>274.78722221999999</v>
      </c>
      <c r="P104" t="s">
        <v>199</v>
      </c>
      <c r="Q104" t="s">
        <v>200</v>
      </c>
      <c r="R104" t="s">
        <v>201</v>
      </c>
    </row>
    <row r="105" spans="1:18" x14ac:dyDescent="0.35">
      <c r="A105" s="1">
        <v>45303.73948877315</v>
      </c>
      <c r="B105" t="s">
        <v>202</v>
      </c>
      <c r="C105" t="s">
        <v>19</v>
      </c>
      <c r="D105">
        <v>55.72</v>
      </c>
      <c r="E105">
        <v>6</v>
      </c>
      <c r="F105">
        <v>10</v>
      </c>
      <c r="G105">
        <v>10</v>
      </c>
      <c r="H105">
        <v>29606294</v>
      </c>
      <c r="I105">
        <v>26.776870840000001</v>
      </c>
      <c r="J105" s="16">
        <v>57.800958059999999</v>
      </c>
      <c r="K105">
        <v>61.044598139999998</v>
      </c>
      <c r="L105" s="16">
        <v>11.89758093</v>
      </c>
      <c r="M105">
        <v>-4.0468400200000003</v>
      </c>
      <c r="N105">
        <v>29.176000000000009</v>
      </c>
      <c r="O105">
        <v>77.440000000000012</v>
      </c>
      <c r="P105" t="s">
        <v>203</v>
      </c>
      <c r="Q105" t="s">
        <v>204</v>
      </c>
      <c r="R105" t="s">
        <v>205</v>
      </c>
    </row>
    <row r="106" spans="1:18" x14ac:dyDescent="0.35">
      <c r="A106" s="1">
        <v>45348.01783977892</v>
      </c>
      <c r="B106" t="s">
        <v>202</v>
      </c>
      <c r="C106" t="s">
        <v>19</v>
      </c>
      <c r="D106">
        <v>52.85</v>
      </c>
      <c r="E106">
        <v>6</v>
      </c>
      <c r="F106">
        <v>10</v>
      </c>
      <c r="G106">
        <v>10</v>
      </c>
      <c r="H106">
        <v>37465597</v>
      </c>
      <c r="I106">
        <v>19.416628020000001</v>
      </c>
      <c r="J106" s="16">
        <v>53.845929750000003</v>
      </c>
      <c r="K106">
        <v>43.990844389999999</v>
      </c>
      <c r="L106" s="16">
        <v>3.29862089</v>
      </c>
      <c r="M106">
        <v>17.916108879999999</v>
      </c>
      <c r="N106">
        <v>29.176000000000009</v>
      </c>
      <c r="O106">
        <v>77.440000000000012</v>
      </c>
      <c r="P106" t="s">
        <v>203</v>
      </c>
      <c r="Q106" t="s">
        <v>204</v>
      </c>
      <c r="R106" t="s">
        <v>205</v>
      </c>
    </row>
    <row r="107" spans="1:18" x14ac:dyDescent="0.35">
      <c r="A107" s="1">
        <v>45303.73948877315</v>
      </c>
      <c r="B107" t="s">
        <v>206</v>
      </c>
      <c r="C107" t="s">
        <v>19</v>
      </c>
      <c r="D107">
        <v>157.1</v>
      </c>
      <c r="E107">
        <v>5</v>
      </c>
      <c r="F107">
        <v>9</v>
      </c>
      <c r="G107">
        <v>12</v>
      </c>
      <c r="H107">
        <v>2643417</v>
      </c>
      <c r="I107">
        <v>33.385422210000002</v>
      </c>
      <c r="J107" s="16">
        <v>56.034538910000002</v>
      </c>
      <c r="K107">
        <v>59.21176243</v>
      </c>
      <c r="L107" s="16">
        <v>21.22852941</v>
      </c>
      <c r="M107">
        <v>-3.1860479399999999</v>
      </c>
      <c r="N107">
        <v>55.598000001999992</v>
      </c>
      <c r="O107">
        <v>237.3211111133333</v>
      </c>
      <c r="P107" t="s">
        <v>207</v>
      </c>
      <c r="Q107" t="s">
        <v>208</v>
      </c>
      <c r="R107" t="s">
        <v>209</v>
      </c>
    </row>
    <row r="108" spans="1:18" x14ac:dyDescent="0.35">
      <c r="A108" s="1">
        <v>45348.01783977892</v>
      </c>
      <c r="B108" t="s">
        <v>206</v>
      </c>
      <c r="C108" t="s">
        <v>19</v>
      </c>
      <c r="D108">
        <v>146.97999999999999</v>
      </c>
      <c r="E108">
        <v>6</v>
      </c>
      <c r="F108">
        <v>8</v>
      </c>
      <c r="G108">
        <v>12</v>
      </c>
      <c r="H108">
        <v>2615735</v>
      </c>
      <c r="I108">
        <v>25.70525769</v>
      </c>
      <c r="J108" s="16">
        <v>51.386026649999998</v>
      </c>
      <c r="K108">
        <v>44.444047159999997</v>
      </c>
      <c r="L108" s="16">
        <v>-6.2405588200000004</v>
      </c>
      <c r="M108">
        <v>8.3683550800000006</v>
      </c>
      <c r="N108">
        <v>55.598000001999992</v>
      </c>
      <c r="O108">
        <v>237.3211111133333</v>
      </c>
      <c r="P108" t="s">
        <v>207</v>
      </c>
      <c r="Q108" t="s">
        <v>208</v>
      </c>
      <c r="R108" t="s">
        <v>209</v>
      </c>
    </row>
    <row r="109" spans="1:18" x14ac:dyDescent="0.35">
      <c r="A109" s="1">
        <v>45348.01783977892</v>
      </c>
      <c r="B109" t="s">
        <v>275</v>
      </c>
      <c r="C109" t="s">
        <v>19</v>
      </c>
      <c r="D109">
        <v>139</v>
      </c>
      <c r="E109">
        <v>5</v>
      </c>
      <c r="F109">
        <v>10</v>
      </c>
      <c r="G109">
        <v>11</v>
      </c>
      <c r="H109">
        <v>3100</v>
      </c>
      <c r="I109">
        <v>14.93076748</v>
      </c>
      <c r="J109" s="16">
        <v>57.340047749999997</v>
      </c>
      <c r="K109">
        <v>52.811921900000002</v>
      </c>
      <c r="L109" s="16">
        <v>6.7591176500000003</v>
      </c>
      <c r="M109">
        <v>2.96296296</v>
      </c>
      <c r="N109">
        <v>86.449444446666675</v>
      </c>
      <c r="O109">
        <v>177.93277778000001</v>
      </c>
      <c r="P109" t="s">
        <v>276</v>
      </c>
      <c r="Q109" t="s">
        <v>277</v>
      </c>
      <c r="R109" t="s">
        <v>278</v>
      </c>
    </row>
    <row r="110" spans="1:18" x14ac:dyDescent="0.35">
      <c r="A110" s="1">
        <v>45303.73948877315</v>
      </c>
      <c r="B110" t="s">
        <v>210</v>
      </c>
      <c r="C110" t="s">
        <v>19</v>
      </c>
      <c r="D110">
        <v>77.12</v>
      </c>
      <c r="E110">
        <v>5</v>
      </c>
      <c r="F110">
        <v>7</v>
      </c>
      <c r="G110">
        <v>14</v>
      </c>
      <c r="H110">
        <v>21230183</v>
      </c>
      <c r="I110">
        <v>41.619745270000003</v>
      </c>
      <c r="J110" s="16">
        <v>75.339312550000002</v>
      </c>
      <c r="K110">
        <v>79.268628219999997</v>
      </c>
      <c r="L110" s="16">
        <v>23.20585294</v>
      </c>
      <c r="M110">
        <v>-2.4661692199999998</v>
      </c>
      <c r="N110">
        <v>32.648000000000003</v>
      </c>
      <c r="O110">
        <v>104.2466666666667</v>
      </c>
      <c r="P110" t="s">
        <v>211</v>
      </c>
      <c r="Q110" t="s">
        <v>212</v>
      </c>
      <c r="R110" t="s">
        <v>213</v>
      </c>
    </row>
    <row r="111" spans="1:18" x14ac:dyDescent="0.35">
      <c r="A111" s="1">
        <v>45348.01783977892</v>
      </c>
      <c r="B111" t="s">
        <v>210</v>
      </c>
      <c r="C111" t="s">
        <v>19</v>
      </c>
      <c r="D111">
        <v>66.38</v>
      </c>
      <c r="E111">
        <v>4</v>
      </c>
      <c r="F111">
        <v>9</v>
      </c>
      <c r="G111">
        <v>13</v>
      </c>
      <c r="H111">
        <v>10463243</v>
      </c>
      <c r="I111">
        <v>33.926211790000004</v>
      </c>
      <c r="J111" s="16">
        <v>56.007976599999999</v>
      </c>
      <c r="K111">
        <v>49.804118459999998</v>
      </c>
      <c r="L111" s="16">
        <v>10.21897059</v>
      </c>
      <c r="M111">
        <v>8.9804629800000004</v>
      </c>
      <c r="N111">
        <v>32.648000000000003</v>
      </c>
      <c r="O111">
        <v>104.2466666666667</v>
      </c>
      <c r="P111" t="s">
        <v>211</v>
      </c>
      <c r="Q111" t="s">
        <v>212</v>
      </c>
      <c r="R111" t="s">
        <v>213</v>
      </c>
    </row>
    <row r="112" spans="1:18" x14ac:dyDescent="0.35">
      <c r="A112" s="1">
        <v>45303.73948877315</v>
      </c>
      <c r="B112" t="s">
        <v>214</v>
      </c>
      <c r="C112" t="s">
        <v>32</v>
      </c>
      <c r="D112">
        <v>422.44</v>
      </c>
      <c r="E112">
        <v>11</v>
      </c>
      <c r="F112">
        <v>10</v>
      </c>
      <c r="G112">
        <v>5</v>
      </c>
      <c r="H112">
        <v>617679</v>
      </c>
      <c r="I112">
        <v>12.57499243</v>
      </c>
      <c r="J112" s="16">
        <v>46.010153709999997</v>
      </c>
      <c r="K112">
        <v>48.427927680000003</v>
      </c>
      <c r="L112" s="16">
        <v>5.3142352900000001</v>
      </c>
      <c r="M112">
        <v>-1.8813582900000001</v>
      </c>
      <c r="N112">
        <v>327.27333333333331</v>
      </c>
      <c r="O112">
        <v>551.85666666666668</v>
      </c>
      <c r="P112" t="s">
        <v>215</v>
      </c>
      <c r="Q112" t="s">
        <v>216</v>
      </c>
      <c r="R112" t="s">
        <v>217</v>
      </c>
    </row>
    <row r="113" spans="1:18" x14ac:dyDescent="0.35">
      <c r="A113" s="1">
        <v>45348.01783977892</v>
      </c>
      <c r="B113" t="s">
        <v>214</v>
      </c>
      <c r="C113" t="s">
        <v>54</v>
      </c>
      <c r="D113">
        <v>408.62</v>
      </c>
      <c r="E113">
        <v>9</v>
      </c>
      <c r="F113">
        <v>10</v>
      </c>
      <c r="G113">
        <v>7</v>
      </c>
      <c r="H113">
        <v>3059976</v>
      </c>
      <c r="I113">
        <v>15.053510790000001</v>
      </c>
      <c r="J113" s="16">
        <v>46.486111100000002</v>
      </c>
      <c r="K113">
        <v>32.687075270000001</v>
      </c>
      <c r="L113" s="16">
        <v>-36.813176470000002</v>
      </c>
      <c r="M113">
        <v>10.17876884</v>
      </c>
      <c r="N113">
        <v>327.27333333333331</v>
      </c>
      <c r="O113">
        <v>551.85666666666668</v>
      </c>
      <c r="P113" t="s">
        <v>215</v>
      </c>
      <c r="Q113" t="s">
        <v>216</v>
      </c>
      <c r="R113" t="s">
        <v>217</v>
      </c>
    </row>
    <row r="114" spans="1:18" x14ac:dyDescent="0.35">
      <c r="A114" s="1">
        <v>45303.73948877315</v>
      </c>
      <c r="B114" t="s">
        <v>218</v>
      </c>
      <c r="C114" t="s">
        <v>19</v>
      </c>
      <c r="D114">
        <v>99.41</v>
      </c>
      <c r="E114">
        <v>2</v>
      </c>
      <c r="F114">
        <v>10</v>
      </c>
      <c r="G114">
        <v>14</v>
      </c>
      <c r="H114">
        <v>1267042</v>
      </c>
      <c r="I114">
        <v>36.416592659999999</v>
      </c>
      <c r="J114" s="16">
        <v>61.069752299999998</v>
      </c>
      <c r="K114">
        <v>60.762087139999998</v>
      </c>
      <c r="L114" s="16">
        <v>15.264176470000001</v>
      </c>
      <c r="M114">
        <v>0.30269397999999997</v>
      </c>
      <c r="N114">
        <v>49.688000002000003</v>
      </c>
      <c r="O114">
        <v>145.72444444666669</v>
      </c>
      <c r="P114" t="s">
        <v>219</v>
      </c>
      <c r="Q114" t="s">
        <v>220</v>
      </c>
      <c r="R114" t="s">
        <v>221</v>
      </c>
    </row>
    <row r="115" spans="1:18" x14ac:dyDescent="0.35">
      <c r="A115" s="1">
        <v>45348.01783977892</v>
      </c>
      <c r="B115" t="s">
        <v>218</v>
      </c>
      <c r="C115" t="s">
        <v>19</v>
      </c>
      <c r="D115">
        <v>95.17</v>
      </c>
      <c r="E115">
        <v>4</v>
      </c>
      <c r="F115">
        <v>9</v>
      </c>
      <c r="G115">
        <v>13</v>
      </c>
      <c r="H115">
        <v>1004387</v>
      </c>
      <c r="I115">
        <v>25.50817584</v>
      </c>
      <c r="J115" s="16">
        <v>53.919268610000003</v>
      </c>
      <c r="K115">
        <v>44.05288127</v>
      </c>
      <c r="L115" s="16">
        <v>2.3813529400000002</v>
      </c>
      <c r="M115">
        <v>8.2830811200000003</v>
      </c>
      <c r="N115">
        <v>49.688000002000003</v>
      </c>
      <c r="O115">
        <v>145.72444444666669</v>
      </c>
      <c r="P115" t="s">
        <v>219</v>
      </c>
      <c r="Q115" t="s">
        <v>220</v>
      </c>
      <c r="R115" t="s">
        <v>221</v>
      </c>
    </row>
    <row r="116" spans="1:18" x14ac:dyDescent="0.35">
      <c r="A116" s="1">
        <v>45348.01783977892</v>
      </c>
      <c r="B116" t="s">
        <v>279</v>
      </c>
      <c r="C116" t="s">
        <v>32</v>
      </c>
      <c r="D116">
        <v>259.11</v>
      </c>
      <c r="E116">
        <v>12</v>
      </c>
      <c r="F116">
        <v>8</v>
      </c>
      <c r="G116">
        <v>6</v>
      </c>
      <c r="H116">
        <v>134807</v>
      </c>
      <c r="I116">
        <v>27.5283464</v>
      </c>
      <c r="J116" s="16">
        <v>47.42364353</v>
      </c>
      <c r="K116">
        <v>49.797589330000001</v>
      </c>
      <c r="L116" s="16">
        <v>21.537205879999998</v>
      </c>
      <c r="M116">
        <v>-2.1007292099999999</v>
      </c>
      <c r="N116">
        <v>133.99999999799999</v>
      </c>
      <c r="O116">
        <v>422.72222221999999</v>
      </c>
      <c r="P116" t="s">
        <v>280</v>
      </c>
      <c r="Q116" t="s">
        <v>281</v>
      </c>
      <c r="R116" t="s">
        <v>282</v>
      </c>
    </row>
    <row r="117" spans="1:18" x14ac:dyDescent="0.35">
      <c r="A117" s="1">
        <v>45303.73948877315</v>
      </c>
      <c r="B117" t="s">
        <v>222</v>
      </c>
      <c r="C117" t="s">
        <v>54</v>
      </c>
      <c r="D117">
        <v>24.02</v>
      </c>
      <c r="E117">
        <v>8</v>
      </c>
      <c r="F117">
        <v>9</v>
      </c>
      <c r="G117">
        <v>9</v>
      </c>
      <c r="H117">
        <v>6208750</v>
      </c>
      <c r="I117">
        <v>34.162323620000002</v>
      </c>
      <c r="J117" s="16">
        <v>51.169954869999998</v>
      </c>
      <c r="K117">
        <v>52.36775583</v>
      </c>
      <c r="L117" s="16">
        <v>2.03641176</v>
      </c>
      <c r="M117">
        <v>-1.59770586</v>
      </c>
      <c r="N117">
        <v>9.2620000020000006</v>
      </c>
      <c r="O117">
        <v>38.24777778</v>
      </c>
      <c r="P117" t="s">
        <v>223</v>
      </c>
      <c r="Q117" t="s">
        <v>224</v>
      </c>
      <c r="R117" t="s">
        <v>225</v>
      </c>
    </row>
    <row r="118" spans="1:18" x14ac:dyDescent="0.35">
      <c r="A118" s="1">
        <v>45348.01783977892</v>
      </c>
      <c r="B118" t="s">
        <v>222</v>
      </c>
      <c r="C118" t="s">
        <v>32</v>
      </c>
      <c r="D118">
        <v>20.47</v>
      </c>
      <c r="E118">
        <v>13</v>
      </c>
      <c r="F118">
        <v>9</v>
      </c>
      <c r="G118">
        <v>4</v>
      </c>
      <c r="H118">
        <v>28626693</v>
      </c>
      <c r="I118">
        <v>26.00792964</v>
      </c>
      <c r="J118" s="16">
        <v>43.776822009999997</v>
      </c>
      <c r="K118">
        <v>35.32541887</v>
      </c>
      <c r="L118" s="16">
        <v>-3.7408235300000001</v>
      </c>
      <c r="M118">
        <v>13.15644002</v>
      </c>
      <c r="N118">
        <v>9.2620000020000006</v>
      </c>
      <c r="O118">
        <v>38.24777778</v>
      </c>
      <c r="P118" t="s">
        <v>223</v>
      </c>
      <c r="Q118" t="s">
        <v>224</v>
      </c>
      <c r="R118" t="s">
        <v>225</v>
      </c>
    </row>
  </sheetData>
  <sortState xmlns:xlrd2="http://schemas.microsoft.com/office/spreadsheetml/2017/richdata2" ref="A2:R118">
    <sortCondition ref="B2:B118"/>
    <sortCondition ref="A2:A118"/>
  </sortState>
  <conditionalFormatting sqref="A1:R999">
    <cfRule type="expression" dxfId="13" priority="1">
      <formula>$L1&gt;0</formula>
    </cfRule>
  </conditionalFormatting>
  <conditionalFormatting sqref="E1:E999">
    <cfRule type="expression" dxfId="12" priority="2">
      <formula>$E1&gt;7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8"/>
  <sheetViews>
    <sheetView tabSelected="1" workbookViewId="0">
      <selection activeCell="B13" sqref="B13"/>
    </sheetView>
  </sheetViews>
  <sheetFormatPr defaultRowHeight="14.5" x14ac:dyDescent="0.35"/>
  <cols>
    <col min="1" max="1" width="20" customWidth="1"/>
    <col min="3" max="3" width="12.08984375" bestFit="1" customWidth="1"/>
  </cols>
  <sheetData>
    <row r="1" spans="1:18" x14ac:dyDescent="0.3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4" t="s">
        <v>10</v>
      </c>
      <c r="L1" s="15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</row>
    <row r="2" spans="1:18" x14ac:dyDescent="0.35">
      <c r="A2" s="1">
        <v>45303.73948877315</v>
      </c>
      <c r="B2" t="s">
        <v>62</v>
      </c>
      <c r="C2" t="s">
        <v>41</v>
      </c>
      <c r="D2">
        <v>123.24</v>
      </c>
      <c r="E2">
        <v>0</v>
      </c>
      <c r="F2">
        <v>10</v>
      </c>
      <c r="G2">
        <v>16</v>
      </c>
      <c r="H2">
        <v>13611342</v>
      </c>
      <c r="I2">
        <v>43.809983269999996</v>
      </c>
      <c r="J2" s="16">
        <v>80.498601059999999</v>
      </c>
      <c r="K2">
        <v>77.709752609999995</v>
      </c>
      <c r="L2" s="16">
        <v>24.165647060000001</v>
      </c>
      <c r="M2">
        <v>5.0191734099999996</v>
      </c>
      <c r="N2">
        <v>64.789444446666664</v>
      </c>
      <c r="O2">
        <v>138.8561111133333</v>
      </c>
      <c r="P2" t="s">
        <v>63</v>
      </c>
      <c r="Q2" t="s">
        <v>64</v>
      </c>
      <c r="R2" t="s">
        <v>65</v>
      </c>
    </row>
    <row r="3" spans="1:18" x14ac:dyDescent="0.35">
      <c r="A3" s="1">
        <v>45303.73948877315</v>
      </c>
      <c r="B3" t="s">
        <v>66</v>
      </c>
      <c r="C3" t="s">
        <v>41</v>
      </c>
      <c r="D3">
        <v>310.8</v>
      </c>
      <c r="E3">
        <v>0</v>
      </c>
      <c r="F3">
        <v>10</v>
      </c>
      <c r="G3">
        <v>16</v>
      </c>
      <c r="H3">
        <v>5706503</v>
      </c>
      <c r="I3">
        <v>24.128851950000001</v>
      </c>
      <c r="J3" s="16">
        <v>61.26381421</v>
      </c>
      <c r="K3">
        <v>56.288027110000002</v>
      </c>
      <c r="L3" s="16">
        <v>32.42370588</v>
      </c>
      <c r="M3">
        <v>4.9609942299999998</v>
      </c>
      <c r="N3">
        <v>202.40611111333331</v>
      </c>
      <c r="O3">
        <v>372.86944444666659</v>
      </c>
      <c r="P3" t="s">
        <v>67</v>
      </c>
      <c r="Q3" t="s">
        <v>68</v>
      </c>
      <c r="R3" t="s">
        <v>69</v>
      </c>
    </row>
    <row r="4" spans="1:18" x14ac:dyDescent="0.35">
      <c r="A4" s="1">
        <v>45303.73948877315</v>
      </c>
      <c r="B4" t="s">
        <v>166</v>
      </c>
      <c r="C4" t="s">
        <v>41</v>
      </c>
      <c r="D4">
        <v>127.53</v>
      </c>
      <c r="E4">
        <v>0</v>
      </c>
      <c r="F4">
        <v>10</v>
      </c>
      <c r="G4">
        <v>16</v>
      </c>
      <c r="H4">
        <v>53306741</v>
      </c>
      <c r="I4">
        <v>35.984028799999997</v>
      </c>
      <c r="J4" s="16">
        <v>68.043507070000004</v>
      </c>
      <c r="K4">
        <v>66.770888150000005</v>
      </c>
      <c r="L4" s="16">
        <v>22.254323530000001</v>
      </c>
      <c r="M4">
        <v>1.9913627599999999</v>
      </c>
      <c r="N4">
        <v>66.520000001999989</v>
      </c>
      <c r="O4">
        <v>156.60277778</v>
      </c>
      <c r="P4" t="s">
        <v>167</v>
      </c>
      <c r="Q4" t="s">
        <v>168</v>
      </c>
      <c r="R4" t="s">
        <v>169</v>
      </c>
    </row>
    <row r="5" spans="1:18" x14ac:dyDescent="0.35">
      <c r="A5" s="1">
        <v>45303.73948877315</v>
      </c>
      <c r="B5" t="s">
        <v>170</v>
      </c>
      <c r="C5" t="s">
        <v>41</v>
      </c>
      <c r="D5">
        <v>76.58</v>
      </c>
      <c r="E5">
        <v>0</v>
      </c>
      <c r="F5">
        <v>10</v>
      </c>
      <c r="G5">
        <v>14</v>
      </c>
      <c r="H5">
        <v>4833009</v>
      </c>
      <c r="I5">
        <v>31.711303480000002</v>
      </c>
      <c r="J5" s="16">
        <v>68.271358160000005</v>
      </c>
      <c r="K5">
        <v>65.065901210000007</v>
      </c>
      <c r="L5" s="16">
        <v>16.787411760000001</v>
      </c>
      <c r="M5">
        <v>5.7150745399999998</v>
      </c>
      <c r="N5">
        <v>33.038000001999997</v>
      </c>
      <c r="O5">
        <v>108.19111111333331</v>
      </c>
      <c r="P5" t="s">
        <v>171</v>
      </c>
      <c r="Q5" t="s">
        <v>172</v>
      </c>
      <c r="R5" t="s">
        <v>173</v>
      </c>
    </row>
    <row r="6" spans="1:18" x14ac:dyDescent="0.35">
      <c r="A6" s="1">
        <v>45303.73948877315</v>
      </c>
      <c r="B6" t="s">
        <v>194</v>
      </c>
      <c r="C6" t="s">
        <v>41</v>
      </c>
      <c r="D6">
        <v>133.79</v>
      </c>
      <c r="E6">
        <v>1</v>
      </c>
      <c r="F6">
        <v>8</v>
      </c>
      <c r="G6">
        <v>17</v>
      </c>
      <c r="H6">
        <v>71775880</v>
      </c>
      <c r="I6">
        <v>37.153259689999999</v>
      </c>
      <c r="J6" s="16">
        <v>77.841605869999995</v>
      </c>
      <c r="K6">
        <v>75.873942790000001</v>
      </c>
      <c r="L6" s="16">
        <v>40.405558820000003</v>
      </c>
      <c r="M6">
        <v>4.9909754399999997</v>
      </c>
      <c r="N6">
        <v>50.792000001999988</v>
      </c>
      <c r="O6">
        <v>166.77277778000001</v>
      </c>
      <c r="P6" t="s">
        <v>195</v>
      </c>
      <c r="Q6" t="s">
        <v>196</v>
      </c>
      <c r="R6" t="s">
        <v>197</v>
      </c>
    </row>
    <row r="7" spans="1:18" x14ac:dyDescent="0.35">
      <c r="A7" s="1">
        <v>45303.73948877315</v>
      </c>
      <c r="B7" t="s">
        <v>226</v>
      </c>
      <c r="C7" t="s">
        <v>19</v>
      </c>
      <c r="D7">
        <v>64637.639799999997</v>
      </c>
      <c r="E7">
        <v>1</v>
      </c>
      <c r="F7">
        <v>10</v>
      </c>
      <c r="G7">
        <v>14</v>
      </c>
      <c r="I7">
        <v>43.790380769999999</v>
      </c>
      <c r="J7" s="16">
        <v>75.450038239999998</v>
      </c>
      <c r="K7">
        <v>75.304834830000004</v>
      </c>
      <c r="L7" s="16">
        <v>13412.15977971</v>
      </c>
      <c r="M7">
        <v>0.19025606</v>
      </c>
      <c r="N7">
        <v>36278.362279998</v>
      </c>
      <c r="O7">
        <v>82985.204405553333</v>
      </c>
      <c r="P7" t="s">
        <v>227</v>
      </c>
      <c r="Q7" t="s">
        <v>228</v>
      </c>
      <c r="R7" t="s">
        <v>229</v>
      </c>
    </row>
    <row r="8" spans="1:18" x14ac:dyDescent="0.35">
      <c r="A8" s="1">
        <v>45303.73948877315</v>
      </c>
      <c r="B8" t="s">
        <v>234</v>
      </c>
      <c r="C8" t="s">
        <v>19</v>
      </c>
      <c r="D8">
        <v>21630.851999999999</v>
      </c>
      <c r="E8">
        <v>2</v>
      </c>
      <c r="F8">
        <v>9</v>
      </c>
      <c r="G8">
        <v>14</v>
      </c>
      <c r="I8">
        <v>36.051781810000001</v>
      </c>
      <c r="J8" s="16">
        <v>72.500004750000002</v>
      </c>
      <c r="K8">
        <v>72.161210310000001</v>
      </c>
      <c r="L8" s="16">
        <v>3887.9578891199999</v>
      </c>
      <c r="M8">
        <v>0.39829540000000002</v>
      </c>
      <c r="N8">
        <v>11529.62821666667</v>
      </c>
      <c r="O8">
        <v>26902.003733333331</v>
      </c>
      <c r="P8" t="s">
        <v>235</v>
      </c>
      <c r="Q8" t="s">
        <v>236</v>
      </c>
      <c r="R8" t="s">
        <v>237</v>
      </c>
    </row>
    <row r="9" spans="1:18" x14ac:dyDescent="0.35">
      <c r="A9" s="1">
        <v>45348.01783977892</v>
      </c>
      <c r="B9" t="s">
        <v>18</v>
      </c>
      <c r="C9" t="s">
        <v>41</v>
      </c>
      <c r="D9">
        <v>77.77</v>
      </c>
      <c r="E9">
        <v>1</v>
      </c>
      <c r="F9">
        <v>7</v>
      </c>
      <c r="G9">
        <v>18</v>
      </c>
      <c r="H9">
        <v>1195804</v>
      </c>
      <c r="I9">
        <v>21.678734469999998</v>
      </c>
      <c r="J9" s="16">
        <v>66.810516989999996</v>
      </c>
      <c r="K9">
        <v>56.970634500000003</v>
      </c>
      <c r="L9" s="16">
        <v>6.5897647099999999</v>
      </c>
      <c r="M9">
        <v>12.77552204</v>
      </c>
      <c r="N9">
        <v>37.05944444666666</v>
      </c>
      <c r="O9">
        <v>92.242777779999997</v>
      </c>
      <c r="P9" t="s">
        <v>20</v>
      </c>
      <c r="Q9" t="s">
        <v>21</v>
      </c>
      <c r="R9" t="s">
        <v>22</v>
      </c>
    </row>
    <row r="10" spans="1:18" x14ac:dyDescent="0.35">
      <c r="A10" s="1">
        <v>45348.01783977892</v>
      </c>
      <c r="B10" t="s">
        <v>36</v>
      </c>
      <c r="C10" t="s">
        <v>41</v>
      </c>
      <c r="D10">
        <v>24.88</v>
      </c>
      <c r="E10">
        <v>0</v>
      </c>
      <c r="F10">
        <v>10</v>
      </c>
      <c r="G10">
        <v>16</v>
      </c>
      <c r="H10">
        <v>2677416</v>
      </c>
      <c r="I10">
        <v>28.455193479999998</v>
      </c>
      <c r="J10" s="16">
        <v>62.640523139999999</v>
      </c>
      <c r="K10">
        <v>60.170545480000001</v>
      </c>
      <c r="L10" s="16">
        <v>4.6740294100000002</v>
      </c>
      <c r="M10">
        <v>4.0568799699999998</v>
      </c>
      <c r="N10">
        <v>8.65</v>
      </c>
      <c r="O10">
        <v>31.751666666666669</v>
      </c>
      <c r="P10" t="s">
        <v>37</v>
      </c>
      <c r="Q10" t="s">
        <v>38</v>
      </c>
      <c r="R10" t="s">
        <v>39</v>
      </c>
    </row>
    <row r="11" spans="1:18" x14ac:dyDescent="0.35">
      <c r="A11" s="1">
        <v>45348.01783977892</v>
      </c>
      <c r="B11" t="s">
        <v>40</v>
      </c>
      <c r="C11" t="s">
        <v>41</v>
      </c>
      <c r="D11">
        <v>208</v>
      </c>
      <c r="E11">
        <v>0</v>
      </c>
      <c r="F11">
        <v>9</v>
      </c>
      <c r="G11">
        <v>17</v>
      </c>
      <c r="H11">
        <v>108900</v>
      </c>
      <c r="I11">
        <v>34.601883960000002</v>
      </c>
      <c r="J11" s="16">
        <v>71.439256169999993</v>
      </c>
      <c r="K11">
        <v>67.038300879999994</v>
      </c>
      <c r="L11" s="16">
        <v>24.592323530000002</v>
      </c>
      <c r="M11">
        <v>4</v>
      </c>
      <c r="N11">
        <v>111.824</v>
      </c>
      <c r="O11">
        <v>255.12333333333331</v>
      </c>
      <c r="P11" t="s">
        <v>42</v>
      </c>
      <c r="Q11" t="s">
        <v>43</v>
      </c>
      <c r="R11" t="s">
        <v>44</v>
      </c>
    </row>
    <row r="12" spans="1:18" x14ac:dyDescent="0.35">
      <c r="A12" s="1">
        <v>45348.01783977892</v>
      </c>
      <c r="B12" t="s">
        <v>62</v>
      </c>
      <c r="C12" t="s">
        <v>41</v>
      </c>
      <c r="D12">
        <v>135.16999999999999</v>
      </c>
      <c r="E12">
        <v>0</v>
      </c>
      <c r="F12">
        <v>9</v>
      </c>
      <c r="G12">
        <v>17</v>
      </c>
      <c r="H12">
        <v>12744982</v>
      </c>
      <c r="I12">
        <v>52.90724883</v>
      </c>
      <c r="J12" s="16">
        <v>79.032402570000002</v>
      </c>
      <c r="K12">
        <v>76.596949039999998</v>
      </c>
      <c r="L12" s="16">
        <v>30.32755882</v>
      </c>
      <c r="M12">
        <v>4.0729904499999998</v>
      </c>
      <c r="N12">
        <v>64.789444446666664</v>
      </c>
      <c r="O12">
        <v>138.8561111133333</v>
      </c>
      <c r="P12" t="s">
        <v>63</v>
      </c>
      <c r="Q12" t="s">
        <v>64</v>
      </c>
      <c r="R12" t="s">
        <v>65</v>
      </c>
    </row>
    <row r="13" spans="1:18" x14ac:dyDescent="0.35">
      <c r="A13" s="1">
        <v>45348.01783977892</v>
      </c>
      <c r="B13" t="s">
        <v>74</v>
      </c>
      <c r="C13" t="s">
        <v>41</v>
      </c>
      <c r="D13">
        <v>32.43</v>
      </c>
      <c r="E13">
        <v>1</v>
      </c>
      <c r="F13">
        <v>9</v>
      </c>
      <c r="G13">
        <v>16</v>
      </c>
      <c r="H13">
        <v>10055691</v>
      </c>
      <c r="I13">
        <v>28.562521830000001</v>
      </c>
      <c r="J13" s="16">
        <v>60.276347629999997</v>
      </c>
      <c r="K13">
        <v>56.079968200000003</v>
      </c>
      <c r="L13" s="16">
        <v>4.7065000000000001</v>
      </c>
      <c r="M13">
        <v>5.4291287400000003</v>
      </c>
      <c r="N13">
        <v>19.005999998</v>
      </c>
      <c r="O13">
        <v>42.840555553333331</v>
      </c>
      <c r="P13" t="s">
        <v>75</v>
      </c>
      <c r="Q13" t="s">
        <v>76</v>
      </c>
      <c r="R13" t="s">
        <v>77</v>
      </c>
    </row>
    <row r="14" spans="1:18" x14ac:dyDescent="0.35">
      <c r="A14" s="1">
        <v>45348.01783977892</v>
      </c>
      <c r="B14" t="s">
        <v>138</v>
      </c>
      <c r="C14" t="s">
        <v>41</v>
      </c>
      <c r="D14">
        <v>2266.6999999999998</v>
      </c>
      <c r="E14">
        <v>0</v>
      </c>
      <c r="F14">
        <v>9</v>
      </c>
      <c r="G14">
        <v>17</v>
      </c>
      <c r="H14">
        <v>155314</v>
      </c>
      <c r="I14">
        <v>43.082601990000001</v>
      </c>
      <c r="J14" s="16">
        <v>64.284505499999995</v>
      </c>
      <c r="K14">
        <v>61.877461029999999</v>
      </c>
      <c r="L14" s="16">
        <v>488.68291176000002</v>
      </c>
      <c r="M14">
        <v>3.1138405499999999</v>
      </c>
      <c r="N14">
        <v>1135.9833333333329</v>
      </c>
      <c r="O14">
        <v>2712.65</v>
      </c>
      <c r="P14" t="s">
        <v>139</v>
      </c>
      <c r="Q14" t="s">
        <v>140</v>
      </c>
      <c r="R14" t="s">
        <v>141</v>
      </c>
    </row>
    <row r="15" spans="1:18" x14ac:dyDescent="0.35">
      <c r="A15" s="1">
        <v>45348.01783977892</v>
      </c>
      <c r="B15" t="s">
        <v>142</v>
      </c>
      <c r="C15" t="s">
        <v>41</v>
      </c>
      <c r="D15">
        <v>181.96</v>
      </c>
      <c r="E15">
        <v>0</v>
      </c>
      <c r="F15">
        <v>10</v>
      </c>
      <c r="G15">
        <v>16</v>
      </c>
      <c r="H15">
        <v>6538341</v>
      </c>
      <c r="I15">
        <v>49.035513960000003</v>
      </c>
      <c r="J15" s="16">
        <v>70.428749019999998</v>
      </c>
      <c r="K15">
        <v>64.343223820000006</v>
      </c>
      <c r="L15" s="16">
        <v>28.258470590000002</v>
      </c>
      <c r="M15">
        <v>8.4838728900000007</v>
      </c>
      <c r="N15">
        <v>75.372</v>
      </c>
      <c r="O15">
        <v>231.13666666666671</v>
      </c>
      <c r="P15" t="s">
        <v>143</v>
      </c>
      <c r="Q15" t="s">
        <v>144</v>
      </c>
      <c r="R15" t="s">
        <v>145</v>
      </c>
    </row>
    <row r="16" spans="1:18" x14ac:dyDescent="0.35">
      <c r="A16" s="1">
        <v>45348.01783977892</v>
      </c>
      <c r="B16" t="s">
        <v>170</v>
      </c>
      <c r="C16" t="s">
        <v>41</v>
      </c>
      <c r="D16">
        <v>72.45</v>
      </c>
      <c r="E16">
        <v>1</v>
      </c>
      <c r="F16">
        <v>9</v>
      </c>
      <c r="G16">
        <v>14</v>
      </c>
      <c r="H16">
        <v>2344944</v>
      </c>
      <c r="I16">
        <v>27.31829772</v>
      </c>
      <c r="J16" s="16">
        <v>59.327280180000002</v>
      </c>
      <c r="K16">
        <v>49.219704589999999</v>
      </c>
      <c r="L16" s="16">
        <v>8.4036764700000006</v>
      </c>
      <c r="M16">
        <v>15.957106270000001</v>
      </c>
      <c r="N16">
        <v>33.038000001999997</v>
      </c>
      <c r="O16">
        <v>108.19111111333331</v>
      </c>
      <c r="P16" t="s">
        <v>171</v>
      </c>
      <c r="Q16" t="s">
        <v>172</v>
      </c>
      <c r="R16" t="s">
        <v>173</v>
      </c>
    </row>
    <row r="17" spans="1:18" x14ac:dyDescent="0.35">
      <c r="A17" s="1">
        <v>45348.01783977892</v>
      </c>
      <c r="B17" t="s">
        <v>226</v>
      </c>
      <c r="C17" t="s">
        <v>19</v>
      </c>
      <c r="D17">
        <v>62815.818099999997</v>
      </c>
      <c r="E17">
        <v>2</v>
      </c>
      <c r="F17">
        <v>10</v>
      </c>
      <c r="G17">
        <v>13</v>
      </c>
      <c r="I17">
        <v>36.280020960000002</v>
      </c>
      <c r="J17" s="16">
        <v>63.3501531</v>
      </c>
      <c r="K17">
        <v>57.444690440000002</v>
      </c>
      <c r="L17" s="16">
        <v>8265.2579573500007</v>
      </c>
      <c r="M17">
        <v>4.9151663499999998</v>
      </c>
      <c r="N17">
        <v>36278.362279998</v>
      </c>
      <c r="O17">
        <v>82985.204405553333</v>
      </c>
      <c r="P17" t="s">
        <v>227</v>
      </c>
      <c r="Q17" t="s">
        <v>228</v>
      </c>
      <c r="R17" t="s">
        <v>229</v>
      </c>
    </row>
    <row r="18" spans="1:18" x14ac:dyDescent="0.35">
      <c r="A18" s="1">
        <v>45348.01783977892</v>
      </c>
      <c r="B18" t="s">
        <v>234</v>
      </c>
      <c r="C18" t="s">
        <v>19</v>
      </c>
      <c r="D18">
        <v>21133.507799999999</v>
      </c>
      <c r="E18">
        <v>1</v>
      </c>
      <c r="F18">
        <v>10</v>
      </c>
      <c r="G18">
        <v>14</v>
      </c>
      <c r="I18">
        <v>31.256213649999999</v>
      </c>
      <c r="J18" s="16">
        <v>61.732393330000001</v>
      </c>
      <c r="K18">
        <v>55.411944980000001</v>
      </c>
      <c r="L18" s="16">
        <v>2482.15219265</v>
      </c>
      <c r="M18">
        <v>5.1454278100000002</v>
      </c>
      <c r="N18">
        <v>11529.62821666667</v>
      </c>
      <c r="O18">
        <v>26902.003733333331</v>
      </c>
      <c r="P18" t="s">
        <v>235</v>
      </c>
      <c r="Q18" t="s">
        <v>236</v>
      </c>
      <c r="R18" t="s">
        <v>237</v>
      </c>
    </row>
  </sheetData>
  <conditionalFormatting sqref="A1:R999">
    <cfRule type="expression" dxfId="11" priority="1">
      <formula>$L1&gt;0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71"/>
  <sheetViews>
    <sheetView workbookViewId="0"/>
  </sheetViews>
  <sheetFormatPr defaultRowHeight="14.5" x14ac:dyDescent="0.35"/>
  <cols>
    <col min="1" max="1" width="20" customWidth="1"/>
  </cols>
  <sheetData>
    <row r="1" spans="1:18" x14ac:dyDescent="0.3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4" t="s">
        <v>10</v>
      </c>
      <c r="L1" s="15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</row>
    <row r="2" spans="1:18" x14ac:dyDescent="0.35">
      <c r="A2" s="1">
        <v>45303.73948877315</v>
      </c>
      <c r="B2" t="s">
        <v>18</v>
      </c>
      <c r="C2" t="s">
        <v>19</v>
      </c>
      <c r="D2">
        <v>68.89</v>
      </c>
      <c r="E2">
        <v>6</v>
      </c>
      <c r="F2">
        <v>10</v>
      </c>
      <c r="G2">
        <v>10</v>
      </c>
      <c r="H2">
        <v>71975</v>
      </c>
      <c r="I2">
        <v>28.377251950000002</v>
      </c>
      <c r="J2" s="16">
        <v>59.014881369999998</v>
      </c>
      <c r="K2">
        <v>63.00808318</v>
      </c>
      <c r="L2" s="16">
        <v>11.435647060000001</v>
      </c>
      <c r="M2">
        <v>-2.95816312</v>
      </c>
      <c r="N2">
        <v>37.05944444666666</v>
      </c>
      <c r="O2">
        <v>92.242777779999997</v>
      </c>
      <c r="P2" t="s">
        <v>20</v>
      </c>
      <c r="Q2" t="s">
        <v>21</v>
      </c>
      <c r="R2" t="s">
        <v>22</v>
      </c>
    </row>
    <row r="3" spans="1:18" x14ac:dyDescent="0.35">
      <c r="A3" s="1">
        <v>45303.73948877315</v>
      </c>
      <c r="B3" t="s">
        <v>23</v>
      </c>
      <c r="C3" t="s">
        <v>19</v>
      </c>
      <c r="D3">
        <v>379.8</v>
      </c>
      <c r="E3">
        <v>2</v>
      </c>
      <c r="F3">
        <v>10</v>
      </c>
      <c r="G3">
        <v>14</v>
      </c>
      <c r="H3">
        <v>52357</v>
      </c>
      <c r="I3">
        <v>31.94750032</v>
      </c>
      <c r="J3" s="16">
        <v>62.995778989999998</v>
      </c>
      <c r="K3">
        <v>65.027832399999994</v>
      </c>
      <c r="L3" s="16">
        <v>59.601323530000002</v>
      </c>
      <c r="M3">
        <v>-1.1992403899999999</v>
      </c>
      <c r="N3">
        <v>232.7661111133333</v>
      </c>
      <c r="O3">
        <v>489.41444444666672</v>
      </c>
      <c r="P3" t="s">
        <v>24</v>
      </c>
      <c r="Q3" t="s">
        <v>25</v>
      </c>
      <c r="R3" t="s">
        <v>26</v>
      </c>
    </row>
    <row r="4" spans="1:18" x14ac:dyDescent="0.35">
      <c r="A4" s="1">
        <v>45303.73948877315</v>
      </c>
      <c r="B4" t="s">
        <v>27</v>
      </c>
      <c r="C4" t="s">
        <v>19</v>
      </c>
      <c r="D4">
        <v>332.72</v>
      </c>
      <c r="E4">
        <v>2</v>
      </c>
      <c r="F4">
        <v>10</v>
      </c>
      <c r="G4">
        <v>14</v>
      </c>
      <c r="H4">
        <v>3662646</v>
      </c>
      <c r="I4">
        <v>55.097759590000003</v>
      </c>
      <c r="J4" s="16">
        <v>68.9872704</v>
      </c>
      <c r="K4">
        <v>69.415605170000006</v>
      </c>
      <c r="L4" s="16">
        <v>76.218235289999996</v>
      </c>
      <c r="M4">
        <v>-0.26976800000000001</v>
      </c>
      <c r="N4">
        <v>121.48799999800001</v>
      </c>
      <c r="O4">
        <v>504.71055555333328</v>
      </c>
      <c r="P4" t="s">
        <v>28</v>
      </c>
      <c r="Q4" t="s">
        <v>29</v>
      </c>
      <c r="R4" t="s">
        <v>30</v>
      </c>
    </row>
    <row r="5" spans="1:18" x14ac:dyDescent="0.35">
      <c r="A5" s="1">
        <v>45303.73948877315</v>
      </c>
      <c r="B5" t="s">
        <v>36</v>
      </c>
      <c r="C5" t="s">
        <v>19</v>
      </c>
      <c r="D5">
        <v>23.93</v>
      </c>
      <c r="E5">
        <v>1</v>
      </c>
      <c r="F5">
        <v>10</v>
      </c>
      <c r="G5">
        <v>15</v>
      </c>
      <c r="H5">
        <v>21987710</v>
      </c>
      <c r="I5">
        <v>26.06802471</v>
      </c>
      <c r="J5" s="16">
        <v>62.59745994</v>
      </c>
      <c r="K5">
        <v>56.902053700000003</v>
      </c>
      <c r="L5" s="16">
        <v>3.3479411799999999</v>
      </c>
      <c r="M5">
        <v>12.24202627</v>
      </c>
      <c r="N5">
        <v>8.65</v>
      </c>
      <c r="O5">
        <v>31.751666666666669</v>
      </c>
      <c r="P5" t="s">
        <v>37</v>
      </c>
      <c r="Q5" t="s">
        <v>38</v>
      </c>
      <c r="R5" t="s">
        <v>39</v>
      </c>
    </row>
    <row r="6" spans="1:18" x14ac:dyDescent="0.35">
      <c r="A6" s="1">
        <v>45303.73948877315</v>
      </c>
      <c r="B6" t="s">
        <v>45</v>
      </c>
      <c r="C6" t="s">
        <v>19</v>
      </c>
      <c r="D6">
        <v>33.020000000000003</v>
      </c>
      <c r="E6">
        <v>3</v>
      </c>
      <c r="F6">
        <v>10</v>
      </c>
      <c r="G6">
        <v>13</v>
      </c>
      <c r="H6">
        <v>2437000</v>
      </c>
      <c r="I6">
        <v>24.337513229999999</v>
      </c>
      <c r="J6" s="16">
        <v>56.634937000000001</v>
      </c>
      <c r="K6">
        <v>57.427441549999998</v>
      </c>
      <c r="L6" s="16">
        <v>4.3966731899999996</v>
      </c>
      <c r="M6">
        <v>-0.87060943000000002</v>
      </c>
      <c r="N6">
        <v>18.690666839999999</v>
      </c>
      <c r="O6">
        <v>48.310370265000003</v>
      </c>
      <c r="P6" t="s">
        <v>46</v>
      </c>
      <c r="Q6" t="s">
        <v>47</v>
      </c>
      <c r="R6" t="s">
        <v>48</v>
      </c>
    </row>
    <row r="7" spans="1:18" x14ac:dyDescent="0.35">
      <c r="A7" s="1">
        <v>45303.73948877315</v>
      </c>
      <c r="B7" t="s">
        <v>49</v>
      </c>
      <c r="C7" t="s">
        <v>19</v>
      </c>
      <c r="D7">
        <v>159.88</v>
      </c>
      <c r="E7">
        <v>3</v>
      </c>
      <c r="F7">
        <v>10</v>
      </c>
      <c r="G7">
        <v>13</v>
      </c>
      <c r="H7">
        <v>623706</v>
      </c>
      <c r="I7">
        <v>36.705488420000002</v>
      </c>
      <c r="J7" s="16">
        <v>60.29299159</v>
      </c>
      <c r="K7">
        <v>68.000002409999993</v>
      </c>
      <c r="L7" s="16">
        <v>25.607764710000001</v>
      </c>
      <c r="M7">
        <v>-4.91257286</v>
      </c>
      <c r="N7">
        <v>76.792000002000009</v>
      </c>
      <c r="O7">
        <v>226.18111111333329</v>
      </c>
      <c r="P7" t="s">
        <v>50</v>
      </c>
      <c r="Q7" t="s">
        <v>51</v>
      </c>
      <c r="R7" t="s">
        <v>52</v>
      </c>
    </row>
    <row r="8" spans="1:18" x14ac:dyDescent="0.35">
      <c r="A8" s="1">
        <v>45303.73948877315</v>
      </c>
      <c r="B8" t="s">
        <v>58</v>
      </c>
      <c r="C8" t="s">
        <v>19</v>
      </c>
      <c r="D8">
        <v>76.989999999999995</v>
      </c>
      <c r="E8">
        <v>4</v>
      </c>
      <c r="F8">
        <v>9</v>
      </c>
      <c r="G8">
        <v>13</v>
      </c>
      <c r="H8">
        <v>15801835</v>
      </c>
      <c r="I8">
        <v>36.213567879999999</v>
      </c>
      <c r="J8" s="16">
        <v>65.108771250000004</v>
      </c>
      <c r="K8">
        <v>71.10888491</v>
      </c>
      <c r="L8" s="16">
        <v>20.99367647</v>
      </c>
      <c r="M8">
        <v>-5.17305087</v>
      </c>
      <c r="N8">
        <v>36.139999998</v>
      </c>
      <c r="O8">
        <v>109.6055555533333</v>
      </c>
      <c r="P8" t="s">
        <v>59</v>
      </c>
      <c r="Q8" t="s">
        <v>60</v>
      </c>
      <c r="R8" t="s">
        <v>61</v>
      </c>
    </row>
    <row r="9" spans="1:18" x14ac:dyDescent="0.35">
      <c r="A9" s="1">
        <v>45303.73948877315</v>
      </c>
      <c r="B9" t="s">
        <v>70</v>
      </c>
      <c r="C9" t="s">
        <v>19</v>
      </c>
      <c r="D9">
        <v>47.13</v>
      </c>
      <c r="E9">
        <v>5</v>
      </c>
      <c r="F9">
        <v>10</v>
      </c>
      <c r="G9">
        <v>11</v>
      </c>
      <c r="H9">
        <v>8063080</v>
      </c>
      <c r="I9">
        <v>21.754721140000001</v>
      </c>
      <c r="J9" s="16">
        <v>56.263898079999997</v>
      </c>
      <c r="K9">
        <v>57.92638367</v>
      </c>
      <c r="L9" s="16">
        <v>4.17173529</v>
      </c>
      <c r="M9">
        <v>-1.17425037</v>
      </c>
      <c r="N9">
        <v>33.157777780000004</v>
      </c>
      <c r="O9">
        <v>58.62277778</v>
      </c>
      <c r="P9" t="s">
        <v>71</v>
      </c>
      <c r="Q9" t="s">
        <v>72</v>
      </c>
      <c r="R9" t="s">
        <v>73</v>
      </c>
    </row>
    <row r="10" spans="1:18" x14ac:dyDescent="0.35">
      <c r="A10" s="1">
        <v>45303.73948877315</v>
      </c>
      <c r="B10" t="s">
        <v>74</v>
      </c>
      <c r="C10" t="s">
        <v>19</v>
      </c>
      <c r="D10">
        <v>33.82</v>
      </c>
      <c r="E10">
        <v>3</v>
      </c>
      <c r="F10">
        <v>9</v>
      </c>
      <c r="G10">
        <v>14</v>
      </c>
      <c r="H10">
        <v>3776687</v>
      </c>
      <c r="I10">
        <v>33.96081118</v>
      </c>
      <c r="J10" s="16">
        <v>70.365441930000003</v>
      </c>
      <c r="K10">
        <v>69.508321429999995</v>
      </c>
      <c r="L10" s="16">
        <v>7.4460588200000002</v>
      </c>
      <c r="M10">
        <v>1.4092953500000001</v>
      </c>
      <c r="N10">
        <v>19.005999998</v>
      </c>
      <c r="O10">
        <v>42.840555553333331</v>
      </c>
      <c r="P10" t="s">
        <v>75</v>
      </c>
      <c r="Q10" t="s">
        <v>76</v>
      </c>
      <c r="R10" t="s">
        <v>77</v>
      </c>
    </row>
    <row r="11" spans="1:18" x14ac:dyDescent="0.35">
      <c r="A11" s="1">
        <v>45303.73948877315</v>
      </c>
      <c r="B11" t="s">
        <v>78</v>
      </c>
      <c r="C11" t="s">
        <v>19</v>
      </c>
      <c r="D11">
        <v>35.86</v>
      </c>
      <c r="E11">
        <v>2</v>
      </c>
      <c r="F11">
        <v>9</v>
      </c>
      <c r="G11">
        <v>15</v>
      </c>
      <c r="H11">
        <v>30244561</v>
      </c>
      <c r="I11">
        <v>35.98148621</v>
      </c>
      <c r="J11" s="16">
        <v>67.738416939999993</v>
      </c>
      <c r="K11">
        <v>68.342707480000001</v>
      </c>
      <c r="L11" s="16">
        <v>5.1568529400000003</v>
      </c>
      <c r="M11">
        <v>-0.27808675999999999</v>
      </c>
      <c r="N11">
        <v>23.02944444666667</v>
      </c>
      <c r="O11">
        <v>43.196111113333338</v>
      </c>
      <c r="P11" t="s">
        <v>79</v>
      </c>
      <c r="Q11" t="s">
        <v>80</v>
      </c>
      <c r="R11" t="s">
        <v>81</v>
      </c>
    </row>
    <row r="12" spans="1:18" x14ac:dyDescent="0.35">
      <c r="A12" s="1">
        <v>45303.73948877315</v>
      </c>
      <c r="B12" t="s">
        <v>82</v>
      </c>
      <c r="C12" t="s">
        <v>19</v>
      </c>
      <c r="D12">
        <v>19.649999999999999</v>
      </c>
      <c r="E12">
        <v>3</v>
      </c>
      <c r="F12">
        <v>8</v>
      </c>
      <c r="G12">
        <v>15</v>
      </c>
      <c r="H12">
        <v>22538500</v>
      </c>
      <c r="I12">
        <v>36.746544559999997</v>
      </c>
      <c r="J12" s="16">
        <v>72.025885720000005</v>
      </c>
      <c r="K12">
        <v>73.900263289999998</v>
      </c>
      <c r="L12" s="16">
        <v>5.4357647099999999</v>
      </c>
      <c r="M12">
        <v>-1.2562814099999999</v>
      </c>
      <c r="N12">
        <v>9.3280000019999996</v>
      </c>
      <c r="O12">
        <v>27.011111113333332</v>
      </c>
      <c r="P12" t="s">
        <v>83</v>
      </c>
      <c r="Q12" t="s">
        <v>84</v>
      </c>
      <c r="R12" t="s">
        <v>85</v>
      </c>
    </row>
    <row r="13" spans="1:18" x14ac:dyDescent="0.35">
      <c r="A13" s="1">
        <v>45303.73948877315</v>
      </c>
      <c r="B13" t="s">
        <v>86</v>
      </c>
      <c r="C13" t="s">
        <v>19</v>
      </c>
      <c r="D13">
        <v>78.959999999999994</v>
      </c>
      <c r="E13">
        <v>5</v>
      </c>
      <c r="F13">
        <v>10</v>
      </c>
      <c r="G13">
        <v>11</v>
      </c>
      <c r="H13">
        <v>1588425</v>
      </c>
      <c r="I13">
        <v>30.429715529999999</v>
      </c>
      <c r="J13" s="16">
        <v>57.996683060000002</v>
      </c>
      <c r="K13">
        <v>61.925831629999998</v>
      </c>
      <c r="L13" s="16">
        <v>18.223676470000001</v>
      </c>
      <c r="M13">
        <v>-3.5544155399999999</v>
      </c>
      <c r="N13">
        <v>43.878</v>
      </c>
      <c r="O13">
        <v>127.7033333333333</v>
      </c>
      <c r="P13" t="s">
        <v>87</v>
      </c>
      <c r="Q13" t="s">
        <v>88</v>
      </c>
      <c r="R13" t="s">
        <v>89</v>
      </c>
    </row>
    <row r="14" spans="1:18" x14ac:dyDescent="0.35">
      <c r="A14" s="1">
        <v>45303.73948877315</v>
      </c>
      <c r="B14" t="s">
        <v>90</v>
      </c>
      <c r="C14" t="s">
        <v>19</v>
      </c>
      <c r="D14">
        <v>29.33</v>
      </c>
      <c r="E14">
        <v>4</v>
      </c>
      <c r="F14">
        <v>8</v>
      </c>
      <c r="G14">
        <v>14</v>
      </c>
      <c r="H14">
        <v>31131983</v>
      </c>
      <c r="I14">
        <v>54.727802740000001</v>
      </c>
      <c r="J14" s="16">
        <v>73.494558850000004</v>
      </c>
      <c r="K14">
        <v>84.325536619999994</v>
      </c>
      <c r="L14" s="16">
        <v>12.81267647</v>
      </c>
      <c r="M14">
        <v>-7.3886959299999999</v>
      </c>
      <c r="N14">
        <v>10.46</v>
      </c>
      <c r="O14">
        <v>45.833333333333343</v>
      </c>
      <c r="P14" t="s">
        <v>91</v>
      </c>
      <c r="Q14" t="s">
        <v>92</v>
      </c>
      <c r="R14" t="s">
        <v>93</v>
      </c>
    </row>
    <row r="15" spans="1:18" x14ac:dyDescent="0.35">
      <c r="A15" s="1">
        <v>45303.73948877315</v>
      </c>
      <c r="B15" t="s">
        <v>106</v>
      </c>
      <c r="C15" t="s">
        <v>19</v>
      </c>
      <c r="D15">
        <v>119.72</v>
      </c>
      <c r="E15">
        <v>3</v>
      </c>
      <c r="F15">
        <v>8</v>
      </c>
      <c r="G15">
        <v>15</v>
      </c>
      <c r="H15">
        <v>15826953</v>
      </c>
      <c r="I15">
        <v>35.347651429999999</v>
      </c>
      <c r="J15" s="16">
        <v>73.349236840000003</v>
      </c>
      <c r="K15">
        <v>74.872051049999996</v>
      </c>
      <c r="L15" s="16">
        <v>26.941676470000001</v>
      </c>
      <c r="M15">
        <v>-0.69674851000000004</v>
      </c>
      <c r="N15">
        <v>53.285999998000001</v>
      </c>
      <c r="O15">
        <v>165.28222221999999</v>
      </c>
      <c r="P15" t="s">
        <v>107</v>
      </c>
      <c r="Q15" t="s">
        <v>108</v>
      </c>
      <c r="R15" t="s">
        <v>109</v>
      </c>
    </row>
    <row r="16" spans="1:18" x14ac:dyDescent="0.35">
      <c r="A16" s="1">
        <v>45303.73948877315</v>
      </c>
      <c r="B16" t="s">
        <v>110</v>
      </c>
      <c r="C16" t="s">
        <v>19</v>
      </c>
      <c r="D16">
        <v>72.39</v>
      </c>
      <c r="E16">
        <v>4</v>
      </c>
      <c r="F16">
        <v>8</v>
      </c>
      <c r="G16">
        <v>14</v>
      </c>
      <c r="H16">
        <v>1690877</v>
      </c>
      <c r="I16">
        <v>61.460249390000001</v>
      </c>
      <c r="J16" s="16">
        <v>76.578390099999993</v>
      </c>
      <c r="K16">
        <v>82.157179639999995</v>
      </c>
      <c r="L16" s="16">
        <v>24.532918280000001</v>
      </c>
      <c r="M16">
        <v>-3.15719064</v>
      </c>
      <c r="N16">
        <v>30.824691516666661</v>
      </c>
      <c r="O16">
        <v>109.5901233333333</v>
      </c>
      <c r="P16" t="s">
        <v>111</v>
      </c>
      <c r="Q16" t="s">
        <v>112</v>
      </c>
      <c r="R16" t="s">
        <v>113</v>
      </c>
    </row>
    <row r="17" spans="1:18" x14ac:dyDescent="0.35">
      <c r="A17" s="1">
        <v>45303.73948877315</v>
      </c>
      <c r="B17" t="s">
        <v>114</v>
      </c>
      <c r="C17" t="s">
        <v>19</v>
      </c>
      <c r="D17">
        <v>141.63</v>
      </c>
      <c r="E17">
        <v>4</v>
      </c>
      <c r="F17">
        <v>8</v>
      </c>
      <c r="G17">
        <v>14</v>
      </c>
      <c r="H17">
        <v>778958</v>
      </c>
      <c r="I17">
        <v>48.261733599999999</v>
      </c>
      <c r="J17" s="16">
        <v>71.221785299999993</v>
      </c>
      <c r="K17">
        <v>76.170061559999994</v>
      </c>
      <c r="L17" s="16">
        <v>40.748911759999999</v>
      </c>
      <c r="M17">
        <v>-3.2383685199999999</v>
      </c>
      <c r="N17">
        <v>59.757999998000003</v>
      </c>
      <c r="O17">
        <v>193.69888888666671</v>
      </c>
      <c r="P17" t="s">
        <v>115</v>
      </c>
      <c r="Q17" t="s">
        <v>116</v>
      </c>
      <c r="R17" t="s">
        <v>117</v>
      </c>
    </row>
    <row r="18" spans="1:18" x14ac:dyDescent="0.35">
      <c r="A18" s="1">
        <v>45303.73948877315</v>
      </c>
      <c r="B18" t="s">
        <v>118</v>
      </c>
      <c r="C18" t="s">
        <v>19</v>
      </c>
      <c r="D18">
        <v>72.88</v>
      </c>
      <c r="E18">
        <v>2</v>
      </c>
      <c r="F18">
        <v>10</v>
      </c>
      <c r="G18">
        <v>14</v>
      </c>
      <c r="H18">
        <v>1595248</v>
      </c>
      <c r="I18">
        <v>42.326334799999998</v>
      </c>
      <c r="J18" s="16">
        <v>69.350854589999997</v>
      </c>
      <c r="K18">
        <v>69.054769969999995</v>
      </c>
      <c r="L18" s="16">
        <v>21.232441179999999</v>
      </c>
      <c r="M18">
        <v>0.46870692000000003</v>
      </c>
      <c r="N18">
        <v>34.037999997999997</v>
      </c>
      <c r="O18">
        <v>103.37388888666671</v>
      </c>
      <c r="P18" t="s">
        <v>119</v>
      </c>
      <c r="Q18" t="s">
        <v>120</v>
      </c>
      <c r="R18" t="s">
        <v>121</v>
      </c>
    </row>
    <row r="19" spans="1:18" x14ac:dyDescent="0.35">
      <c r="A19" s="1">
        <v>45303.73948877315</v>
      </c>
      <c r="B19" t="s">
        <v>122</v>
      </c>
      <c r="C19" t="s">
        <v>19</v>
      </c>
      <c r="D19">
        <v>6.03</v>
      </c>
      <c r="E19">
        <v>4</v>
      </c>
      <c r="F19">
        <v>7</v>
      </c>
      <c r="G19">
        <v>15</v>
      </c>
      <c r="H19">
        <v>775063059</v>
      </c>
      <c r="I19">
        <v>42.114079719999999</v>
      </c>
      <c r="J19" s="16">
        <v>87.870202930000005</v>
      </c>
      <c r="K19">
        <v>90.230322430000001</v>
      </c>
      <c r="L19" s="16">
        <v>2.55397059</v>
      </c>
      <c r="M19">
        <v>-1.4705882400000001</v>
      </c>
      <c r="N19">
        <v>2.19</v>
      </c>
      <c r="O19">
        <v>8.5416666666666679</v>
      </c>
      <c r="P19" t="s">
        <v>123</v>
      </c>
      <c r="Q19" t="s">
        <v>124</v>
      </c>
      <c r="R19" t="s">
        <v>125</v>
      </c>
    </row>
    <row r="20" spans="1:18" x14ac:dyDescent="0.35">
      <c r="A20" s="1">
        <v>45303.73948877315</v>
      </c>
      <c r="B20" t="s">
        <v>126</v>
      </c>
      <c r="C20" t="s">
        <v>19</v>
      </c>
      <c r="D20">
        <v>237.16</v>
      </c>
      <c r="E20">
        <v>4</v>
      </c>
      <c r="F20">
        <v>8</v>
      </c>
      <c r="G20">
        <v>14</v>
      </c>
      <c r="H20">
        <v>148486</v>
      </c>
      <c r="I20">
        <v>25.065475200000002</v>
      </c>
      <c r="J20" s="16">
        <v>65.72500685</v>
      </c>
      <c r="K20">
        <v>72.257158050000001</v>
      </c>
      <c r="L20" s="16">
        <v>41.978970590000003</v>
      </c>
      <c r="M20">
        <v>-4.77796515</v>
      </c>
      <c r="N20">
        <v>111.885999998</v>
      </c>
      <c r="O20">
        <v>311.79222221999999</v>
      </c>
      <c r="P20" t="s">
        <v>127</v>
      </c>
      <c r="Q20" t="s">
        <v>128</v>
      </c>
      <c r="R20" t="s">
        <v>129</v>
      </c>
    </row>
    <row r="21" spans="1:18" x14ac:dyDescent="0.35">
      <c r="A21" s="1">
        <v>45303.73948877315</v>
      </c>
      <c r="B21" t="s">
        <v>134</v>
      </c>
      <c r="C21" t="s">
        <v>19</v>
      </c>
      <c r="D21">
        <v>788.06</v>
      </c>
      <c r="E21">
        <v>4</v>
      </c>
      <c r="F21">
        <v>8</v>
      </c>
      <c r="G21">
        <v>14</v>
      </c>
      <c r="H21">
        <v>1299987</v>
      </c>
      <c r="I21">
        <v>42.047112820000002</v>
      </c>
      <c r="J21" s="16">
        <v>70.365756200000007</v>
      </c>
      <c r="K21">
        <v>70.750799819999997</v>
      </c>
      <c r="L21" s="16">
        <v>164.55717647</v>
      </c>
      <c r="M21">
        <v>-0.21399177</v>
      </c>
      <c r="N21">
        <v>358.34200000200002</v>
      </c>
      <c r="O21">
        <v>1090.989444446667</v>
      </c>
      <c r="P21" t="s">
        <v>135</v>
      </c>
      <c r="Q21" t="s">
        <v>136</v>
      </c>
      <c r="R21" t="s">
        <v>137</v>
      </c>
    </row>
    <row r="22" spans="1:18" x14ac:dyDescent="0.35">
      <c r="A22" s="1">
        <v>45303.73948877315</v>
      </c>
      <c r="B22" t="s">
        <v>142</v>
      </c>
      <c r="C22" t="s">
        <v>19</v>
      </c>
      <c r="D22">
        <v>160.9</v>
      </c>
      <c r="E22">
        <v>1</v>
      </c>
      <c r="F22">
        <v>10</v>
      </c>
      <c r="G22">
        <v>15</v>
      </c>
      <c r="H22">
        <v>3884011</v>
      </c>
      <c r="I22">
        <v>48.004791709999999</v>
      </c>
      <c r="J22" s="16">
        <v>62.598498380000002</v>
      </c>
      <c r="K22">
        <v>63.914759930000002</v>
      </c>
      <c r="L22" s="16">
        <v>34.413529410000002</v>
      </c>
      <c r="M22">
        <v>-1.1852852700000001</v>
      </c>
      <c r="N22">
        <v>75.372</v>
      </c>
      <c r="O22">
        <v>231.13666666666671</v>
      </c>
      <c r="P22" t="s">
        <v>143</v>
      </c>
      <c r="Q22" t="s">
        <v>144</v>
      </c>
      <c r="R22" t="s">
        <v>145</v>
      </c>
    </row>
    <row r="23" spans="1:18" x14ac:dyDescent="0.35">
      <c r="A23" s="1">
        <v>45303.73948877315</v>
      </c>
      <c r="B23" t="s">
        <v>146</v>
      </c>
      <c r="C23" t="s">
        <v>19</v>
      </c>
      <c r="D23">
        <v>39.549999999999997</v>
      </c>
      <c r="E23">
        <v>2</v>
      </c>
      <c r="F23">
        <v>10</v>
      </c>
      <c r="G23">
        <v>14</v>
      </c>
      <c r="H23">
        <v>11671832</v>
      </c>
      <c r="I23">
        <v>34.406395519999997</v>
      </c>
      <c r="J23" s="16">
        <v>61.744234400000003</v>
      </c>
      <c r="K23">
        <v>65.182976819999993</v>
      </c>
      <c r="L23" s="16">
        <v>6.71311765</v>
      </c>
      <c r="M23">
        <v>-2.4660912499999998</v>
      </c>
      <c r="N23">
        <v>17.248000000000001</v>
      </c>
      <c r="O23">
        <v>56.446666666666658</v>
      </c>
      <c r="P23" t="s">
        <v>147</v>
      </c>
      <c r="Q23" t="s">
        <v>148</v>
      </c>
      <c r="R23" t="s">
        <v>149</v>
      </c>
    </row>
    <row r="24" spans="1:18" x14ac:dyDescent="0.35">
      <c r="A24" s="1">
        <v>45303.73948877315</v>
      </c>
      <c r="B24" t="s">
        <v>150</v>
      </c>
      <c r="C24" t="s">
        <v>19</v>
      </c>
      <c r="D24">
        <v>580.07000000000005</v>
      </c>
      <c r="E24">
        <v>2</v>
      </c>
      <c r="F24">
        <v>10</v>
      </c>
      <c r="G24">
        <v>14</v>
      </c>
      <c r="H24">
        <v>341581</v>
      </c>
      <c r="I24">
        <v>60.28198416</v>
      </c>
      <c r="J24" s="16">
        <v>67.844148189999999</v>
      </c>
      <c r="K24">
        <v>69.228201220000003</v>
      </c>
      <c r="L24" s="16">
        <v>139.10711742000001</v>
      </c>
      <c r="M24">
        <v>-0.83764978999999995</v>
      </c>
      <c r="N24">
        <v>173.31934505999999</v>
      </c>
      <c r="O24">
        <v>924.03895579666676</v>
      </c>
      <c r="P24" t="s">
        <v>151</v>
      </c>
      <c r="Q24" t="s">
        <v>152</v>
      </c>
      <c r="R24" t="s">
        <v>153</v>
      </c>
    </row>
    <row r="25" spans="1:18" x14ac:dyDescent="0.35">
      <c r="A25" s="1">
        <v>45303.73948877315</v>
      </c>
      <c r="B25" t="s">
        <v>154</v>
      </c>
      <c r="C25" t="s">
        <v>19</v>
      </c>
      <c r="D25">
        <v>71.47</v>
      </c>
      <c r="E25">
        <v>1</v>
      </c>
      <c r="F25">
        <v>10</v>
      </c>
      <c r="G25">
        <v>15</v>
      </c>
      <c r="H25">
        <v>2343463</v>
      </c>
      <c r="I25">
        <v>28.31729885</v>
      </c>
      <c r="J25" s="16">
        <v>64.563018760000006</v>
      </c>
      <c r="K25">
        <v>63.118605789999997</v>
      </c>
      <c r="L25" s="16">
        <v>12.28067647</v>
      </c>
      <c r="M25">
        <v>2.1583762100000001</v>
      </c>
      <c r="N25">
        <v>37.179999998000007</v>
      </c>
      <c r="O25">
        <v>92.995555553333318</v>
      </c>
      <c r="P25" t="s">
        <v>155</v>
      </c>
      <c r="Q25" t="s">
        <v>156</v>
      </c>
      <c r="R25" t="s">
        <v>157</v>
      </c>
    </row>
    <row r="26" spans="1:18" x14ac:dyDescent="0.35">
      <c r="A26" s="1">
        <v>45303.73948877315</v>
      </c>
      <c r="B26" t="s">
        <v>158</v>
      </c>
      <c r="C26" t="s">
        <v>19</v>
      </c>
      <c r="D26">
        <v>80.88</v>
      </c>
      <c r="E26">
        <v>1</v>
      </c>
      <c r="F26">
        <v>10</v>
      </c>
      <c r="G26">
        <v>15</v>
      </c>
      <c r="H26">
        <v>5325088</v>
      </c>
      <c r="I26">
        <v>27.91661014</v>
      </c>
      <c r="J26" s="16">
        <v>66.061313819999995</v>
      </c>
      <c r="K26">
        <v>65.881729269999994</v>
      </c>
      <c r="L26" s="16">
        <v>13.408823529999999</v>
      </c>
      <c r="M26">
        <v>0.22304832999999999</v>
      </c>
      <c r="N26">
        <v>45.191999998</v>
      </c>
      <c r="O26">
        <v>105.2955555533333</v>
      </c>
      <c r="P26" t="s">
        <v>159</v>
      </c>
      <c r="Q26" t="s">
        <v>160</v>
      </c>
      <c r="R26" t="s">
        <v>161</v>
      </c>
    </row>
    <row r="27" spans="1:18" x14ac:dyDescent="0.35">
      <c r="A27" s="1">
        <v>45303.73948877315</v>
      </c>
      <c r="B27" t="s">
        <v>162</v>
      </c>
      <c r="C27" t="s">
        <v>19</v>
      </c>
      <c r="D27">
        <v>330.59</v>
      </c>
      <c r="E27">
        <v>3</v>
      </c>
      <c r="F27">
        <v>9</v>
      </c>
      <c r="G27">
        <v>14</v>
      </c>
      <c r="H27">
        <v>3536804</v>
      </c>
      <c r="I27">
        <v>47.149541810000002</v>
      </c>
      <c r="J27" s="16">
        <v>67.866666179999996</v>
      </c>
      <c r="K27">
        <v>71.054144609999994</v>
      </c>
      <c r="L27" s="16">
        <v>101.19088235</v>
      </c>
      <c r="M27">
        <v>-2.6989639699999999</v>
      </c>
      <c r="N27">
        <v>115.98199999800001</v>
      </c>
      <c r="O27">
        <v>507.77555555333328</v>
      </c>
      <c r="P27" t="s">
        <v>163</v>
      </c>
      <c r="Q27" t="s">
        <v>164</v>
      </c>
      <c r="R27" t="s">
        <v>165</v>
      </c>
    </row>
    <row r="28" spans="1:18" x14ac:dyDescent="0.35">
      <c r="A28" s="1">
        <v>45303.73948877315</v>
      </c>
      <c r="B28" t="s">
        <v>174</v>
      </c>
      <c r="C28" t="s">
        <v>19</v>
      </c>
      <c r="D28">
        <v>23.68</v>
      </c>
      <c r="E28">
        <v>3</v>
      </c>
      <c r="F28">
        <v>9</v>
      </c>
      <c r="G28">
        <v>14</v>
      </c>
      <c r="H28">
        <v>48775162</v>
      </c>
      <c r="I28">
        <v>47.084029409999999</v>
      </c>
      <c r="J28" s="16">
        <v>71.395248609999996</v>
      </c>
      <c r="K28">
        <v>71.254428180000005</v>
      </c>
      <c r="L28" s="16">
        <v>9.7674411800000005</v>
      </c>
      <c r="M28">
        <v>0.38151759000000002</v>
      </c>
      <c r="N28">
        <v>7.1420000000000003</v>
      </c>
      <c r="O28">
        <v>35.945</v>
      </c>
      <c r="P28" t="s">
        <v>175</v>
      </c>
      <c r="Q28" t="s">
        <v>176</v>
      </c>
      <c r="R28" t="s">
        <v>177</v>
      </c>
    </row>
    <row r="29" spans="1:18" x14ac:dyDescent="0.35">
      <c r="A29" s="1">
        <v>45303.73948877315</v>
      </c>
      <c r="B29" t="s">
        <v>178</v>
      </c>
      <c r="C29" t="s">
        <v>19</v>
      </c>
      <c r="D29">
        <v>7.57</v>
      </c>
      <c r="E29">
        <v>1</v>
      </c>
      <c r="F29">
        <v>10</v>
      </c>
      <c r="G29">
        <v>15</v>
      </c>
      <c r="H29">
        <v>128897000</v>
      </c>
      <c r="I29">
        <v>42.376767399999999</v>
      </c>
      <c r="J29" s="16">
        <v>70.125547359999999</v>
      </c>
      <c r="K29">
        <v>65.533772389999996</v>
      </c>
      <c r="L29" s="16">
        <v>2.1973823499999998</v>
      </c>
      <c r="M29">
        <v>11.48748159</v>
      </c>
      <c r="N29">
        <v>2.6680000000000001</v>
      </c>
      <c r="O29">
        <v>10.904999999999999</v>
      </c>
      <c r="P29" t="s">
        <v>179</v>
      </c>
      <c r="Q29" t="s">
        <v>180</v>
      </c>
      <c r="R29" t="s">
        <v>181</v>
      </c>
    </row>
    <row r="30" spans="1:18" x14ac:dyDescent="0.35">
      <c r="A30" s="1">
        <v>45303.73948877315</v>
      </c>
      <c r="B30" t="s">
        <v>182</v>
      </c>
      <c r="C30" t="s">
        <v>19</v>
      </c>
      <c r="D30">
        <v>116.46</v>
      </c>
      <c r="E30">
        <v>2</v>
      </c>
      <c r="F30">
        <v>10</v>
      </c>
      <c r="G30">
        <v>14</v>
      </c>
      <c r="H30">
        <v>2401256</v>
      </c>
      <c r="I30">
        <v>39.852882940000001</v>
      </c>
      <c r="J30" s="16">
        <v>62.462423270000002</v>
      </c>
      <c r="K30">
        <v>68.614426219999999</v>
      </c>
      <c r="L30" s="16">
        <v>18.238794120000001</v>
      </c>
      <c r="M30">
        <v>-4.6113522800000002</v>
      </c>
      <c r="N30">
        <v>41.588000002000001</v>
      </c>
      <c r="O30">
        <v>164.6844444466667</v>
      </c>
      <c r="P30" t="s">
        <v>183</v>
      </c>
      <c r="Q30" t="s">
        <v>184</v>
      </c>
      <c r="R30" t="s">
        <v>185</v>
      </c>
    </row>
    <row r="31" spans="1:18" x14ac:dyDescent="0.35">
      <c r="A31" s="1">
        <v>45303.73948877315</v>
      </c>
      <c r="B31" t="s">
        <v>186</v>
      </c>
      <c r="C31" t="s">
        <v>19</v>
      </c>
      <c r="D31">
        <v>50</v>
      </c>
      <c r="E31">
        <v>3</v>
      </c>
      <c r="F31">
        <v>9</v>
      </c>
      <c r="G31">
        <v>14</v>
      </c>
      <c r="H31">
        <v>107000</v>
      </c>
      <c r="I31">
        <v>32.38739975</v>
      </c>
      <c r="J31" s="16">
        <v>66.616245610000007</v>
      </c>
      <c r="K31">
        <v>66.616245610000007</v>
      </c>
      <c r="L31" s="16">
        <v>8.6801470599999995</v>
      </c>
      <c r="M31">
        <v>0</v>
      </c>
      <c r="N31">
        <v>24.056000002000001</v>
      </c>
      <c r="O31">
        <v>71.012777780000008</v>
      </c>
      <c r="P31" t="s">
        <v>187</v>
      </c>
      <c r="Q31" t="s">
        <v>188</v>
      </c>
      <c r="R31" t="s">
        <v>189</v>
      </c>
    </row>
    <row r="32" spans="1:18" x14ac:dyDescent="0.35">
      <c r="A32" s="1">
        <v>45303.73948877315</v>
      </c>
      <c r="B32" t="s">
        <v>190</v>
      </c>
      <c r="C32" t="s">
        <v>19</v>
      </c>
      <c r="D32">
        <v>538.98</v>
      </c>
      <c r="E32">
        <v>4</v>
      </c>
      <c r="F32">
        <v>8</v>
      </c>
      <c r="G32">
        <v>14</v>
      </c>
      <c r="H32">
        <v>52332</v>
      </c>
      <c r="I32">
        <v>31.513532349999998</v>
      </c>
      <c r="J32" s="16">
        <v>71.652816880000003</v>
      </c>
      <c r="K32">
        <v>71.998292710000001</v>
      </c>
      <c r="L32" s="16">
        <v>117.03632353</v>
      </c>
      <c r="M32">
        <v>-0.18888889</v>
      </c>
      <c r="N32">
        <v>293.03599999999989</v>
      </c>
      <c r="O32">
        <v>718.86833333333323</v>
      </c>
      <c r="P32" t="s">
        <v>191</v>
      </c>
      <c r="Q32" t="s">
        <v>192</v>
      </c>
      <c r="R32" t="s">
        <v>193</v>
      </c>
    </row>
    <row r="33" spans="1:18" x14ac:dyDescent="0.35">
      <c r="A33" s="1">
        <v>45303.73948877315</v>
      </c>
      <c r="B33" t="s">
        <v>198</v>
      </c>
      <c r="C33" t="s">
        <v>19</v>
      </c>
      <c r="D33">
        <v>181.41</v>
      </c>
      <c r="E33">
        <v>1</v>
      </c>
      <c r="F33">
        <v>10</v>
      </c>
      <c r="G33">
        <v>15</v>
      </c>
      <c r="H33">
        <v>13755780</v>
      </c>
      <c r="I33">
        <v>31.992899319999999</v>
      </c>
      <c r="J33" s="16">
        <v>61.94764533</v>
      </c>
      <c r="K33">
        <v>62.821803150000001</v>
      </c>
      <c r="L33" s="16">
        <v>50.136647060000001</v>
      </c>
      <c r="M33">
        <v>-0.90134382000000002</v>
      </c>
      <c r="N33">
        <v>82.283999997999999</v>
      </c>
      <c r="O33">
        <v>274.78722221999999</v>
      </c>
      <c r="P33" t="s">
        <v>199</v>
      </c>
      <c r="Q33" t="s">
        <v>200</v>
      </c>
      <c r="R33" t="s">
        <v>201</v>
      </c>
    </row>
    <row r="34" spans="1:18" x14ac:dyDescent="0.35">
      <c r="A34" s="1">
        <v>45303.73948877315</v>
      </c>
      <c r="B34" t="s">
        <v>202</v>
      </c>
      <c r="C34" t="s">
        <v>19</v>
      </c>
      <c r="D34">
        <v>55.72</v>
      </c>
      <c r="E34">
        <v>6</v>
      </c>
      <c r="F34">
        <v>10</v>
      </c>
      <c r="G34">
        <v>10</v>
      </c>
      <c r="H34">
        <v>29606294</v>
      </c>
      <c r="I34">
        <v>26.776870840000001</v>
      </c>
      <c r="J34" s="16">
        <v>57.800958059999999</v>
      </c>
      <c r="K34">
        <v>61.044598139999998</v>
      </c>
      <c r="L34" s="16">
        <v>11.89758093</v>
      </c>
      <c r="M34">
        <v>-4.0468400200000003</v>
      </c>
      <c r="N34">
        <v>29.176000000000009</v>
      </c>
      <c r="O34">
        <v>77.440000000000012</v>
      </c>
      <c r="P34" t="s">
        <v>203</v>
      </c>
      <c r="Q34" t="s">
        <v>204</v>
      </c>
      <c r="R34" t="s">
        <v>205</v>
      </c>
    </row>
    <row r="35" spans="1:18" x14ac:dyDescent="0.35">
      <c r="A35" s="1">
        <v>45303.73948877315</v>
      </c>
      <c r="B35" t="s">
        <v>206</v>
      </c>
      <c r="C35" t="s">
        <v>19</v>
      </c>
      <c r="D35">
        <v>157.1</v>
      </c>
      <c r="E35">
        <v>5</v>
      </c>
      <c r="F35">
        <v>9</v>
      </c>
      <c r="G35">
        <v>12</v>
      </c>
      <c r="H35">
        <v>2643417</v>
      </c>
      <c r="I35">
        <v>33.385422210000002</v>
      </c>
      <c r="J35" s="16">
        <v>56.034538910000002</v>
      </c>
      <c r="K35">
        <v>59.21176243</v>
      </c>
      <c r="L35" s="16">
        <v>21.22852941</v>
      </c>
      <c r="M35">
        <v>-3.1860479399999999</v>
      </c>
      <c r="N35">
        <v>55.598000001999992</v>
      </c>
      <c r="O35">
        <v>237.3211111133333</v>
      </c>
      <c r="P35" t="s">
        <v>207</v>
      </c>
      <c r="Q35" t="s">
        <v>208</v>
      </c>
      <c r="R35" t="s">
        <v>209</v>
      </c>
    </row>
    <row r="36" spans="1:18" x14ac:dyDescent="0.35">
      <c r="A36" s="1">
        <v>45303.73948877315</v>
      </c>
      <c r="B36" t="s">
        <v>210</v>
      </c>
      <c r="C36" t="s">
        <v>19</v>
      </c>
      <c r="D36">
        <v>77.12</v>
      </c>
      <c r="E36">
        <v>5</v>
      </c>
      <c r="F36">
        <v>7</v>
      </c>
      <c r="G36">
        <v>14</v>
      </c>
      <c r="H36">
        <v>21230183</v>
      </c>
      <c r="I36">
        <v>41.619745270000003</v>
      </c>
      <c r="J36" s="16">
        <v>75.339312550000002</v>
      </c>
      <c r="K36">
        <v>79.268628219999997</v>
      </c>
      <c r="L36" s="16">
        <v>23.20585294</v>
      </c>
      <c r="M36">
        <v>-2.4661692199999998</v>
      </c>
      <c r="N36">
        <v>32.648000000000003</v>
      </c>
      <c r="O36">
        <v>104.2466666666667</v>
      </c>
      <c r="P36" t="s">
        <v>211</v>
      </c>
      <c r="Q36" t="s">
        <v>212</v>
      </c>
      <c r="R36" t="s">
        <v>213</v>
      </c>
    </row>
    <row r="37" spans="1:18" x14ac:dyDescent="0.35">
      <c r="A37" s="1">
        <v>45303.73948877315</v>
      </c>
      <c r="B37" t="s">
        <v>218</v>
      </c>
      <c r="C37" t="s">
        <v>19</v>
      </c>
      <c r="D37">
        <v>99.41</v>
      </c>
      <c r="E37">
        <v>2</v>
      </c>
      <c r="F37">
        <v>10</v>
      </c>
      <c r="G37">
        <v>14</v>
      </c>
      <c r="H37">
        <v>1267042</v>
      </c>
      <c r="I37">
        <v>36.416592659999999</v>
      </c>
      <c r="J37" s="16">
        <v>61.069752299999998</v>
      </c>
      <c r="K37">
        <v>60.762087139999998</v>
      </c>
      <c r="L37" s="16">
        <v>15.264176470000001</v>
      </c>
      <c r="M37">
        <v>0.30269397999999997</v>
      </c>
      <c r="N37">
        <v>49.688000002000003</v>
      </c>
      <c r="O37">
        <v>145.72444444666669</v>
      </c>
      <c r="P37" t="s">
        <v>219</v>
      </c>
      <c r="Q37" t="s">
        <v>220</v>
      </c>
      <c r="R37" t="s">
        <v>221</v>
      </c>
    </row>
    <row r="38" spans="1:18" x14ac:dyDescent="0.35">
      <c r="A38" s="1">
        <v>45303.73948877315</v>
      </c>
      <c r="B38" t="s">
        <v>226</v>
      </c>
      <c r="C38" t="s">
        <v>19</v>
      </c>
      <c r="D38">
        <v>64637.639799999997</v>
      </c>
      <c r="E38">
        <v>1</v>
      </c>
      <c r="F38">
        <v>10</v>
      </c>
      <c r="G38">
        <v>14</v>
      </c>
      <c r="I38">
        <v>43.790380769999999</v>
      </c>
      <c r="J38" s="16">
        <v>75.450038239999998</v>
      </c>
      <c r="K38">
        <v>75.304834830000004</v>
      </c>
      <c r="L38" s="16">
        <v>13412.15977971</v>
      </c>
      <c r="M38">
        <v>0.19025606</v>
      </c>
      <c r="N38">
        <v>36278.362279998</v>
      </c>
      <c r="O38">
        <v>82985.204405553333</v>
      </c>
      <c r="P38" t="s">
        <v>227</v>
      </c>
      <c r="Q38" t="s">
        <v>228</v>
      </c>
      <c r="R38" t="s">
        <v>229</v>
      </c>
    </row>
    <row r="39" spans="1:18" x14ac:dyDescent="0.35">
      <c r="A39" s="1">
        <v>45303.73948877315</v>
      </c>
      <c r="B39" t="s">
        <v>230</v>
      </c>
      <c r="C39" t="s">
        <v>19</v>
      </c>
      <c r="D39">
        <v>43740.13</v>
      </c>
      <c r="E39">
        <v>2</v>
      </c>
      <c r="F39">
        <v>8</v>
      </c>
      <c r="G39">
        <v>15</v>
      </c>
      <c r="I39">
        <v>46.519069610000003</v>
      </c>
      <c r="J39" s="16">
        <v>77.554731000000004</v>
      </c>
      <c r="K39">
        <v>76.93511178</v>
      </c>
      <c r="L39" s="16">
        <v>8997.1620905899999</v>
      </c>
      <c r="M39">
        <v>0.86133269999999995</v>
      </c>
      <c r="N39">
        <v>20730.472727780001</v>
      </c>
      <c r="O39">
        <v>54890.349944446672</v>
      </c>
      <c r="P39" t="s">
        <v>231</v>
      </c>
      <c r="Q39" t="s">
        <v>232</v>
      </c>
      <c r="R39" t="s">
        <v>233</v>
      </c>
    </row>
    <row r="40" spans="1:18" x14ac:dyDescent="0.35">
      <c r="A40" s="1">
        <v>45303.73948877315</v>
      </c>
      <c r="B40" t="s">
        <v>234</v>
      </c>
      <c r="C40" t="s">
        <v>19</v>
      </c>
      <c r="D40">
        <v>21630.851999999999</v>
      </c>
      <c r="E40">
        <v>2</v>
      </c>
      <c r="F40">
        <v>9</v>
      </c>
      <c r="G40">
        <v>14</v>
      </c>
      <c r="I40">
        <v>36.051781810000001</v>
      </c>
      <c r="J40" s="16">
        <v>72.500004750000002</v>
      </c>
      <c r="K40">
        <v>72.161210310000001</v>
      </c>
      <c r="L40" s="16">
        <v>3887.9578891199999</v>
      </c>
      <c r="M40">
        <v>0.39829540000000002</v>
      </c>
      <c r="N40">
        <v>11529.62821666667</v>
      </c>
      <c r="O40">
        <v>26902.003733333331</v>
      </c>
      <c r="P40" t="s">
        <v>235</v>
      </c>
      <c r="Q40" t="s">
        <v>236</v>
      </c>
      <c r="R40" t="s">
        <v>237</v>
      </c>
    </row>
    <row r="41" spans="1:18" x14ac:dyDescent="0.35">
      <c r="A41" s="1">
        <v>45348.01783977892</v>
      </c>
      <c r="B41" t="s">
        <v>23</v>
      </c>
      <c r="C41" t="s">
        <v>19</v>
      </c>
      <c r="D41">
        <v>379.19</v>
      </c>
      <c r="E41">
        <v>4</v>
      </c>
      <c r="F41">
        <v>10</v>
      </c>
      <c r="G41">
        <v>12</v>
      </c>
      <c r="H41">
        <v>138982</v>
      </c>
      <c r="I41">
        <v>29.32818906</v>
      </c>
      <c r="J41" s="16">
        <v>55.159011890000002</v>
      </c>
      <c r="K41">
        <v>50.661211440000002</v>
      </c>
      <c r="L41" s="16">
        <v>48.241823529999998</v>
      </c>
      <c r="M41">
        <v>4.9457544599999999</v>
      </c>
      <c r="N41">
        <v>232.7661111133333</v>
      </c>
      <c r="O41">
        <v>489.41444444666672</v>
      </c>
      <c r="P41" t="s">
        <v>24</v>
      </c>
      <c r="Q41" t="s">
        <v>25</v>
      </c>
      <c r="R41" t="s">
        <v>26</v>
      </c>
    </row>
    <row r="42" spans="1:18" x14ac:dyDescent="0.35">
      <c r="A42" s="1">
        <v>45348.01783977892</v>
      </c>
      <c r="B42" t="s">
        <v>27</v>
      </c>
      <c r="C42" t="s">
        <v>19</v>
      </c>
      <c r="D42">
        <v>313.33999999999997</v>
      </c>
      <c r="E42">
        <v>5</v>
      </c>
      <c r="F42">
        <v>10</v>
      </c>
      <c r="G42">
        <v>11</v>
      </c>
      <c r="H42">
        <v>4461649</v>
      </c>
      <c r="I42">
        <v>46.315732820000001</v>
      </c>
      <c r="J42" s="16">
        <v>56.793916699999997</v>
      </c>
      <c r="K42">
        <v>50.26753102</v>
      </c>
      <c r="L42" s="16">
        <v>34.126764710000003</v>
      </c>
      <c r="M42">
        <v>7.0845152300000001</v>
      </c>
      <c r="N42">
        <v>121.48799999800001</v>
      </c>
      <c r="O42">
        <v>504.71055555333328</v>
      </c>
      <c r="P42" t="s">
        <v>28</v>
      </c>
      <c r="Q42" t="s">
        <v>29</v>
      </c>
      <c r="R42" t="s">
        <v>30</v>
      </c>
    </row>
    <row r="43" spans="1:18" x14ac:dyDescent="0.35">
      <c r="A43" s="1">
        <v>45348.01783977892</v>
      </c>
      <c r="B43" t="s">
        <v>242</v>
      </c>
      <c r="C43" t="s">
        <v>19</v>
      </c>
      <c r="D43">
        <v>24.99</v>
      </c>
      <c r="E43">
        <v>6</v>
      </c>
      <c r="F43">
        <v>9</v>
      </c>
      <c r="G43">
        <v>11</v>
      </c>
      <c r="H43">
        <v>118000</v>
      </c>
      <c r="I43">
        <v>27.87759788</v>
      </c>
      <c r="J43" s="16">
        <v>54.337336649999997</v>
      </c>
      <c r="K43">
        <v>47.85047934</v>
      </c>
      <c r="L43" s="16">
        <v>0.40791176000000001</v>
      </c>
      <c r="M43">
        <v>8.6521739100000001</v>
      </c>
      <c r="N43">
        <v>13.717999998</v>
      </c>
      <c r="O43">
        <v>41.850555553333329</v>
      </c>
      <c r="P43" t="s">
        <v>243</v>
      </c>
      <c r="Q43" t="s">
        <v>244</v>
      </c>
      <c r="R43" t="s">
        <v>245</v>
      </c>
    </row>
    <row r="44" spans="1:18" x14ac:dyDescent="0.35">
      <c r="A44" s="1">
        <v>45348.01783977892</v>
      </c>
      <c r="B44" t="s">
        <v>53</v>
      </c>
      <c r="C44" t="s">
        <v>19</v>
      </c>
      <c r="D44">
        <v>114.25</v>
      </c>
      <c r="E44">
        <v>6</v>
      </c>
      <c r="F44">
        <v>10</v>
      </c>
      <c r="G44">
        <v>10</v>
      </c>
      <c r="H44">
        <v>67400</v>
      </c>
      <c r="I44">
        <v>16.546064569999999</v>
      </c>
      <c r="J44" s="16">
        <v>51.159637539999999</v>
      </c>
      <c r="K44">
        <v>49.572799940000003</v>
      </c>
      <c r="L44" s="16">
        <v>2.0589411800000001</v>
      </c>
      <c r="M44">
        <v>1.32139056</v>
      </c>
      <c r="N44">
        <v>69.188888886666675</v>
      </c>
      <c r="O44">
        <v>154.21888888666669</v>
      </c>
      <c r="P44" t="s">
        <v>55</v>
      </c>
      <c r="Q44" t="s">
        <v>56</v>
      </c>
      <c r="R44" t="s">
        <v>57</v>
      </c>
    </row>
    <row r="45" spans="1:18" x14ac:dyDescent="0.35">
      <c r="A45" s="1">
        <v>45348.01783977892</v>
      </c>
      <c r="B45" t="s">
        <v>66</v>
      </c>
      <c r="C45" t="s">
        <v>19</v>
      </c>
      <c r="D45">
        <v>313.81</v>
      </c>
      <c r="E45">
        <v>2</v>
      </c>
      <c r="F45">
        <v>10</v>
      </c>
      <c r="G45">
        <v>14</v>
      </c>
      <c r="H45">
        <v>1233580</v>
      </c>
      <c r="I45">
        <v>24.80301558</v>
      </c>
      <c r="J45" s="16">
        <v>57.73633719</v>
      </c>
      <c r="K45">
        <v>54.845694299999998</v>
      </c>
      <c r="L45" s="16">
        <v>34.819941180000001</v>
      </c>
      <c r="M45">
        <v>2.5925199399999999</v>
      </c>
      <c r="N45">
        <v>202.40611111333331</v>
      </c>
      <c r="O45">
        <v>372.86944444666659</v>
      </c>
      <c r="P45" t="s">
        <v>67</v>
      </c>
      <c r="Q45" t="s">
        <v>68</v>
      </c>
      <c r="R45" t="s">
        <v>69</v>
      </c>
    </row>
    <row r="46" spans="1:18" x14ac:dyDescent="0.35">
      <c r="A46" s="1">
        <v>45348.01783977892</v>
      </c>
      <c r="B46" t="s">
        <v>78</v>
      </c>
      <c r="C46" t="s">
        <v>19</v>
      </c>
      <c r="D46">
        <v>35.21</v>
      </c>
      <c r="E46">
        <v>1</v>
      </c>
      <c r="F46">
        <v>10</v>
      </c>
      <c r="G46">
        <v>15</v>
      </c>
      <c r="H46">
        <v>985601</v>
      </c>
      <c r="I46">
        <v>35.607611810000002</v>
      </c>
      <c r="J46" s="16">
        <v>58.591891650000001</v>
      </c>
      <c r="K46">
        <v>63.938706949999997</v>
      </c>
      <c r="L46" s="16">
        <v>3.2637058799999998</v>
      </c>
      <c r="M46">
        <v>-3.0828516399999999</v>
      </c>
      <c r="N46">
        <v>23.02944444666667</v>
      </c>
      <c r="O46">
        <v>43.196111113333338</v>
      </c>
      <c r="P46" t="s">
        <v>79</v>
      </c>
      <c r="Q46" t="s">
        <v>80</v>
      </c>
      <c r="R46" t="s">
        <v>81</v>
      </c>
    </row>
    <row r="47" spans="1:18" x14ac:dyDescent="0.35">
      <c r="A47" s="1">
        <v>45348.01783977892</v>
      </c>
      <c r="B47" t="s">
        <v>82</v>
      </c>
      <c r="C47" t="s">
        <v>19</v>
      </c>
      <c r="D47">
        <v>17.82</v>
      </c>
      <c r="E47">
        <v>4</v>
      </c>
      <c r="F47">
        <v>9</v>
      </c>
      <c r="G47">
        <v>13</v>
      </c>
      <c r="H47">
        <v>8526000</v>
      </c>
      <c r="I47">
        <v>28.46857193</v>
      </c>
      <c r="J47" s="16">
        <v>57.895351099999999</v>
      </c>
      <c r="K47">
        <v>53.766665400000001</v>
      </c>
      <c r="L47" s="16">
        <v>2.9430588200000001</v>
      </c>
      <c r="M47">
        <v>4.8852266000000002</v>
      </c>
      <c r="N47">
        <v>9.3280000019999996</v>
      </c>
      <c r="O47">
        <v>27.011111113333332</v>
      </c>
      <c r="P47" t="s">
        <v>83</v>
      </c>
      <c r="Q47" t="s">
        <v>84</v>
      </c>
      <c r="R47" t="s">
        <v>85</v>
      </c>
    </row>
    <row r="48" spans="1:18" x14ac:dyDescent="0.35">
      <c r="A48" s="1">
        <v>45348.01783977892</v>
      </c>
      <c r="B48" t="s">
        <v>90</v>
      </c>
      <c r="C48" t="s">
        <v>19</v>
      </c>
      <c r="D48">
        <v>25.4</v>
      </c>
      <c r="E48">
        <v>5</v>
      </c>
      <c r="F48">
        <v>10</v>
      </c>
      <c r="G48">
        <v>11</v>
      </c>
      <c r="H48">
        <v>17000638</v>
      </c>
      <c r="I48">
        <v>43.924659390000002</v>
      </c>
      <c r="J48" s="16">
        <v>57.566896280000002</v>
      </c>
      <c r="K48">
        <v>56.864101390000002</v>
      </c>
      <c r="L48" s="16">
        <v>6.6220588200000003</v>
      </c>
      <c r="M48">
        <v>0.99403578999999997</v>
      </c>
      <c r="N48">
        <v>10.46</v>
      </c>
      <c r="O48">
        <v>45.833333333333343</v>
      </c>
      <c r="P48" t="s">
        <v>91</v>
      </c>
      <c r="Q48" t="s">
        <v>92</v>
      </c>
      <c r="R48" t="s">
        <v>93</v>
      </c>
    </row>
    <row r="49" spans="1:18" x14ac:dyDescent="0.35">
      <c r="A49" s="1">
        <v>45348.01783977892</v>
      </c>
      <c r="B49" t="s">
        <v>102</v>
      </c>
      <c r="C49" t="s">
        <v>19</v>
      </c>
      <c r="D49">
        <v>87.94</v>
      </c>
      <c r="E49">
        <v>6</v>
      </c>
      <c r="F49">
        <v>9</v>
      </c>
      <c r="G49">
        <v>11</v>
      </c>
      <c r="H49">
        <v>2520000</v>
      </c>
      <c r="I49">
        <v>15.263241089999999</v>
      </c>
      <c r="J49" s="16">
        <v>56.605247089999999</v>
      </c>
      <c r="K49">
        <v>45.280898409999999</v>
      </c>
      <c r="L49" s="16">
        <v>1.24376471</v>
      </c>
      <c r="M49">
        <v>12.16836735</v>
      </c>
      <c r="N49">
        <v>55.801666666666662</v>
      </c>
      <c r="O49">
        <v>109.88500000000001</v>
      </c>
      <c r="P49" t="s">
        <v>103</v>
      </c>
      <c r="Q49" t="s">
        <v>104</v>
      </c>
      <c r="R49" t="s">
        <v>105</v>
      </c>
    </row>
    <row r="50" spans="1:18" x14ac:dyDescent="0.35">
      <c r="A50" s="1">
        <v>45348.01783977892</v>
      </c>
      <c r="B50" t="s">
        <v>250</v>
      </c>
      <c r="C50" t="s">
        <v>19</v>
      </c>
      <c r="D50">
        <v>512.19000000000005</v>
      </c>
      <c r="E50">
        <v>1</v>
      </c>
      <c r="F50">
        <v>10</v>
      </c>
      <c r="G50">
        <v>15</v>
      </c>
      <c r="H50">
        <v>278300</v>
      </c>
      <c r="I50">
        <v>30.320999390000001</v>
      </c>
      <c r="J50" s="16">
        <v>62.278369499999997</v>
      </c>
      <c r="K50">
        <v>53.936914190000003</v>
      </c>
      <c r="L50" s="16">
        <v>72.907499999999999</v>
      </c>
      <c r="M50">
        <v>8.6852268400000003</v>
      </c>
      <c r="N50">
        <v>278.22888888666671</v>
      </c>
      <c r="O50">
        <v>622.71222222000006</v>
      </c>
      <c r="P50" t="s">
        <v>251</v>
      </c>
      <c r="Q50" t="s">
        <v>252</v>
      </c>
      <c r="R50" t="s">
        <v>253</v>
      </c>
    </row>
    <row r="51" spans="1:18" x14ac:dyDescent="0.35">
      <c r="A51" s="1">
        <v>45348.01783977892</v>
      </c>
      <c r="B51" t="s">
        <v>106</v>
      </c>
      <c r="C51" t="s">
        <v>19</v>
      </c>
      <c r="D51">
        <v>111.61</v>
      </c>
      <c r="E51">
        <v>5</v>
      </c>
      <c r="F51">
        <v>10</v>
      </c>
      <c r="G51">
        <v>11</v>
      </c>
      <c r="H51">
        <v>16696617</v>
      </c>
      <c r="I51">
        <v>26.799297889999998</v>
      </c>
      <c r="J51" s="16">
        <v>57.238117010000003</v>
      </c>
      <c r="K51">
        <v>53.638345690000001</v>
      </c>
      <c r="L51" s="16">
        <v>13.418558819999999</v>
      </c>
      <c r="M51">
        <v>3.0372968999999999</v>
      </c>
      <c r="N51">
        <v>53.285999998000001</v>
      </c>
      <c r="O51">
        <v>165.28222221999999</v>
      </c>
      <c r="P51" t="s">
        <v>107</v>
      </c>
      <c r="Q51" t="s">
        <v>108</v>
      </c>
      <c r="R51" t="s">
        <v>109</v>
      </c>
    </row>
    <row r="52" spans="1:18" x14ac:dyDescent="0.35">
      <c r="A52" s="1">
        <v>45348.01783977892</v>
      </c>
      <c r="B52" t="s">
        <v>110</v>
      </c>
      <c r="C52" t="s">
        <v>19</v>
      </c>
      <c r="D52">
        <v>71.459999999999994</v>
      </c>
      <c r="E52">
        <v>2</v>
      </c>
      <c r="F52">
        <v>10</v>
      </c>
      <c r="G52">
        <v>14</v>
      </c>
      <c r="H52">
        <v>6451781</v>
      </c>
      <c r="I52">
        <v>54.68670341</v>
      </c>
      <c r="J52" s="16">
        <v>71.183807360000003</v>
      </c>
      <c r="K52">
        <v>68.946172599999997</v>
      </c>
      <c r="L52" s="16">
        <v>15.387499999999999</v>
      </c>
      <c r="M52">
        <v>2.7905638700000002</v>
      </c>
      <c r="N52">
        <v>30.824691516666661</v>
      </c>
      <c r="O52">
        <v>109.5901233333333</v>
      </c>
      <c r="P52" t="s">
        <v>111</v>
      </c>
      <c r="Q52" t="s">
        <v>112</v>
      </c>
      <c r="R52" t="s">
        <v>113</v>
      </c>
    </row>
    <row r="53" spans="1:18" x14ac:dyDescent="0.35">
      <c r="A53" s="1">
        <v>45348.01783977892</v>
      </c>
      <c r="B53" t="s">
        <v>114</v>
      </c>
      <c r="C53" t="s">
        <v>19</v>
      </c>
      <c r="D53">
        <v>129.36000000000001</v>
      </c>
      <c r="E53">
        <v>4</v>
      </c>
      <c r="F53">
        <v>10</v>
      </c>
      <c r="G53">
        <v>12</v>
      </c>
      <c r="H53">
        <v>233085</v>
      </c>
      <c r="I53">
        <v>45.892278660000002</v>
      </c>
      <c r="J53" s="16">
        <v>57.122400300000002</v>
      </c>
      <c r="K53">
        <v>55.294486339999999</v>
      </c>
      <c r="L53" s="16">
        <v>22.241499999999998</v>
      </c>
      <c r="M53">
        <v>2.2285443300000001</v>
      </c>
      <c r="N53">
        <v>59.757999998000003</v>
      </c>
      <c r="O53">
        <v>193.69888888666671</v>
      </c>
      <c r="P53" t="s">
        <v>115</v>
      </c>
      <c r="Q53" t="s">
        <v>116</v>
      </c>
      <c r="R53" t="s">
        <v>117</v>
      </c>
    </row>
    <row r="54" spans="1:18" x14ac:dyDescent="0.35">
      <c r="A54" s="1">
        <v>45348.01783977892</v>
      </c>
      <c r="B54" t="s">
        <v>122</v>
      </c>
      <c r="C54" t="s">
        <v>19</v>
      </c>
      <c r="D54">
        <v>4.3899999999999997</v>
      </c>
      <c r="E54">
        <v>5</v>
      </c>
      <c r="F54">
        <v>9</v>
      </c>
      <c r="G54">
        <v>12</v>
      </c>
      <c r="H54">
        <v>103728552</v>
      </c>
      <c r="I54">
        <v>35.065304529999999</v>
      </c>
      <c r="J54" s="16">
        <v>55.268736769999997</v>
      </c>
      <c r="K54">
        <v>51.801698729999998</v>
      </c>
      <c r="L54" s="16">
        <v>1.30691176</v>
      </c>
      <c r="M54">
        <v>7.0731707300000002</v>
      </c>
      <c r="N54">
        <v>2.19</v>
      </c>
      <c r="O54">
        <v>8.5416666666666679</v>
      </c>
      <c r="P54" t="s">
        <v>123</v>
      </c>
      <c r="Q54" t="s">
        <v>124</v>
      </c>
      <c r="R54" t="s">
        <v>125</v>
      </c>
    </row>
    <row r="55" spans="1:18" x14ac:dyDescent="0.35">
      <c r="A55" s="1">
        <v>45348.01783977892</v>
      </c>
      <c r="B55" t="s">
        <v>126</v>
      </c>
      <c r="C55" t="s">
        <v>19</v>
      </c>
      <c r="D55">
        <v>211.97</v>
      </c>
      <c r="E55">
        <v>5</v>
      </c>
      <c r="F55">
        <v>10</v>
      </c>
      <c r="G55">
        <v>11</v>
      </c>
      <c r="H55">
        <v>155777</v>
      </c>
      <c r="I55">
        <v>19.35719443</v>
      </c>
      <c r="J55" s="16">
        <v>52.943898150000003</v>
      </c>
      <c r="K55">
        <v>49.237891990000001</v>
      </c>
      <c r="L55" s="16">
        <v>21.807500000000001</v>
      </c>
      <c r="M55">
        <v>4.6713742500000004</v>
      </c>
      <c r="N55">
        <v>111.885999998</v>
      </c>
      <c r="O55">
        <v>311.79222221999999</v>
      </c>
      <c r="P55" t="s">
        <v>127</v>
      </c>
      <c r="Q55" t="s">
        <v>128</v>
      </c>
      <c r="R55" t="s">
        <v>129</v>
      </c>
    </row>
    <row r="56" spans="1:18" x14ac:dyDescent="0.35">
      <c r="A56" s="1">
        <v>45348.01783977892</v>
      </c>
      <c r="B56" t="s">
        <v>259</v>
      </c>
      <c r="C56" t="s">
        <v>19</v>
      </c>
      <c r="D56">
        <v>82.23</v>
      </c>
      <c r="E56">
        <v>4</v>
      </c>
      <c r="F56">
        <v>9</v>
      </c>
      <c r="G56">
        <v>13</v>
      </c>
      <c r="H56">
        <v>38381</v>
      </c>
      <c r="I56">
        <v>29.893687329999999</v>
      </c>
      <c r="J56" s="16">
        <v>53.806144099999997</v>
      </c>
      <c r="K56">
        <v>50.423258730000001</v>
      </c>
      <c r="L56" s="16">
        <v>11.940029409999999</v>
      </c>
      <c r="M56">
        <v>5.0996932499999996</v>
      </c>
      <c r="N56">
        <v>32.499999998</v>
      </c>
      <c r="O56">
        <v>134.01388888666659</v>
      </c>
      <c r="P56" t="s">
        <v>260</v>
      </c>
      <c r="Q56" t="s">
        <v>261</v>
      </c>
      <c r="R56" t="s">
        <v>262</v>
      </c>
    </row>
    <row r="57" spans="1:18" x14ac:dyDescent="0.35">
      <c r="A57" s="1">
        <v>45348.01783977892</v>
      </c>
      <c r="B57" t="s">
        <v>263</v>
      </c>
      <c r="C57" t="s">
        <v>19</v>
      </c>
      <c r="D57">
        <v>768.9</v>
      </c>
      <c r="E57">
        <v>2</v>
      </c>
      <c r="F57">
        <v>10</v>
      </c>
      <c r="G57">
        <v>14</v>
      </c>
      <c r="H57">
        <v>16752</v>
      </c>
      <c r="I57">
        <v>26.962444659999999</v>
      </c>
      <c r="J57" s="16">
        <v>59.971473369999998</v>
      </c>
      <c r="K57">
        <v>56.354945460000003</v>
      </c>
      <c r="L57" s="16">
        <v>86.803176469999997</v>
      </c>
      <c r="M57">
        <v>3.5890388799999999</v>
      </c>
      <c r="N57">
        <v>415.84444444666673</v>
      </c>
      <c r="O57">
        <v>993.34444444666678</v>
      </c>
      <c r="P57" t="s">
        <v>264</v>
      </c>
      <c r="Q57" t="s">
        <v>265</v>
      </c>
      <c r="R57" t="s">
        <v>266</v>
      </c>
    </row>
    <row r="58" spans="1:18" x14ac:dyDescent="0.35">
      <c r="A58" s="1">
        <v>45348.01783977892</v>
      </c>
      <c r="B58" t="s">
        <v>134</v>
      </c>
      <c r="C58" t="s">
        <v>19</v>
      </c>
      <c r="D58">
        <v>728.56</v>
      </c>
      <c r="E58">
        <v>6</v>
      </c>
      <c r="F58">
        <v>9</v>
      </c>
      <c r="G58">
        <v>11</v>
      </c>
      <c r="H58">
        <v>1017695</v>
      </c>
      <c r="I58">
        <v>30.080824759999999</v>
      </c>
      <c r="J58" s="16">
        <v>56.255956429999998</v>
      </c>
      <c r="K58">
        <v>52.291188949999999</v>
      </c>
      <c r="L58" s="16">
        <v>70.133411760000001</v>
      </c>
      <c r="M58">
        <v>3.56955007</v>
      </c>
      <c r="N58">
        <v>358.34200000200002</v>
      </c>
      <c r="O58">
        <v>1090.989444446667</v>
      </c>
      <c r="P58" t="s">
        <v>135</v>
      </c>
      <c r="Q58" t="s">
        <v>136</v>
      </c>
      <c r="R58" t="s">
        <v>137</v>
      </c>
    </row>
    <row r="59" spans="1:18" x14ac:dyDescent="0.35">
      <c r="A59" s="1">
        <v>45348.01783977892</v>
      </c>
      <c r="B59" t="s">
        <v>146</v>
      </c>
      <c r="C59" t="s">
        <v>19</v>
      </c>
      <c r="D59">
        <v>37.729999999999997</v>
      </c>
      <c r="E59">
        <v>5</v>
      </c>
      <c r="F59">
        <v>9</v>
      </c>
      <c r="G59">
        <v>12</v>
      </c>
      <c r="H59">
        <v>11032753</v>
      </c>
      <c r="I59">
        <v>24.842662270000002</v>
      </c>
      <c r="J59" s="16">
        <v>54.497009660000003</v>
      </c>
      <c r="K59">
        <v>49.232278430000001</v>
      </c>
      <c r="L59" s="16">
        <v>2.7410588200000001</v>
      </c>
      <c r="M59">
        <v>5.1853916900000003</v>
      </c>
      <c r="N59">
        <v>17.248000000000001</v>
      </c>
      <c r="O59">
        <v>56.446666666666658</v>
      </c>
      <c r="P59" t="s">
        <v>147</v>
      </c>
      <c r="Q59" t="s">
        <v>148</v>
      </c>
      <c r="R59" t="s">
        <v>149</v>
      </c>
    </row>
    <row r="60" spans="1:18" x14ac:dyDescent="0.35">
      <c r="A60" s="1">
        <v>45348.01783977892</v>
      </c>
      <c r="B60" t="s">
        <v>150</v>
      </c>
      <c r="C60" t="s">
        <v>19</v>
      </c>
      <c r="D60">
        <v>563.20000000000005</v>
      </c>
      <c r="E60">
        <v>2</v>
      </c>
      <c r="F60">
        <v>10</v>
      </c>
      <c r="G60">
        <v>14</v>
      </c>
      <c r="H60">
        <v>464329</v>
      </c>
      <c r="I60">
        <v>49.55391049</v>
      </c>
      <c r="J60" s="16">
        <v>59.346926430000003</v>
      </c>
      <c r="K60">
        <v>55.26959909</v>
      </c>
      <c r="L60" s="16">
        <v>53.342647059999997</v>
      </c>
      <c r="M60">
        <v>4.4045677000000003</v>
      </c>
      <c r="N60">
        <v>173.31934505999999</v>
      </c>
      <c r="O60">
        <v>924.03895579666676</v>
      </c>
      <c r="P60" t="s">
        <v>151</v>
      </c>
      <c r="Q60" t="s">
        <v>152</v>
      </c>
      <c r="R60" t="s">
        <v>153</v>
      </c>
    </row>
    <row r="61" spans="1:18" x14ac:dyDescent="0.35">
      <c r="A61" s="1">
        <v>45348.01783977892</v>
      </c>
      <c r="B61" t="s">
        <v>166</v>
      </c>
      <c r="C61" t="s">
        <v>19</v>
      </c>
      <c r="D61">
        <v>125.21</v>
      </c>
      <c r="E61">
        <v>4</v>
      </c>
      <c r="F61">
        <v>10</v>
      </c>
      <c r="G61">
        <v>12</v>
      </c>
      <c r="H61">
        <v>51562578</v>
      </c>
      <c r="I61">
        <v>35.549254810000001</v>
      </c>
      <c r="J61" s="16">
        <v>54.800554849999997</v>
      </c>
      <c r="K61">
        <v>46.861938289999998</v>
      </c>
      <c r="L61" s="16">
        <v>25.064205879999999</v>
      </c>
      <c r="M61">
        <v>16.010377099999999</v>
      </c>
      <c r="N61">
        <v>66.520000001999989</v>
      </c>
      <c r="O61">
        <v>156.60277778</v>
      </c>
      <c r="P61" t="s">
        <v>167</v>
      </c>
      <c r="Q61" t="s">
        <v>168</v>
      </c>
      <c r="R61" t="s">
        <v>169</v>
      </c>
    </row>
    <row r="62" spans="1:18" x14ac:dyDescent="0.35">
      <c r="A62" s="1">
        <v>45348.01783977892</v>
      </c>
      <c r="B62" t="s">
        <v>174</v>
      </c>
      <c r="C62" t="s">
        <v>19</v>
      </c>
      <c r="D62">
        <v>22.61</v>
      </c>
      <c r="E62">
        <v>2</v>
      </c>
      <c r="F62">
        <v>9</v>
      </c>
      <c r="G62">
        <v>15</v>
      </c>
      <c r="H62">
        <v>52567746</v>
      </c>
      <c r="I62">
        <v>42.842224389999998</v>
      </c>
      <c r="J62" s="16">
        <v>62.925526300000001</v>
      </c>
      <c r="K62">
        <v>60.373110740000001</v>
      </c>
      <c r="L62" s="16">
        <v>6.5524411799999998</v>
      </c>
      <c r="M62">
        <v>5.1627907000000004</v>
      </c>
      <c r="N62">
        <v>7.1420000000000003</v>
      </c>
      <c r="O62">
        <v>35.945</v>
      </c>
      <c r="P62" t="s">
        <v>175</v>
      </c>
      <c r="Q62" t="s">
        <v>176</v>
      </c>
      <c r="R62" t="s">
        <v>177</v>
      </c>
    </row>
    <row r="63" spans="1:18" x14ac:dyDescent="0.35">
      <c r="A63" s="1">
        <v>45348.01783977892</v>
      </c>
      <c r="B63" t="s">
        <v>178</v>
      </c>
      <c r="C63" t="s">
        <v>19</v>
      </c>
      <c r="D63">
        <v>6.17</v>
      </c>
      <c r="E63">
        <v>6</v>
      </c>
      <c r="F63">
        <v>9</v>
      </c>
      <c r="G63">
        <v>11</v>
      </c>
      <c r="H63">
        <v>31196000</v>
      </c>
      <c r="I63">
        <v>41.196436149999997</v>
      </c>
      <c r="J63" s="16">
        <v>54.587001909999998</v>
      </c>
      <c r="K63">
        <v>48.40629921</v>
      </c>
      <c r="L63" s="16">
        <v>0.92179412000000005</v>
      </c>
      <c r="M63">
        <v>13.62799263</v>
      </c>
      <c r="N63">
        <v>2.6680000000000001</v>
      </c>
      <c r="O63">
        <v>10.904999999999999</v>
      </c>
      <c r="P63" t="s">
        <v>179</v>
      </c>
      <c r="Q63" t="s">
        <v>180</v>
      </c>
      <c r="R63" t="s">
        <v>181</v>
      </c>
    </row>
    <row r="64" spans="1:18" x14ac:dyDescent="0.35">
      <c r="A64" s="1">
        <v>45348.01783977892</v>
      </c>
      <c r="B64" t="s">
        <v>182</v>
      </c>
      <c r="C64" t="s">
        <v>19</v>
      </c>
      <c r="D64">
        <v>113.49</v>
      </c>
      <c r="E64">
        <v>3</v>
      </c>
      <c r="F64">
        <v>9</v>
      </c>
      <c r="G64">
        <v>14</v>
      </c>
      <c r="H64">
        <v>938454</v>
      </c>
      <c r="I64">
        <v>29.548460439999999</v>
      </c>
      <c r="J64" s="16">
        <v>57.450767399999997</v>
      </c>
      <c r="K64">
        <v>53.003596209999998</v>
      </c>
      <c r="L64" s="16">
        <v>11.262529410000001</v>
      </c>
      <c r="M64">
        <v>4.7632234799999997</v>
      </c>
      <c r="N64">
        <v>41.588000002000001</v>
      </c>
      <c r="O64">
        <v>164.6844444466667</v>
      </c>
      <c r="P64" t="s">
        <v>183</v>
      </c>
      <c r="Q64" t="s">
        <v>184</v>
      </c>
      <c r="R64" t="s">
        <v>185</v>
      </c>
    </row>
    <row r="65" spans="1:18" x14ac:dyDescent="0.35">
      <c r="A65" s="1">
        <v>45348.01783977892</v>
      </c>
      <c r="B65" t="s">
        <v>186</v>
      </c>
      <c r="C65" t="s">
        <v>19</v>
      </c>
      <c r="D65">
        <v>50</v>
      </c>
      <c r="E65">
        <v>4</v>
      </c>
      <c r="F65">
        <v>10</v>
      </c>
      <c r="G65">
        <v>12</v>
      </c>
      <c r="H65">
        <v>80500</v>
      </c>
      <c r="I65">
        <v>37.212173540000002</v>
      </c>
      <c r="J65" s="16">
        <v>66.356019029999999</v>
      </c>
      <c r="K65">
        <v>66.356019029999999</v>
      </c>
      <c r="L65" s="16">
        <v>6.1241764700000001</v>
      </c>
      <c r="M65">
        <v>0</v>
      </c>
      <c r="N65">
        <v>24.056000002000001</v>
      </c>
      <c r="O65">
        <v>71.012777780000008</v>
      </c>
      <c r="P65" t="s">
        <v>187</v>
      </c>
      <c r="Q65" t="s">
        <v>188</v>
      </c>
      <c r="R65" t="s">
        <v>189</v>
      </c>
    </row>
    <row r="66" spans="1:18" x14ac:dyDescent="0.35">
      <c r="A66" s="1">
        <v>45348.01783977892</v>
      </c>
      <c r="B66" t="s">
        <v>190</v>
      </c>
      <c r="C66" t="s">
        <v>19</v>
      </c>
      <c r="D66">
        <v>500.04</v>
      </c>
      <c r="E66">
        <v>4</v>
      </c>
      <c r="F66">
        <v>10</v>
      </c>
      <c r="G66">
        <v>12</v>
      </c>
      <c r="H66">
        <v>46334</v>
      </c>
      <c r="I66">
        <v>25.167239080000002</v>
      </c>
      <c r="J66" s="16">
        <v>55.900043709999998</v>
      </c>
      <c r="K66">
        <v>50.578372330000001</v>
      </c>
      <c r="L66" s="16">
        <v>63.195676470000002</v>
      </c>
      <c r="M66">
        <v>5.8958068600000004</v>
      </c>
      <c r="N66">
        <v>293.03599999999989</v>
      </c>
      <c r="O66">
        <v>718.86833333333323</v>
      </c>
      <c r="P66" t="s">
        <v>191</v>
      </c>
      <c r="Q66" t="s">
        <v>192</v>
      </c>
      <c r="R66" t="s">
        <v>193</v>
      </c>
    </row>
    <row r="67" spans="1:18" x14ac:dyDescent="0.35">
      <c r="A67" s="1">
        <v>45348.01783977892</v>
      </c>
      <c r="B67" t="s">
        <v>194</v>
      </c>
      <c r="C67" t="s">
        <v>19</v>
      </c>
      <c r="D67">
        <v>109.07</v>
      </c>
      <c r="E67">
        <v>5</v>
      </c>
      <c r="F67">
        <v>10</v>
      </c>
      <c r="G67">
        <v>11</v>
      </c>
      <c r="H67">
        <v>43434083</v>
      </c>
      <c r="I67">
        <v>32.423494210000001</v>
      </c>
      <c r="J67" s="16">
        <v>55.029652499999997</v>
      </c>
      <c r="K67">
        <v>49.184214580000003</v>
      </c>
      <c r="L67" s="16">
        <v>21.500735290000001</v>
      </c>
      <c r="M67">
        <v>11.03532526</v>
      </c>
      <c r="N67">
        <v>50.792000001999988</v>
      </c>
      <c r="O67">
        <v>166.77277778000001</v>
      </c>
      <c r="P67" t="s">
        <v>195</v>
      </c>
      <c r="Q67" t="s">
        <v>196</v>
      </c>
      <c r="R67" t="s">
        <v>197</v>
      </c>
    </row>
    <row r="68" spans="1:18" x14ac:dyDescent="0.35">
      <c r="A68" s="1">
        <v>45348.01783977892</v>
      </c>
      <c r="B68" t="s">
        <v>198</v>
      </c>
      <c r="C68" t="s">
        <v>19</v>
      </c>
      <c r="D68">
        <v>163.47</v>
      </c>
      <c r="E68">
        <v>6</v>
      </c>
      <c r="F68">
        <v>10</v>
      </c>
      <c r="G68">
        <v>10</v>
      </c>
      <c r="H68">
        <v>16016050</v>
      </c>
      <c r="I68">
        <v>26.35976973</v>
      </c>
      <c r="J68" s="16">
        <v>52.174512909999997</v>
      </c>
      <c r="K68">
        <v>42.543327820000002</v>
      </c>
      <c r="L68" s="16">
        <v>14.525529410000001</v>
      </c>
      <c r="M68">
        <v>15.78835529</v>
      </c>
      <c r="N68">
        <v>82.283999997999999</v>
      </c>
      <c r="O68">
        <v>274.78722221999999</v>
      </c>
      <c r="P68" t="s">
        <v>199</v>
      </c>
      <c r="Q68" t="s">
        <v>200</v>
      </c>
      <c r="R68" t="s">
        <v>201</v>
      </c>
    </row>
    <row r="69" spans="1:18" x14ac:dyDescent="0.35">
      <c r="A69" s="1">
        <v>45348.01783977892</v>
      </c>
      <c r="B69" t="s">
        <v>202</v>
      </c>
      <c r="C69" t="s">
        <v>19</v>
      </c>
      <c r="D69">
        <v>52.85</v>
      </c>
      <c r="E69">
        <v>6</v>
      </c>
      <c r="F69">
        <v>10</v>
      </c>
      <c r="G69">
        <v>10</v>
      </c>
      <c r="H69">
        <v>37465597</v>
      </c>
      <c r="I69">
        <v>19.416628020000001</v>
      </c>
      <c r="J69" s="16">
        <v>53.845929750000003</v>
      </c>
      <c r="K69">
        <v>43.990844389999999</v>
      </c>
      <c r="L69" s="16">
        <v>3.29862089</v>
      </c>
      <c r="M69">
        <v>17.916108879999999</v>
      </c>
      <c r="N69">
        <v>29.176000000000009</v>
      </c>
      <c r="O69">
        <v>77.440000000000012</v>
      </c>
      <c r="P69" t="s">
        <v>203</v>
      </c>
      <c r="Q69" t="s">
        <v>204</v>
      </c>
      <c r="R69" t="s">
        <v>205</v>
      </c>
    </row>
    <row r="70" spans="1:18" x14ac:dyDescent="0.35">
      <c r="A70" s="1">
        <v>45348.01783977892</v>
      </c>
      <c r="B70" t="s">
        <v>210</v>
      </c>
      <c r="C70" t="s">
        <v>19</v>
      </c>
      <c r="D70">
        <v>66.38</v>
      </c>
      <c r="E70">
        <v>4</v>
      </c>
      <c r="F70">
        <v>9</v>
      </c>
      <c r="G70">
        <v>13</v>
      </c>
      <c r="H70">
        <v>10463243</v>
      </c>
      <c r="I70">
        <v>33.926211790000004</v>
      </c>
      <c r="J70" s="16">
        <v>56.007976599999999</v>
      </c>
      <c r="K70">
        <v>49.804118459999998</v>
      </c>
      <c r="L70" s="16">
        <v>10.21897059</v>
      </c>
      <c r="M70">
        <v>8.9804629800000004</v>
      </c>
      <c r="N70">
        <v>32.648000000000003</v>
      </c>
      <c r="O70">
        <v>104.2466666666667</v>
      </c>
      <c r="P70" t="s">
        <v>211</v>
      </c>
      <c r="Q70" t="s">
        <v>212</v>
      </c>
      <c r="R70" t="s">
        <v>213</v>
      </c>
    </row>
    <row r="71" spans="1:18" x14ac:dyDescent="0.35">
      <c r="A71" s="1">
        <v>45348.01783977892</v>
      </c>
      <c r="B71" t="s">
        <v>218</v>
      </c>
      <c r="C71" t="s">
        <v>19</v>
      </c>
      <c r="D71">
        <v>95.17</v>
      </c>
      <c r="E71">
        <v>4</v>
      </c>
      <c r="F71">
        <v>9</v>
      </c>
      <c r="G71">
        <v>13</v>
      </c>
      <c r="H71">
        <v>1004387</v>
      </c>
      <c r="I71">
        <v>25.50817584</v>
      </c>
      <c r="J71" s="16">
        <v>53.919268610000003</v>
      </c>
      <c r="K71">
        <v>44.05288127</v>
      </c>
      <c r="L71" s="16">
        <v>2.3813529400000002</v>
      </c>
      <c r="M71">
        <v>8.2830811200000003</v>
      </c>
      <c r="N71">
        <v>49.688000002000003</v>
      </c>
      <c r="O71">
        <v>145.72444444666669</v>
      </c>
      <c r="P71" t="s">
        <v>219</v>
      </c>
      <c r="Q71" t="s">
        <v>220</v>
      </c>
      <c r="R71" t="s">
        <v>221</v>
      </c>
    </row>
  </sheetData>
  <conditionalFormatting sqref="A1:R1000">
    <cfRule type="expression" dxfId="10" priority="1">
      <formula>$L1&gt;0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9"/>
  <sheetViews>
    <sheetView workbookViewId="0"/>
  </sheetViews>
  <sheetFormatPr defaultRowHeight="14.5" x14ac:dyDescent="0.35"/>
  <cols>
    <col min="1" max="1" width="20" customWidth="1"/>
  </cols>
  <sheetData>
    <row r="1" spans="1:18" x14ac:dyDescent="0.3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4" t="s">
        <v>10</v>
      </c>
      <c r="L1" s="15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</row>
    <row r="2" spans="1:18" x14ac:dyDescent="0.35">
      <c r="A2" s="1">
        <v>45303.73948877315</v>
      </c>
      <c r="B2" t="s">
        <v>94</v>
      </c>
      <c r="C2" t="s">
        <v>32</v>
      </c>
      <c r="D2">
        <v>7.17</v>
      </c>
      <c r="E2">
        <v>13</v>
      </c>
      <c r="F2">
        <v>10</v>
      </c>
      <c r="G2">
        <v>3</v>
      </c>
      <c r="H2">
        <v>211000</v>
      </c>
      <c r="I2">
        <v>21.719562669999998</v>
      </c>
      <c r="J2" s="16">
        <v>45.98695077</v>
      </c>
      <c r="K2">
        <v>44.164345169999997</v>
      </c>
      <c r="L2" s="16">
        <v>-0.15855881999999999</v>
      </c>
      <c r="M2">
        <v>0.98591549000000001</v>
      </c>
      <c r="N2">
        <v>5.7138888866666671</v>
      </c>
      <c r="O2">
        <v>8.8305555533333333</v>
      </c>
      <c r="P2" t="s">
        <v>95</v>
      </c>
      <c r="Q2" t="s">
        <v>96</v>
      </c>
      <c r="R2" t="s">
        <v>97</v>
      </c>
    </row>
    <row r="3" spans="1:18" x14ac:dyDescent="0.35">
      <c r="A3" s="1">
        <v>45303.73948877315</v>
      </c>
      <c r="B3" t="s">
        <v>254</v>
      </c>
      <c r="C3" t="s">
        <v>32</v>
      </c>
      <c r="D3">
        <v>36.979999999999997</v>
      </c>
      <c r="E3">
        <v>13</v>
      </c>
      <c r="F3">
        <v>9</v>
      </c>
      <c r="G3">
        <v>4</v>
      </c>
      <c r="H3">
        <v>8000</v>
      </c>
      <c r="I3">
        <v>21.971867039999999</v>
      </c>
      <c r="J3" s="16">
        <v>43.738187910000001</v>
      </c>
      <c r="K3">
        <v>43.061382440000003</v>
      </c>
      <c r="L3" s="16">
        <v>-1.6389117600000001</v>
      </c>
      <c r="M3">
        <v>0.48913043</v>
      </c>
      <c r="N3">
        <v>25.834444446666669</v>
      </c>
      <c r="O3">
        <v>56.084444446666673</v>
      </c>
      <c r="P3" t="s">
        <v>256</v>
      </c>
      <c r="Q3" t="s">
        <v>257</v>
      </c>
      <c r="R3" t="s">
        <v>258</v>
      </c>
    </row>
    <row r="4" spans="1:18" x14ac:dyDescent="0.35">
      <c r="A4" s="1">
        <v>45348.01783977892</v>
      </c>
      <c r="B4" t="s">
        <v>238</v>
      </c>
      <c r="C4" t="s">
        <v>32</v>
      </c>
      <c r="D4">
        <v>429.99</v>
      </c>
      <c r="E4">
        <v>14</v>
      </c>
      <c r="F4">
        <v>9</v>
      </c>
      <c r="G4">
        <v>3</v>
      </c>
      <c r="H4">
        <v>18400</v>
      </c>
      <c r="I4">
        <v>19.6469244</v>
      </c>
      <c r="J4" s="16">
        <v>38.778116509999997</v>
      </c>
      <c r="K4">
        <v>39.448140309999999</v>
      </c>
      <c r="L4" s="16">
        <v>-37.40997059</v>
      </c>
      <c r="M4">
        <v>-0.69515011999999998</v>
      </c>
      <c r="N4">
        <v>345.55555555333342</v>
      </c>
      <c r="O4">
        <v>620.55555555333331</v>
      </c>
      <c r="P4" t="s">
        <v>239</v>
      </c>
      <c r="Q4" t="s">
        <v>240</v>
      </c>
      <c r="R4" t="s">
        <v>241</v>
      </c>
    </row>
    <row r="5" spans="1:18" x14ac:dyDescent="0.35">
      <c r="A5" s="1">
        <v>45348.01783977892</v>
      </c>
      <c r="B5" t="s">
        <v>31</v>
      </c>
      <c r="C5" t="s">
        <v>32</v>
      </c>
      <c r="D5">
        <v>53.59</v>
      </c>
      <c r="E5">
        <v>12</v>
      </c>
      <c r="F5">
        <v>8</v>
      </c>
      <c r="G5">
        <v>6</v>
      </c>
      <c r="H5">
        <v>12674373</v>
      </c>
      <c r="I5">
        <v>14.04946775</v>
      </c>
      <c r="J5" s="16">
        <v>48.602405040000001</v>
      </c>
      <c r="K5">
        <v>39.349058100000001</v>
      </c>
      <c r="L5" s="16">
        <v>-2.7200882399999999</v>
      </c>
      <c r="M5">
        <v>11.50645027</v>
      </c>
      <c r="N5">
        <v>34.709999998000001</v>
      </c>
      <c r="O5">
        <v>85.493888886666653</v>
      </c>
      <c r="P5" t="s">
        <v>33</v>
      </c>
      <c r="Q5" t="s">
        <v>34</v>
      </c>
      <c r="R5" t="s">
        <v>35</v>
      </c>
    </row>
    <row r="6" spans="1:18" x14ac:dyDescent="0.35">
      <c r="A6" s="1">
        <v>45348.01783977892</v>
      </c>
      <c r="B6" t="s">
        <v>45</v>
      </c>
      <c r="C6" t="s">
        <v>32</v>
      </c>
      <c r="D6">
        <v>27.79</v>
      </c>
      <c r="E6">
        <v>15</v>
      </c>
      <c r="F6">
        <v>7</v>
      </c>
      <c r="G6">
        <v>4</v>
      </c>
      <c r="H6">
        <v>1830000</v>
      </c>
      <c r="I6">
        <v>19.1420095</v>
      </c>
      <c r="J6" s="16">
        <v>44.47358912</v>
      </c>
      <c r="K6">
        <v>40.710712299999997</v>
      </c>
      <c r="L6" s="16">
        <v>-0.68832353000000002</v>
      </c>
      <c r="M6">
        <v>4.78883861</v>
      </c>
      <c r="N6">
        <v>18.690666839999999</v>
      </c>
      <c r="O6">
        <v>48.310370265000003</v>
      </c>
      <c r="P6" t="s">
        <v>46</v>
      </c>
      <c r="Q6" t="s">
        <v>47</v>
      </c>
      <c r="R6" t="s">
        <v>48</v>
      </c>
    </row>
    <row r="7" spans="1:18" x14ac:dyDescent="0.35">
      <c r="A7" s="1">
        <v>45348.01783977892</v>
      </c>
      <c r="B7" t="s">
        <v>98</v>
      </c>
      <c r="C7" t="s">
        <v>32</v>
      </c>
      <c r="D7">
        <v>25.99</v>
      </c>
      <c r="E7">
        <v>14</v>
      </c>
      <c r="F7">
        <v>9</v>
      </c>
      <c r="G7">
        <v>3</v>
      </c>
      <c r="H7">
        <v>1161500</v>
      </c>
      <c r="I7">
        <v>14.965594210000001</v>
      </c>
      <c r="J7" s="16">
        <v>43.975272799999999</v>
      </c>
      <c r="K7">
        <v>39.854238070000001</v>
      </c>
      <c r="L7" s="16">
        <v>-1.0392352899999999</v>
      </c>
      <c r="M7">
        <v>4.0016006400000004</v>
      </c>
      <c r="N7">
        <v>17.32611111333334</v>
      </c>
      <c r="O7">
        <v>41.984444446666657</v>
      </c>
      <c r="P7" t="s">
        <v>99</v>
      </c>
      <c r="Q7" t="s">
        <v>100</v>
      </c>
      <c r="R7" t="s">
        <v>101</v>
      </c>
    </row>
    <row r="8" spans="1:18" x14ac:dyDescent="0.35">
      <c r="A8" s="1">
        <v>45348.01783977892</v>
      </c>
      <c r="B8" t="s">
        <v>130</v>
      </c>
      <c r="C8" t="s">
        <v>32</v>
      </c>
      <c r="D8">
        <v>18.5</v>
      </c>
      <c r="E8">
        <v>16</v>
      </c>
      <c r="F8">
        <v>8</v>
      </c>
      <c r="G8">
        <v>2</v>
      </c>
      <c r="H8">
        <v>8329750</v>
      </c>
      <c r="I8">
        <v>19.386884890000001</v>
      </c>
      <c r="J8" s="16">
        <v>28.804814690000001</v>
      </c>
      <c r="K8">
        <v>29.508055989999999</v>
      </c>
      <c r="L8" s="16">
        <v>-5.68588235</v>
      </c>
      <c r="M8">
        <v>-1.8567639300000001</v>
      </c>
      <c r="N8">
        <v>19.088333333333331</v>
      </c>
      <c r="O8">
        <v>33.919999999999987</v>
      </c>
      <c r="P8" t="s">
        <v>131</v>
      </c>
      <c r="Q8" t="s">
        <v>132</v>
      </c>
      <c r="R8" t="s">
        <v>133</v>
      </c>
    </row>
    <row r="9" spans="1:18" x14ac:dyDescent="0.35">
      <c r="A9" s="1">
        <v>45348.01783977892</v>
      </c>
      <c r="B9" t="s">
        <v>222</v>
      </c>
      <c r="C9" t="s">
        <v>32</v>
      </c>
      <c r="D9">
        <v>20.47</v>
      </c>
      <c r="E9">
        <v>13</v>
      </c>
      <c r="F9">
        <v>9</v>
      </c>
      <c r="G9">
        <v>4</v>
      </c>
      <c r="H9">
        <v>28626693</v>
      </c>
      <c r="I9">
        <v>26.00792964</v>
      </c>
      <c r="J9" s="16">
        <v>43.776822009999997</v>
      </c>
      <c r="K9">
        <v>35.32541887</v>
      </c>
      <c r="L9" s="16">
        <v>-3.7408235300000001</v>
      </c>
      <c r="M9">
        <v>13.15644002</v>
      </c>
      <c r="N9">
        <v>9.2620000020000006</v>
      </c>
      <c r="O9">
        <v>38.24777778</v>
      </c>
      <c r="P9" t="s">
        <v>223</v>
      </c>
      <c r="Q9" t="s">
        <v>224</v>
      </c>
      <c r="R9" t="s">
        <v>225</v>
      </c>
    </row>
  </sheetData>
  <conditionalFormatting sqref="A1:R1000">
    <cfRule type="expression" dxfId="9" priority="1">
      <formula>$L1&lt;0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17"/>
  <sheetViews>
    <sheetView workbookViewId="0"/>
  </sheetViews>
  <sheetFormatPr defaultRowHeight="14.5" x14ac:dyDescent="0.35"/>
  <cols>
    <col min="1" max="1" width="20" customWidth="1"/>
  </cols>
  <sheetData>
    <row r="1" spans="1:18" x14ac:dyDescent="0.3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4" t="s">
        <v>10</v>
      </c>
      <c r="L1" s="15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</row>
    <row r="2" spans="1:18" x14ac:dyDescent="0.35">
      <c r="A2" s="1">
        <v>45303.73948877315</v>
      </c>
      <c r="B2" t="s">
        <v>18</v>
      </c>
      <c r="C2" t="s">
        <v>19</v>
      </c>
      <c r="D2">
        <v>68.89</v>
      </c>
      <c r="E2">
        <v>6</v>
      </c>
      <c r="F2">
        <v>10</v>
      </c>
      <c r="G2">
        <v>10</v>
      </c>
      <c r="H2">
        <v>71975</v>
      </c>
      <c r="I2">
        <v>28.377251950000002</v>
      </c>
      <c r="J2" s="16">
        <v>59.014881369999998</v>
      </c>
      <c r="K2">
        <v>63.00808318</v>
      </c>
      <c r="L2" s="16">
        <v>11.435647060000001</v>
      </c>
      <c r="M2">
        <v>-2.95816312</v>
      </c>
      <c r="N2">
        <v>37.05944444666666</v>
      </c>
      <c r="O2">
        <v>92.242777779999997</v>
      </c>
      <c r="P2" t="s">
        <v>20</v>
      </c>
      <c r="Q2" t="s">
        <v>21</v>
      </c>
      <c r="R2" t="s">
        <v>22</v>
      </c>
    </row>
    <row r="3" spans="1:18" x14ac:dyDescent="0.35">
      <c r="A3" s="1">
        <v>45303.73948877315</v>
      </c>
      <c r="B3" t="s">
        <v>23</v>
      </c>
      <c r="C3" t="s">
        <v>19</v>
      </c>
      <c r="D3">
        <v>379.8</v>
      </c>
      <c r="E3">
        <v>2</v>
      </c>
      <c r="F3">
        <v>10</v>
      </c>
      <c r="G3">
        <v>14</v>
      </c>
      <c r="H3">
        <v>52357</v>
      </c>
      <c r="I3">
        <v>31.94750032</v>
      </c>
      <c r="J3" s="16">
        <v>62.995778989999998</v>
      </c>
      <c r="K3">
        <v>65.027832399999994</v>
      </c>
      <c r="L3" s="16">
        <v>59.601323530000002</v>
      </c>
      <c r="M3">
        <v>-1.1992403899999999</v>
      </c>
      <c r="N3">
        <v>232.7661111133333</v>
      </c>
      <c r="O3">
        <v>489.41444444666672</v>
      </c>
      <c r="P3" t="s">
        <v>24</v>
      </c>
      <c r="Q3" t="s">
        <v>25</v>
      </c>
      <c r="R3" t="s">
        <v>26</v>
      </c>
    </row>
    <row r="4" spans="1:18" x14ac:dyDescent="0.35">
      <c r="A4" s="1">
        <v>45303.73948877315</v>
      </c>
      <c r="B4" t="s">
        <v>238</v>
      </c>
      <c r="C4" t="s">
        <v>19</v>
      </c>
      <c r="D4">
        <v>498</v>
      </c>
      <c r="E4">
        <v>6</v>
      </c>
      <c r="F4">
        <v>10</v>
      </c>
      <c r="G4">
        <v>10</v>
      </c>
      <c r="H4">
        <v>6600</v>
      </c>
      <c r="I4">
        <v>15.22792757</v>
      </c>
      <c r="J4" s="16">
        <v>53.90677093</v>
      </c>
      <c r="K4">
        <v>54.497162279999998</v>
      </c>
      <c r="L4" s="16">
        <v>20.03367647</v>
      </c>
      <c r="M4">
        <v>-0.39601584000000001</v>
      </c>
      <c r="N4">
        <v>345.55555555333342</v>
      </c>
      <c r="O4">
        <v>620.55555555333331</v>
      </c>
      <c r="P4" t="s">
        <v>239</v>
      </c>
      <c r="Q4" t="s">
        <v>240</v>
      </c>
      <c r="R4" t="s">
        <v>241</v>
      </c>
    </row>
    <row r="5" spans="1:18" x14ac:dyDescent="0.35">
      <c r="A5" s="1">
        <v>45303.73948877315</v>
      </c>
      <c r="B5" t="s">
        <v>27</v>
      </c>
      <c r="C5" t="s">
        <v>19</v>
      </c>
      <c r="D5">
        <v>332.72</v>
      </c>
      <c r="E5">
        <v>2</v>
      </c>
      <c r="F5">
        <v>10</v>
      </c>
      <c r="G5">
        <v>14</v>
      </c>
      <c r="H5">
        <v>3662646</v>
      </c>
      <c r="I5">
        <v>55.097759590000003</v>
      </c>
      <c r="J5" s="16">
        <v>68.9872704</v>
      </c>
      <c r="K5">
        <v>69.415605170000006</v>
      </c>
      <c r="L5" s="16">
        <v>76.218235289999996</v>
      </c>
      <c r="M5">
        <v>-0.26976800000000001</v>
      </c>
      <c r="N5">
        <v>121.48799999800001</v>
      </c>
      <c r="O5">
        <v>504.71055555333328</v>
      </c>
      <c r="P5" t="s">
        <v>28</v>
      </c>
      <c r="Q5" t="s">
        <v>29</v>
      </c>
      <c r="R5" t="s">
        <v>30</v>
      </c>
    </row>
    <row r="6" spans="1:18" x14ac:dyDescent="0.35">
      <c r="A6" s="1">
        <v>45303.73948877315</v>
      </c>
      <c r="B6" t="s">
        <v>31</v>
      </c>
      <c r="C6" t="s">
        <v>32</v>
      </c>
      <c r="D6">
        <v>55.94</v>
      </c>
      <c r="E6">
        <v>13</v>
      </c>
      <c r="F6">
        <v>9</v>
      </c>
      <c r="G6">
        <v>4</v>
      </c>
      <c r="H6">
        <v>4696299</v>
      </c>
      <c r="I6">
        <v>15.044605069999999</v>
      </c>
      <c r="J6" s="16">
        <v>49.634121329999999</v>
      </c>
      <c r="K6">
        <v>51.650485000000003</v>
      </c>
      <c r="L6" s="16">
        <v>4.9325882400000003</v>
      </c>
      <c r="M6">
        <v>-2.5774991300000001</v>
      </c>
      <c r="N6">
        <v>34.709999998000001</v>
      </c>
      <c r="O6">
        <v>85.493888886666653</v>
      </c>
      <c r="P6" t="s">
        <v>33</v>
      </c>
      <c r="Q6" t="s">
        <v>34</v>
      </c>
      <c r="R6" t="s">
        <v>35</v>
      </c>
    </row>
    <row r="7" spans="1:18" x14ac:dyDescent="0.35">
      <c r="A7" s="1">
        <v>45303.73948877315</v>
      </c>
      <c r="B7" t="s">
        <v>36</v>
      </c>
      <c r="C7" t="s">
        <v>19</v>
      </c>
      <c r="D7">
        <v>23.93</v>
      </c>
      <c r="E7">
        <v>1</v>
      </c>
      <c r="F7">
        <v>10</v>
      </c>
      <c r="G7">
        <v>15</v>
      </c>
      <c r="H7">
        <v>21987710</v>
      </c>
      <c r="I7">
        <v>26.06802471</v>
      </c>
      <c r="J7" s="16">
        <v>62.59745994</v>
      </c>
      <c r="K7">
        <v>56.902053700000003</v>
      </c>
      <c r="L7" s="16">
        <v>3.3479411799999999</v>
      </c>
      <c r="M7">
        <v>12.24202627</v>
      </c>
      <c r="N7">
        <v>8.65</v>
      </c>
      <c r="O7">
        <v>31.751666666666669</v>
      </c>
      <c r="P7" t="s">
        <v>37</v>
      </c>
      <c r="Q7" t="s">
        <v>38</v>
      </c>
      <c r="R7" t="s">
        <v>39</v>
      </c>
    </row>
    <row r="8" spans="1:18" x14ac:dyDescent="0.35">
      <c r="A8" s="1">
        <v>45303.73948877315</v>
      </c>
      <c r="B8" t="s">
        <v>242</v>
      </c>
      <c r="C8" t="s">
        <v>54</v>
      </c>
      <c r="D8">
        <v>24.51</v>
      </c>
      <c r="E8">
        <v>8</v>
      </c>
      <c r="F8">
        <v>9</v>
      </c>
      <c r="G8">
        <v>9</v>
      </c>
      <c r="H8">
        <v>22000</v>
      </c>
      <c r="I8">
        <v>32.62390628</v>
      </c>
      <c r="J8" s="16">
        <v>51.875274390000001</v>
      </c>
      <c r="K8">
        <v>51.800047999999997</v>
      </c>
      <c r="L8" s="16">
        <v>3.11497059</v>
      </c>
      <c r="M8">
        <v>0.12254901999999999</v>
      </c>
      <c r="N8">
        <v>13.717999998</v>
      </c>
      <c r="O8">
        <v>41.850555553333329</v>
      </c>
      <c r="P8" t="s">
        <v>243</v>
      </c>
      <c r="Q8" t="s">
        <v>244</v>
      </c>
      <c r="R8" t="s">
        <v>245</v>
      </c>
    </row>
    <row r="9" spans="1:18" x14ac:dyDescent="0.35">
      <c r="A9" s="1">
        <v>45303.73948877315</v>
      </c>
      <c r="B9" t="s">
        <v>40</v>
      </c>
      <c r="C9" t="s">
        <v>41</v>
      </c>
      <c r="D9">
        <v>196</v>
      </c>
      <c r="E9">
        <v>0</v>
      </c>
      <c r="F9">
        <v>10</v>
      </c>
      <c r="G9">
        <v>16</v>
      </c>
      <c r="H9">
        <v>92100</v>
      </c>
      <c r="I9">
        <v>33.527704700000001</v>
      </c>
      <c r="J9" s="16">
        <v>65.0473882</v>
      </c>
      <c r="K9">
        <v>64.087682909999998</v>
      </c>
      <c r="L9" s="16">
        <v>25.77885294</v>
      </c>
      <c r="M9">
        <v>1.0309278399999999</v>
      </c>
      <c r="N9">
        <v>111.824</v>
      </c>
      <c r="O9">
        <v>255.12333333333331</v>
      </c>
      <c r="P9" t="s">
        <v>42</v>
      </c>
      <c r="Q9" t="s">
        <v>43</v>
      </c>
      <c r="R9" t="s">
        <v>44</v>
      </c>
    </row>
    <row r="10" spans="1:18" x14ac:dyDescent="0.35">
      <c r="A10" s="1">
        <v>45303.73948877315</v>
      </c>
      <c r="B10" t="s">
        <v>45</v>
      </c>
      <c r="C10" t="s">
        <v>19</v>
      </c>
      <c r="D10">
        <v>33.020000000000003</v>
      </c>
      <c r="E10">
        <v>3</v>
      </c>
      <c r="F10">
        <v>10</v>
      </c>
      <c r="G10">
        <v>13</v>
      </c>
      <c r="H10">
        <v>2437000</v>
      </c>
      <c r="I10">
        <v>24.337513229999999</v>
      </c>
      <c r="J10" s="16">
        <v>56.634937000000001</v>
      </c>
      <c r="K10">
        <v>57.427441549999998</v>
      </c>
      <c r="L10" s="16">
        <v>4.3966731899999996</v>
      </c>
      <c r="M10">
        <v>-0.87060943000000002</v>
      </c>
      <c r="N10">
        <v>18.690666839999999</v>
      </c>
      <c r="O10">
        <v>48.310370265000003</v>
      </c>
      <c r="P10" t="s">
        <v>46</v>
      </c>
      <c r="Q10" t="s">
        <v>47</v>
      </c>
      <c r="R10" t="s">
        <v>48</v>
      </c>
    </row>
    <row r="11" spans="1:18" x14ac:dyDescent="0.35">
      <c r="A11" s="1">
        <v>45303.73948877315</v>
      </c>
      <c r="B11" t="s">
        <v>49</v>
      </c>
      <c r="C11" t="s">
        <v>19</v>
      </c>
      <c r="D11">
        <v>159.88</v>
      </c>
      <c r="E11">
        <v>3</v>
      </c>
      <c r="F11">
        <v>10</v>
      </c>
      <c r="G11">
        <v>13</v>
      </c>
      <c r="H11">
        <v>623706</v>
      </c>
      <c r="I11">
        <v>36.705488420000002</v>
      </c>
      <c r="J11" s="16">
        <v>60.29299159</v>
      </c>
      <c r="K11">
        <v>68.000002409999993</v>
      </c>
      <c r="L11" s="16">
        <v>25.607764710000001</v>
      </c>
      <c r="M11">
        <v>-4.91257286</v>
      </c>
      <c r="N11">
        <v>76.792000002000009</v>
      </c>
      <c r="O11">
        <v>226.18111111333329</v>
      </c>
      <c r="P11" t="s">
        <v>50</v>
      </c>
      <c r="Q11" t="s">
        <v>51</v>
      </c>
      <c r="R11" t="s">
        <v>52</v>
      </c>
    </row>
    <row r="12" spans="1:18" x14ac:dyDescent="0.35">
      <c r="A12" s="1">
        <v>45303.73948877315</v>
      </c>
      <c r="B12" t="s">
        <v>246</v>
      </c>
      <c r="C12" t="s">
        <v>19</v>
      </c>
      <c r="D12">
        <v>1586.92</v>
      </c>
      <c r="E12">
        <v>3</v>
      </c>
      <c r="F12">
        <v>10</v>
      </c>
      <c r="G12">
        <v>13</v>
      </c>
      <c r="H12">
        <v>24480</v>
      </c>
      <c r="I12">
        <v>50.582502810000001</v>
      </c>
      <c r="J12" s="16">
        <v>64.893661530000003</v>
      </c>
      <c r="K12">
        <v>66.214410419999993</v>
      </c>
      <c r="L12" s="16">
        <v>222.50485294000001</v>
      </c>
      <c r="M12">
        <v>-0.68590883000000002</v>
      </c>
      <c r="N12">
        <v>524.24827375000007</v>
      </c>
      <c r="O12">
        <v>2422.003832708333</v>
      </c>
      <c r="P12" t="s">
        <v>247</v>
      </c>
      <c r="Q12" t="s">
        <v>248</v>
      </c>
      <c r="R12" t="s">
        <v>249</v>
      </c>
    </row>
    <row r="13" spans="1:18" x14ac:dyDescent="0.35">
      <c r="A13" s="1">
        <v>45303.73948877315</v>
      </c>
      <c r="B13" t="s">
        <v>53</v>
      </c>
      <c r="C13" t="s">
        <v>54</v>
      </c>
      <c r="D13">
        <v>114.03</v>
      </c>
      <c r="E13">
        <v>7</v>
      </c>
      <c r="F13">
        <v>9</v>
      </c>
      <c r="G13">
        <v>10</v>
      </c>
      <c r="H13">
        <v>283800</v>
      </c>
      <c r="I13">
        <v>21.290583980000001</v>
      </c>
      <c r="J13" s="16">
        <v>51.082779500000001</v>
      </c>
      <c r="K13">
        <v>48.1197929</v>
      </c>
      <c r="L13" s="16">
        <v>6.3771176499999997</v>
      </c>
      <c r="M13">
        <v>3.4191910000000001</v>
      </c>
      <c r="N13">
        <v>69.188888886666675</v>
      </c>
      <c r="O13">
        <v>154.21888888666669</v>
      </c>
      <c r="P13" t="s">
        <v>55</v>
      </c>
      <c r="Q13" t="s">
        <v>56</v>
      </c>
      <c r="R13" t="s">
        <v>57</v>
      </c>
    </row>
    <row r="14" spans="1:18" x14ac:dyDescent="0.35">
      <c r="A14" s="1">
        <v>45303.73948877315</v>
      </c>
      <c r="B14" t="s">
        <v>58</v>
      </c>
      <c r="C14" t="s">
        <v>19</v>
      </c>
      <c r="D14">
        <v>76.989999999999995</v>
      </c>
      <c r="E14">
        <v>4</v>
      </c>
      <c r="F14">
        <v>9</v>
      </c>
      <c r="G14">
        <v>13</v>
      </c>
      <c r="H14">
        <v>15801835</v>
      </c>
      <c r="I14">
        <v>36.213567879999999</v>
      </c>
      <c r="J14" s="16">
        <v>65.108771250000004</v>
      </c>
      <c r="K14">
        <v>71.10888491</v>
      </c>
      <c r="L14" s="16">
        <v>20.99367647</v>
      </c>
      <c r="M14">
        <v>-5.17305087</v>
      </c>
      <c r="N14">
        <v>36.139999998</v>
      </c>
      <c r="O14">
        <v>109.6055555533333</v>
      </c>
      <c r="P14" t="s">
        <v>59</v>
      </c>
      <c r="Q14" t="s">
        <v>60</v>
      </c>
      <c r="R14" t="s">
        <v>61</v>
      </c>
    </row>
    <row r="15" spans="1:18" x14ac:dyDescent="0.35">
      <c r="A15" s="1">
        <v>45303.73948877315</v>
      </c>
      <c r="B15" t="s">
        <v>62</v>
      </c>
      <c r="C15" t="s">
        <v>41</v>
      </c>
      <c r="D15">
        <v>123.24</v>
      </c>
      <c r="E15">
        <v>0</v>
      </c>
      <c r="F15">
        <v>10</v>
      </c>
      <c r="G15">
        <v>16</v>
      </c>
      <c r="H15">
        <v>13611342</v>
      </c>
      <c r="I15">
        <v>43.809983269999996</v>
      </c>
      <c r="J15" s="16">
        <v>80.498601059999999</v>
      </c>
      <c r="K15">
        <v>77.709752609999995</v>
      </c>
      <c r="L15" s="16">
        <v>24.165647060000001</v>
      </c>
      <c r="M15">
        <v>5.0191734099999996</v>
      </c>
      <c r="N15">
        <v>64.789444446666664</v>
      </c>
      <c r="O15">
        <v>138.8561111133333</v>
      </c>
      <c r="P15" t="s">
        <v>63</v>
      </c>
      <c r="Q15" t="s">
        <v>64</v>
      </c>
      <c r="R15" t="s">
        <v>65</v>
      </c>
    </row>
    <row r="16" spans="1:18" x14ac:dyDescent="0.35">
      <c r="A16" s="1">
        <v>45303.73948877315</v>
      </c>
      <c r="B16" t="s">
        <v>66</v>
      </c>
      <c r="C16" t="s">
        <v>41</v>
      </c>
      <c r="D16">
        <v>310.8</v>
      </c>
      <c r="E16">
        <v>0</v>
      </c>
      <c r="F16">
        <v>10</v>
      </c>
      <c r="G16">
        <v>16</v>
      </c>
      <c r="H16">
        <v>5706503</v>
      </c>
      <c r="I16">
        <v>24.128851950000001</v>
      </c>
      <c r="J16" s="16">
        <v>61.26381421</v>
      </c>
      <c r="K16">
        <v>56.288027110000002</v>
      </c>
      <c r="L16" s="16">
        <v>32.42370588</v>
      </c>
      <c r="M16">
        <v>4.9609942299999998</v>
      </c>
      <c r="N16">
        <v>202.40611111333331</v>
      </c>
      <c r="O16">
        <v>372.86944444666659</v>
      </c>
      <c r="P16" t="s">
        <v>67</v>
      </c>
      <c r="Q16" t="s">
        <v>68</v>
      </c>
      <c r="R16" t="s">
        <v>69</v>
      </c>
    </row>
    <row r="17" spans="1:18" x14ac:dyDescent="0.35">
      <c r="A17" s="1">
        <v>45303.73948877315</v>
      </c>
      <c r="B17" t="s">
        <v>70</v>
      </c>
      <c r="C17" t="s">
        <v>19</v>
      </c>
      <c r="D17">
        <v>47.13</v>
      </c>
      <c r="E17">
        <v>5</v>
      </c>
      <c r="F17">
        <v>10</v>
      </c>
      <c r="G17">
        <v>11</v>
      </c>
      <c r="H17">
        <v>8063080</v>
      </c>
      <c r="I17">
        <v>21.754721140000001</v>
      </c>
      <c r="J17" s="16">
        <v>56.263898079999997</v>
      </c>
      <c r="K17">
        <v>57.92638367</v>
      </c>
      <c r="L17" s="16">
        <v>4.17173529</v>
      </c>
      <c r="M17">
        <v>-1.17425037</v>
      </c>
      <c r="N17">
        <v>33.157777780000004</v>
      </c>
      <c r="O17">
        <v>58.62277778</v>
      </c>
      <c r="P17" t="s">
        <v>71</v>
      </c>
      <c r="Q17" t="s">
        <v>72</v>
      </c>
      <c r="R17" t="s">
        <v>73</v>
      </c>
    </row>
    <row r="18" spans="1:18" x14ac:dyDescent="0.35">
      <c r="A18" s="1">
        <v>45303.73948877315</v>
      </c>
      <c r="B18" t="s">
        <v>74</v>
      </c>
      <c r="C18" t="s">
        <v>19</v>
      </c>
      <c r="D18">
        <v>33.82</v>
      </c>
      <c r="E18">
        <v>3</v>
      </c>
      <c r="F18">
        <v>9</v>
      </c>
      <c r="G18">
        <v>14</v>
      </c>
      <c r="H18">
        <v>3776687</v>
      </c>
      <c r="I18">
        <v>33.96081118</v>
      </c>
      <c r="J18" s="16">
        <v>70.365441930000003</v>
      </c>
      <c r="K18">
        <v>69.508321429999995</v>
      </c>
      <c r="L18" s="16">
        <v>7.4460588200000002</v>
      </c>
      <c r="M18">
        <v>1.4092953500000001</v>
      </c>
      <c r="N18">
        <v>19.005999998</v>
      </c>
      <c r="O18">
        <v>42.840555553333331</v>
      </c>
      <c r="P18" t="s">
        <v>75</v>
      </c>
      <c r="Q18" t="s">
        <v>76</v>
      </c>
      <c r="R18" t="s">
        <v>77</v>
      </c>
    </row>
    <row r="19" spans="1:18" x14ac:dyDescent="0.35">
      <c r="A19" s="1">
        <v>45303.73948877315</v>
      </c>
      <c r="B19" t="s">
        <v>78</v>
      </c>
      <c r="C19" t="s">
        <v>19</v>
      </c>
      <c r="D19">
        <v>35.86</v>
      </c>
      <c r="E19">
        <v>2</v>
      </c>
      <c r="F19">
        <v>9</v>
      </c>
      <c r="G19">
        <v>15</v>
      </c>
      <c r="H19">
        <v>30244561</v>
      </c>
      <c r="I19">
        <v>35.98148621</v>
      </c>
      <c r="J19" s="16">
        <v>67.738416939999993</v>
      </c>
      <c r="K19">
        <v>68.342707480000001</v>
      </c>
      <c r="L19" s="16">
        <v>5.1568529400000003</v>
      </c>
      <c r="M19">
        <v>-0.27808675999999999</v>
      </c>
      <c r="N19">
        <v>23.02944444666667</v>
      </c>
      <c r="O19">
        <v>43.196111113333338</v>
      </c>
      <c r="P19" t="s">
        <v>79</v>
      </c>
      <c r="Q19" t="s">
        <v>80</v>
      </c>
      <c r="R19" t="s">
        <v>81</v>
      </c>
    </row>
    <row r="20" spans="1:18" x14ac:dyDescent="0.35">
      <c r="A20" s="1">
        <v>45303.73948877315</v>
      </c>
      <c r="B20" t="s">
        <v>82</v>
      </c>
      <c r="C20" t="s">
        <v>19</v>
      </c>
      <c r="D20">
        <v>19.649999999999999</v>
      </c>
      <c r="E20">
        <v>3</v>
      </c>
      <c r="F20">
        <v>8</v>
      </c>
      <c r="G20">
        <v>15</v>
      </c>
      <c r="H20">
        <v>22538500</v>
      </c>
      <c r="I20">
        <v>36.746544559999997</v>
      </c>
      <c r="J20" s="16">
        <v>72.025885720000005</v>
      </c>
      <c r="K20">
        <v>73.900263289999998</v>
      </c>
      <c r="L20" s="16">
        <v>5.4357647099999999</v>
      </c>
      <c r="M20">
        <v>-1.2562814099999999</v>
      </c>
      <c r="N20">
        <v>9.3280000019999996</v>
      </c>
      <c r="O20">
        <v>27.011111113333332</v>
      </c>
      <c r="P20" t="s">
        <v>83</v>
      </c>
      <c r="Q20" t="s">
        <v>84</v>
      </c>
      <c r="R20" t="s">
        <v>85</v>
      </c>
    </row>
    <row r="21" spans="1:18" x14ac:dyDescent="0.35">
      <c r="A21" s="1">
        <v>45303.73948877315</v>
      </c>
      <c r="B21" t="s">
        <v>86</v>
      </c>
      <c r="C21" t="s">
        <v>19</v>
      </c>
      <c r="D21">
        <v>78.959999999999994</v>
      </c>
      <c r="E21">
        <v>5</v>
      </c>
      <c r="F21">
        <v>10</v>
      </c>
      <c r="G21">
        <v>11</v>
      </c>
      <c r="H21">
        <v>1588425</v>
      </c>
      <c r="I21">
        <v>30.429715529999999</v>
      </c>
      <c r="J21" s="16">
        <v>57.996683060000002</v>
      </c>
      <c r="K21">
        <v>61.925831629999998</v>
      </c>
      <c r="L21" s="16">
        <v>18.223676470000001</v>
      </c>
      <c r="M21">
        <v>-3.5544155399999999</v>
      </c>
      <c r="N21">
        <v>43.878</v>
      </c>
      <c r="O21">
        <v>127.7033333333333</v>
      </c>
      <c r="P21" t="s">
        <v>87</v>
      </c>
      <c r="Q21" t="s">
        <v>88</v>
      </c>
      <c r="R21" t="s">
        <v>89</v>
      </c>
    </row>
    <row r="22" spans="1:18" x14ac:dyDescent="0.35">
      <c r="A22" s="1">
        <v>45303.73948877315</v>
      </c>
      <c r="B22" t="s">
        <v>90</v>
      </c>
      <c r="C22" t="s">
        <v>19</v>
      </c>
      <c r="D22">
        <v>29.33</v>
      </c>
      <c r="E22">
        <v>4</v>
      </c>
      <c r="F22">
        <v>8</v>
      </c>
      <c r="G22">
        <v>14</v>
      </c>
      <c r="H22">
        <v>31131983</v>
      </c>
      <c r="I22">
        <v>54.727802740000001</v>
      </c>
      <c r="J22" s="16">
        <v>73.494558850000004</v>
      </c>
      <c r="K22">
        <v>84.325536619999994</v>
      </c>
      <c r="L22" s="16">
        <v>12.81267647</v>
      </c>
      <c r="M22">
        <v>-7.3886959299999999</v>
      </c>
      <c r="N22">
        <v>10.46</v>
      </c>
      <c r="O22">
        <v>45.833333333333343</v>
      </c>
      <c r="P22" t="s">
        <v>91</v>
      </c>
      <c r="Q22" t="s">
        <v>92</v>
      </c>
      <c r="R22" t="s">
        <v>93</v>
      </c>
    </row>
    <row r="23" spans="1:18" x14ac:dyDescent="0.35">
      <c r="A23" s="1">
        <v>45303.73948877315</v>
      </c>
      <c r="B23" t="s">
        <v>98</v>
      </c>
      <c r="C23" t="s">
        <v>32</v>
      </c>
      <c r="D23">
        <v>28.3</v>
      </c>
      <c r="E23">
        <v>13</v>
      </c>
      <c r="F23">
        <v>9</v>
      </c>
      <c r="G23">
        <v>4</v>
      </c>
      <c r="H23">
        <v>1235000</v>
      </c>
      <c r="I23">
        <v>19.013742300000001</v>
      </c>
      <c r="J23" s="16">
        <v>49.546160039999997</v>
      </c>
      <c r="K23">
        <v>51.874808659999999</v>
      </c>
      <c r="L23" s="16">
        <v>2.1121943299999999</v>
      </c>
      <c r="M23">
        <v>-2.5817555900000002</v>
      </c>
      <c r="N23">
        <v>17.32611111333334</v>
      </c>
      <c r="O23">
        <v>41.984444446666657</v>
      </c>
      <c r="P23" t="s">
        <v>99</v>
      </c>
      <c r="Q23" t="s">
        <v>100</v>
      </c>
      <c r="R23" t="s">
        <v>101</v>
      </c>
    </row>
    <row r="24" spans="1:18" x14ac:dyDescent="0.35">
      <c r="A24" s="1">
        <v>45303.73948877315</v>
      </c>
      <c r="B24" t="s">
        <v>102</v>
      </c>
      <c r="C24" t="s">
        <v>32</v>
      </c>
      <c r="D24">
        <v>83.2</v>
      </c>
      <c r="E24">
        <v>10</v>
      </c>
      <c r="F24">
        <v>9</v>
      </c>
      <c r="G24">
        <v>7</v>
      </c>
      <c r="H24">
        <v>316000</v>
      </c>
      <c r="I24">
        <v>17.10555446</v>
      </c>
      <c r="J24" s="16">
        <v>50.979531659999999</v>
      </c>
      <c r="K24">
        <v>51.570989779999998</v>
      </c>
      <c r="L24" s="16">
        <v>5.2592647100000001</v>
      </c>
      <c r="M24">
        <v>-0.59737156999999996</v>
      </c>
      <c r="N24">
        <v>55.801666666666662</v>
      </c>
      <c r="O24">
        <v>109.88500000000001</v>
      </c>
      <c r="P24" t="s">
        <v>103</v>
      </c>
      <c r="Q24" t="s">
        <v>104</v>
      </c>
      <c r="R24" t="s">
        <v>105</v>
      </c>
    </row>
    <row r="25" spans="1:18" x14ac:dyDescent="0.35">
      <c r="A25" s="1">
        <v>45303.73948877315</v>
      </c>
      <c r="B25" t="s">
        <v>250</v>
      </c>
      <c r="C25" t="s">
        <v>19</v>
      </c>
      <c r="D25">
        <v>500</v>
      </c>
      <c r="E25">
        <v>4</v>
      </c>
      <c r="F25">
        <v>8</v>
      </c>
      <c r="G25">
        <v>14</v>
      </c>
      <c r="H25">
        <v>33700</v>
      </c>
      <c r="I25">
        <v>31.832464550000001</v>
      </c>
      <c r="J25" s="16">
        <v>66.059011740000003</v>
      </c>
      <c r="K25">
        <v>68.991579830000006</v>
      </c>
      <c r="L25" s="16">
        <v>87.306937230000003</v>
      </c>
      <c r="M25">
        <v>-1.76817289</v>
      </c>
      <c r="N25">
        <v>278.22888888666671</v>
      </c>
      <c r="O25">
        <v>622.71222222000006</v>
      </c>
      <c r="P25" t="s">
        <v>251</v>
      </c>
      <c r="Q25" t="s">
        <v>252</v>
      </c>
      <c r="R25" t="s">
        <v>253</v>
      </c>
    </row>
    <row r="26" spans="1:18" x14ac:dyDescent="0.35">
      <c r="A26" s="1">
        <v>45303.73948877315</v>
      </c>
      <c r="B26" t="s">
        <v>106</v>
      </c>
      <c r="C26" t="s">
        <v>19</v>
      </c>
      <c r="D26">
        <v>119.72</v>
      </c>
      <c r="E26">
        <v>3</v>
      </c>
      <c r="F26">
        <v>8</v>
      </c>
      <c r="G26">
        <v>15</v>
      </c>
      <c r="H26">
        <v>15826953</v>
      </c>
      <c r="I26">
        <v>35.347651429999999</v>
      </c>
      <c r="J26" s="16">
        <v>73.349236840000003</v>
      </c>
      <c r="K26">
        <v>74.872051049999996</v>
      </c>
      <c r="L26" s="16">
        <v>26.941676470000001</v>
      </c>
      <c r="M26">
        <v>-0.69674851000000004</v>
      </c>
      <c r="N26">
        <v>53.285999998000001</v>
      </c>
      <c r="O26">
        <v>165.28222221999999</v>
      </c>
      <c r="P26" t="s">
        <v>107</v>
      </c>
      <c r="Q26" t="s">
        <v>108</v>
      </c>
      <c r="R26" t="s">
        <v>109</v>
      </c>
    </row>
    <row r="27" spans="1:18" x14ac:dyDescent="0.35">
      <c r="A27" s="1">
        <v>45303.73948877315</v>
      </c>
      <c r="B27" t="s">
        <v>110</v>
      </c>
      <c r="C27" t="s">
        <v>19</v>
      </c>
      <c r="D27">
        <v>72.39</v>
      </c>
      <c r="E27">
        <v>4</v>
      </c>
      <c r="F27">
        <v>8</v>
      </c>
      <c r="G27">
        <v>14</v>
      </c>
      <c r="H27">
        <v>1690877</v>
      </c>
      <c r="I27">
        <v>61.460249390000001</v>
      </c>
      <c r="J27" s="16">
        <v>76.578390099999993</v>
      </c>
      <c r="K27">
        <v>82.157179639999995</v>
      </c>
      <c r="L27" s="16">
        <v>24.532918280000001</v>
      </c>
      <c r="M27">
        <v>-3.15719064</v>
      </c>
      <c r="N27">
        <v>30.824691516666661</v>
      </c>
      <c r="O27">
        <v>109.5901233333333</v>
      </c>
      <c r="P27" t="s">
        <v>111</v>
      </c>
      <c r="Q27" t="s">
        <v>112</v>
      </c>
      <c r="R27" t="s">
        <v>113</v>
      </c>
    </row>
    <row r="28" spans="1:18" x14ac:dyDescent="0.35">
      <c r="A28" s="1">
        <v>45303.73948877315</v>
      </c>
      <c r="B28" t="s">
        <v>114</v>
      </c>
      <c r="C28" t="s">
        <v>19</v>
      </c>
      <c r="D28">
        <v>141.63</v>
      </c>
      <c r="E28">
        <v>4</v>
      </c>
      <c r="F28">
        <v>8</v>
      </c>
      <c r="G28">
        <v>14</v>
      </c>
      <c r="H28">
        <v>778958</v>
      </c>
      <c r="I28">
        <v>48.261733599999999</v>
      </c>
      <c r="J28" s="16">
        <v>71.221785299999993</v>
      </c>
      <c r="K28">
        <v>76.170061559999994</v>
      </c>
      <c r="L28" s="16">
        <v>40.748911759999999</v>
      </c>
      <c r="M28">
        <v>-3.2383685199999999</v>
      </c>
      <c r="N28">
        <v>59.757999998000003</v>
      </c>
      <c r="O28">
        <v>193.69888888666671</v>
      </c>
      <c r="P28" t="s">
        <v>115</v>
      </c>
      <c r="Q28" t="s">
        <v>116</v>
      </c>
      <c r="R28" t="s">
        <v>117</v>
      </c>
    </row>
    <row r="29" spans="1:18" x14ac:dyDescent="0.35">
      <c r="A29" s="1">
        <v>45303.73948877315</v>
      </c>
      <c r="B29" t="s">
        <v>118</v>
      </c>
      <c r="C29" t="s">
        <v>19</v>
      </c>
      <c r="D29">
        <v>72.88</v>
      </c>
      <c r="E29">
        <v>2</v>
      </c>
      <c r="F29">
        <v>10</v>
      </c>
      <c r="G29">
        <v>14</v>
      </c>
      <c r="H29">
        <v>1595248</v>
      </c>
      <c r="I29">
        <v>42.326334799999998</v>
      </c>
      <c r="J29" s="16">
        <v>69.350854589999997</v>
      </c>
      <c r="K29">
        <v>69.054769969999995</v>
      </c>
      <c r="L29" s="16">
        <v>21.232441179999999</v>
      </c>
      <c r="M29">
        <v>0.46870692000000003</v>
      </c>
      <c r="N29">
        <v>34.037999997999997</v>
      </c>
      <c r="O29">
        <v>103.37388888666671</v>
      </c>
      <c r="P29" t="s">
        <v>119</v>
      </c>
      <c r="Q29" t="s">
        <v>120</v>
      </c>
      <c r="R29" t="s">
        <v>121</v>
      </c>
    </row>
    <row r="30" spans="1:18" x14ac:dyDescent="0.35">
      <c r="A30" s="1">
        <v>45303.73948877315</v>
      </c>
      <c r="B30" t="s">
        <v>122</v>
      </c>
      <c r="C30" t="s">
        <v>19</v>
      </c>
      <c r="D30">
        <v>6.03</v>
      </c>
      <c r="E30">
        <v>4</v>
      </c>
      <c r="F30">
        <v>7</v>
      </c>
      <c r="G30">
        <v>15</v>
      </c>
      <c r="H30">
        <v>775063059</v>
      </c>
      <c r="I30">
        <v>42.114079719999999</v>
      </c>
      <c r="J30" s="16">
        <v>87.870202930000005</v>
      </c>
      <c r="K30">
        <v>90.230322430000001</v>
      </c>
      <c r="L30" s="16">
        <v>2.55397059</v>
      </c>
      <c r="M30">
        <v>-1.4705882400000001</v>
      </c>
      <c r="N30">
        <v>2.19</v>
      </c>
      <c r="O30">
        <v>8.5416666666666679</v>
      </c>
      <c r="P30" t="s">
        <v>123</v>
      </c>
      <c r="Q30" t="s">
        <v>124</v>
      </c>
      <c r="R30" t="s">
        <v>125</v>
      </c>
    </row>
    <row r="31" spans="1:18" x14ac:dyDescent="0.35">
      <c r="A31" s="1">
        <v>45303.73948877315</v>
      </c>
      <c r="B31" t="s">
        <v>126</v>
      </c>
      <c r="C31" t="s">
        <v>19</v>
      </c>
      <c r="D31">
        <v>237.16</v>
      </c>
      <c r="E31">
        <v>4</v>
      </c>
      <c r="F31">
        <v>8</v>
      </c>
      <c r="G31">
        <v>14</v>
      </c>
      <c r="H31">
        <v>148486</v>
      </c>
      <c r="I31">
        <v>25.065475200000002</v>
      </c>
      <c r="J31" s="16">
        <v>65.72500685</v>
      </c>
      <c r="K31">
        <v>72.257158050000001</v>
      </c>
      <c r="L31" s="16">
        <v>41.978970590000003</v>
      </c>
      <c r="M31">
        <v>-4.77796515</v>
      </c>
      <c r="N31">
        <v>111.885999998</v>
      </c>
      <c r="O31">
        <v>311.79222221999999</v>
      </c>
      <c r="P31" t="s">
        <v>127</v>
      </c>
      <c r="Q31" t="s">
        <v>128</v>
      </c>
      <c r="R31" t="s">
        <v>129</v>
      </c>
    </row>
    <row r="32" spans="1:18" x14ac:dyDescent="0.35">
      <c r="A32" s="1">
        <v>45303.73948877315</v>
      </c>
      <c r="B32" t="s">
        <v>259</v>
      </c>
      <c r="C32" t="s">
        <v>19</v>
      </c>
      <c r="D32">
        <v>92.52</v>
      </c>
      <c r="E32">
        <v>4</v>
      </c>
      <c r="F32">
        <v>8</v>
      </c>
      <c r="G32">
        <v>14</v>
      </c>
      <c r="H32">
        <v>6592</v>
      </c>
      <c r="I32">
        <v>42.841027779999997</v>
      </c>
      <c r="J32" s="16">
        <v>68.231573830000002</v>
      </c>
      <c r="K32">
        <v>75.443197909999995</v>
      </c>
      <c r="L32" s="16">
        <v>25.48623529</v>
      </c>
      <c r="M32">
        <v>-5.0882232299999997</v>
      </c>
      <c r="N32">
        <v>32.499999998</v>
      </c>
      <c r="O32">
        <v>134.01388888666659</v>
      </c>
      <c r="P32" t="s">
        <v>260</v>
      </c>
      <c r="Q32" t="s">
        <v>261</v>
      </c>
      <c r="R32" t="s">
        <v>262</v>
      </c>
    </row>
    <row r="33" spans="1:18" x14ac:dyDescent="0.35">
      <c r="A33" s="1">
        <v>45303.73948877315</v>
      </c>
      <c r="B33" t="s">
        <v>263</v>
      </c>
      <c r="C33" t="s">
        <v>19</v>
      </c>
      <c r="D33">
        <v>764.31</v>
      </c>
      <c r="E33">
        <v>3</v>
      </c>
      <c r="F33">
        <v>9</v>
      </c>
      <c r="G33">
        <v>14</v>
      </c>
      <c r="H33">
        <v>33015</v>
      </c>
      <c r="I33">
        <v>27.53013893</v>
      </c>
      <c r="J33" s="16">
        <v>66.973225299999996</v>
      </c>
      <c r="K33">
        <v>66.942281890000004</v>
      </c>
      <c r="L33" s="16">
        <v>119.00188235</v>
      </c>
      <c r="M33">
        <v>3.2719940000000003E-2</v>
      </c>
      <c r="N33">
        <v>415.84444444666673</v>
      </c>
      <c r="O33">
        <v>993.34444444666678</v>
      </c>
      <c r="P33" t="s">
        <v>264</v>
      </c>
      <c r="Q33" t="s">
        <v>265</v>
      </c>
      <c r="R33" t="s">
        <v>266</v>
      </c>
    </row>
    <row r="34" spans="1:18" x14ac:dyDescent="0.35">
      <c r="A34" s="1">
        <v>45303.73948877315</v>
      </c>
      <c r="B34" t="s">
        <v>130</v>
      </c>
      <c r="C34" t="s">
        <v>32</v>
      </c>
      <c r="D34">
        <v>25.06</v>
      </c>
      <c r="E34">
        <v>14</v>
      </c>
      <c r="F34">
        <v>9</v>
      </c>
      <c r="G34">
        <v>3</v>
      </c>
      <c r="H34">
        <v>3916307</v>
      </c>
      <c r="I34">
        <v>9.8240083200000008</v>
      </c>
      <c r="J34" s="16">
        <v>43.68508387</v>
      </c>
      <c r="K34">
        <v>52.894680989999998</v>
      </c>
      <c r="L34" s="16">
        <v>0.11226471</v>
      </c>
      <c r="M34">
        <v>-9.0050835100000004</v>
      </c>
      <c r="N34">
        <v>19.088333333333331</v>
      </c>
      <c r="O34">
        <v>33.919999999999987</v>
      </c>
      <c r="P34" t="s">
        <v>131</v>
      </c>
      <c r="Q34" t="s">
        <v>132</v>
      </c>
      <c r="R34" t="s">
        <v>133</v>
      </c>
    </row>
    <row r="35" spans="1:18" x14ac:dyDescent="0.35">
      <c r="A35" s="1">
        <v>45303.73948877315</v>
      </c>
      <c r="B35" t="s">
        <v>134</v>
      </c>
      <c r="C35" t="s">
        <v>19</v>
      </c>
      <c r="D35">
        <v>788.06</v>
      </c>
      <c r="E35">
        <v>4</v>
      </c>
      <c r="F35">
        <v>8</v>
      </c>
      <c r="G35">
        <v>14</v>
      </c>
      <c r="H35">
        <v>1299987</v>
      </c>
      <c r="I35">
        <v>42.047112820000002</v>
      </c>
      <c r="J35" s="16">
        <v>70.365756200000007</v>
      </c>
      <c r="K35">
        <v>70.750799819999997</v>
      </c>
      <c r="L35" s="16">
        <v>164.55717647</v>
      </c>
      <c r="M35">
        <v>-0.21399177</v>
      </c>
      <c r="N35">
        <v>358.34200000200002</v>
      </c>
      <c r="O35">
        <v>1090.989444446667</v>
      </c>
      <c r="P35" t="s">
        <v>135</v>
      </c>
      <c r="Q35" t="s">
        <v>136</v>
      </c>
      <c r="R35" t="s">
        <v>137</v>
      </c>
    </row>
    <row r="36" spans="1:18" x14ac:dyDescent="0.35">
      <c r="A36" s="1">
        <v>45303.73948877315</v>
      </c>
      <c r="B36" t="s">
        <v>138</v>
      </c>
      <c r="C36" t="s">
        <v>41</v>
      </c>
      <c r="D36">
        <v>2319.2600000000002</v>
      </c>
      <c r="E36">
        <v>0</v>
      </c>
      <c r="F36">
        <v>10</v>
      </c>
      <c r="G36">
        <v>16</v>
      </c>
      <c r="H36">
        <v>488672</v>
      </c>
      <c r="I36">
        <v>40.846315160000003</v>
      </c>
      <c r="J36" s="16">
        <v>77.496833219999999</v>
      </c>
      <c r="K36">
        <v>72.223293699999999</v>
      </c>
      <c r="L36" s="16">
        <v>439.19320587999999</v>
      </c>
      <c r="M36">
        <v>9.0190327099999994</v>
      </c>
      <c r="N36">
        <v>1135.9833333333329</v>
      </c>
      <c r="O36">
        <v>2712.65</v>
      </c>
      <c r="P36" t="s">
        <v>139</v>
      </c>
      <c r="Q36" t="s">
        <v>140</v>
      </c>
      <c r="R36" t="s">
        <v>141</v>
      </c>
    </row>
    <row r="37" spans="1:18" x14ac:dyDescent="0.35">
      <c r="A37" s="1">
        <v>45303.73948877315</v>
      </c>
      <c r="B37" t="s">
        <v>142</v>
      </c>
      <c r="C37" t="s">
        <v>19</v>
      </c>
      <c r="D37">
        <v>160.9</v>
      </c>
      <c r="E37">
        <v>1</v>
      </c>
      <c r="F37">
        <v>10</v>
      </c>
      <c r="G37">
        <v>15</v>
      </c>
      <c r="H37">
        <v>3884011</v>
      </c>
      <c r="I37">
        <v>48.004791709999999</v>
      </c>
      <c r="J37" s="16">
        <v>62.598498380000002</v>
      </c>
      <c r="K37">
        <v>63.914759930000002</v>
      </c>
      <c r="L37" s="16">
        <v>34.413529410000002</v>
      </c>
      <c r="M37">
        <v>-1.1852852700000001</v>
      </c>
      <c r="N37">
        <v>75.372</v>
      </c>
      <c r="O37">
        <v>231.13666666666671</v>
      </c>
      <c r="P37" t="s">
        <v>143</v>
      </c>
      <c r="Q37" t="s">
        <v>144</v>
      </c>
      <c r="R37" t="s">
        <v>145</v>
      </c>
    </row>
    <row r="38" spans="1:18" x14ac:dyDescent="0.35">
      <c r="A38" s="1">
        <v>45303.73948877315</v>
      </c>
      <c r="B38" t="s">
        <v>146</v>
      </c>
      <c r="C38" t="s">
        <v>19</v>
      </c>
      <c r="D38">
        <v>39.549999999999997</v>
      </c>
      <c r="E38">
        <v>2</v>
      </c>
      <c r="F38">
        <v>10</v>
      </c>
      <c r="G38">
        <v>14</v>
      </c>
      <c r="H38">
        <v>11671832</v>
      </c>
      <c r="I38">
        <v>34.406395519999997</v>
      </c>
      <c r="J38" s="16">
        <v>61.744234400000003</v>
      </c>
      <c r="K38">
        <v>65.182976819999993</v>
      </c>
      <c r="L38" s="16">
        <v>6.71311765</v>
      </c>
      <c r="M38">
        <v>-2.4660912499999998</v>
      </c>
      <c r="N38">
        <v>17.248000000000001</v>
      </c>
      <c r="O38">
        <v>56.446666666666658</v>
      </c>
      <c r="P38" t="s">
        <v>147</v>
      </c>
      <c r="Q38" t="s">
        <v>148</v>
      </c>
      <c r="R38" t="s">
        <v>149</v>
      </c>
    </row>
    <row r="39" spans="1:18" x14ac:dyDescent="0.35">
      <c r="A39" s="1">
        <v>45303.73948877315</v>
      </c>
      <c r="B39" t="s">
        <v>150</v>
      </c>
      <c r="C39" t="s">
        <v>19</v>
      </c>
      <c r="D39">
        <v>580.07000000000005</v>
      </c>
      <c r="E39">
        <v>2</v>
      </c>
      <c r="F39">
        <v>10</v>
      </c>
      <c r="G39">
        <v>14</v>
      </c>
      <c r="H39">
        <v>341581</v>
      </c>
      <c r="I39">
        <v>60.28198416</v>
      </c>
      <c r="J39" s="16">
        <v>67.844148189999999</v>
      </c>
      <c r="K39">
        <v>69.228201220000003</v>
      </c>
      <c r="L39" s="16">
        <v>139.10711742000001</v>
      </c>
      <c r="M39">
        <v>-0.83764978999999995</v>
      </c>
      <c r="N39">
        <v>173.31934505999999</v>
      </c>
      <c r="O39">
        <v>924.03895579666676</v>
      </c>
      <c r="P39" t="s">
        <v>151</v>
      </c>
      <c r="Q39" t="s">
        <v>152</v>
      </c>
      <c r="R39" t="s">
        <v>153</v>
      </c>
    </row>
    <row r="40" spans="1:18" x14ac:dyDescent="0.35">
      <c r="A40" s="1">
        <v>45303.73948877315</v>
      </c>
      <c r="B40" t="s">
        <v>154</v>
      </c>
      <c r="C40" t="s">
        <v>19</v>
      </c>
      <c r="D40">
        <v>71.47</v>
      </c>
      <c r="E40">
        <v>1</v>
      </c>
      <c r="F40">
        <v>10</v>
      </c>
      <c r="G40">
        <v>15</v>
      </c>
      <c r="H40">
        <v>2343463</v>
      </c>
      <c r="I40">
        <v>28.31729885</v>
      </c>
      <c r="J40" s="16">
        <v>64.563018760000006</v>
      </c>
      <c r="K40">
        <v>63.118605789999997</v>
      </c>
      <c r="L40" s="16">
        <v>12.28067647</v>
      </c>
      <c r="M40">
        <v>2.1583762100000001</v>
      </c>
      <c r="N40">
        <v>37.179999998000007</v>
      </c>
      <c r="O40">
        <v>92.995555553333318</v>
      </c>
      <c r="P40" t="s">
        <v>155</v>
      </c>
      <c r="Q40" t="s">
        <v>156</v>
      </c>
      <c r="R40" t="s">
        <v>157</v>
      </c>
    </row>
    <row r="41" spans="1:18" x14ac:dyDescent="0.35">
      <c r="A41" s="1">
        <v>45303.73948877315</v>
      </c>
      <c r="B41" t="s">
        <v>158</v>
      </c>
      <c r="C41" t="s">
        <v>19</v>
      </c>
      <c r="D41">
        <v>80.88</v>
      </c>
      <c r="E41">
        <v>1</v>
      </c>
      <c r="F41">
        <v>10</v>
      </c>
      <c r="G41">
        <v>15</v>
      </c>
      <c r="H41">
        <v>5325088</v>
      </c>
      <c r="I41">
        <v>27.91661014</v>
      </c>
      <c r="J41" s="16">
        <v>66.061313819999995</v>
      </c>
      <c r="K41">
        <v>65.881729269999994</v>
      </c>
      <c r="L41" s="16">
        <v>13.408823529999999</v>
      </c>
      <c r="M41">
        <v>0.22304832999999999</v>
      </c>
      <c r="N41">
        <v>45.191999998</v>
      </c>
      <c r="O41">
        <v>105.2955555533333</v>
      </c>
      <c r="P41" t="s">
        <v>159</v>
      </c>
      <c r="Q41" t="s">
        <v>160</v>
      </c>
      <c r="R41" t="s">
        <v>161</v>
      </c>
    </row>
    <row r="42" spans="1:18" x14ac:dyDescent="0.35">
      <c r="A42" s="1">
        <v>45303.73948877315</v>
      </c>
      <c r="B42" t="s">
        <v>162</v>
      </c>
      <c r="C42" t="s">
        <v>19</v>
      </c>
      <c r="D42">
        <v>330.59</v>
      </c>
      <c r="E42">
        <v>3</v>
      </c>
      <c r="F42">
        <v>9</v>
      </c>
      <c r="G42">
        <v>14</v>
      </c>
      <c r="H42">
        <v>3536804</v>
      </c>
      <c r="I42">
        <v>47.149541810000002</v>
      </c>
      <c r="J42" s="16">
        <v>67.866666179999996</v>
      </c>
      <c r="K42">
        <v>71.054144609999994</v>
      </c>
      <c r="L42" s="16">
        <v>101.19088235</v>
      </c>
      <c r="M42">
        <v>-2.6989639699999999</v>
      </c>
      <c r="N42">
        <v>115.98199999800001</v>
      </c>
      <c r="O42">
        <v>507.77555555333328</v>
      </c>
      <c r="P42" t="s">
        <v>163</v>
      </c>
      <c r="Q42" t="s">
        <v>164</v>
      </c>
      <c r="R42" t="s">
        <v>165</v>
      </c>
    </row>
    <row r="43" spans="1:18" x14ac:dyDescent="0.35">
      <c r="A43" s="1">
        <v>45303.73948877315</v>
      </c>
      <c r="B43" t="s">
        <v>166</v>
      </c>
      <c r="C43" t="s">
        <v>41</v>
      </c>
      <c r="D43">
        <v>127.53</v>
      </c>
      <c r="E43">
        <v>0</v>
      </c>
      <c r="F43">
        <v>10</v>
      </c>
      <c r="G43">
        <v>16</v>
      </c>
      <c r="H43">
        <v>53306741</v>
      </c>
      <c r="I43">
        <v>35.984028799999997</v>
      </c>
      <c r="J43" s="16">
        <v>68.043507070000004</v>
      </c>
      <c r="K43">
        <v>66.770888150000005</v>
      </c>
      <c r="L43" s="16">
        <v>22.254323530000001</v>
      </c>
      <c r="M43">
        <v>1.9913627599999999</v>
      </c>
      <c r="N43">
        <v>66.520000001999989</v>
      </c>
      <c r="O43">
        <v>156.60277778</v>
      </c>
      <c r="P43" t="s">
        <v>167</v>
      </c>
      <c r="Q43" t="s">
        <v>168</v>
      </c>
      <c r="R43" t="s">
        <v>169</v>
      </c>
    </row>
    <row r="44" spans="1:18" x14ac:dyDescent="0.35">
      <c r="A44" s="1">
        <v>45303.73948877315</v>
      </c>
      <c r="B44" t="s">
        <v>170</v>
      </c>
      <c r="C44" t="s">
        <v>41</v>
      </c>
      <c r="D44">
        <v>76.58</v>
      </c>
      <c r="E44">
        <v>0</v>
      </c>
      <c r="F44">
        <v>10</v>
      </c>
      <c r="G44">
        <v>14</v>
      </c>
      <c r="H44">
        <v>4833009</v>
      </c>
      <c r="I44">
        <v>31.711303480000002</v>
      </c>
      <c r="J44" s="16">
        <v>68.271358160000005</v>
      </c>
      <c r="K44">
        <v>65.065901210000007</v>
      </c>
      <c r="L44" s="16">
        <v>16.787411760000001</v>
      </c>
      <c r="M44">
        <v>5.7150745399999998</v>
      </c>
      <c r="N44">
        <v>33.038000001999997</v>
      </c>
      <c r="O44">
        <v>108.19111111333331</v>
      </c>
      <c r="P44" t="s">
        <v>171</v>
      </c>
      <c r="Q44" t="s">
        <v>172</v>
      </c>
      <c r="R44" t="s">
        <v>173</v>
      </c>
    </row>
    <row r="45" spans="1:18" x14ac:dyDescent="0.35">
      <c r="A45" s="1">
        <v>45303.73948877315</v>
      </c>
      <c r="B45" t="s">
        <v>174</v>
      </c>
      <c r="C45" t="s">
        <v>19</v>
      </c>
      <c r="D45">
        <v>23.68</v>
      </c>
      <c r="E45">
        <v>3</v>
      </c>
      <c r="F45">
        <v>9</v>
      </c>
      <c r="G45">
        <v>14</v>
      </c>
      <c r="H45">
        <v>48775162</v>
      </c>
      <c r="I45">
        <v>47.084029409999999</v>
      </c>
      <c r="J45" s="16">
        <v>71.395248609999996</v>
      </c>
      <c r="K45">
        <v>71.254428180000005</v>
      </c>
      <c r="L45" s="16">
        <v>9.7674411800000005</v>
      </c>
      <c r="M45">
        <v>0.38151759000000002</v>
      </c>
      <c r="N45">
        <v>7.1420000000000003</v>
      </c>
      <c r="O45">
        <v>35.945</v>
      </c>
      <c r="P45" t="s">
        <v>175</v>
      </c>
      <c r="Q45" t="s">
        <v>176</v>
      </c>
      <c r="R45" t="s">
        <v>177</v>
      </c>
    </row>
    <row r="46" spans="1:18" x14ac:dyDescent="0.35">
      <c r="A46" s="1">
        <v>45303.73948877315</v>
      </c>
      <c r="B46" t="s">
        <v>178</v>
      </c>
      <c r="C46" t="s">
        <v>19</v>
      </c>
      <c r="D46">
        <v>7.57</v>
      </c>
      <c r="E46">
        <v>1</v>
      </c>
      <c r="F46">
        <v>10</v>
      </c>
      <c r="G46">
        <v>15</v>
      </c>
      <c r="H46">
        <v>128897000</v>
      </c>
      <c r="I46">
        <v>42.376767399999999</v>
      </c>
      <c r="J46" s="16">
        <v>70.125547359999999</v>
      </c>
      <c r="K46">
        <v>65.533772389999996</v>
      </c>
      <c r="L46" s="16">
        <v>2.1973823499999998</v>
      </c>
      <c r="M46">
        <v>11.48748159</v>
      </c>
      <c r="N46">
        <v>2.6680000000000001</v>
      </c>
      <c r="O46">
        <v>10.904999999999999</v>
      </c>
      <c r="P46" t="s">
        <v>179</v>
      </c>
      <c r="Q46" t="s">
        <v>180</v>
      </c>
      <c r="R46" t="s">
        <v>181</v>
      </c>
    </row>
    <row r="47" spans="1:18" x14ac:dyDescent="0.35">
      <c r="A47" s="1">
        <v>45303.73948877315</v>
      </c>
      <c r="B47" t="s">
        <v>182</v>
      </c>
      <c r="C47" t="s">
        <v>19</v>
      </c>
      <c r="D47">
        <v>116.46</v>
      </c>
      <c r="E47">
        <v>2</v>
      </c>
      <c r="F47">
        <v>10</v>
      </c>
      <c r="G47">
        <v>14</v>
      </c>
      <c r="H47">
        <v>2401256</v>
      </c>
      <c r="I47">
        <v>39.852882940000001</v>
      </c>
      <c r="J47" s="16">
        <v>62.462423270000002</v>
      </c>
      <c r="K47">
        <v>68.614426219999999</v>
      </c>
      <c r="L47" s="16">
        <v>18.238794120000001</v>
      </c>
      <c r="M47">
        <v>-4.6113522800000002</v>
      </c>
      <c r="N47">
        <v>41.588000002000001</v>
      </c>
      <c r="O47">
        <v>164.6844444466667</v>
      </c>
      <c r="P47" t="s">
        <v>183</v>
      </c>
      <c r="Q47" t="s">
        <v>184</v>
      </c>
      <c r="R47" t="s">
        <v>185</v>
      </c>
    </row>
    <row r="48" spans="1:18" x14ac:dyDescent="0.35">
      <c r="A48" s="1">
        <v>45303.73948877315</v>
      </c>
      <c r="B48" t="s">
        <v>186</v>
      </c>
      <c r="C48" t="s">
        <v>19</v>
      </c>
      <c r="D48">
        <v>50</v>
      </c>
      <c r="E48">
        <v>3</v>
      </c>
      <c r="F48">
        <v>9</v>
      </c>
      <c r="G48">
        <v>14</v>
      </c>
      <c r="H48">
        <v>107000</v>
      </c>
      <c r="I48">
        <v>32.38739975</v>
      </c>
      <c r="J48" s="16">
        <v>66.616245610000007</v>
      </c>
      <c r="K48">
        <v>66.616245610000007</v>
      </c>
      <c r="L48" s="16">
        <v>8.6801470599999995</v>
      </c>
      <c r="M48">
        <v>0</v>
      </c>
      <c r="N48">
        <v>24.056000002000001</v>
      </c>
      <c r="O48">
        <v>71.012777780000008</v>
      </c>
      <c r="P48" t="s">
        <v>187</v>
      </c>
      <c r="Q48" t="s">
        <v>188</v>
      </c>
      <c r="R48" t="s">
        <v>189</v>
      </c>
    </row>
    <row r="49" spans="1:18" x14ac:dyDescent="0.35">
      <c r="A49" s="1">
        <v>45303.73948877315</v>
      </c>
      <c r="B49" t="s">
        <v>190</v>
      </c>
      <c r="C49" t="s">
        <v>19</v>
      </c>
      <c r="D49">
        <v>538.98</v>
      </c>
      <c r="E49">
        <v>4</v>
      </c>
      <c r="F49">
        <v>8</v>
      </c>
      <c r="G49">
        <v>14</v>
      </c>
      <c r="H49">
        <v>52332</v>
      </c>
      <c r="I49">
        <v>31.513532349999998</v>
      </c>
      <c r="J49" s="16">
        <v>71.652816880000003</v>
      </c>
      <c r="K49">
        <v>71.998292710000001</v>
      </c>
      <c r="L49" s="16">
        <v>117.03632353</v>
      </c>
      <c r="M49">
        <v>-0.18888889</v>
      </c>
      <c r="N49">
        <v>293.03599999999989</v>
      </c>
      <c r="O49">
        <v>718.86833333333323</v>
      </c>
      <c r="P49" t="s">
        <v>191</v>
      </c>
      <c r="Q49" t="s">
        <v>192</v>
      </c>
      <c r="R49" t="s">
        <v>193</v>
      </c>
    </row>
    <row r="50" spans="1:18" x14ac:dyDescent="0.35">
      <c r="A50" s="1">
        <v>45303.73948877315</v>
      </c>
      <c r="B50" t="s">
        <v>267</v>
      </c>
      <c r="C50" t="s">
        <v>19</v>
      </c>
      <c r="D50">
        <v>126.28</v>
      </c>
      <c r="E50">
        <v>2</v>
      </c>
      <c r="F50">
        <v>10</v>
      </c>
      <c r="G50">
        <v>14</v>
      </c>
      <c r="H50">
        <v>2000</v>
      </c>
      <c r="I50">
        <v>27.597142569999999</v>
      </c>
      <c r="J50" s="16">
        <v>58.544890690000003</v>
      </c>
      <c r="K50">
        <v>57.788638550000002</v>
      </c>
      <c r="L50" s="16">
        <v>15.414585880000001</v>
      </c>
      <c r="M50">
        <v>1.024</v>
      </c>
      <c r="N50">
        <v>56.284555019999992</v>
      </c>
      <c r="O50">
        <v>184.3657719316667</v>
      </c>
      <c r="P50" t="s">
        <v>268</v>
      </c>
      <c r="Q50" t="s">
        <v>269</v>
      </c>
      <c r="R50" t="s">
        <v>270</v>
      </c>
    </row>
    <row r="51" spans="1:18" x14ac:dyDescent="0.35">
      <c r="A51" s="1">
        <v>45303.73948877315</v>
      </c>
      <c r="B51" t="s">
        <v>194</v>
      </c>
      <c r="C51" t="s">
        <v>41</v>
      </c>
      <c r="D51">
        <v>133.79</v>
      </c>
      <c r="E51">
        <v>1</v>
      </c>
      <c r="F51">
        <v>8</v>
      </c>
      <c r="G51">
        <v>17</v>
      </c>
      <c r="H51">
        <v>71775880</v>
      </c>
      <c r="I51">
        <v>37.153259689999999</v>
      </c>
      <c r="J51" s="16">
        <v>77.841605869999995</v>
      </c>
      <c r="K51">
        <v>75.873942790000001</v>
      </c>
      <c r="L51" s="16">
        <v>40.405558820000003</v>
      </c>
      <c r="M51">
        <v>4.9909754399999997</v>
      </c>
      <c r="N51">
        <v>50.792000001999988</v>
      </c>
      <c r="O51">
        <v>166.77277778000001</v>
      </c>
      <c r="P51" t="s">
        <v>195</v>
      </c>
      <c r="Q51" t="s">
        <v>196</v>
      </c>
      <c r="R51" t="s">
        <v>197</v>
      </c>
    </row>
    <row r="52" spans="1:18" x14ac:dyDescent="0.35">
      <c r="A52" s="1">
        <v>45303.73948877315</v>
      </c>
      <c r="B52" t="s">
        <v>271</v>
      </c>
      <c r="C52" t="s">
        <v>19</v>
      </c>
      <c r="D52">
        <v>990</v>
      </c>
      <c r="E52">
        <v>4</v>
      </c>
      <c r="F52">
        <v>10</v>
      </c>
      <c r="G52">
        <v>12</v>
      </c>
      <c r="H52">
        <v>600</v>
      </c>
      <c r="I52">
        <v>25.856879889999998</v>
      </c>
      <c r="J52" s="16">
        <v>56.377538350000002</v>
      </c>
      <c r="K52">
        <v>54.352109390000003</v>
      </c>
      <c r="L52" s="16">
        <v>221.01150000000001</v>
      </c>
      <c r="M52">
        <v>3.6540676400000001</v>
      </c>
      <c r="N52">
        <v>411</v>
      </c>
      <c r="O52">
        <v>2969</v>
      </c>
      <c r="P52" t="s">
        <v>272</v>
      </c>
      <c r="Q52" t="s">
        <v>273</v>
      </c>
      <c r="R52" t="s">
        <v>274</v>
      </c>
    </row>
    <row r="53" spans="1:18" x14ac:dyDescent="0.35">
      <c r="A53" s="1">
        <v>45303.73948877315</v>
      </c>
      <c r="B53" t="s">
        <v>198</v>
      </c>
      <c r="C53" t="s">
        <v>19</v>
      </c>
      <c r="D53">
        <v>181.41</v>
      </c>
      <c r="E53">
        <v>1</v>
      </c>
      <c r="F53">
        <v>10</v>
      </c>
      <c r="G53">
        <v>15</v>
      </c>
      <c r="H53">
        <v>13755780</v>
      </c>
      <c r="I53">
        <v>31.992899319999999</v>
      </c>
      <c r="J53" s="16">
        <v>61.94764533</v>
      </c>
      <c r="K53">
        <v>62.821803150000001</v>
      </c>
      <c r="L53" s="16">
        <v>50.136647060000001</v>
      </c>
      <c r="M53">
        <v>-0.90134382000000002</v>
      </c>
      <c r="N53">
        <v>82.283999997999999</v>
      </c>
      <c r="O53">
        <v>274.78722221999999</v>
      </c>
      <c r="P53" t="s">
        <v>199</v>
      </c>
      <c r="Q53" t="s">
        <v>200</v>
      </c>
      <c r="R53" t="s">
        <v>201</v>
      </c>
    </row>
    <row r="54" spans="1:18" x14ac:dyDescent="0.35">
      <c r="A54" s="1">
        <v>45303.73948877315</v>
      </c>
      <c r="B54" t="s">
        <v>202</v>
      </c>
      <c r="C54" t="s">
        <v>19</v>
      </c>
      <c r="D54">
        <v>55.72</v>
      </c>
      <c r="E54">
        <v>6</v>
      </c>
      <c r="F54">
        <v>10</v>
      </c>
      <c r="G54">
        <v>10</v>
      </c>
      <c r="H54">
        <v>29606294</v>
      </c>
      <c r="I54">
        <v>26.776870840000001</v>
      </c>
      <c r="J54" s="16">
        <v>57.800958059999999</v>
      </c>
      <c r="K54">
        <v>61.044598139999998</v>
      </c>
      <c r="L54" s="16">
        <v>11.89758093</v>
      </c>
      <c r="M54">
        <v>-4.0468400200000003</v>
      </c>
      <c r="N54">
        <v>29.176000000000009</v>
      </c>
      <c r="O54">
        <v>77.440000000000012</v>
      </c>
      <c r="P54" t="s">
        <v>203</v>
      </c>
      <c r="Q54" t="s">
        <v>204</v>
      </c>
      <c r="R54" t="s">
        <v>205</v>
      </c>
    </row>
    <row r="55" spans="1:18" x14ac:dyDescent="0.35">
      <c r="A55" s="1">
        <v>45303.73948877315</v>
      </c>
      <c r="B55" t="s">
        <v>206</v>
      </c>
      <c r="C55" t="s">
        <v>19</v>
      </c>
      <c r="D55">
        <v>157.1</v>
      </c>
      <c r="E55">
        <v>5</v>
      </c>
      <c r="F55">
        <v>9</v>
      </c>
      <c r="G55">
        <v>12</v>
      </c>
      <c r="H55">
        <v>2643417</v>
      </c>
      <c r="I55">
        <v>33.385422210000002</v>
      </c>
      <c r="J55" s="16">
        <v>56.034538910000002</v>
      </c>
      <c r="K55">
        <v>59.21176243</v>
      </c>
      <c r="L55" s="16">
        <v>21.22852941</v>
      </c>
      <c r="M55">
        <v>-3.1860479399999999</v>
      </c>
      <c r="N55">
        <v>55.598000001999992</v>
      </c>
      <c r="O55">
        <v>237.3211111133333</v>
      </c>
      <c r="P55" t="s">
        <v>207</v>
      </c>
      <c r="Q55" t="s">
        <v>208</v>
      </c>
      <c r="R55" t="s">
        <v>209</v>
      </c>
    </row>
    <row r="56" spans="1:18" x14ac:dyDescent="0.35">
      <c r="A56" s="1">
        <v>45303.73948877315</v>
      </c>
      <c r="B56" t="s">
        <v>275</v>
      </c>
      <c r="C56" t="s">
        <v>19</v>
      </c>
      <c r="D56">
        <v>139</v>
      </c>
      <c r="E56">
        <v>6</v>
      </c>
      <c r="F56">
        <v>10</v>
      </c>
      <c r="G56">
        <v>10</v>
      </c>
      <c r="H56">
        <v>7100</v>
      </c>
      <c r="I56">
        <v>18.015865359999999</v>
      </c>
      <c r="J56" s="16">
        <v>58.58370189</v>
      </c>
      <c r="K56">
        <v>59.829032429999998</v>
      </c>
      <c r="L56" s="16">
        <v>14.80838235</v>
      </c>
      <c r="M56">
        <v>-0.72137704000000002</v>
      </c>
      <c r="N56">
        <v>86.449444446666675</v>
      </c>
      <c r="O56">
        <v>177.93277778000001</v>
      </c>
      <c r="P56" t="s">
        <v>276</v>
      </c>
      <c r="Q56" t="s">
        <v>277</v>
      </c>
      <c r="R56" t="s">
        <v>278</v>
      </c>
    </row>
    <row r="57" spans="1:18" x14ac:dyDescent="0.35">
      <c r="A57" s="1">
        <v>45303.73948877315</v>
      </c>
      <c r="B57" t="s">
        <v>210</v>
      </c>
      <c r="C57" t="s">
        <v>19</v>
      </c>
      <c r="D57">
        <v>77.12</v>
      </c>
      <c r="E57">
        <v>5</v>
      </c>
      <c r="F57">
        <v>7</v>
      </c>
      <c r="G57">
        <v>14</v>
      </c>
      <c r="H57">
        <v>21230183</v>
      </c>
      <c r="I57">
        <v>41.619745270000003</v>
      </c>
      <c r="J57" s="16">
        <v>75.339312550000002</v>
      </c>
      <c r="K57">
        <v>79.268628219999997</v>
      </c>
      <c r="L57" s="16">
        <v>23.20585294</v>
      </c>
      <c r="M57">
        <v>-2.4661692199999998</v>
      </c>
      <c r="N57">
        <v>32.648000000000003</v>
      </c>
      <c r="O57">
        <v>104.2466666666667</v>
      </c>
      <c r="P57" t="s">
        <v>211</v>
      </c>
      <c r="Q57" t="s">
        <v>212</v>
      </c>
      <c r="R57" t="s">
        <v>213</v>
      </c>
    </row>
    <row r="58" spans="1:18" x14ac:dyDescent="0.35">
      <c r="A58" s="1">
        <v>45303.73948877315</v>
      </c>
      <c r="B58" t="s">
        <v>214</v>
      </c>
      <c r="C58" t="s">
        <v>32</v>
      </c>
      <c r="D58">
        <v>422.44</v>
      </c>
      <c r="E58">
        <v>11</v>
      </c>
      <c r="F58">
        <v>10</v>
      </c>
      <c r="G58">
        <v>5</v>
      </c>
      <c r="H58">
        <v>617679</v>
      </c>
      <c r="I58">
        <v>12.57499243</v>
      </c>
      <c r="J58" s="16">
        <v>46.010153709999997</v>
      </c>
      <c r="K58">
        <v>48.427927680000003</v>
      </c>
      <c r="L58" s="16">
        <v>5.3142352900000001</v>
      </c>
      <c r="M58">
        <v>-1.8813582900000001</v>
      </c>
      <c r="N58">
        <v>327.27333333333331</v>
      </c>
      <c r="O58">
        <v>551.85666666666668</v>
      </c>
      <c r="P58" t="s">
        <v>215</v>
      </c>
      <c r="Q58" t="s">
        <v>216</v>
      </c>
      <c r="R58" t="s">
        <v>217</v>
      </c>
    </row>
    <row r="59" spans="1:18" x14ac:dyDescent="0.35">
      <c r="A59" s="1">
        <v>45303.73948877315</v>
      </c>
      <c r="B59" t="s">
        <v>218</v>
      </c>
      <c r="C59" t="s">
        <v>19</v>
      </c>
      <c r="D59">
        <v>99.41</v>
      </c>
      <c r="E59">
        <v>2</v>
      </c>
      <c r="F59">
        <v>10</v>
      </c>
      <c r="G59">
        <v>14</v>
      </c>
      <c r="H59">
        <v>1267042</v>
      </c>
      <c r="I59">
        <v>36.416592659999999</v>
      </c>
      <c r="J59" s="16">
        <v>61.069752299999998</v>
      </c>
      <c r="K59">
        <v>60.762087139999998</v>
      </c>
      <c r="L59" s="16">
        <v>15.264176470000001</v>
      </c>
      <c r="M59">
        <v>0.30269397999999997</v>
      </c>
      <c r="N59">
        <v>49.688000002000003</v>
      </c>
      <c r="O59">
        <v>145.72444444666669</v>
      </c>
      <c r="P59" t="s">
        <v>219</v>
      </c>
      <c r="Q59" t="s">
        <v>220</v>
      </c>
      <c r="R59" t="s">
        <v>221</v>
      </c>
    </row>
    <row r="60" spans="1:18" x14ac:dyDescent="0.35">
      <c r="A60" s="1">
        <v>45303.73948877315</v>
      </c>
      <c r="B60" t="s">
        <v>279</v>
      </c>
      <c r="C60" t="s">
        <v>19</v>
      </c>
      <c r="D60">
        <v>307.99</v>
      </c>
      <c r="E60">
        <v>1</v>
      </c>
      <c r="F60">
        <v>10</v>
      </c>
      <c r="G60">
        <v>15</v>
      </c>
      <c r="H60">
        <v>46523</v>
      </c>
      <c r="I60">
        <v>34.989819699999998</v>
      </c>
      <c r="J60" s="16">
        <v>71.461169960000007</v>
      </c>
      <c r="K60">
        <v>69.536013339999997</v>
      </c>
      <c r="L60" s="16">
        <v>66.201970590000002</v>
      </c>
      <c r="M60">
        <v>2.54028499</v>
      </c>
      <c r="N60">
        <v>133.99999999799999</v>
      </c>
      <c r="O60">
        <v>422.72222221999999</v>
      </c>
      <c r="P60" t="s">
        <v>280</v>
      </c>
      <c r="Q60" t="s">
        <v>281</v>
      </c>
      <c r="R60" t="s">
        <v>282</v>
      </c>
    </row>
    <row r="61" spans="1:18" x14ac:dyDescent="0.35">
      <c r="A61" s="1">
        <v>45303.73948877315</v>
      </c>
      <c r="B61" t="s">
        <v>222</v>
      </c>
      <c r="C61" t="s">
        <v>54</v>
      </c>
      <c r="D61">
        <v>24.02</v>
      </c>
      <c r="E61">
        <v>8</v>
      </c>
      <c r="F61">
        <v>9</v>
      </c>
      <c r="G61">
        <v>9</v>
      </c>
      <c r="H61">
        <v>6208750</v>
      </c>
      <c r="I61">
        <v>34.162323620000002</v>
      </c>
      <c r="J61" s="16">
        <v>51.169954869999998</v>
      </c>
      <c r="K61">
        <v>52.36775583</v>
      </c>
      <c r="L61" s="16">
        <v>2.03641176</v>
      </c>
      <c r="M61">
        <v>-1.59770586</v>
      </c>
      <c r="N61">
        <v>9.2620000020000006</v>
      </c>
      <c r="O61">
        <v>38.24777778</v>
      </c>
      <c r="P61" t="s">
        <v>223</v>
      </c>
      <c r="Q61" t="s">
        <v>224</v>
      </c>
      <c r="R61" t="s">
        <v>225</v>
      </c>
    </row>
    <row r="62" spans="1:18" x14ac:dyDescent="0.35">
      <c r="A62" s="1">
        <v>45303.73948877315</v>
      </c>
      <c r="B62" t="s">
        <v>226</v>
      </c>
      <c r="C62" t="s">
        <v>19</v>
      </c>
      <c r="D62">
        <v>64637.639799999997</v>
      </c>
      <c r="E62">
        <v>1</v>
      </c>
      <c r="F62">
        <v>10</v>
      </c>
      <c r="G62">
        <v>14</v>
      </c>
      <c r="I62">
        <v>43.790380769999999</v>
      </c>
      <c r="J62" s="16">
        <v>75.450038239999998</v>
      </c>
      <c r="K62">
        <v>75.304834830000004</v>
      </c>
      <c r="L62" s="16">
        <v>13412.15977971</v>
      </c>
      <c r="M62">
        <v>0.19025606</v>
      </c>
      <c r="N62">
        <v>36278.362279998</v>
      </c>
      <c r="O62">
        <v>82985.204405553333</v>
      </c>
      <c r="P62" t="s">
        <v>227</v>
      </c>
      <c r="Q62" t="s">
        <v>228</v>
      </c>
      <c r="R62" t="s">
        <v>229</v>
      </c>
    </row>
    <row r="63" spans="1:18" x14ac:dyDescent="0.35">
      <c r="A63" s="1">
        <v>45303.73948877315</v>
      </c>
      <c r="B63" t="s">
        <v>230</v>
      </c>
      <c r="C63" t="s">
        <v>19</v>
      </c>
      <c r="D63">
        <v>43740.13</v>
      </c>
      <c r="E63">
        <v>2</v>
      </c>
      <c r="F63">
        <v>8</v>
      </c>
      <c r="G63">
        <v>15</v>
      </c>
      <c r="I63">
        <v>46.519069610000003</v>
      </c>
      <c r="J63" s="16">
        <v>77.554731000000004</v>
      </c>
      <c r="K63">
        <v>76.93511178</v>
      </c>
      <c r="L63" s="16">
        <v>8997.1620905899999</v>
      </c>
      <c r="M63">
        <v>0.86133269999999995</v>
      </c>
      <c r="N63">
        <v>20730.472727780001</v>
      </c>
      <c r="O63">
        <v>54890.349944446672</v>
      </c>
      <c r="P63" t="s">
        <v>231</v>
      </c>
      <c r="Q63" t="s">
        <v>232</v>
      </c>
      <c r="R63" t="s">
        <v>233</v>
      </c>
    </row>
    <row r="64" spans="1:18" x14ac:dyDescent="0.35">
      <c r="A64" s="1">
        <v>45303.73948877315</v>
      </c>
      <c r="B64" t="s">
        <v>234</v>
      </c>
      <c r="C64" t="s">
        <v>19</v>
      </c>
      <c r="D64">
        <v>21630.851999999999</v>
      </c>
      <c r="E64">
        <v>2</v>
      </c>
      <c r="F64">
        <v>9</v>
      </c>
      <c r="G64">
        <v>14</v>
      </c>
      <c r="I64">
        <v>36.051781810000001</v>
      </c>
      <c r="J64" s="16">
        <v>72.500004750000002</v>
      </c>
      <c r="K64">
        <v>72.161210310000001</v>
      </c>
      <c r="L64" s="16">
        <v>3887.9578891199999</v>
      </c>
      <c r="M64">
        <v>0.39829540000000002</v>
      </c>
      <c r="N64">
        <v>11529.62821666667</v>
      </c>
      <c r="O64">
        <v>26902.003733333331</v>
      </c>
      <c r="P64" t="s">
        <v>235</v>
      </c>
      <c r="Q64" t="s">
        <v>236</v>
      </c>
      <c r="R64" t="s">
        <v>237</v>
      </c>
    </row>
    <row r="65" spans="1:18" x14ac:dyDescent="0.35">
      <c r="A65" s="1">
        <v>45348.01783977892</v>
      </c>
      <c r="B65" t="s">
        <v>18</v>
      </c>
      <c r="C65" t="s">
        <v>41</v>
      </c>
      <c r="D65">
        <v>77.77</v>
      </c>
      <c r="E65">
        <v>1</v>
      </c>
      <c r="F65">
        <v>7</v>
      </c>
      <c r="G65">
        <v>18</v>
      </c>
      <c r="H65">
        <v>1195804</v>
      </c>
      <c r="I65">
        <v>21.678734469999998</v>
      </c>
      <c r="J65" s="16">
        <v>66.810516989999996</v>
      </c>
      <c r="K65">
        <v>56.970634500000003</v>
      </c>
      <c r="L65" s="16">
        <v>6.5897647099999999</v>
      </c>
      <c r="M65">
        <v>12.77552204</v>
      </c>
      <c r="N65">
        <v>37.05944444666666</v>
      </c>
      <c r="O65">
        <v>92.242777779999997</v>
      </c>
      <c r="P65" t="s">
        <v>20</v>
      </c>
      <c r="Q65" t="s">
        <v>21</v>
      </c>
      <c r="R65" t="s">
        <v>22</v>
      </c>
    </row>
    <row r="66" spans="1:18" x14ac:dyDescent="0.35">
      <c r="A66" s="1">
        <v>45348.01783977892</v>
      </c>
      <c r="B66" t="s">
        <v>23</v>
      </c>
      <c r="C66" t="s">
        <v>19</v>
      </c>
      <c r="D66">
        <v>379.19</v>
      </c>
      <c r="E66">
        <v>4</v>
      </c>
      <c r="F66">
        <v>10</v>
      </c>
      <c r="G66">
        <v>12</v>
      </c>
      <c r="H66">
        <v>138982</v>
      </c>
      <c r="I66">
        <v>29.32818906</v>
      </c>
      <c r="J66" s="16">
        <v>55.159011890000002</v>
      </c>
      <c r="K66">
        <v>50.661211440000002</v>
      </c>
      <c r="L66" s="16">
        <v>48.241823529999998</v>
      </c>
      <c r="M66">
        <v>4.9457544599999999</v>
      </c>
      <c r="N66">
        <v>232.7661111133333</v>
      </c>
      <c r="O66">
        <v>489.41444444666672</v>
      </c>
      <c r="P66" t="s">
        <v>24</v>
      </c>
      <c r="Q66" t="s">
        <v>25</v>
      </c>
      <c r="R66" t="s">
        <v>26</v>
      </c>
    </row>
    <row r="67" spans="1:18" x14ac:dyDescent="0.35">
      <c r="A67" s="1">
        <v>45348.01783977892</v>
      </c>
      <c r="B67" t="s">
        <v>27</v>
      </c>
      <c r="C67" t="s">
        <v>19</v>
      </c>
      <c r="D67">
        <v>313.33999999999997</v>
      </c>
      <c r="E67">
        <v>5</v>
      </c>
      <c r="F67">
        <v>10</v>
      </c>
      <c r="G67">
        <v>11</v>
      </c>
      <c r="H67">
        <v>4461649</v>
      </c>
      <c r="I67">
        <v>46.315732820000001</v>
      </c>
      <c r="J67" s="16">
        <v>56.793916699999997</v>
      </c>
      <c r="K67">
        <v>50.26753102</v>
      </c>
      <c r="L67" s="16">
        <v>34.126764710000003</v>
      </c>
      <c r="M67">
        <v>7.0845152300000001</v>
      </c>
      <c r="N67">
        <v>121.48799999800001</v>
      </c>
      <c r="O67">
        <v>504.71055555333328</v>
      </c>
      <c r="P67" t="s">
        <v>28</v>
      </c>
      <c r="Q67" t="s">
        <v>29</v>
      </c>
      <c r="R67" t="s">
        <v>30</v>
      </c>
    </row>
    <row r="68" spans="1:18" x14ac:dyDescent="0.35">
      <c r="A68" s="1">
        <v>45348.01783977892</v>
      </c>
      <c r="B68" t="s">
        <v>36</v>
      </c>
      <c r="C68" t="s">
        <v>41</v>
      </c>
      <c r="D68">
        <v>24.88</v>
      </c>
      <c r="E68">
        <v>0</v>
      </c>
      <c r="F68">
        <v>10</v>
      </c>
      <c r="G68">
        <v>16</v>
      </c>
      <c r="H68">
        <v>2677416</v>
      </c>
      <c r="I68">
        <v>28.455193479999998</v>
      </c>
      <c r="J68" s="16">
        <v>62.640523139999999</v>
      </c>
      <c r="K68">
        <v>60.170545480000001</v>
      </c>
      <c r="L68" s="16">
        <v>4.6740294100000002</v>
      </c>
      <c r="M68">
        <v>4.0568799699999998</v>
      </c>
      <c r="N68">
        <v>8.65</v>
      </c>
      <c r="O68">
        <v>31.751666666666669</v>
      </c>
      <c r="P68" t="s">
        <v>37</v>
      </c>
      <c r="Q68" t="s">
        <v>38</v>
      </c>
      <c r="R68" t="s">
        <v>39</v>
      </c>
    </row>
    <row r="69" spans="1:18" x14ac:dyDescent="0.35">
      <c r="A69" s="1">
        <v>45348.01783977892</v>
      </c>
      <c r="B69" t="s">
        <v>242</v>
      </c>
      <c r="C69" t="s">
        <v>19</v>
      </c>
      <c r="D69">
        <v>24.99</v>
      </c>
      <c r="E69">
        <v>6</v>
      </c>
      <c r="F69">
        <v>9</v>
      </c>
      <c r="G69">
        <v>11</v>
      </c>
      <c r="H69">
        <v>118000</v>
      </c>
      <c r="I69">
        <v>27.87759788</v>
      </c>
      <c r="J69" s="16">
        <v>54.337336649999997</v>
      </c>
      <c r="K69">
        <v>47.85047934</v>
      </c>
      <c r="L69" s="16">
        <v>0.40791176000000001</v>
      </c>
      <c r="M69">
        <v>8.6521739100000001</v>
      </c>
      <c r="N69">
        <v>13.717999998</v>
      </c>
      <c r="O69">
        <v>41.850555553333329</v>
      </c>
      <c r="P69" t="s">
        <v>243</v>
      </c>
      <c r="Q69" t="s">
        <v>244</v>
      </c>
      <c r="R69" t="s">
        <v>245</v>
      </c>
    </row>
    <row r="70" spans="1:18" x14ac:dyDescent="0.35">
      <c r="A70" s="1">
        <v>45348.01783977892</v>
      </c>
      <c r="B70" t="s">
        <v>40</v>
      </c>
      <c r="C70" t="s">
        <v>41</v>
      </c>
      <c r="D70">
        <v>208</v>
      </c>
      <c r="E70">
        <v>0</v>
      </c>
      <c r="F70">
        <v>9</v>
      </c>
      <c r="G70">
        <v>17</v>
      </c>
      <c r="H70">
        <v>108900</v>
      </c>
      <c r="I70">
        <v>34.601883960000002</v>
      </c>
      <c r="J70" s="16">
        <v>71.439256169999993</v>
      </c>
      <c r="K70">
        <v>67.038300879999994</v>
      </c>
      <c r="L70" s="16">
        <v>24.592323530000002</v>
      </c>
      <c r="M70">
        <v>4</v>
      </c>
      <c r="N70">
        <v>111.824</v>
      </c>
      <c r="O70">
        <v>255.12333333333331</v>
      </c>
      <c r="P70" t="s">
        <v>42</v>
      </c>
      <c r="Q70" t="s">
        <v>43</v>
      </c>
      <c r="R70" t="s">
        <v>44</v>
      </c>
    </row>
    <row r="71" spans="1:18" x14ac:dyDescent="0.35">
      <c r="A71" s="1">
        <v>45348.01783977892</v>
      </c>
      <c r="B71" t="s">
        <v>49</v>
      </c>
      <c r="C71" t="s">
        <v>54</v>
      </c>
      <c r="D71">
        <v>150.19999999999999</v>
      </c>
      <c r="E71">
        <v>7</v>
      </c>
      <c r="F71">
        <v>9</v>
      </c>
      <c r="G71">
        <v>10</v>
      </c>
      <c r="H71">
        <v>160616</v>
      </c>
      <c r="I71">
        <v>27.7202594</v>
      </c>
      <c r="J71" s="16">
        <v>51.217663639999998</v>
      </c>
      <c r="K71">
        <v>48.054586380000003</v>
      </c>
      <c r="L71" s="16">
        <v>8.6770294099999994</v>
      </c>
      <c r="M71">
        <v>3.0885380900000001</v>
      </c>
      <c r="N71">
        <v>76.792000002000009</v>
      </c>
      <c r="O71">
        <v>226.18111111333329</v>
      </c>
      <c r="P71" t="s">
        <v>50</v>
      </c>
      <c r="Q71" t="s">
        <v>51</v>
      </c>
      <c r="R71" t="s">
        <v>52</v>
      </c>
    </row>
    <row r="72" spans="1:18" x14ac:dyDescent="0.35">
      <c r="A72" s="1">
        <v>45348.01783977892</v>
      </c>
      <c r="B72" t="s">
        <v>53</v>
      </c>
      <c r="C72" t="s">
        <v>19</v>
      </c>
      <c r="D72">
        <v>114.25</v>
      </c>
      <c r="E72">
        <v>6</v>
      </c>
      <c r="F72">
        <v>10</v>
      </c>
      <c r="G72">
        <v>10</v>
      </c>
      <c r="H72">
        <v>67400</v>
      </c>
      <c r="I72">
        <v>16.546064569999999</v>
      </c>
      <c r="J72" s="16">
        <v>51.159637539999999</v>
      </c>
      <c r="K72">
        <v>49.572799940000003</v>
      </c>
      <c r="L72" s="16">
        <v>2.0589411800000001</v>
      </c>
      <c r="M72">
        <v>1.32139056</v>
      </c>
      <c r="N72">
        <v>69.188888886666675</v>
      </c>
      <c r="O72">
        <v>154.21888888666669</v>
      </c>
      <c r="P72" t="s">
        <v>55</v>
      </c>
      <c r="Q72" t="s">
        <v>56</v>
      </c>
      <c r="R72" t="s">
        <v>57</v>
      </c>
    </row>
    <row r="73" spans="1:18" x14ac:dyDescent="0.35">
      <c r="A73" s="1">
        <v>45348.01783977892</v>
      </c>
      <c r="B73" t="s">
        <v>58</v>
      </c>
      <c r="C73" t="s">
        <v>54</v>
      </c>
      <c r="D73">
        <v>67.61</v>
      </c>
      <c r="E73">
        <v>8</v>
      </c>
      <c r="F73">
        <v>9</v>
      </c>
      <c r="G73">
        <v>9</v>
      </c>
      <c r="H73">
        <v>9723622</v>
      </c>
      <c r="I73">
        <v>27.468790949999999</v>
      </c>
      <c r="J73" s="16">
        <v>52.223883649999998</v>
      </c>
      <c r="K73">
        <v>48.64885014</v>
      </c>
      <c r="L73" s="16">
        <v>9.5033235299999994</v>
      </c>
      <c r="M73">
        <v>5.4758190300000003</v>
      </c>
      <c r="N73">
        <v>36.139999998</v>
      </c>
      <c r="O73">
        <v>109.6055555533333</v>
      </c>
      <c r="P73" t="s">
        <v>59</v>
      </c>
      <c r="Q73" t="s">
        <v>60</v>
      </c>
      <c r="R73" t="s">
        <v>61</v>
      </c>
    </row>
    <row r="74" spans="1:18" x14ac:dyDescent="0.35">
      <c r="A74" s="1">
        <v>45348.01783977892</v>
      </c>
      <c r="B74" t="s">
        <v>62</v>
      </c>
      <c r="C74" t="s">
        <v>41</v>
      </c>
      <c r="D74">
        <v>135.16999999999999</v>
      </c>
      <c r="E74">
        <v>0</v>
      </c>
      <c r="F74">
        <v>9</v>
      </c>
      <c r="G74">
        <v>17</v>
      </c>
      <c r="H74">
        <v>12744982</v>
      </c>
      <c r="I74">
        <v>52.90724883</v>
      </c>
      <c r="J74" s="16">
        <v>79.032402570000002</v>
      </c>
      <c r="K74">
        <v>76.596949039999998</v>
      </c>
      <c r="L74" s="16">
        <v>30.32755882</v>
      </c>
      <c r="M74">
        <v>4.0729904499999998</v>
      </c>
      <c r="N74">
        <v>64.789444446666664</v>
      </c>
      <c r="O74">
        <v>138.8561111133333</v>
      </c>
      <c r="P74" t="s">
        <v>63</v>
      </c>
      <c r="Q74" t="s">
        <v>64</v>
      </c>
      <c r="R74" t="s">
        <v>65</v>
      </c>
    </row>
    <row r="75" spans="1:18" x14ac:dyDescent="0.35">
      <c r="A75" s="1">
        <v>45348.01783977892</v>
      </c>
      <c r="B75" t="s">
        <v>66</v>
      </c>
      <c r="C75" t="s">
        <v>19</v>
      </c>
      <c r="D75">
        <v>313.81</v>
      </c>
      <c r="E75">
        <v>2</v>
      </c>
      <c r="F75">
        <v>10</v>
      </c>
      <c r="G75">
        <v>14</v>
      </c>
      <c r="H75">
        <v>1233580</v>
      </c>
      <c r="I75">
        <v>24.80301558</v>
      </c>
      <c r="J75" s="16">
        <v>57.73633719</v>
      </c>
      <c r="K75">
        <v>54.845694299999998</v>
      </c>
      <c r="L75" s="16">
        <v>34.819941180000001</v>
      </c>
      <c r="M75">
        <v>2.5925199399999999</v>
      </c>
      <c r="N75">
        <v>202.40611111333331</v>
      </c>
      <c r="O75">
        <v>372.86944444666659</v>
      </c>
      <c r="P75" t="s">
        <v>67</v>
      </c>
      <c r="Q75" t="s">
        <v>68</v>
      </c>
      <c r="R75" t="s">
        <v>69</v>
      </c>
    </row>
    <row r="76" spans="1:18" x14ac:dyDescent="0.35">
      <c r="A76" s="1">
        <v>45348.01783977892</v>
      </c>
      <c r="B76" t="s">
        <v>70</v>
      </c>
      <c r="C76" t="s">
        <v>32</v>
      </c>
      <c r="D76">
        <v>44.33</v>
      </c>
      <c r="E76">
        <v>15</v>
      </c>
      <c r="F76">
        <v>10</v>
      </c>
      <c r="G76">
        <v>1</v>
      </c>
      <c r="H76">
        <v>8889422</v>
      </c>
      <c r="I76">
        <v>19.394012320000002</v>
      </c>
      <c r="J76" s="16">
        <v>46.303702229999999</v>
      </c>
      <c r="K76">
        <v>49.955694700000002</v>
      </c>
      <c r="L76" s="16">
        <v>2.8075294099999999</v>
      </c>
      <c r="M76">
        <v>-2.9340923999999999</v>
      </c>
      <c r="N76">
        <v>33.157777780000004</v>
      </c>
      <c r="O76">
        <v>58.62277778</v>
      </c>
      <c r="P76" t="s">
        <v>71</v>
      </c>
      <c r="Q76" t="s">
        <v>72</v>
      </c>
      <c r="R76" t="s">
        <v>73</v>
      </c>
    </row>
    <row r="77" spans="1:18" x14ac:dyDescent="0.35">
      <c r="A77" s="1">
        <v>45348.01783977892</v>
      </c>
      <c r="B77" t="s">
        <v>74</v>
      </c>
      <c r="C77" t="s">
        <v>41</v>
      </c>
      <c r="D77">
        <v>32.43</v>
      </c>
      <c r="E77">
        <v>1</v>
      </c>
      <c r="F77">
        <v>9</v>
      </c>
      <c r="G77">
        <v>16</v>
      </c>
      <c r="H77">
        <v>10055691</v>
      </c>
      <c r="I77">
        <v>28.562521830000001</v>
      </c>
      <c r="J77" s="16">
        <v>60.276347629999997</v>
      </c>
      <c r="K77">
        <v>56.079968200000003</v>
      </c>
      <c r="L77" s="16">
        <v>4.7065000000000001</v>
      </c>
      <c r="M77">
        <v>5.4291287400000003</v>
      </c>
      <c r="N77">
        <v>19.005999998</v>
      </c>
      <c r="O77">
        <v>42.840555553333331</v>
      </c>
      <c r="P77" t="s">
        <v>75</v>
      </c>
      <c r="Q77" t="s">
        <v>76</v>
      </c>
      <c r="R77" t="s">
        <v>77</v>
      </c>
    </row>
    <row r="78" spans="1:18" x14ac:dyDescent="0.35">
      <c r="A78" s="1">
        <v>45348.01783977892</v>
      </c>
      <c r="B78" t="s">
        <v>78</v>
      </c>
      <c r="C78" t="s">
        <v>19</v>
      </c>
      <c r="D78">
        <v>35.21</v>
      </c>
      <c r="E78">
        <v>1</v>
      </c>
      <c r="F78">
        <v>10</v>
      </c>
      <c r="G78">
        <v>15</v>
      </c>
      <c r="H78">
        <v>985601</v>
      </c>
      <c r="I78">
        <v>35.607611810000002</v>
      </c>
      <c r="J78" s="16">
        <v>58.591891650000001</v>
      </c>
      <c r="K78">
        <v>63.938706949999997</v>
      </c>
      <c r="L78" s="16">
        <v>3.2637058799999998</v>
      </c>
      <c r="M78">
        <v>-3.0828516399999999</v>
      </c>
      <c r="N78">
        <v>23.02944444666667</v>
      </c>
      <c r="O78">
        <v>43.196111113333338</v>
      </c>
      <c r="P78" t="s">
        <v>79</v>
      </c>
      <c r="Q78" t="s">
        <v>80</v>
      </c>
      <c r="R78" t="s">
        <v>81</v>
      </c>
    </row>
    <row r="79" spans="1:18" x14ac:dyDescent="0.35">
      <c r="A79" s="1">
        <v>45348.01783977892</v>
      </c>
      <c r="B79" t="s">
        <v>82</v>
      </c>
      <c r="C79" t="s">
        <v>19</v>
      </c>
      <c r="D79">
        <v>17.82</v>
      </c>
      <c r="E79">
        <v>4</v>
      </c>
      <c r="F79">
        <v>9</v>
      </c>
      <c r="G79">
        <v>13</v>
      </c>
      <c r="H79">
        <v>8526000</v>
      </c>
      <c r="I79">
        <v>28.46857193</v>
      </c>
      <c r="J79" s="16">
        <v>57.895351099999999</v>
      </c>
      <c r="K79">
        <v>53.766665400000001</v>
      </c>
      <c r="L79" s="16">
        <v>2.9430588200000001</v>
      </c>
      <c r="M79">
        <v>4.8852266000000002</v>
      </c>
      <c r="N79">
        <v>9.3280000019999996</v>
      </c>
      <c r="O79">
        <v>27.011111113333332</v>
      </c>
      <c r="P79" t="s">
        <v>83</v>
      </c>
      <c r="Q79" t="s">
        <v>84</v>
      </c>
      <c r="R79" t="s">
        <v>85</v>
      </c>
    </row>
    <row r="80" spans="1:18" x14ac:dyDescent="0.35">
      <c r="A80" s="1">
        <v>45348.01783977892</v>
      </c>
      <c r="B80" t="s">
        <v>86</v>
      </c>
      <c r="C80" t="s">
        <v>32</v>
      </c>
      <c r="D80">
        <v>67.88</v>
      </c>
      <c r="E80">
        <v>14</v>
      </c>
      <c r="F80">
        <v>9</v>
      </c>
      <c r="G80">
        <v>3</v>
      </c>
      <c r="H80">
        <v>733417</v>
      </c>
      <c r="I80">
        <v>25.236906260000001</v>
      </c>
      <c r="J80" s="16">
        <v>45.238902860000003</v>
      </c>
      <c r="K80">
        <v>44.119080910000001</v>
      </c>
      <c r="L80" s="16">
        <v>3.5528529400000002</v>
      </c>
      <c r="M80">
        <v>1.4952153100000001</v>
      </c>
      <c r="N80">
        <v>43.878</v>
      </c>
      <c r="O80">
        <v>127.7033333333333</v>
      </c>
      <c r="P80" t="s">
        <v>87</v>
      </c>
      <c r="Q80" t="s">
        <v>88</v>
      </c>
      <c r="R80" t="s">
        <v>89</v>
      </c>
    </row>
    <row r="81" spans="1:18" x14ac:dyDescent="0.35">
      <c r="A81" s="1">
        <v>45348.01783977892</v>
      </c>
      <c r="B81" t="s">
        <v>90</v>
      </c>
      <c r="C81" t="s">
        <v>19</v>
      </c>
      <c r="D81">
        <v>25.4</v>
      </c>
      <c r="E81">
        <v>5</v>
      </c>
      <c r="F81">
        <v>10</v>
      </c>
      <c r="G81">
        <v>11</v>
      </c>
      <c r="H81">
        <v>17000638</v>
      </c>
      <c r="I81">
        <v>43.924659390000002</v>
      </c>
      <c r="J81" s="16">
        <v>57.566896280000002</v>
      </c>
      <c r="K81">
        <v>56.864101390000002</v>
      </c>
      <c r="L81" s="16">
        <v>6.6220588200000003</v>
      </c>
      <c r="M81">
        <v>0.99403578999999997</v>
      </c>
      <c r="N81">
        <v>10.46</v>
      </c>
      <c r="O81">
        <v>45.833333333333343</v>
      </c>
      <c r="P81" t="s">
        <v>91</v>
      </c>
      <c r="Q81" t="s">
        <v>92</v>
      </c>
      <c r="R81" t="s">
        <v>93</v>
      </c>
    </row>
    <row r="82" spans="1:18" x14ac:dyDescent="0.35">
      <c r="A82" s="1">
        <v>45348.01783977892</v>
      </c>
      <c r="B82" t="s">
        <v>102</v>
      </c>
      <c r="C82" t="s">
        <v>19</v>
      </c>
      <c r="D82">
        <v>87.94</v>
      </c>
      <c r="E82">
        <v>6</v>
      </c>
      <c r="F82">
        <v>9</v>
      </c>
      <c r="G82">
        <v>11</v>
      </c>
      <c r="H82">
        <v>2520000</v>
      </c>
      <c r="I82">
        <v>15.263241089999999</v>
      </c>
      <c r="J82" s="16">
        <v>56.605247089999999</v>
      </c>
      <c r="K82">
        <v>45.280898409999999</v>
      </c>
      <c r="L82" s="16">
        <v>1.24376471</v>
      </c>
      <c r="M82">
        <v>12.16836735</v>
      </c>
      <c r="N82">
        <v>55.801666666666662</v>
      </c>
      <c r="O82">
        <v>109.88500000000001</v>
      </c>
      <c r="P82" t="s">
        <v>103</v>
      </c>
      <c r="Q82" t="s">
        <v>104</v>
      </c>
      <c r="R82" t="s">
        <v>105</v>
      </c>
    </row>
    <row r="83" spans="1:18" x14ac:dyDescent="0.35">
      <c r="A83" s="1">
        <v>45348.01783977892</v>
      </c>
      <c r="B83" t="s">
        <v>250</v>
      </c>
      <c r="C83" t="s">
        <v>19</v>
      </c>
      <c r="D83">
        <v>512.19000000000005</v>
      </c>
      <c r="E83">
        <v>1</v>
      </c>
      <c r="F83">
        <v>10</v>
      </c>
      <c r="G83">
        <v>15</v>
      </c>
      <c r="H83">
        <v>278300</v>
      </c>
      <c r="I83">
        <v>30.320999390000001</v>
      </c>
      <c r="J83" s="16">
        <v>62.278369499999997</v>
      </c>
      <c r="K83">
        <v>53.936914190000003</v>
      </c>
      <c r="L83" s="16">
        <v>72.907499999999999</v>
      </c>
      <c r="M83">
        <v>8.6852268400000003</v>
      </c>
      <c r="N83">
        <v>278.22888888666671</v>
      </c>
      <c r="O83">
        <v>622.71222222000006</v>
      </c>
      <c r="P83" t="s">
        <v>251</v>
      </c>
      <c r="Q83" t="s">
        <v>252</v>
      </c>
      <c r="R83" t="s">
        <v>253</v>
      </c>
    </row>
    <row r="84" spans="1:18" x14ac:dyDescent="0.35">
      <c r="A84" s="1">
        <v>45348.01783977892</v>
      </c>
      <c r="B84" t="s">
        <v>106</v>
      </c>
      <c r="C84" t="s">
        <v>19</v>
      </c>
      <c r="D84">
        <v>111.61</v>
      </c>
      <c r="E84">
        <v>5</v>
      </c>
      <c r="F84">
        <v>10</v>
      </c>
      <c r="G84">
        <v>11</v>
      </c>
      <c r="H84">
        <v>16696617</v>
      </c>
      <c r="I84">
        <v>26.799297889999998</v>
      </c>
      <c r="J84" s="16">
        <v>57.238117010000003</v>
      </c>
      <c r="K84">
        <v>53.638345690000001</v>
      </c>
      <c r="L84" s="16">
        <v>13.418558819999999</v>
      </c>
      <c r="M84">
        <v>3.0372968999999999</v>
      </c>
      <c r="N84">
        <v>53.285999998000001</v>
      </c>
      <c r="O84">
        <v>165.28222221999999</v>
      </c>
      <c r="P84" t="s">
        <v>107</v>
      </c>
      <c r="Q84" t="s">
        <v>108</v>
      </c>
      <c r="R84" t="s">
        <v>109</v>
      </c>
    </row>
    <row r="85" spans="1:18" x14ac:dyDescent="0.35">
      <c r="A85" s="1">
        <v>45348.01783977892</v>
      </c>
      <c r="B85" t="s">
        <v>110</v>
      </c>
      <c r="C85" t="s">
        <v>19</v>
      </c>
      <c r="D85">
        <v>71.459999999999994</v>
      </c>
      <c r="E85">
        <v>2</v>
      </c>
      <c r="F85">
        <v>10</v>
      </c>
      <c r="G85">
        <v>14</v>
      </c>
      <c r="H85">
        <v>6451781</v>
      </c>
      <c r="I85">
        <v>54.68670341</v>
      </c>
      <c r="J85" s="16">
        <v>71.183807360000003</v>
      </c>
      <c r="K85">
        <v>68.946172599999997</v>
      </c>
      <c r="L85" s="16">
        <v>15.387499999999999</v>
      </c>
      <c r="M85">
        <v>2.7905638700000002</v>
      </c>
      <c r="N85">
        <v>30.824691516666661</v>
      </c>
      <c r="O85">
        <v>109.5901233333333</v>
      </c>
      <c r="P85" t="s">
        <v>111</v>
      </c>
      <c r="Q85" t="s">
        <v>112</v>
      </c>
      <c r="R85" t="s">
        <v>113</v>
      </c>
    </row>
    <row r="86" spans="1:18" x14ac:dyDescent="0.35">
      <c r="A86" s="1">
        <v>45348.01783977892</v>
      </c>
      <c r="B86" t="s">
        <v>114</v>
      </c>
      <c r="C86" t="s">
        <v>19</v>
      </c>
      <c r="D86">
        <v>129.36000000000001</v>
      </c>
      <c r="E86">
        <v>4</v>
      </c>
      <c r="F86">
        <v>10</v>
      </c>
      <c r="G86">
        <v>12</v>
      </c>
      <c r="H86">
        <v>233085</v>
      </c>
      <c r="I86">
        <v>45.892278660000002</v>
      </c>
      <c r="J86" s="16">
        <v>57.122400300000002</v>
      </c>
      <c r="K86">
        <v>55.294486339999999</v>
      </c>
      <c r="L86" s="16">
        <v>22.241499999999998</v>
      </c>
      <c r="M86">
        <v>2.2285443300000001</v>
      </c>
      <c r="N86">
        <v>59.757999998000003</v>
      </c>
      <c r="O86">
        <v>193.69888888666671</v>
      </c>
      <c r="P86" t="s">
        <v>115</v>
      </c>
      <c r="Q86" t="s">
        <v>116</v>
      </c>
      <c r="R86" t="s">
        <v>117</v>
      </c>
    </row>
    <row r="87" spans="1:18" x14ac:dyDescent="0.35">
      <c r="A87" s="1">
        <v>45348.01783977892</v>
      </c>
      <c r="B87" t="s">
        <v>118</v>
      </c>
      <c r="C87" t="s">
        <v>54</v>
      </c>
      <c r="D87">
        <v>65.91</v>
      </c>
      <c r="E87">
        <v>7</v>
      </c>
      <c r="F87">
        <v>10</v>
      </c>
      <c r="G87">
        <v>9</v>
      </c>
      <c r="H87">
        <v>642235</v>
      </c>
      <c r="I87">
        <v>33.91448192</v>
      </c>
      <c r="J87" s="16">
        <v>54.353383090000001</v>
      </c>
      <c r="K87">
        <v>55.4381232</v>
      </c>
      <c r="L87" s="16">
        <v>11.21773529</v>
      </c>
      <c r="M87">
        <v>-0.94679891999999999</v>
      </c>
      <c r="N87">
        <v>34.037999997999997</v>
      </c>
      <c r="O87">
        <v>103.37388888666671</v>
      </c>
      <c r="P87" t="s">
        <v>119</v>
      </c>
      <c r="Q87" t="s">
        <v>120</v>
      </c>
      <c r="R87" t="s">
        <v>121</v>
      </c>
    </row>
    <row r="88" spans="1:18" x14ac:dyDescent="0.35">
      <c r="A88" s="1">
        <v>45348.01783977892</v>
      </c>
      <c r="B88" t="s">
        <v>122</v>
      </c>
      <c r="C88" t="s">
        <v>19</v>
      </c>
      <c r="D88">
        <v>4.3899999999999997</v>
      </c>
      <c r="E88">
        <v>5</v>
      </c>
      <c r="F88">
        <v>9</v>
      </c>
      <c r="G88">
        <v>12</v>
      </c>
      <c r="H88">
        <v>103728552</v>
      </c>
      <c r="I88">
        <v>35.065304529999999</v>
      </c>
      <c r="J88" s="16">
        <v>55.268736769999997</v>
      </c>
      <c r="K88">
        <v>51.801698729999998</v>
      </c>
      <c r="L88" s="16">
        <v>1.30691176</v>
      </c>
      <c r="M88">
        <v>7.0731707300000002</v>
      </c>
      <c r="N88">
        <v>2.19</v>
      </c>
      <c r="O88">
        <v>8.5416666666666679</v>
      </c>
      <c r="P88" t="s">
        <v>123</v>
      </c>
      <c r="Q88" t="s">
        <v>124</v>
      </c>
      <c r="R88" t="s">
        <v>125</v>
      </c>
    </row>
    <row r="89" spans="1:18" x14ac:dyDescent="0.35">
      <c r="A89" s="1">
        <v>45348.01783977892</v>
      </c>
      <c r="B89" t="s">
        <v>126</v>
      </c>
      <c r="C89" t="s">
        <v>19</v>
      </c>
      <c r="D89">
        <v>211.97</v>
      </c>
      <c r="E89">
        <v>5</v>
      </c>
      <c r="F89">
        <v>10</v>
      </c>
      <c r="G89">
        <v>11</v>
      </c>
      <c r="H89">
        <v>155777</v>
      </c>
      <c r="I89">
        <v>19.35719443</v>
      </c>
      <c r="J89" s="16">
        <v>52.943898150000003</v>
      </c>
      <c r="K89">
        <v>49.237891990000001</v>
      </c>
      <c r="L89" s="16">
        <v>21.807500000000001</v>
      </c>
      <c r="M89">
        <v>4.6713742500000004</v>
      </c>
      <c r="N89">
        <v>111.885999998</v>
      </c>
      <c r="O89">
        <v>311.79222221999999</v>
      </c>
      <c r="P89" t="s">
        <v>127</v>
      </c>
      <c r="Q89" t="s">
        <v>128</v>
      </c>
      <c r="R89" t="s">
        <v>129</v>
      </c>
    </row>
    <row r="90" spans="1:18" x14ac:dyDescent="0.35">
      <c r="A90" s="1">
        <v>45348.01783977892</v>
      </c>
      <c r="B90" t="s">
        <v>259</v>
      </c>
      <c r="C90" t="s">
        <v>19</v>
      </c>
      <c r="D90">
        <v>82.23</v>
      </c>
      <c r="E90">
        <v>4</v>
      </c>
      <c r="F90">
        <v>9</v>
      </c>
      <c r="G90">
        <v>13</v>
      </c>
      <c r="H90">
        <v>38381</v>
      </c>
      <c r="I90">
        <v>29.893687329999999</v>
      </c>
      <c r="J90" s="16">
        <v>53.806144099999997</v>
      </c>
      <c r="K90">
        <v>50.423258730000001</v>
      </c>
      <c r="L90" s="16">
        <v>11.940029409999999</v>
      </c>
      <c r="M90">
        <v>5.0996932499999996</v>
      </c>
      <c r="N90">
        <v>32.499999998</v>
      </c>
      <c r="O90">
        <v>134.01388888666659</v>
      </c>
      <c r="P90" t="s">
        <v>260</v>
      </c>
      <c r="Q90" t="s">
        <v>261</v>
      </c>
      <c r="R90" t="s">
        <v>262</v>
      </c>
    </row>
    <row r="91" spans="1:18" x14ac:dyDescent="0.35">
      <c r="A91" s="1">
        <v>45348.01783977892</v>
      </c>
      <c r="B91" t="s">
        <v>263</v>
      </c>
      <c r="C91" t="s">
        <v>19</v>
      </c>
      <c r="D91">
        <v>768.9</v>
      </c>
      <c r="E91">
        <v>2</v>
      </c>
      <c r="F91">
        <v>10</v>
      </c>
      <c r="G91">
        <v>14</v>
      </c>
      <c r="H91">
        <v>16752</v>
      </c>
      <c r="I91">
        <v>26.962444659999999</v>
      </c>
      <c r="J91" s="16">
        <v>59.971473369999998</v>
      </c>
      <c r="K91">
        <v>56.354945460000003</v>
      </c>
      <c r="L91" s="16">
        <v>86.803176469999997</v>
      </c>
      <c r="M91">
        <v>3.5890388799999999</v>
      </c>
      <c r="N91">
        <v>415.84444444666673</v>
      </c>
      <c r="O91">
        <v>993.34444444666678</v>
      </c>
      <c r="P91" t="s">
        <v>264</v>
      </c>
      <c r="Q91" t="s">
        <v>265</v>
      </c>
      <c r="R91" t="s">
        <v>266</v>
      </c>
    </row>
    <row r="92" spans="1:18" x14ac:dyDescent="0.35">
      <c r="A92" s="1">
        <v>45348.01783977892</v>
      </c>
      <c r="B92" t="s">
        <v>134</v>
      </c>
      <c r="C92" t="s">
        <v>19</v>
      </c>
      <c r="D92">
        <v>728.56</v>
      </c>
      <c r="E92">
        <v>6</v>
      </c>
      <c r="F92">
        <v>9</v>
      </c>
      <c r="G92">
        <v>11</v>
      </c>
      <c r="H92">
        <v>1017695</v>
      </c>
      <c r="I92">
        <v>30.080824759999999</v>
      </c>
      <c r="J92" s="16">
        <v>56.255956429999998</v>
      </c>
      <c r="K92">
        <v>52.291188949999999</v>
      </c>
      <c r="L92" s="16">
        <v>70.133411760000001</v>
      </c>
      <c r="M92">
        <v>3.56955007</v>
      </c>
      <c r="N92">
        <v>358.34200000200002</v>
      </c>
      <c r="O92">
        <v>1090.989444446667</v>
      </c>
      <c r="P92" t="s">
        <v>135</v>
      </c>
      <c r="Q92" t="s">
        <v>136</v>
      </c>
      <c r="R92" t="s">
        <v>137</v>
      </c>
    </row>
    <row r="93" spans="1:18" x14ac:dyDescent="0.35">
      <c r="A93" s="1">
        <v>45348.01783977892</v>
      </c>
      <c r="B93" t="s">
        <v>138</v>
      </c>
      <c r="C93" t="s">
        <v>41</v>
      </c>
      <c r="D93">
        <v>2266.6999999999998</v>
      </c>
      <c r="E93">
        <v>0</v>
      </c>
      <c r="F93">
        <v>9</v>
      </c>
      <c r="G93">
        <v>17</v>
      </c>
      <c r="H93">
        <v>155314</v>
      </c>
      <c r="I93">
        <v>43.082601990000001</v>
      </c>
      <c r="J93" s="16">
        <v>64.284505499999995</v>
      </c>
      <c r="K93">
        <v>61.877461029999999</v>
      </c>
      <c r="L93" s="16">
        <v>488.68291176000002</v>
      </c>
      <c r="M93">
        <v>3.1138405499999999</v>
      </c>
      <c r="N93">
        <v>1135.9833333333329</v>
      </c>
      <c r="O93">
        <v>2712.65</v>
      </c>
      <c r="P93" t="s">
        <v>139</v>
      </c>
      <c r="Q93" t="s">
        <v>140</v>
      </c>
      <c r="R93" t="s">
        <v>141</v>
      </c>
    </row>
    <row r="94" spans="1:18" x14ac:dyDescent="0.35">
      <c r="A94" s="1">
        <v>45348.01783977892</v>
      </c>
      <c r="B94" t="s">
        <v>142</v>
      </c>
      <c r="C94" t="s">
        <v>41</v>
      </c>
      <c r="D94">
        <v>181.96</v>
      </c>
      <c r="E94">
        <v>0</v>
      </c>
      <c r="F94">
        <v>10</v>
      </c>
      <c r="G94">
        <v>16</v>
      </c>
      <c r="H94">
        <v>6538341</v>
      </c>
      <c r="I94">
        <v>49.035513960000003</v>
      </c>
      <c r="J94" s="16">
        <v>70.428749019999998</v>
      </c>
      <c r="K94">
        <v>64.343223820000006</v>
      </c>
      <c r="L94" s="16">
        <v>28.258470590000002</v>
      </c>
      <c r="M94">
        <v>8.4838728900000007</v>
      </c>
      <c r="N94">
        <v>75.372</v>
      </c>
      <c r="O94">
        <v>231.13666666666671</v>
      </c>
      <c r="P94" t="s">
        <v>143</v>
      </c>
      <c r="Q94" t="s">
        <v>144</v>
      </c>
      <c r="R94" t="s">
        <v>145</v>
      </c>
    </row>
    <row r="95" spans="1:18" x14ac:dyDescent="0.35">
      <c r="A95" s="1">
        <v>45348.01783977892</v>
      </c>
      <c r="B95" t="s">
        <v>146</v>
      </c>
      <c r="C95" t="s">
        <v>19</v>
      </c>
      <c r="D95">
        <v>37.729999999999997</v>
      </c>
      <c r="E95">
        <v>5</v>
      </c>
      <c r="F95">
        <v>9</v>
      </c>
      <c r="G95">
        <v>12</v>
      </c>
      <c r="H95">
        <v>11032753</v>
      </c>
      <c r="I95">
        <v>24.842662270000002</v>
      </c>
      <c r="J95" s="16">
        <v>54.497009660000003</v>
      </c>
      <c r="K95">
        <v>49.232278430000001</v>
      </c>
      <c r="L95" s="16">
        <v>2.7410588200000001</v>
      </c>
      <c r="M95">
        <v>5.1853916900000003</v>
      </c>
      <c r="N95">
        <v>17.248000000000001</v>
      </c>
      <c r="O95">
        <v>56.446666666666658</v>
      </c>
      <c r="P95" t="s">
        <v>147</v>
      </c>
      <c r="Q95" t="s">
        <v>148</v>
      </c>
      <c r="R95" t="s">
        <v>149</v>
      </c>
    </row>
    <row r="96" spans="1:18" x14ac:dyDescent="0.35">
      <c r="A96" s="1">
        <v>45348.01783977892</v>
      </c>
      <c r="B96" t="s">
        <v>150</v>
      </c>
      <c r="C96" t="s">
        <v>19</v>
      </c>
      <c r="D96">
        <v>563.20000000000005</v>
      </c>
      <c r="E96">
        <v>2</v>
      </c>
      <c r="F96">
        <v>10</v>
      </c>
      <c r="G96">
        <v>14</v>
      </c>
      <c r="H96">
        <v>464329</v>
      </c>
      <c r="I96">
        <v>49.55391049</v>
      </c>
      <c r="J96" s="16">
        <v>59.346926430000003</v>
      </c>
      <c r="K96">
        <v>55.26959909</v>
      </c>
      <c r="L96" s="16">
        <v>53.342647059999997</v>
      </c>
      <c r="M96">
        <v>4.4045677000000003</v>
      </c>
      <c r="N96">
        <v>173.31934505999999</v>
      </c>
      <c r="O96">
        <v>924.03895579666676</v>
      </c>
      <c r="P96" t="s">
        <v>151</v>
      </c>
      <c r="Q96" t="s">
        <v>152</v>
      </c>
      <c r="R96" t="s">
        <v>153</v>
      </c>
    </row>
    <row r="97" spans="1:18" x14ac:dyDescent="0.35">
      <c r="A97" s="1">
        <v>45348.01783977892</v>
      </c>
      <c r="B97" t="s">
        <v>154</v>
      </c>
      <c r="C97" t="s">
        <v>54</v>
      </c>
      <c r="D97">
        <v>64.97</v>
      </c>
      <c r="E97">
        <v>7</v>
      </c>
      <c r="F97">
        <v>9</v>
      </c>
      <c r="G97">
        <v>10</v>
      </c>
      <c r="H97">
        <v>2152295</v>
      </c>
      <c r="I97">
        <v>22.987840420000001</v>
      </c>
      <c r="J97" s="16">
        <v>52.888628320000002</v>
      </c>
      <c r="K97">
        <v>47.633233439999998</v>
      </c>
      <c r="L97" s="16">
        <v>6.5490294100000002</v>
      </c>
      <c r="M97">
        <v>6.8058523800000001</v>
      </c>
      <c r="N97">
        <v>37.179999998000007</v>
      </c>
      <c r="O97">
        <v>92.995555553333318</v>
      </c>
      <c r="P97" t="s">
        <v>155</v>
      </c>
      <c r="Q97" t="s">
        <v>156</v>
      </c>
      <c r="R97" t="s">
        <v>157</v>
      </c>
    </row>
    <row r="98" spans="1:18" x14ac:dyDescent="0.35">
      <c r="A98" s="1">
        <v>45348.01783977892</v>
      </c>
      <c r="B98" t="s">
        <v>158</v>
      </c>
      <c r="C98" t="s">
        <v>32</v>
      </c>
      <c r="D98">
        <v>70.31</v>
      </c>
      <c r="E98">
        <v>10</v>
      </c>
      <c r="F98">
        <v>10</v>
      </c>
      <c r="G98">
        <v>6</v>
      </c>
      <c r="H98">
        <v>3032089</v>
      </c>
      <c r="I98">
        <v>20.98097654</v>
      </c>
      <c r="J98" s="16">
        <v>48.1722374</v>
      </c>
      <c r="K98">
        <v>44.100360459999997</v>
      </c>
      <c r="L98" s="16">
        <v>3.7425588200000002</v>
      </c>
      <c r="M98">
        <v>3.8092425799999998</v>
      </c>
      <c r="N98">
        <v>45.191999998</v>
      </c>
      <c r="O98">
        <v>105.2955555533333</v>
      </c>
      <c r="P98" t="s">
        <v>159</v>
      </c>
      <c r="Q98" t="s">
        <v>160</v>
      </c>
      <c r="R98" t="s">
        <v>161</v>
      </c>
    </row>
    <row r="99" spans="1:18" x14ac:dyDescent="0.35">
      <c r="A99" s="1">
        <v>45348.01783977892</v>
      </c>
      <c r="B99" t="s">
        <v>162</v>
      </c>
      <c r="C99" t="s">
        <v>32</v>
      </c>
      <c r="D99">
        <v>234.74</v>
      </c>
      <c r="E99">
        <v>12</v>
      </c>
      <c r="F99">
        <v>8</v>
      </c>
      <c r="G99">
        <v>6</v>
      </c>
      <c r="H99">
        <v>4188955</v>
      </c>
      <c r="I99">
        <v>36.004300440000002</v>
      </c>
      <c r="J99" s="16">
        <v>43.860966830000002</v>
      </c>
      <c r="K99">
        <v>39.787099249999997</v>
      </c>
      <c r="L99" s="16">
        <v>12.40544118</v>
      </c>
      <c r="M99">
        <v>7.5309207499999999</v>
      </c>
      <c r="N99">
        <v>115.98199999800001</v>
      </c>
      <c r="O99">
        <v>507.77555555333328</v>
      </c>
      <c r="P99" t="s">
        <v>163</v>
      </c>
      <c r="Q99" t="s">
        <v>164</v>
      </c>
      <c r="R99" t="s">
        <v>165</v>
      </c>
    </row>
    <row r="100" spans="1:18" x14ac:dyDescent="0.35">
      <c r="A100" s="1">
        <v>45348.01783977892</v>
      </c>
      <c r="B100" t="s">
        <v>166</v>
      </c>
      <c r="C100" t="s">
        <v>19</v>
      </c>
      <c r="D100">
        <v>125.21</v>
      </c>
      <c r="E100">
        <v>4</v>
      </c>
      <c r="F100">
        <v>10</v>
      </c>
      <c r="G100">
        <v>12</v>
      </c>
      <c r="H100">
        <v>51562578</v>
      </c>
      <c r="I100">
        <v>35.549254810000001</v>
      </c>
      <c r="J100" s="16">
        <v>54.800554849999997</v>
      </c>
      <c r="K100">
        <v>46.861938289999998</v>
      </c>
      <c r="L100" s="16">
        <v>25.064205879999999</v>
      </c>
      <c r="M100">
        <v>16.010377099999999</v>
      </c>
      <c r="N100">
        <v>66.520000001999989</v>
      </c>
      <c r="O100">
        <v>156.60277778</v>
      </c>
      <c r="P100" t="s">
        <v>167</v>
      </c>
      <c r="Q100" t="s">
        <v>168</v>
      </c>
      <c r="R100" t="s">
        <v>169</v>
      </c>
    </row>
    <row r="101" spans="1:18" x14ac:dyDescent="0.35">
      <c r="A101" s="1">
        <v>45348.01783977892</v>
      </c>
      <c r="B101" t="s">
        <v>170</v>
      </c>
      <c r="C101" t="s">
        <v>41</v>
      </c>
      <c r="D101">
        <v>72.45</v>
      </c>
      <c r="E101">
        <v>1</v>
      </c>
      <c r="F101">
        <v>9</v>
      </c>
      <c r="G101">
        <v>14</v>
      </c>
      <c r="H101">
        <v>2344944</v>
      </c>
      <c r="I101">
        <v>27.31829772</v>
      </c>
      <c r="J101" s="16">
        <v>59.327280180000002</v>
      </c>
      <c r="K101">
        <v>49.219704589999999</v>
      </c>
      <c r="L101" s="16">
        <v>8.4036764700000006</v>
      </c>
      <c r="M101">
        <v>15.957106270000001</v>
      </c>
      <c r="N101">
        <v>33.038000001999997</v>
      </c>
      <c r="O101">
        <v>108.19111111333331</v>
      </c>
      <c r="P101" t="s">
        <v>171</v>
      </c>
      <c r="Q101" t="s">
        <v>172</v>
      </c>
      <c r="R101" t="s">
        <v>173</v>
      </c>
    </row>
    <row r="102" spans="1:18" x14ac:dyDescent="0.35">
      <c r="A102" s="1">
        <v>45348.01783977892</v>
      </c>
      <c r="B102" t="s">
        <v>174</v>
      </c>
      <c r="C102" t="s">
        <v>19</v>
      </c>
      <c r="D102">
        <v>22.61</v>
      </c>
      <c r="E102">
        <v>2</v>
      </c>
      <c r="F102">
        <v>9</v>
      </c>
      <c r="G102">
        <v>15</v>
      </c>
      <c r="H102">
        <v>52567746</v>
      </c>
      <c r="I102">
        <v>42.842224389999998</v>
      </c>
      <c r="J102" s="16">
        <v>62.925526300000001</v>
      </c>
      <c r="K102">
        <v>60.373110740000001</v>
      </c>
      <c r="L102" s="16">
        <v>6.5524411799999998</v>
      </c>
      <c r="M102">
        <v>5.1627907000000004</v>
      </c>
      <c r="N102">
        <v>7.1420000000000003</v>
      </c>
      <c r="O102">
        <v>35.945</v>
      </c>
      <c r="P102" t="s">
        <v>175</v>
      </c>
      <c r="Q102" t="s">
        <v>176</v>
      </c>
      <c r="R102" t="s">
        <v>177</v>
      </c>
    </row>
    <row r="103" spans="1:18" x14ac:dyDescent="0.35">
      <c r="A103" s="1">
        <v>45348.01783977892</v>
      </c>
      <c r="B103" t="s">
        <v>178</v>
      </c>
      <c r="C103" t="s">
        <v>19</v>
      </c>
      <c r="D103">
        <v>6.17</v>
      </c>
      <c r="E103">
        <v>6</v>
      </c>
      <c r="F103">
        <v>9</v>
      </c>
      <c r="G103">
        <v>11</v>
      </c>
      <c r="H103">
        <v>31196000</v>
      </c>
      <c r="I103">
        <v>41.196436149999997</v>
      </c>
      <c r="J103" s="16">
        <v>54.587001909999998</v>
      </c>
      <c r="K103">
        <v>48.40629921</v>
      </c>
      <c r="L103" s="16">
        <v>0.92179412000000005</v>
      </c>
      <c r="M103">
        <v>13.62799263</v>
      </c>
      <c r="N103">
        <v>2.6680000000000001</v>
      </c>
      <c r="O103">
        <v>10.904999999999999</v>
      </c>
      <c r="P103" t="s">
        <v>179</v>
      </c>
      <c r="Q103" t="s">
        <v>180</v>
      </c>
      <c r="R103" t="s">
        <v>181</v>
      </c>
    </row>
    <row r="104" spans="1:18" x14ac:dyDescent="0.35">
      <c r="A104" s="1">
        <v>45348.01783977892</v>
      </c>
      <c r="B104" t="s">
        <v>182</v>
      </c>
      <c r="C104" t="s">
        <v>19</v>
      </c>
      <c r="D104">
        <v>113.49</v>
      </c>
      <c r="E104">
        <v>3</v>
      </c>
      <c r="F104">
        <v>9</v>
      </c>
      <c r="G104">
        <v>14</v>
      </c>
      <c r="H104">
        <v>938454</v>
      </c>
      <c r="I104">
        <v>29.548460439999999</v>
      </c>
      <c r="J104" s="16">
        <v>57.450767399999997</v>
      </c>
      <c r="K104">
        <v>53.003596209999998</v>
      </c>
      <c r="L104" s="16">
        <v>11.262529410000001</v>
      </c>
      <c r="M104">
        <v>4.7632234799999997</v>
      </c>
      <c r="N104">
        <v>41.588000002000001</v>
      </c>
      <c r="O104">
        <v>164.6844444466667</v>
      </c>
      <c r="P104" t="s">
        <v>183</v>
      </c>
      <c r="Q104" t="s">
        <v>184</v>
      </c>
      <c r="R104" t="s">
        <v>185</v>
      </c>
    </row>
    <row r="105" spans="1:18" x14ac:dyDescent="0.35">
      <c r="A105" s="1">
        <v>45348.01783977892</v>
      </c>
      <c r="B105" t="s">
        <v>186</v>
      </c>
      <c r="C105" t="s">
        <v>19</v>
      </c>
      <c r="D105">
        <v>50</v>
      </c>
      <c r="E105">
        <v>4</v>
      </c>
      <c r="F105">
        <v>10</v>
      </c>
      <c r="G105">
        <v>12</v>
      </c>
      <c r="H105">
        <v>80500</v>
      </c>
      <c r="I105">
        <v>37.212173540000002</v>
      </c>
      <c r="J105" s="16">
        <v>66.356019029999999</v>
      </c>
      <c r="K105">
        <v>66.356019029999999</v>
      </c>
      <c r="L105" s="16">
        <v>6.1241764700000001</v>
      </c>
      <c r="M105">
        <v>0</v>
      </c>
      <c r="N105">
        <v>24.056000002000001</v>
      </c>
      <c r="O105">
        <v>71.012777780000008</v>
      </c>
      <c r="P105" t="s">
        <v>187</v>
      </c>
      <c r="Q105" t="s">
        <v>188</v>
      </c>
      <c r="R105" t="s">
        <v>189</v>
      </c>
    </row>
    <row r="106" spans="1:18" x14ac:dyDescent="0.35">
      <c r="A106" s="1">
        <v>45348.01783977892</v>
      </c>
      <c r="B106" t="s">
        <v>190</v>
      </c>
      <c r="C106" t="s">
        <v>19</v>
      </c>
      <c r="D106">
        <v>500.04</v>
      </c>
      <c r="E106">
        <v>4</v>
      </c>
      <c r="F106">
        <v>10</v>
      </c>
      <c r="G106">
        <v>12</v>
      </c>
      <c r="H106">
        <v>46334</v>
      </c>
      <c r="I106">
        <v>25.167239080000002</v>
      </c>
      <c r="J106" s="16">
        <v>55.900043709999998</v>
      </c>
      <c r="K106">
        <v>50.578372330000001</v>
      </c>
      <c r="L106" s="16">
        <v>63.195676470000002</v>
      </c>
      <c r="M106">
        <v>5.8958068600000004</v>
      </c>
      <c r="N106">
        <v>293.03599999999989</v>
      </c>
      <c r="O106">
        <v>718.86833333333323</v>
      </c>
      <c r="P106" t="s">
        <v>191</v>
      </c>
      <c r="Q106" t="s">
        <v>192</v>
      </c>
      <c r="R106" t="s">
        <v>193</v>
      </c>
    </row>
    <row r="107" spans="1:18" x14ac:dyDescent="0.35">
      <c r="A107" s="1">
        <v>45348.01783977892</v>
      </c>
      <c r="B107" t="s">
        <v>267</v>
      </c>
      <c r="C107" t="s">
        <v>54</v>
      </c>
      <c r="D107">
        <v>118</v>
      </c>
      <c r="E107">
        <v>8</v>
      </c>
      <c r="F107">
        <v>9</v>
      </c>
      <c r="G107">
        <v>9</v>
      </c>
      <c r="H107">
        <v>1900</v>
      </c>
      <c r="I107">
        <v>26.048403709999999</v>
      </c>
      <c r="J107" s="16">
        <v>50.950076670000001</v>
      </c>
      <c r="K107">
        <v>52.650107920000004</v>
      </c>
      <c r="L107" s="16">
        <v>6.5799411799999996</v>
      </c>
      <c r="M107">
        <v>-1.52716348</v>
      </c>
      <c r="N107">
        <v>56.284555019999992</v>
      </c>
      <c r="O107">
        <v>184.3657719316667</v>
      </c>
      <c r="P107" t="s">
        <v>268</v>
      </c>
      <c r="Q107" t="s">
        <v>269</v>
      </c>
      <c r="R107" t="s">
        <v>270</v>
      </c>
    </row>
    <row r="108" spans="1:18" x14ac:dyDescent="0.35">
      <c r="A108" s="1">
        <v>45348.01783977892</v>
      </c>
      <c r="B108" t="s">
        <v>194</v>
      </c>
      <c r="C108" t="s">
        <v>19</v>
      </c>
      <c r="D108">
        <v>109.07</v>
      </c>
      <c r="E108">
        <v>5</v>
      </c>
      <c r="F108">
        <v>10</v>
      </c>
      <c r="G108">
        <v>11</v>
      </c>
      <c r="H108">
        <v>43434083</v>
      </c>
      <c r="I108">
        <v>32.423494210000001</v>
      </c>
      <c r="J108" s="16">
        <v>55.029652499999997</v>
      </c>
      <c r="K108">
        <v>49.184214580000003</v>
      </c>
      <c r="L108" s="16">
        <v>21.500735290000001</v>
      </c>
      <c r="M108">
        <v>11.03532526</v>
      </c>
      <c r="N108">
        <v>50.792000001999988</v>
      </c>
      <c r="O108">
        <v>166.77277778000001</v>
      </c>
      <c r="P108" t="s">
        <v>195</v>
      </c>
      <c r="Q108" t="s">
        <v>196</v>
      </c>
      <c r="R108" t="s">
        <v>197</v>
      </c>
    </row>
    <row r="109" spans="1:18" x14ac:dyDescent="0.35">
      <c r="A109" s="1">
        <v>45348.01783977892</v>
      </c>
      <c r="B109" t="s">
        <v>271</v>
      </c>
      <c r="C109" t="s">
        <v>32</v>
      </c>
      <c r="D109">
        <v>825</v>
      </c>
      <c r="E109">
        <v>14</v>
      </c>
      <c r="F109">
        <v>10</v>
      </c>
      <c r="G109">
        <v>2</v>
      </c>
      <c r="H109">
        <v>1200</v>
      </c>
      <c r="I109">
        <v>27.14521062</v>
      </c>
      <c r="J109" s="16">
        <v>46.049923669999998</v>
      </c>
      <c r="K109">
        <v>51.642502440000001</v>
      </c>
      <c r="L109" s="16">
        <v>73.912029410000002</v>
      </c>
      <c r="M109">
        <v>-10.32608696</v>
      </c>
      <c r="N109">
        <v>411</v>
      </c>
      <c r="O109">
        <v>2969</v>
      </c>
      <c r="P109" t="s">
        <v>272</v>
      </c>
      <c r="Q109" t="s">
        <v>273</v>
      </c>
      <c r="R109" t="s">
        <v>274</v>
      </c>
    </row>
    <row r="110" spans="1:18" x14ac:dyDescent="0.35">
      <c r="A110" s="1">
        <v>45348.01783977892</v>
      </c>
      <c r="B110" t="s">
        <v>198</v>
      </c>
      <c r="C110" t="s">
        <v>19</v>
      </c>
      <c r="D110">
        <v>163.47</v>
      </c>
      <c r="E110">
        <v>6</v>
      </c>
      <c r="F110">
        <v>10</v>
      </c>
      <c r="G110">
        <v>10</v>
      </c>
      <c r="H110">
        <v>16016050</v>
      </c>
      <c r="I110">
        <v>26.35976973</v>
      </c>
      <c r="J110" s="16">
        <v>52.174512909999997</v>
      </c>
      <c r="K110">
        <v>42.543327820000002</v>
      </c>
      <c r="L110" s="16">
        <v>14.525529410000001</v>
      </c>
      <c r="M110">
        <v>15.78835529</v>
      </c>
      <c r="N110">
        <v>82.283999997999999</v>
      </c>
      <c r="O110">
        <v>274.78722221999999</v>
      </c>
      <c r="P110" t="s">
        <v>199</v>
      </c>
      <c r="Q110" t="s">
        <v>200</v>
      </c>
      <c r="R110" t="s">
        <v>201</v>
      </c>
    </row>
    <row r="111" spans="1:18" x14ac:dyDescent="0.35">
      <c r="A111" s="1">
        <v>45348.01783977892</v>
      </c>
      <c r="B111" t="s">
        <v>202</v>
      </c>
      <c r="C111" t="s">
        <v>19</v>
      </c>
      <c r="D111">
        <v>52.85</v>
      </c>
      <c r="E111">
        <v>6</v>
      </c>
      <c r="F111">
        <v>10</v>
      </c>
      <c r="G111">
        <v>10</v>
      </c>
      <c r="H111">
        <v>37465597</v>
      </c>
      <c r="I111">
        <v>19.416628020000001</v>
      </c>
      <c r="J111" s="16">
        <v>53.845929750000003</v>
      </c>
      <c r="K111">
        <v>43.990844389999999</v>
      </c>
      <c r="L111" s="16">
        <v>3.29862089</v>
      </c>
      <c r="M111">
        <v>17.916108879999999</v>
      </c>
      <c r="N111">
        <v>29.176000000000009</v>
      </c>
      <c r="O111">
        <v>77.440000000000012</v>
      </c>
      <c r="P111" t="s">
        <v>203</v>
      </c>
      <c r="Q111" t="s">
        <v>204</v>
      </c>
      <c r="R111" t="s">
        <v>205</v>
      </c>
    </row>
    <row r="112" spans="1:18" x14ac:dyDescent="0.35">
      <c r="A112" s="1">
        <v>45348.01783977892</v>
      </c>
      <c r="B112" t="s">
        <v>275</v>
      </c>
      <c r="C112" t="s">
        <v>19</v>
      </c>
      <c r="D112">
        <v>139</v>
      </c>
      <c r="E112">
        <v>5</v>
      </c>
      <c r="F112">
        <v>10</v>
      </c>
      <c r="G112">
        <v>11</v>
      </c>
      <c r="H112">
        <v>3100</v>
      </c>
      <c r="I112">
        <v>14.93076748</v>
      </c>
      <c r="J112" s="16">
        <v>57.340047749999997</v>
      </c>
      <c r="K112">
        <v>52.811921900000002</v>
      </c>
      <c r="L112" s="16">
        <v>6.7591176500000003</v>
      </c>
      <c r="M112">
        <v>2.96296296</v>
      </c>
      <c r="N112">
        <v>86.449444446666675</v>
      </c>
      <c r="O112">
        <v>177.93277778000001</v>
      </c>
      <c r="P112" t="s">
        <v>276</v>
      </c>
      <c r="Q112" t="s">
        <v>277</v>
      </c>
      <c r="R112" t="s">
        <v>278</v>
      </c>
    </row>
    <row r="113" spans="1:18" x14ac:dyDescent="0.35">
      <c r="A113" s="1">
        <v>45348.01783977892</v>
      </c>
      <c r="B113" t="s">
        <v>210</v>
      </c>
      <c r="C113" t="s">
        <v>19</v>
      </c>
      <c r="D113">
        <v>66.38</v>
      </c>
      <c r="E113">
        <v>4</v>
      </c>
      <c r="F113">
        <v>9</v>
      </c>
      <c r="G113">
        <v>13</v>
      </c>
      <c r="H113">
        <v>10463243</v>
      </c>
      <c r="I113">
        <v>33.926211790000004</v>
      </c>
      <c r="J113" s="16">
        <v>56.007976599999999</v>
      </c>
      <c r="K113">
        <v>49.804118459999998</v>
      </c>
      <c r="L113" s="16">
        <v>10.21897059</v>
      </c>
      <c r="M113">
        <v>8.9804629800000004</v>
      </c>
      <c r="N113">
        <v>32.648000000000003</v>
      </c>
      <c r="O113">
        <v>104.2466666666667</v>
      </c>
      <c r="P113" t="s">
        <v>211</v>
      </c>
      <c r="Q113" t="s">
        <v>212</v>
      </c>
      <c r="R113" t="s">
        <v>213</v>
      </c>
    </row>
    <row r="114" spans="1:18" x14ac:dyDescent="0.35">
      <c r="A114" s="1">
        <v>45348.01783977892</v>
      </c>
      <c r="B114" t="s">
        <v>218</v>
      </c>
      <c r="C114" t="s">
        <v>19</v>
      </c>
      <c r="D114">
        <v>95.17</v>
      </c>
      <c r="E114">
        <v>4</v>
      </c>
      <c r="F114">
        <v>9</v>
      </c>
      <c r="G114">
        <v>13</v>
      </c>
      <c r="H114">
        <v>1004387</v>
      </c>
      <c r="I114">
        <v>25.50817584</v>
      </c>
      <c r="J114" s="16">
        <v>53.919268610000003</v>
      </c>
      <c r="K114">
        <v>44.05288127</v>
      </c>
      <c r="L114" s="16">
        <v>2.3813529400000002</v>
      </c>
      <c r="M114">
        <v>8.2830811200000003</v>
      </c>
      <c r="N114">
        <v>49.688000002000003</v>
      </c>
      <c r="O114">
        <v>145.72444444666669</v>
      </c>
      <c r="P114" t="s">
        <v>219</v>
      </c>
      <c r="Q114" t="s">
        <v>220</v>
      </c>
      <c r="R114" t="s">
        <v>221</v>
      </c>
    </row>
    <row r="115" spans="1:18" x14ac:dyDescent="0.35">
      <c r="A115" s="1">
        <v>45348.01783977892</v>
      </c>
      <c r="B115" t="s">
        <v>279</v>
      </c>
      <c r="C115" t="s">
        <v>32</v>
      </c>
      <c r="D115">
        <v>259.11</v>
      </c>
      <c r="E115">
        <v>12</v>
      </c>
      <c r="F115">
        <v>8</v>
      </c>
      <c r="G115">
        <v>6</v>
      </c>
      <c r="H115">
        <v>134807</v>
      </c>
      <c r="I115">
        <v>27.5283464</v>
      </c>
      <c r="J115" s="16">
        <v>47.42364353</v>
      </c>
      <c r="K115">
        <v>49.797589330000001</v>
      </c>
      <c r="L115" s="16">
        <v>21.537205879999998</v>
      </c>
      <c r="M115">
        <v>-2.1007292099999999</v>
      </c>
      <c r="N115">
        <v>133.99999999799999</v>
      </c>
      <c r="O115">
        <v>422.72222221999999</v>
      </c>
      <c r="P115" t="s">
        <v>280</v>
      </c>
      <c r="Q115" t="s">
        <v>281</v>
      </c>
      <c r="R115" t="s">
        <v>282</v>
      </c>
    </row>
    <row r="116" spans="1:18" x14ac:dyDescent="0.35">
      <c r="A116" s="1">
        <v>45348.01783977892</v>
      </c>
      <c r="B116" t="s">
        <v>226</v>
      </c>
      <c r="C116" t="s">
        <v>19</v>
      </c>
      <c r="D116">
        <v>62815.818099999997</v>
      </c>
      <c r="E116">
        <v>2</v>
      </c>
      <c r="F116">
        <v>10</v>
      </c>
      <c r="G116">
        <v>13</v>
      </c>
      <c r="I116">
        <v>36.280020960000002</v>
      </c>
      <c r="J116" s="16">
        <v>63.3501531</v>
      </c>
      <c r="K116">
        <v>57.444690440000002</v>
      </c>
      <c r="L116" s="16">
        <v>8265.2579573500007</v>
      </c>
      <c r="M116">
        <v>4.9151663499999998</v>
      </c>
      <c r="N116">
        <v>36278.362279998</v>
      </c>
      <c r="O116">
        <v>82985.204405553333</v>
      </c>
      <c r="P116" t="s">
        <v>227</v>
      </c>
      <c r="Q116" t="s">
        <v>228</v>
      </c>
      <c r="R116" t="s">
        <v>229</v>
      </c>
    </row>
    <row r="117" spans="1:18" x14ac:dyDescent="0.35">
      <c r="A117" s="1">
        <v>45348.01783977892</v>
      </c>
      <c r="B117" t="s">
        <v>234</v>
      </c>
      <c r="C117" t="s">
        <v>19</v>
      </c>
      <c r="D117">
        <v>21133.507799999999</v>
      </c>
      <c r="E117">
        <v>1</v>
      </c>
      <c r="F117">
        <v>10</v>
      </c>
      <c r="G117">
        <v>14</v>
      </c>
      <c r="I117">
        <v>31.256213649999999</v>
      </c>
      <c r="J117" s="16">
        <v>61.732393330000001</v>
      </c>
      <c r="K117">
        <v>55.411944980000001</v>
      </c>
      <c r="L117" s="16">
        <v>2482.15219265</v>
      </c>
      <c r="M117">
        <v>5.1454278100000002</v>
      </c>
      <c r="N117">
        <v>11529.62821666667</v>
      </c>
      <c r="O117">
        <v>26902.003733333331</v>
      </c>
      <c r="P117" t="s">
        <v>235</v>
      </c>
      <c r="Q117" t="s">
        <v>236</v>
      </c>
      <c r="R117" t="s">
        <v>237</v>
      </c>
    </row>
  </sheetData>
  <conditionalFormatting sqref="A1:R1000">
    <cfRule type="expression" dxfId="8" priority="1">
      <formula>$L1&gt;0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3"/>
  <sheetViews>
    <sheetView workbookViewId="0">
      <selection activeCell="K2" sqref="K2"/>
    </sheetView>
  </sheetViews>
  <sheetFormatPr defaultRowHeight="14.5" x14ac:dyDescent="0.35"/>
  <cols>
    <col min="1" max="1" width="18.26953125" bestFit="1" customWidth="1"/>
    <col min="2" max="2" width="7.54296875" bestFit="1" customWidth="1"/>
    <col min="3" max="3" width="12.7265625" bestFit="1" customWidth="1"/>
    <col min="4" max="4" width="8" bestFit="1" customWidth="1"/>
    <col min="5" max="5" width="4.26953125" bestFit="1" customWidth="1"/>
    <col min="6" max="6" width="7.7265625" bestFit="1" customWidth="1"/>
    <col min="7" max="7" width="4.26953125" bestFit="1" customWidth="1"/>
    <col min="8" max="8" width="20.453125" customWidth="1"/>
    <col min="9" max="10" width="12.26953125" bestFit="1" customWidth="1"/>
    <col min="11" max="12" width="9.7265625" bestFit="1" customWidth="1"/>
    <col min="13" max="13" width="14.7265625" customWidth="1"/>
    <col min="14" max="14" width="14.26953125" bestFit="1" customWidth="1"/>
    <col min="15" max="15" width="12.26953125" customWidth="1"/>
  </cols>
  <sheetData>
    <row r="1" spans="1:14" x14ac:dyDescent="0.35">
      <c r="A1" s="2" t="s">
        <v>0</v>
      </c>
      <c r="B1" s="2" t="s">
        <v>1</v>
      </c>
      <c r="C1" s="2" t="s">
        <v>2</v>
      </c>
      <c r="D1" s="3" t="s">
        <v>283</v>
      </c>
      <c r="E1" s="2" t="s">
        <v>4</v>
      </c>
      <c r="F1" s="2" t="s">
        <v>5</v>
      </c>
      <c r="G1" s="2" t="s">
        <v>6</v>
      </c>
      <c r="H1" s="3" t="s">
        <v>284</v>
      </c>
      <c r="I1" s="7">
        <v>45299</v>
      </c>
      <c r="J1" s="7">
        <v>45300</v>
      </c>
      <c r="K1" s="7">
        <v>45301</v>
      </c>
      <c r="L1" s="7">
        <v>45302</v>
      </c>
      <c r="M1" s="3" t="s">
        <v>285</v>
      </c>
      <c r="N1" s="3" t="s">
        <v>286</v>
      </c>
    </row>
    <row r="2" spans="1:14" x14ac:dyDescent="0.35">
      <c r="A2" s="4">
        <v>45299.104859270832</v>
      </c>
      <c r="B2" s="5" t="s">
        <v>82</v>
      </c>
      <c r="C2" s="5" t="s">
        <v>41</v>
      </c>
      <c r="D2" s="5">
        <v>19.899999999999999</v>
      </c>
      <c r="E2" s="5">
        <v>1</v>
      </c>
      <c r="F2" s="5">
        <v>9</v>
      </c>
      <c r="G2" s="5">
        <v>16</v>
      </c>
      <c r="H2" s="5">
        <v>25000</v>
      </c>
      <c r="I2" s="6">
        <v>19.350000000000001</v>
      </c>
      <c r="J2" s="8">
        <v>19.3</v>
      </c>
      <c r="K2" s="8"/>
      <c r="L2" s="12">
        <v>19.600000000000001</v>
      </c>
      <c r="M2" s="5"/>
      <c r="N2" s="5"/>
    </row>
    <row r="3" spans="1:14" x14ac:dyDescent="0.35">
      <c r="A3" s="4">
        <v>45299.104859270832</v>
      </c>
      <c r="B3" s="5" t="s">
        <v>287</v>
      </c>
      <c r="C3" s="5" t="s">
        <v>41</v>
      </c>
      <c r="D3" s="5">
        <v>257</v>
      </c>
      <c r="E3" s="5">
        <v>1</v>
      </c>
      <c r="F3" s="5">
        <v>9</v>
      </c>
      <c r="G3" s="5">
        <v>16</v>
      </c>
      <c r="H3" s="5">
        <v>2000</v>
      </c>
      <c r="I3" s="6">
        <v>243.94</v>
      </c>
      <c r="J3" s="8">
        <v>262.24</v>
      </c>
      <c r="K3" s="8"/>
      <c r="L3" s="12">
        <v>281.70999999999998</v>
      </c>
      <c r="M3" s="5"/>
      <c r="N3" s="5"/>
    </row>
    <row r="4" spans="1:14" x14ac:dyDescent="0.35">
      <c r="A4" s="4">
        <v>45299.104859270832</v>
      </c>
      <c r="B4" s="5" t="s">
        <v>122</v>
      </c>
      <c r="C4" s="5" t="s">
        <v>41</v>
      </c>
      <c r="D4" s="5">
        <v>6.12</v>
      </c>
      <c r="E4" s="5">
        <v>0</v>
      </c>
      <c r="F4" s="5">
        <v>9</v>
      </c>
      <c r="G4" s="5">
        <v>17</v>
      </c>
      <c r="H4" s="5">
        <v>80000</v>
      </c>
      <c r="I4" s="6">
        <v>5.9</v>
      </c>
      <c r="J4" s="8">
        <v>5.75</v>
      </c>
      <c r="K4" s="8"/>
      <c r="L4" s="12">
        <v>5.72</v>
      </c>
      <c r="M4" s="5"/>
      <c r="N4" s="5"/>
    </row>
    <row r="5" spans="1:14" x14ac:dyDescent="0.35">
      <c r="A5" s="4">
        <v>45299.104859270832</v>
      </c>
      <c r="B5" s="5" t="s">
        <v>210</v>
      </c>
      <c r="C5" s="5" t="s">
        <v>41</v>
      </c>
      <c r="D5" s="5">
        <v>79.069999999999993</v>
      </c>
      <c r="E5" s="5">
        <v>1</v>
      </c>
      <c r="F5" s="5">
        <v>9</v>
      </c>
      <c r="G5" s="5">
        <v>16</v>
      </c>
      <c r="H5" s="5">
        <v>6000</v>
      </c>
      <c r="I5" s="6">
        <v>76.73</v>
      </c>
      <c r="J5" s="8">
        <v>76.67</v>
      </c>
      <c r="K5" s="8"/>
      <c r="L5" s="12">
        <v>76.56</v>
      </c>
      <c r="M5" s="5"/>
      <c r="N5" s="5"/>
    </row>
    <row r="6" spans="1:14" x14ac:dyDescent="0.35">
      <c r="A6" s="5"/>
      <c r="B6" s="5"/>
      <c r="C6" s="5" t="s">
        <v>288</v>
      </c>
      <c r="D6" s="5">
        <f>(D2*H2)+(D3*H3)+(D4*H4)+(D5*H5)</f>
        <v>1975520</v>
      </c>
      <c r="E6" s="5"/>
      <c r="F6" s="5"/>
      <c r="G6" s="5"/>
      <c r="H6" s="5">
        <v>6000</v>
      </c>
      <c r="I6" s="6">
        <f>($H$2*I2)+($H$3*I3)+($H$4*I4)+($H$5*I5)</f>
        <v>1904010</v>
      </c>
      <c r="J6" s="8">
        <f>($H$2*J2)+($H$3*J3)+($H$4*J4)+($H$5*J5)</f>
        <v>1927000</v>
      </c>
      <c r="K6" s="8"/>
      <c r="L6" s="12"/>
      <c r="M6" s="5" t="s">
        <v>289</v>
      </c>
      <c r="N6" s="11">
        <f>J7</f>
        <v>-48520</v>
      </c>
    </row>
    <row r="7" spans="1:14" x14ac:dyDescent="0.35">
      <c r="A7" s="5"/>
      <c r="B7" s="5"/>
      <c r="C7" s="5"/>
      <c r="D7" s="5"/>
      <c r="E7" s="5"/>
      <c r="F7" s="5"/>
      <c r="G7" s="5"/>
      <c r="H7" s="5" t="s">
        <v>290</v>
      </c>
      <c r="I7" s="10">
        <f>I6-D6</f>
        <v>-71510</v>
      </c>
      <c r="J7" s="10">
        <f>J6-D6</f>
        <v>-48520</v>
      </c>
      <c r="K7" s="8"/>
      <c r="L7" s="12"/>
      <c r="M7" s="5" t="s">
        <v>290</v>
      </c>
      <c r="N7" s="9">
        <f>N6/D6</f>
        <v>-2.4560622013444562E-2</v>
      </c>
    </row>
    <row r="8" spans="1:14" x14ac:dyDescent="0.35">
      <c r="A8" s="5"/>
      <c r="B8" s="5"/>
      <c r="C8" s="5"/>
      <c r="D8" s="5"/>
      <c r="E8" s="5"/>
      <c r="F8" s="5"/>
      <c r="G8" s="5"/>
      <c r="H8" s="5"/>
      <c r="I8" s="6"/>
      <c r="J8" s="8"/>
      <c r="K8" s="8"/>
      <c r="L8" s="12"/>
      <c r="M8" s="5"/>
      <c r="N8" s="5"/>
    </row>
    <row r="9" spans="1:14" x14ac:dyDescent="0.35">
      <c r="A9" s="5"/>
      <c r="B9" s="5"/>
      <c r="C9" s="5"/>
      <c r="D9" s="5"/>
      <c r="E9" s="5"/>
      <c r="F9" s="5"/>
      <c r="G9" s="5"/>
      <c r="H9" s="5"/>
      <c r="I9" s="6"/>
      <c r="J9" s="8"/>
      <c r="K9" s="8"/>
      <c r="L9" s="12"/>
      <c r="M9" s="5"/>
      <c r="N9" s="5"/>
    </row>
    <row r="10" spans="1:14" x14ac:dyDescent="0.35">
      <c r="A10" s="5"/>
      <c r="B10" s="5"/>
      <c r="C10" s="5"/>
      <c r="D10" s="5"/>
      <c r="E10" s="5"/>
      <c r="F10" s="5"/>
      <c r="G10" s="5"/>
      <c r="H10" s="5"/>
      <c r="I10" s="6"/>
      <c r="J10" s="8"/>
      <c r="K10" s="8"/>
      <c r="L10" s="12"/>
      <c r="M10" s="5"/>
      <c r="N10" s="5"/>
    </row>
    <row r="11" spans="1:14" x14ac:dyDescent="0.35">
      <c r="A11" s="5"/>
      <c r="B11" s="5"/>
      <c r="C11" s="5"/>
      <c r="D11" s="5"/>
      <c r="E11" s="5"/>
      <c r="F11" s="5"/>
      <c r="G11" s="5"/>
      <c r="H11" s="5"/>
      <c r="I11" s="6"/>
      <c r="J11" s="8"/>
      <c r="K11" s="8"/>
      <c r="L11" s="12"/>
      <c r="M11" s="5"/>
      <c r="N11" s="5"/>
    </row>
    <row r="12" spans="1:14" x14ac:dyDescent="0.35">
      <c r="A12" s="5"/>
      <c r="B12" s="5"/>
      <c r="C12" s="5"/>
      <c r="D12" s="5"/>
      <c r="E12" s="5"/>
      <c r="F12" s="5"/>
      <c r="G12" s="5"/>
      <c r="H12" s="5"/>
      <c r="I12" s="6"/>
      <c r="J12" s="8"/>
      <c r="K12" s="8"/>
      <c r="L12" s="12"/>
      <c r="M12" s="5"/>
      <c r="N12" s="5"/>
    </row>
    <row r="13" spans="1:14" x14ac:dyDescent="0.35">
      <c r="A13" s="5"/>
      <c r="B13" s="5"/>
      <c r="C13" s="5"/>
      <c r="D13" s="5"/>
      <c r="E13" s="5"/>
      <c r="F13" s="5"/>
      <c r="G13" s="5"/>
      <c r="H13" s="5"/>
      <c r="I13" s="6"/>
      <c r="J13" s="8"/>
      <c r="K13" s="8"/>
      <c r="L13" s="12"/>
      <c r="M13" s="5"/>
      <c r="N13" s="5"/>
    </row>
  </sheetData>
  <conditionalFormatting sqref="A2:G5">
    <cfRule type="expression" dxfId="7" priority="10">
      <formula>$O2&gt;0</formula>
    </cfRule>
  </conditionalFormatting>
  <conditionalFormatting sqref="A1:N1">
    <cfRule type="expression" dxfId="6" priority="12">
      <formula>$P1&gt;0</formula>
    </cfRule>
  </conditionalFormatting>
  <conditionalFormatting sqref="J6">
    <cfRule type="cellIs" dxfId="5" priority="1" operator="lessThan">
      <formula>$I$2</formula>
    </cfRule>
    <cfRule type="cellIs" dxfId="4" priority="2" operator="greaterThan">
      <formula>$I$2</formula>
    </cfRule>
    <cfRule type="cellIs" dxfId="3" priority="3" operator="greaterThan">
      <formula>$I$2</formula>
    </cfRule>
  </conditionalFormatting>
  <conditionalFormatting sqref="J2:L5">
    <cfRule type="cellIs" dxfId="2" priority="7" operator="lessThan">
      <formula>$I$2</formula>
    </cfRule>
    <cfRule type="cellIs" dxfId="1" priority="8" operator="greaterThan">
      <formula>$I$2</formula>
    </cfRule>
    <cfRule type="cellIs" dxfId="0" priority="9" operator="greaterThan">
      <formula>$I$2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9"/>
  <sheetViews>
    <sheetView workbookViewId="0">
      <selection activeCell="M7" sqref="M7"/>
    </sheetView>
  </sheetViews>
  <sheetFormatPr defaultRowHeight="14.5" x14ac:dyDescent="0.35"/>
  <cols>
    <col min="1" max="1" width="13.1796875" bestFit="1" customWidth="1"/>
    <col min="2" max="2" width="14.7265625" bestFit="1" customWidth="1"/>
    <col min="3" max="3" width="12" bestFit="1" customWidth="1"/>
  </cols>
  <sheetData>
    <row r="1" spans="1:2" x14ac:dyDescent="0.35">
      <c r="A1" s="13" t="s">
        <v>1</v>
      </c>
      <c r="B1" t="s">
        <v>291</v>
      </c>
    </row>
    <row r="3" spans="1:2" x14ac:dyDescent="0.35">
      <c r="A3" s="13" t="s">
        <v>2</v>
      </c>
      <c r="B3" t="s">
        <v>292</v>
      </c>
    </row>
    <row r="4" spans="1:2" x14ac:dyDescent="0.35">
      <c r="A4" t="s">
        <v>19</v>
      </c>
    </row>
    <row r="5" spans="1:2" x14ac:dyDescent="0.35">
      <c r="A5" t="s">
        <v>54</v>
      </c>
    </row>
    <row r="6" spans="1:2" x14ac:dyDescent="0.35">
      <c r="A6" t="s">
        <v>32</v>
      </c>
      <c r="B6">
        <v>141626049</v>
      </c>
    </row>
    <row r="7" spans="1:2" x14ac:dyDescent="0.35">
      <c r="A7" t="s">
        <v>41</v>
      </c>
    </row>
    <row r="8" spans="1:2" x14ac:dyDescent="0.35">
      <c r="A8" t="s">
        <v>255</v>
      </c>
    </row>
    <row r="9" spans="1:2" x14ac:dyDescent="0.35">
      <c r="A9" t="s">
        <v>293</v>
      </c>
      <c r="B9">
        <v>141626049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B8"/>
  <sheetViews>
    <sheetView workbookViewId="0">
      <selection activeCell="A2" sqref="A2"/>
    </sheetView>
  </sheetViews>
  <sheetFormatPr defaultRowHeight="14.5" x14ac:dyDescent="0.35"/>
  <cols>
    <col min="1" max="1" width="13.1796875" bestFit="1" customWidth="1"/>
    <col min="2" max="2" width="12.26953125" bestFit="1" customWidth="1"/>
  </cols>
  <sheetData>
    <row r="2" spans="1:2" x14ac:dyDescent="0.35">
      <c r="A2" s="13" t="s">
        <v>2</v>
      </c>
      <c r="B2" t="s">
        <v>294</v>
      </c>
    </row>
    <row r="3" spans="1:2" x14ac:dyDescent="0.35">
      <c r="A3" t="s">
        <v>19</v>
      </c>
      <c r="B3">
        <v>348</v>
      </c>
    </row>
    <row r="4" spans="1:2" x14ac:dyDescent="0.35">
      <c r="A4" t="s">
        <v>32</v>
      </c>
      <c r="B4">
        <v>158</v>
      </c>
    </row>
    <row r="5" spans="1:2" x14ac:dyDescent="0.35">
      <c r="A5" t="s">
        <v>54</v>
      </c>
      <c r="B5">
        <v>83</v>
      </c>
    </row>
    <row r="6" spans="1:2" x14ac:dyDescent="0.35">
      <c r="A6" t="s">
        <v>41</v>
      </c>
      <c r="B6">
        <v>76</v>
      </c>
    </row>
    <row r="7" spans="1:2" x14ac:dyDescent="0.35">
      <c r="A7" t="s">
        <v>255</v>
      </c>
      <c r="B7">
        <v>9</v>
      </c>
    </row>
    <row r="8" spans="1:2" x14ac:dyDescent="0.35">
      <c r="A8" t="s">
        <v>293</v>
      </c>
      <c r="B8">
        <v>674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Symbols</vt:lpstr>
      <vt:lpstr>Recommended_Symbols</vt:lpstr>
      <vt:lpstr>Buy_Symbols</vt:lpstr>
      <vt:lpstr>Sell_Symbols</vt:lpstr>
      <vt:lpstr>AO_Symbols</vt:lpstr>
      <vt:lpstr>MyTrades</vt:lpstr>
      <vt:lpstr>Suggestion2</vt:lpstr>
      <vt:lpstr>Suggestion3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Muhammad Hafeez</cp:lastModifiedBy>
  <dcterms:created xsi:type="dcterms:W3CDTF">2024-01-06T15:52:57Z</dcterms:created>
  <dcterms:modified xsi:type="dcterms:W3CDTF">2024-02-25T23:05:59Z</dcterms:modified>
</cp:coreProperties>
</file>