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/>
  </bookViews>
  <sheets>
    <sheet name="Dados_ANS" sheetId="1" r:id="rId1"/>
    <sheet name="Receitas" sheetId="2" r:id="rId2"/>
    <sheet name="DespAdmin" sheetId="3" r:id="rId3"/>
    <sheet name="DespAssist" sheetId="4" r:id="rId4"/>
    <sheet name="SeguradorasSaude" sheetId="5" r:id="rId5"/>
  </sheets>
  <definedNames>
    <definedName name="Anos">Receitas!#REF!</definedName>
    <definedName name="Dados_ANS">Dados_ANS!$A$1:$H$177</definedName>
    <definedName name="Operadoras">Receitas!#REF!</definedName>
    <definedName name="Receita_1aOperadora">Receitas!#REF!</definedName>
    <definedName name="Receita_1oAno">Receitas!#REF!</definedName>
    <definedName name="Receita_Ano">Receitas!#REF!</definedName>
    <definedName name="Receita_NAnos">Receitas!#REF!</definedName>
    <definedName name="Receita_NOperadoras">Receitas!#REF!</definedName>
    <definedName name="Receita_Operadora">Receitas!#REF!</definedName>
  </definedNames>
  <calcPr calcId="145621" iterateDelta="1E-4"/>
</workbook>
</file>

<file path=xl/calcChain.xml><?xml version="1.0" encoding="utf-8"?>
<calcChain xmlns="http://schemas.openxmlformats.org/spreadsheetml/2006/main">
  <c r="C193" i="1" l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  <c r="B209" i="1"/>
  <c r="C209" i="1" s="1"/>
  <c r="B208" i="1"/>
  <c r="C208" i="1" s="1"/>
  <c r="B207" i="1"/>
  <c r="C207" i="1" s="1"/>
  <c r="B206" i="1"/>
  <c r="C206" i="1" s="1"/>
  <c r="B205" i="1"/>
  <c r="C205" i="1" s="1"/>
  <c r="B204" i="1"/>
  <c r="C204" i="1" s="1"/>
  <c r="B203" i="1"/>
  <c r="C203" i="1" s="1"/>
  <c r="B202" i="1"/>
  <c r="C202" i="1" s="1"/>
  <c r="B201" i="1"/>
  <c r="C201" i="1" s="1"/>
  <c r="B200" i="1"/>
  <c r="C200" i="1" s="1"/>
  <c r="B199" i="1"/>
  <c r="C199" i="1" s="1"/>
  <c r="B198" i="1"/>
  <c r="C198" i="1" s="1"/>
  <c r="B197" i="1"/>
  <c r="C197" i="1" s="1"/>
  <c r="B196" i="1"/>
  <c r="C196" i="1" s="1"/>
  <c r="B195" i="1"/>
  <c r="C195" i="1" s="1"/>
  <c r="B194" i="1"/>
  <c r="C194" i="1" s="1"/>
  <c r="N22" i="4"/>
  <c r="N22" i="3"/>
  <c r="O22" i="2"/>
  <c r="D19" i="5"/>
  <c r="A19" i="5"/>
  <c r="D18" i="5"/>
  <c r="A18" i="5"/>
  <c r="D17" i="5"/>
  <c r="A17" i="5"/>
  <c r="D16" i="5"/>
  <c r="A16" i="5"/>
  <c r="D15" i="5"/>
  <c r="A15" i="5"/>
  <c r="D14" i="5"/>
  <c r="A14" i="5"/>
  <c r="D13" i="5"/>
  <c r="A13" i="5"/>
  <c r="D12" i="5"/>
  <c r="A12" i="5"/>
  <c r="D11" i="5"/>
  <c r="A11" i="5"/>
  <c r="D10" i="5"/>
  <c r="A10" i="5"/>
  <c r="D9" i="5"/>
  <c r="A9" i="5"/>
  <c r="D8" i="5"/>
  <c r="A8" i="5"/>
  <c r="D7" i="5"/>
  <c r="A7" i="5"/>
  <c r="D6" i="5"/>
  <c r="A6" i="5"/>
  <c r="D5" i="5"/>
  <c r="A5" i="5"/>
  <c r="D4" i="5"/>
  <c r="A4" i="5"/>
  <c r="M22" i="4"/>
  <c r="L22" i="4"/>
  <c r="K22" i="4"/>
  <c r="J22" i="4"/>
  <c r="I22" i="4"/>
  <c r="H22" i="4"/>
  <c r="G22" i="4"/>
  <c r="F22" i="4"/>
  <c r="E22" i="4"/>
  <c r="D22" i="4"/>
  <c r="C22" i="4"/>
  <c r="B22" i="4"/>
  <c r="M22" i="3"/>
  <c r="L22" i="3"/>
  <c r="K22" i="3"/>
  <c r="J22" i="3"/>
  <c r="I22" i="3"/>
  <c r="H22" i="3"/>
  <c r="G22" i="3"/>
  <c r="F22" i="3"/>
  <c r="E22" i="3"/>
  <c r="D22" i="3"/>
  <c r="C22" i="3"/>
  <c r="B22" i="3"/>
  <c r="N22" i="2"/>
  <c r="M22" i="2"/>
  <c r="L22" i="2"/>
  <c r="K22" i="2"/>
  <c r="J22" i="2"/>
  <c r="I22" i="2"/>
  <c r="H22" i="2"/>
  <c r="G22" i="2"/>
  <c r="F22" i="2"/>
  <c r="E22" i="2"/>
  <c r="D22" i="2"/>
  <c r="C22" i="2"/>
  <c r="B193" i="1"/>
  <c r="B192" i="1"/>
  <c r="B191" i="1"/>
  <c r="B190" i="1"/>
  <c r="B189" i="1"/>
  <c r="B188" i="1"/>
  <c r="B187" i="1"/>
  <c r="B186" i="1"/>
  <c r="B185" i="1"/>
  <c r="B184" i="1"/>
  <c r="B183" i="1"/>
  <c r="B182" i="1"/>
  <c r="B181" i="1"/>
  <c r="B180" i="1"/>
  <c r="B179" i="1"/>
  <c r="B178" i="1"/>
  <c r="B177" i="1"/>
  <c r="B176" i="1"/>
  <c r="B175" i="1"/>
  <c r="B174" i="1"/>
  <c r="B173" i="1"/>
  <c r="B172" i="1"/>
  <c r="B171" i="1"/>
  <c r="B170" i="1"/>
  <c r="B169" i="1"/>
  <c r="B168" i="1"/>
  <c r="B167" i="1"/>
  <c r="B166" i="1"/>
  <c r="B16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6" i="1"/>
  <c r="B145" i="1"/>
  <c r="B144" i="1"/>
  <c r="B143" i="1"/>
  <c r="B142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</calcChain>
</file>

<file path=xl/sharedStrings.xml><?xml version="1.0" encoding="utf-8"?>
<sst xmlns="http://schemas.openxmlformats.org/spreadsheetml/2006/main" count="954" uniqueCount="51">
  <si>
    <t>Operadora</t>
  </si>
  <si>
    <t>Código</t>
  </si>
  <si>
    <t>GrupoEconomico</t>
  </si>
  <si>
    <t>Ano</t>
  </si>
  <si>
    <t>Receita</t>
  </si>
  <si>
    <t>DespAdmin</t>
  </si>
  <si>
    <t>DespAssist</t>
  </si>
  <si>
    <t>ResseguroCedido</t>
  </si>
  <si>
    <t>000027-SALUTAR SAÚDE SEGURADORA S/A</t>
  </si>
  <si>
    <t>000043-SUL AMÉRICA SEGURO SAÚDE S/A</t>
  </si>
  <si>
    <t>000051-BRADESCO DENTAL S.A.</t>
  </si>
  <si>
    <t>000299-GRALHA AZUL SAÚDE S.A.</t>
  </si>
  <si>
    <t>000361-TEMPO SAÚDE SEGURADORA S.A.</t>
  </si>
  <si>
    <t>000477-MARÍTIMA SAÚDE SEGUROS S/A</t>
  </si>
  <si>
    <t>000515-ALLIANZ SAÚDE S/A</t>
  </si>
  <si>
    <t>000582-PORTO SEGURO - SEGURO SAÚDE S/A</t>
  </si>
  <si>
    <t>000701-UNIMED SEGUROS SAÚDE S/A</t>
  </si>
  <si>
    <t>000884-ITAUSEG SAÚDE S.A.</t>
  </si>
  <si>
    <t>005541-HSBC SEGURO SAÚDE S.A.</t>
  </si>
  <si>
    <t>005622-SUL AMÉRICA SAÚDE COMPANHIA DE SEGUROS</t>
  </si>
  <si>
    <t>005711-BRADESCO SAÚDE S/A</t>
  </si>
  <si>
    <t>006246-SUL AMERICA COMPANHIA DE SEGURO SAÚDE</t>
  </si>
  <si>
    <t>006980-NOTRE DAME SEGURADORA S/A</t>
  </si>
  <si>
    <t>418072-CAIXA SEGURADORA ESPECIALIZADA EM SAÚDE S/A</t>
  </si>
  <si>
    <t>Receita de contraprestações e Despesas</t>
  </si>
  <si>
    <t>Receita por Operadora e Ano</t>
  </si>
  <si>
    <t>Modalidade:  Seguradora Especializada em Saúde</t>
  </si>
  <si>
    <t>Total</t>
  </si>
  <si>
    <t>Desp.Administrativa por Operadora e Ano</t>
  </si>
  <si>
    <t>Desp.Assistencial por Operadora e Ano</t>
  </si>
  <si>
    <t>Codigo</t>
  </si>
  <si>
    <t>Grupo Econômico</t>
  </si>
  <si>
    <t>Nome</t>
  </si>
  <si>
    <t>CNPJ</t>
  </si>
  <si>
    <t>Endereço</t>
  </si>
  <si>
    <t>Cidade</t>
  </si>
  <si>
    <t>SALUTAR</t>
  </si>
  <si>
    <t>SUL AMÉRICA</t>
  </si>
  <si>
    <t>BRADESCO</t>
  </si>
  <si>
    <t>ITAÚ</t>
  </si>
  <si>
    <t>TEMPO</t>
  </si>
  <si>
    <t>YASUDA - MARITIMA</t>
  </si>
  <si>
    <t>ALLIANZ</t>
  </si>
  <si>
    <t>PORTO SEGURO</t>
  </si>
  <si>
    <t>UNIMED</t>
  </si>
  <si>
    <t>HSBC</t>
  </si>
  <si>
    <t>NOTRE DAME</t>
  </si>
  <si>
    <t>CAIXA</t>
  </si>
  <si>
    <t>Período:2001-2013</t>
  </si>
  <si>
    <t>000361-TEMPO SAÚDE PARTICIPAÇÕES S.A.</t>
  </si>
  <si>
    <t>418072-CAIXA SEGURADORA ESPECIALIZADA EM SAÚDE 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</si>
</sst>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  <charset val="1"/>
    </font>
    <font>
      <sz val="10"/>
      <color rgb="FF0000FF"/>
      <name val="Arial"/>
      <family val="2"/>
      <charset val="1"/>
    </font>
    <font>
      <b/>
      <sz val="10"/>
      <color rgb="FF0000FF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3" fontId="1" fillId="0" borderId="0" xfId="0" applyNumberFormat="1" applyFont="1"/>
    <xf numFmtId="3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9"/>
  <sheetViews>
    <sheetView tabSelected="1" topLeftCell="A164" zoomScale="70" zoomScaleNormal="70" workbookViewId="0">
      <selection activeCell="A194" sqref="A194"/>
    </sheetView>
  </sheetViews>
  <sheetFormatPr defaultRowHeight="15" x14ac:dyDescent="0.2"/>
  <cols>
    <col min="1" max="1" width="58.140625"/>
    <col min="2" max="2" width="7.85546875"/>
    <col min="3" max="3" width="21.28515625"/>
    <col min="4" max="4" width="5.140625"/>
    <col min="5" max="5" width="11.42578125"/>
    <col min="6" max="6" width="12"/>
    <col min="7" max="7" width="14.140625"/>
    <col min="8" max="8" width="20.85546875" style="1"/>
    <col min="9" max="1025" width="8.7109375"/>
  </cols>
  <sheetData>
    <row r="1" spans="1:8" ht="12.7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2.75" x14ac:dyDescent="0.2">
      <c r="A2" s="1" t="s">
        <v>8</v>
      </c>
      <c r="B2" s="1" t="str">
        <f t="shared" ref="B2:B33" si="0">LEFT(A2,6)</f>
        <v>000027</v>
      </c>
      <c r="C2" s="1" t="str">
        <f>VLOOKUP(B2,SeguradorasSaude!A:C,3,0)</f>
        <v>SALUTAR</v>
      </c>
      <c r="D2" s="1">
        <v>2001</v>
      </c>
      <c r="E2" s="1">
        <v>540795</v>
      </c>
      <c r="F2" s="1">
        <v>61477</v>
      </c>
      <c r="G2" s="1">
        <v>511358</v>
      </c>
      <c r="H2" s="1">
        <v>0</v>
      </c>
    </row>
    <row r="3" spans="1:8" ht="12.75" x14ac:dyDescent="0.2">
      <c r="A3" s="1" t="s">
        <v>9</v>
      </c>
      <c r="B3" s="1" t="str">
        <f t="shared" si="0"/>
        <v>000043</v>
      </c>
      <c r="C3" s="1" t="str">
        <f>VLOOKUP(B3,SeguradorasSaude!A:C,3,0)</f>
        <v>SUL AMÉRICA</v>
      </c>
      <c r="D3" s="1">
        <v>2001</v>
      </c>
      <c r="E3" s="1">
        <v>0</v>
      </c>
      <c r="F3" s="1">
        <v>0</v>
      </c>
      <c r="G3" s="1">
        <v>0</v>
      </c>
      <c r="H3" s="1">
        <v>0</v>
      </c>
    </row>
    <row r="4" spans="1:8" ht="12.75" x14ac:dyDescent="0.2">
      <c r="A4" s="1" t="s">
        <v>10</v>
      </c>
      <c r="B4" s="1" t="str">
        <f t="shared" si="0"/>
        <v>000051</v>
      </c>
      <c r="C4" s="1" t="str">
        <f>VLOOKUP(B4,SeguradorasSaude!A:C,3,0)</f>
        <v>BRADESCO</v>
      </c>
      <c r="D4" s="1">
        <v>2001</v>
      </c>
      <c r="E4" s="1">
        <v>0</v>
      </c>
      <c r="F4" s="1">
        <v>0</v>
      </c>
      <c r="G4" s="1">
        <v>0</v>
      </c>
      <c r="H4" s="1">
        <v>0</v>
      </c>
    </row>
    <row r="5" spans="1:8" ht="12.75" x14ac:dyDescent="0.2">
      <c r="A5" s="1" t="s">
        <v>11</v>
      </c>
      <c r="B5" s="1" t="str">
        <f t="shared" si="0"/>
        <v>000299</v>
      </c>
      <c r="C5" s="1" t="str">
        <f>VLOOKUP(B5,SeguradorasSaude!A:C,3,0)</f>
        <v>ITAÚ</v>
      </c>
      <c r="D5" s="1">
        <v>2001</v>
      </c>
      <c r="E5" s="1">
        <v>11805652</v>
      </c>
      <c r="F5" s="1">
        <v>843684</v>
      </c>
      <c r="G5" s="1">
        <v>10855517</v>
      </c>
      <c r="H5" s="1">
        <v>0</v>
      </c>
    </row>
    <row r="6" spans="1:8" ht="12.75" x14ac:dyDescent="0.2">
      <c r="A6" s="1" t="s">
        <v>12</v>
      </c>
      <c r="B6" s="1" t="str">
        <f t="shared" si="0"/>
        <v>000361</v>
      </c>
      <c r="C6" s="1" t="str">
        <f>VLOOKUP(B6,SeguradorasSaude!A:C,3,0)</f>
        <v>TEMPO</v>
      </c>
      <c r="D6" s="1">
        <v>2001</v>
      </c>
      <c r="E6" s="1">
        <v>26164801</v>
      </c>
      <c r="F6" s="1">
        <v>1254056</v>
      </c>
      <c r="G6" s="1">
        <v>19546003</v>
      </c>
      <c r="H6" s="1">
        <v>0</v>
      </c>
    </row>
    <row r="7" spans="1:8" ht="12.75" x14ac:dyDescent="0.2">
      <c r="A7" s="1" t="s">
        <v>13</v>
      </c>
      <c r="B7" s="1" t="str">
        <f t="shared" si="0"/>
        <v>000477</v>
      </c>
      <c r="C7" s="1" t="str">
        <f>VLOOKUP(B7,SeguradorasSaude!A:C,3,0)</f>
        <v>YASUDA - MARITIMA</v>
      </c>
      <c r="D7" s="1">
        <v>2001</v>
      </c>
      <c r="E7" s="1">
        <v>95973829</v>
      </c>
      <c r="F7" s="1">
        <v>18641134</v>
      </c>
      <c r="G7" s="1">
        <v>67060759</v>
      </c>
      <c r="H7" s="1">
        <v>0</v>
      </c>
    </row>
    <row r="8" spans="1:8" ht="12.75" x14ac:dyDescent="0.2">
      <c r="A8" s="1" t="s">
        <v>14</v>
      </c>
      <c r="B8" s="1" t="str">
        <f t="shared" si="0"/>
        <v>000515</v>
      </c>
      <c r="C8" s="1" t="str">
        <f>VLOOKUP(B8,SeguradorasSaude!A:C,3,0)</f>
        <v>ALLIANZ</v>
      </c>
      <c r="D8" s="1">
        <v>2001</v>
      </c>
      <c r="E8" s="1">
        <v>61670630</v>
      </c>
      <c r="F8" s="1">
        <v>7237465</v>
      </c>
      <c r="G8" s="1">
        <v>50660145</v>
      </c>
      <c r="H8" s="1">
        <v>0</v>
      </c>
    </row>
    <row r="9" spans="1:8" ht="12.75" x14ac:dyDescent="0.2">
      <c r="A9" s="1" t="s">
        <v>15</v>
      </c>
      <c r="B9" s="1" t="str">
        <f t="shared" si="0"/>
        <v>000582</v>
      </c>
      <c r="C9" s="1" t="str">
        <f>VLOOKUP(B9,SeguradorasSaude!A:C,3,0)</f>
        <v>PORTO SEGURO</v>
      </c>
      <c r="D9" s="1">
        <v>2001</v>
      </c>
      <c r="E9" s="1">
        <v>147468049</v>
      </c>
      <c r="F9" s="1">
        <v>21823529</v>
      </c>
      <c r="G9" s="1">
        <v>108108536</v>
      </c>
      <c r="H9" s="1">
        <v>0</v>
      </c>
    </row>
    <row r="10" spans="1:8" ht="12.75" x14ac:dyDescent="0.2">
      <c r="A10" s="1" t="s">
        <v>16</v>
      </c>
      <c r="B10" s="1" t="str">
        <f t="shared" si="0"/>
        <v>000701</v>
      </c>
      <c r="C10" s="1" t="str">
        <f>VLOOKUP(B10,SeguradorasSaude!A:C,3,0)</f>
        <v>UNIMED</v>
      </c>
      <c r="D10" s="1">
        <v>2001</v>
      </c>
      <c r="E10" s="1">
        <v>72567279</v>
      </c>
      <c r="F10" s="1">
        <v>5598030</v>
      </c>
      <c r="G10" s="1">
        <v>60264957</v>
      </c>
      <c r="H10" s="1">
        <v>0</v>
      </c>
    </row>
    <row r="11" spans="1:8" ht="12.75" x14ac:dyDescent="0.2">
      <c r="A11" s="1" t="s">
        <v>17</v>
      </c>
      <c r="B11" s="1" t="str">
        <f t="shared" si="0"/>
        <v>000884</v>
      </c>
      <c r="C11" s="1" t="str">
        <f>VLOOKUP(B11,SeguradorasSaude!A:C,3,0)</f>
        <v>ITAÚ</v>
      </c>
      <c r="D11" s="1">
        <v>2001</v>
      </c>
      <c r="E11" s="1">
        <v>38965838</v>
      </c>
      <c r="F11" s="1">
        <v>943852</v>
      </c>
      <c r="G11" s="1">
        <v>36782772</v>
      </c>
      <c r="H11" s="1">
        <v>0</v>
      </c>
    </row>
    <row r="12" spans="1:8" ht="12.75" x14ac:dyDescent="0.2">
      <c r="A12" s="1" t="s">
        <v>18</v>
      </c>
      <c r="B12" s="1" t="str">
        <f t="shared" si="0"/>
        <v>005541</v>
      </c>
      <c r="C12" s="1" t="str">
        <f>VLOOKUP(B12,SeguradorasSaude!A:C,3,0)</f>
        <v>HSBC</v>
      </c>
      <c r="D12" s="1">
        <v>2001</v>
      </c>
      <c r="E12" s="1">
        <v>0</v>
      </c>
      <c r="F12" s="1">
        <v>0</v>
      </c>
      <c r="G12" s="1">
        <v>0</v>
      </c>
      <c r="H12" s="1">
        <v>0</v>
      </c>
    </row>
    <row r="13" spans="1:8" ht="12.75" x14ac:dyDescent="0.2">
      <c r="A13" s="1" t="s">
        <v>19</v>
      </c>
      <c r="B13" s="1" t="str">
        <f t="shared" si="0"/>
        <v>005622</v>
      </c>
      <c r="C13" s="1" t="str">
        <f>VLOOKUP(B13,SeguradorasSaude!A:C,3,0)</f>
        <v>SUL AMÉRICA</v>
      </c>
      <c r="D13" s="1">
        <v>2001</v>
      </c>
      <c r="E13" s="1">
        <v>95403482</v>
      </c>
      <c r="F13" s="1">
        <v>12946183</v>
      </c>
      <c r="G13" s="1">
        <v>83543518</v>
      </c>
      <c r="H13" s="1">
        <v>0</v>
      </c>
    </row>
    <row r="14" spans="1:8" ht="12.75" x14ac:dyDescent="0.2">
      <c r="A14" s="1" t="s">
        <v>20</v>
      </c>
      <c r="B14" s="1" t="str">
        <f t="shared" si="0"/>
        <v>005711</v>
      </c>
      <c r="C14" s="1" t="str">
        <f>VLOOKUP(B14,SeguradorasSaude!A:C,3,0)</f>
        <v>BRADESCO</v>
      </c>
      <c r="D14" s="1">
        <v>2001</v>
      </c>
      <c r="E14" s="1">
        <v>2073093491</v>
      </c>
      <c r="F14" s="1">
        <v>172008430</v>
      </c>
      <c r="G14" s="1">
        <v>1762796876</v>
      </c>
      <c r="H14" s="1">
        <v>0</v>
      </c>
    </row>
    <row r="15" spans="1:8" ht="12.75" x14ac:dyDescent="0.2">
      <c r="A15" s="1" t="s">
        <v>21</v>
      </c>
      <c r="B15" s="1" t="str">
        <f t="shared" si="0"/>
        <v>006246</v>
      </c>
      <c r="C15" s="1" t="str">
        <f>VLOOKUP(B15,SeguradorasSaude!A:C,3,0)</f>
        <v>SUL AMÉRICA</v>
      </c>
      <c r="D15" s="1">
        <v>2001</v>
      </c>
      <c r="E15" s="1">
        <v>2774543994</v>
      </c>
      <c r="F15" s="1">
        <v>315639043</v>
      </c>
      <c r="G15" s="1">
        <v>2264764632</v>
      </c>
      <c r="H15" s="1">
        <v>0</v>
      </c>
    </row>
    <row r="16" spans="1:8" ht="12.75" x14ac:dyDescent="0.2">
      <c r="A16" s="1" t="s">
        <v>22</v>
      </c>
      <c r="B16" s="1" t="str">
        <f t="shared" si="0"/>
        <v>006980</v>
      </c>
      <c r="C16" s="1" t="str">
        <f>VLOOKUP(B16,SeguradorasSaude!A:C,3,0)</f>
        <v>NOTRE DAME</v>
      </c>
      <c r="D16" s="1">
        <v>2001</v>
      </c>
      <c r="E16" s="1">
        <v>0</v>
      </c>
      <c r="F16" s="1">
        <v>0</v>
      </c>
      <c r="G16" s="1">
        <v>0</v>
      </c>
      <c r="H16" s="1">
        <v>0</v>
      </c>
    </row>
    <row r="17" spans="1:8" ht="12.75" x14ac:dyDescent="0.2">
      <c r="A17" s="1" t="s">
        <v>23</v>
      </c>
      <c r="B17" s="1" t="str">
        <f t="shared" si="0"/>
        <v>418072</v>
      </c>
      <c r="C17" s="1" t="str">
        <f>VLOOKUP(B17,SeguradorasSaude!A:C,3,0)</f>
        <v>CAIXA</v>
      </c>
      <c r="D17" s="1">
        <v>2001</v>
      </c>
      <c r="E17" s="1">
        <v>0</v>
      </c>
      <c r="F17" s="1">
        <v>0</v>
      </c>
      <c r="G17" s="1">
        <v>0</v>
      </c>
      <c r="H17" s="1">
        <v>0</v>
      </c>
    </row>
    <row r="18" spans="1:8" ht="12.75" x14ac:dyDescent="0.2">
      <c r="A18" s="1" t="s">
        <v>8</v>
      </c>
      <c r="B18" s="1" t="str">
        <f t="shared" si="0"/>
        <v>000027</v>
      </c>
      <c r="C18" s="1" t="str">
        <f>VLOOKUP(B18,SeguradorasSaude!A:C,3,0)</f>
        <v>SALUTAR</v>
      </c>
      <c r="D18" s="1">
        <v>2002</v>
      </c>
      <c r="E18" s="1">
        <v>1877899</v>
      </c>
      <c r="F18" s="1">
        <v>215405</v>
      </c>
      <c r="G18" s="1">
        <v>1502553</v>
      </c>
      <c r="H18" s="1">
        <v>0</v>
      </c>
    </row>
    <row r="19" spans="1:8" ht="12.75" x14ac:dyDescent="0.2">
      <c r="A19" s="1" t="s">
        <v>9</v>
      </c>
      <c r="B19" s="1" t="str">
        <f t="shared" si="0"/>
        <v>000043</v>
      </c>
      <c r="C19" s="1" t="str">
        <f>VLOOKUP(B19,SeguradorasSaude!A:C,3,0)</f>
        <v>SUL AMÉRICA</v>
      </c>
      <c r="D19" s="1">
        <v>2002</v>
      </c>
      <c r="E19" s="1">
        <v>0</v>
      </c>
      <c r="F19" s="1">
        <v>0</v>
      </c>
      <c r="G19" s="1">
        <v>0</v>
      </c>
      <c r="H19" s="1">
        <v>0</v>
      </c>
    </row>
    <row r="20" spans="1:8" ht="12.75" x14ac:dyDescent="0.2">
      <c r="A20" s="1" t="s">
        <v>10</v>
      </c>
      <c r="B20" s="1" t="str">
        <f t="shared" si="0"/>
        <v>000051</v>
      </c>
      <c r="C20" s="1" t="str">
        <f>VLOOKUP(B20,SeguradorasSaude!A:C,3,0)</f>
        <v>BRADESCO</v>
      </c>
      <c r="D20" s="1">
        <v>2002</v>
      </c>
      <c r="E20" s="1">
        <v>0</v>
      </c>
      <c r="F20" s="1">
        <v>0</v>
      </c>
      <c r="G20" s="1">
        <v>0</v>
      </c>
      <c r="H20" s="1">
        <v>0</v>
      </c>
    </row>
    <row r="21" spans="1:8" ht="12.75" x14ac:dyDescent="0.2">
      <c r="A21" s="1" t="s">
        <v>11</v>
      </c>
      <c r="B21" s="1" t="str">
        <f t="shared" si="0"/>
        <v>000299</v>
      </c>
      <c r="C21" s="1" t="str">
        <f>VLOOKUP(B21,SeguradorasSaude!A:C,3,0)</f>
        <v>ITAÚ</v>
      </c>
      <c r="D21" s="1">
        <v>2002</v>
      </c>
      <c r="E21" s="1">
        <v>23684715</v>
      </c>
      <c r="F21" s="1">
        <v>1252823</v>
      </c>
      <c r="G21" s="1">
        <v>24960004</v>
      </c>
      <c r="H21" s="1">
        <v>0</v>
      </c>
    </row>
    <row r="22" spans="1:8" ht="12.75" x14ac:dyDescent="0.2">
      <c r="A22" s="1" t="s">
        <v>12</v>
      </c>
      <c r="B22" s="1" t="str">
        <f t="shared" si="0"/>
        <v>000361</v>
      </c>
      <c r="C22" s="1" t="str">
        <f>VLOOKUP(B22,SeguradorasSaude!A:C,3,0)</f>
        <v>TEMPO</v>
      </c>
      <c r="D22" s="1">
        <v>2002</v>
      </c>
      <c r="E22" s="1">
        <v>84370054</v>
      </c>
      <c r="F22" s="1">
        <v>3037194</v>
      </c>
      <c r="G22" s="1">
        <v>65596311</v>
      </c>
      <c r="H22" s="1">
        <v>0</v>
      </c>
    </row>
    <row r="23" spans="1:8" ht="12.75" x14ac:dyDescent="0.2">
      <c r="A23" s="1" t="s">
        <v>13</v>
      </c>
      <c r="B23" s="1" t="str">
        <f t="shared" si="0"/>
        <v>000477</v>
      </c>
      <c r="C23" s="1" t="str">
        <f>VLOOKUP(B23,SeguradorasSaude!A:C,3,0)</f>
        <v>YASUDA - MARITIMA</v>
      </c>
      <c r="D23" s="1">
        <v>2002</v>
      </c>
      <c r="E23" s="1">
        <v>200814073</v>
      </c>
      <c r="F23" s="1">
        <v>39483901</v>
      </c>
      <c r="G23" s="1">
        <v>140772672</v>
      </c>
      <c r="H23" s="1">
        <v>0</v>
      </c>
    </row>
    <row r="24" spans="1:8" ht="12.75" x14ac:dyDescent="0.2">
      <c r="A24" s="1" t="s">
        <v>14</v>
      </c>
      <c r="B24" s="1" t="str">
        <f t="shared" si="0"/>
        <v>000515</v>
      </c>
      <c r="C24" s="1" t="str">
        <f>VLOOKUP(B24,SeguradorasSaude!A:C,3,0)</f>
        <v>ALLIANZ</v>
      </c>
      <c r="D24" s="1">
        <v>2002</v>
      </c>
      <c r="E24" s="1">
        <v>137576772</v>
      </c>
      <c r="F24" s="1">
        <v>15735318</v>
      </c>
      <c r="G24" s="1">
        <v>102165709</v>
      </c>
      <c r="H24" s="1">
        <v>0</v>
      </c>
    </row>
    <row r="25" spans="1:8" ht="12.75" x14ac:dyDescent="0.2">
      <c r="A25" s="1" t="s">
        <v>15</v>
      </c>
      <c r="B25" s="1" t="str">
        <f t="shared" si="0"/>
        <v>000582</v>
      </c>
      <c r="C25" s="1" t="str">
        <f>VLOOKUP(B25,SeguradorasSaude!A:C,3,0)</f>
        <v>PORTO SEGURO</v>
      </c>
      <c r="D25" s="1">
        <v>2002</v>
      </c>
      <c r="E25" s="1">
        <v>320907243</v>
      </c>
      <c r="F25" s="1">
        <v>53502988</v>
      </c>
      <c r="G25" s="1">
        <v>243305487</v>
      </c>
      <c r="H25" s="1">
        <v>0</v>
      </c>
    </row>
    <row r="26" spans="1:8" ht="12.75" x14ac:dyDescent="0.2">
      <c r="A26" s="1" t="s">
        <v>16</v>
      </c>
      <c r="B26" s="1" t="str">
        <f t="shared" si="0"/>
        <v>000701</v>
      </c>
      <c r="C26" s="1" t="str">
        <f>VLOOKUP(B26,SeguradorasSaude!A:C,3,0)</f>
        <v>UNIMED</v>
      </c>
      <c r="D26" s="1">
        <v>2002</v>
      </c>
      <c r="E26" s="1">
        <v>125934390</v>
      </c>
      <c r="F26" s="1">
        <v>9643573</v>
      </c>
      <c r="G26" s="1">
        <v>112196737</v>
      </c>
      <c r="H26" s="1">
        <v>0</v>
      </c>
    </row>
    <row r="27" spans="1:8" ht="12.75" x14ac:dyDescent="0.2">
      <c r="A27" s="1" t="s">
        <v>17</v>
      </c>
      <c r="B27" s="1" t="str">
        <f t="shared" si="0"/>
        <v>000884</v>
      </c>
      <c r="C27" s="1" t="str">
        <f>VLOOKUP(B27,SeguradorasSaude!A:C,3,0)</f>
        <v>ITAÚ</v>
      </c>
      <c r="D27" s="1">
        <v>2002</v>
      </c>
      <c r="E27" s="1">
        <v>75628841</v>
      </c>
      <c r="F27" s="1">
        <v>2188429</v>
      </c>
      <c r="G27" s="1">
        <v>82163601</v>
      </c>
      <c r="H27" s="1">
        <v>0</v>
      </c>
    </row>
    <row r="28" spans="1:8" ht="12.75" x14ac:dyDescent="0.2">
      <c r="A28" s="1" t="s">
        <v>18</v>
      </c>
      <c r="B28" s="1" t="str">
        <f t="shared" si="0"/>
        <v>005541</v>
      </c>
      <c r="C28" s="1" t="str">
        <f>VLOOKUP(B28,SeguradorasSaude!A:C,3,0)</f>
        <v>HSBC</v>
      </c>
      <c r="D28" s="1">
        <v>2002</v>
      </c>
      <c r="E28" s="1">
        <v>234018908</v>
      </c>
      <c r="F28" s="1">
        <v>9760914</v>
      </c>
      <c r="G28" s="1">
        <v>197984684</v>
      </c>
      <c r="H28" s="1">
        <v>0</v>
      </c>
    </row>
    <row r="29" spans="1:8" ht="12.75" x14ac:dyDescent="0.2">
      <c r="A29" s="1" t="s">
        <v>19</v>
      </c>
      <c r="B29" s="1" t="str">
        <f t="shared" si="0"/>
        <v>005622</v>
      </c>
      <c r="C29" s="1" t="str">
        <f>VLOOKUP(B29,SeguradorasSaude!A:C,3,0)</f>
        <v>SUL AMÉRICA</v>
      </c>
      <c r="D29" s="1">
        <v>2002</v>
      </c>
      <c r="E29" s="1">
        <v>88131107</v>
      </c>
      <c r="F29" s="1">
        <v>12643418</v>
      </c>
      <c r="G29" s="1">
        <v>67295031</v>
      </c>
      <c r="H29" s="1">
        <v>0</v>
      </c>
    </row>
    <row r="30" spans="1:8" ht="12.75" x14ac:dyDescent="0.2">
      <c r="A30" s="1" t="s">
        <v>20</v>
      </c>
      <c r="B30" s="1" t="str">
        <f t="shared" si="0"/>
        <v>005711</v>
      </c>
      <c r="C30" s="1" t="str">
        <f>VLOOKUP(B30,SeguradorasSaude!A:C,3,0)</f>
        <v>BRADESCO</v>
      </c>
      <c r="D30" s="1">
        <v>2002</v>
      </c>
      <c r="E30" s="1">
        <v>2307217658</v>
      </c>
      <c r="F30" s="1">
        <v>218353431</v>
      </c>
      <c r="G30" s="1">
        <v>1978203992</v>
      </c>
      <c r="H30" s="1">
        <v>0</v>
      </c>
    </row>
    <row r="31" spans="1:8" ht="12.75" x14ac:dyDescent="0.2">
      <c r="A31" s="1" t="s">
        <v>21</v>
      </c>
      <c r="B31" s="1" t="str">
        <f t="shared" si="0"/>
        <v>006246</v>
      </c>
      <c r="C31" s="1" t="str">
        <f>VLOOKUP(B31,SeguradorasSaude!A:C,3,0)</f>
        <v>SUL AMÉRICA</v>
      </c>
      <c r="D31" s="1">
        <v>2002</v>
      </c>
      <c r="E31" s="1">
        <v>2560219781</v>
      </c>
      <c r="F31" s="1">
        <v>303496755</v>
      </c>
      <c r="G31" s="1">
        <v>2044059772</v>
      </c>
      <c r="H31" s="1">
        <v>0</v>
      </c>
    </row>
    <row r="32" spans="1:8" ht="12.75" x14ac:dyDescent="0.2">
      <c r="A32" s="1" t="s">
        <v>22</v>
      </c>
      <c r="B32" s="1" t="str">
        <f t="shared" si="0"/>
        <v>006980</v>
      </c>
      <c r="C32" s="1" t="str">
        <f>VLOOKUP(B32,SeguradorasSaude!A:C,3,0)</f>
        <v>NOTRE DAME</v>
      </c>
      <c r="D32" s="1">
        <v>2002</v>
      </c>
      <c r="E32" s="1">
        <v>52599312</v>
      </c>
      <c r="F32" s="1">
        <v>6981627</v>
      </c>
      <c r="G32" s="1">
        <v>41873323</v>
      </c>
      <c r="H32" s="1">
        <v>0</v>
      </c>
    </row>
    <row r="33" spans="1:8" ht="12.75" x14ac:dyDescent="0.2">
      <c r="A33" s="1" t="s">
        <v>23</v>
      </c>
      <c r="B33" s="1" t="str">
        <f t="shared" si="0"/>
        <v>418072</v>
      </c>
      <c r="C33" s="1" t="str">
        <f>VLOOKUP(B33,SeguradorasSaude!A:C,3,0)</f>
        <v>CAIXA</v>
      </c>
      <c r="D33" s="1">
        <v>2002</v>
      </c>
      <c r="E33" s="1">
        <v>0</v>
      </c>
      <c r="F33" s="1">
        <v>0</v>
      </c>
      <c r="G33" s="1">
        <v>0</v>
      </c>
      <c r="H33" s="1">
        <v>0</v>
      </c>
    </row>
    <row r="34" spans="1:8" ht="12.75" x14ac:dyDescent="0.2">
      <c r="A34" s="1" t="s">
        <v>8</v>
      </c>
      <c r="B34" s="1" t="str">
        <f t="shared" ref="B34:B65" si="1">LEFT(A34,6)</f>
        <v>000027</v>
      </c>
      <c r="C34" s="1" t="str">
        <f>VLOOKUP(B34,SeguradorasSaude!A:C,3,0)</f>
        <v>SALUTAR</v>
      </c>
      <c r="D34" s="1">
        <v>2003</v>
      </c>
      <c r="E34" s="1">
        <v>1897454</v>
      </c>
      <c r="F34" s="1">
        <v>270028</v>
      </c>
      <c r="G34" s="1">
        <v>2000320</v>
      </c>
      <c r="H34" s="1">
        <v>0</v>
      </c>
    </row>
    <row r="35" spans="1:8" ht="12.75" x14ac:dyDescent="0.2">
      <c r="A35" s="1" t="s">
        <v>9</v>
      </c>
      <c r="B35" s="1" t="str">
        <f t="shared" si="1"/>
        <v>000043</v>
      </c>
      <c r="C35" s="1" t="str">
        <f>VLOOKUP(B35,SeguradorasSaude!A:C,3,0)</f>
        <v>SUL AMÉRICA</v>
      </c>
      <c r="D35" s="1">
        <v>2003</v>
      </c>
      <c r="E35" s="1">
        <v>139768019</v>
      </c>
      <c r="F35" s="1">
        <v>15016913</v>
      </c>
      <c r="G35" s="1">
        <v>114836105</v>
      </c>
      <c r="H35" s="1">
        <v>0</v>
      </c>
    </row>
    <row r="36" spans="1:8" ht="12.75" x14ac:dyDescent="0.2">
      <c r="A36" s="1" t="s">
        <v>10</v>
      </c>
      <c r="B36" s="1" t="str">
        <f t="shared" si="1"/>
        <v>000051</v>
      </c>
      <c r="C36" s="1" t="str">
        <f>VLOOKUP(B36,SeguradorasSaude!A:C,3,0)</f>
        <v>BRADESCO</v>
      </c>
      <c r="D36" s="1">
        <v>2003</v>
      </c>
      <c r="E36" s="1">
        <v>0</v>
      </c>
      <c r="F36" s="1">
        <v>0</v>
      </c>
      <c r="G36" s="1">
        <v>0</v>
      </c>
      <c r="H36" s="1">
        <v>0</v>
      </c>
    </row>
    <row r="37" spans="1:8" ht="12.75" x14ac:dyDescent="0.2">
      <c r="A37" s="1" t="s">
        <v>11</v>
      </c>
      <c r="B37" s="1" t="str">
        <f t="shared" si="1"/>
        <v>000299</v>
      </c>
      <c r="C37" s="1" t="str">
        <f>VLOOKUP(B37,SeguradorasSaude!A:C,3,0)</f>
        <v>ITAÚ</v>
      </c>
      <c r="D37" s="1">
        <v>2003</v>
      </c>
      <c r="E37" s="1">
        <v>25231663</v>
      </c>
      <c r="F37" s="1">
        <v>887135</v>
      </c>
      <c r="G37" s="1">
        <v>21562170</v>
      </c>
      <c r="H37" s="1">
        <v>0</v>
      </c>
    </row>
    <row r="38" spans="1:8" ht="12.75" x14ac:dyDescent="0.2">
      <c r="A38" s="1" t="s">
        <v>12</v>
      </c>
      <c r="B38" s="1" t="str">
        <f t="shared" si="1"/>
        <v>000361</v>
      </c>
      <c r="C38" s="1" t="str">
        <f>VLOOKUP(B38,SeguradorasSaude!A:C,3,0)</f>
        <v>TEMPO</v>
      </c>
      <c r="D38" s="1">
        <v>2003</v>
      </c>
      <c r="E38" s="1">
        <v>108319365</v>
      </c>
      <c r="F38" s="1">
        <v>3491604</v>
      </c>
      <c r="G38" s="1">
        <v>86890509</v>
      </c>
      <c r="H38" s="1">
        <v>0</v>
      </c>
    </row>
    <row r="39" spans="1:8" ht="12.75" x14ac:dyDescent="0.2">
      <c r="A39" s="1" t="s">
        <v>13</v>
      </c>
      <c r="B39" s="1" t="str">
        <f t="shared" si="1"/>
        <v>000477</v>
      </c>
      <c r="C39" s="1" t="str">
        <f>VLOOKUP(B39,SeguradorasSaude!A:C,3,0)</f>
        <v>YASUDA - MARITIMA</v>
      </c>
      <c r="D39" s="1">
        <v>2003</v>
      </c>
      <c r="E39" s="1">
        <v>210924532</v>
      </c>
      <c r="F39" s="1">
        <v>36517302</v>
      </c>
      <c r="G39" s="1">
        <v>150553872</v>
      </c>
      <c r="H39" s="1">
        <v>0</v>
      </c>
    </row>
    <row r="40" spans="1:8" ht="12.75" x14ac:dyDescent="0.2">
      <c r="A40" s="1" t="s">
        <v>14</v>
      </c>
      <c r="B40" s="1" t="str">
        <f t="shared" si="1"/>
        <v>000515</v>
      </c>
      <c r="C40" s="1" t="str">
        <f>VLOOKUP(B40,SeguradorasSaude!A:C,3,0)</f>
        <v>ALLIANZ</v>
      </c>
      <c r="D40" s="1">
        <v>2003</v>
      </c>
      <c r="E40" s="1">
        <v>167004525</v>
      </c>
      <c r="F40" s="1">
        <v>13485760</v>
      </c>
      <c r="G40" s="1">
        <v>129783004</v>
      </c>
      <c r="H40" s="1">
        <v>0</v>
      </c>
    </row>
    <row r="41" spans="1:8" ht="12.75" x14ac:dyDescent="0.2">
      <c r="A41" s="1" t="s">
        <v>15</v>
      </c>
      <c r="B41" s="1" t="str">
        <f t="shared" si="1"/>
        <v>000582</v>
      </c>
      <c r="C41" s="1" t="str">
        <f>VLOOKUP(B41,SeguradorasSaude!A:C,3,0)</f>
        <v>PORTO SEGURO</v>
      </c>
      <c r="D41" s="1">
        <v>2003</v>
      </c>
      <c r="E41" s="1">
        <v>375411503</v>
      </c>
      <c r="F41" s="1">
        <v>65267212</v>
      </c>
      <c r="G41" s="1">
        <v>293088778</v>
      </c>
      <c r="H41" s="1">
        <v>0</v>
      </c>
    </row>
    <row r="42" spans="1:8" ht="12.75" x14ac:dyDescent="0.2">
      <c r="A42" s="1" t="s">
        <v>16</v>
      </c>
      <c r="B42" s="1" t="str">
        <f t="shared" si="1"/>
        <v>000701</v>
      </c>
      <c r="C42" s="1" t="str">
        <f>VLOOKUP(B42,SeguradorasSaude!A:C,3,0)</f>
        <v>UNIMED</v>
      </c>
      <c r="D42" s="1">
        <v>2003</v>
      </c>
      <c r="E42" s="1">
        <v>89159886</v>
      </c>
      <c r="F42" s="1">
        <v>14960858</v>
      </c>
      <c r="G42" s="1">
        <v>70805779</v>
      </c>
      <c r="H42" s="1">
        <v>0</v>
      </c>
    </row>
    <row r="43" spans="1:8" ht="12.75" x14ac:dyDescent="0.2">
      <c r="A43" s="1" t="s">
        <v>17</v>
      </c>
      <c r="B43" s="1" t="str">
        <f t="shared" si="1"/>
        <v>000884</v>
      </c>
      <c r="C43" s="1" t="str">
        <f>VLOOKUP(B43,SeguradorasSaude!A:C,3,0)</f>
        <v>ITAÚ</v>
      </c>
      <c r="D43" s="1">
        <v>2003</v>
      </c>
      <c r="E43" s="1">
        <v>73266222</v>
      </c>
      <c r="F43" s="1">
        <v>1844154</v>
      </c>
      <c r="G43" s="1">
        <v>87370378</v>
      </c>
      <c r="H43" s="1">
        <v>0</v>
      </c>
    </row>
    <row r="44" spans="1:8" ht="12.75" x14ac:dyDescent="0.2">
      <c r="A44" s="1" t="s">
        <v>18</v>
      </c>
      <c r="B44" s="1" t="str">
        <f t="shared" si="1"/>
        <v>005541</v>
      </c>
      <c r="C44" s="1" t="str">
        <f>VLOOKUP(B44,SeguradorasSaude!A:C,3,0)</f>
        <v>HSBC</v>
      </c>
      <c r="D44" s="1">
        <v>2003</v>
      </c>
      <c r="E44" s="1">
        <v>97451300</v>
      </c>
      <c r="F44" s="1">
        <v>8249360</v>
      </c>
      <c r="G44" s="1">
        <v>101007151</v>
      </c>
      <c r="H44" s="1">
        <v>0</v>
      </c>
    </row>
    <row r="45" spans="1:8" ht="12.75" x14ac:dyDescent="0.2">
      <c r="A45" s="1" t="s">
        <v>19</v>
      </c>
      <c r="B45" s="1" t="str">
        <f t="shared" si="1"/>
        <v>005622</v>
      </c>
      <c r="C45" s="1" t="str">
        <f>VLOOKUP(B45,SeguradorasSaude!A:C,3,0)</f>
        <v>SUL AMÉRICA</v>
      </c>
      <c r="D45" s="1">
        <v>2003</v>
      </c>
      <c r="E45" s="1">
        <v>92295377</v>
      </c>
      <c r="F45" s="1">
        <v>14068816</v>
      </c>
      <c r="G45" s="1">
        <v>72400368</v>
      </c>
      <c r="H45" s="1">
        <v>0</v>
      </c>
    </row>
    <row r="46" spans="1:8" ht="12.75" x14ac:dyDescent="0.2">
      <c r="A46" s="1" t="s">
        <v>20</v>
      </c>
      <c r="B46" s="1" t="str">
        <f t="shared" si="1"/>
        <v>005711</v>
      </c>
      <c r="C46" s="1" t="str">
        <f>VLOOKUP(B46,SeguradorasSaude!A:C,3,0)</f>
        <v>BRADESCO</v>
      </c>
      <c r="D46" s="1">
        <v>2003</v>
      </c>
      <c r="E46" s="1">
        <v>2590056336</v>
      </c>
      <c r="F46" s="1">
        <v>292162380</v>
      </c>
      <c r="G46" s="1">
        <v>2328436596</v>
      </c>
      <c r="H46" s="1">
        <v>0</v>
      </c>
    </row>
    <row r="47" spans="1:8" ht="12.75" x14ac:dyDescent="0.2">
      <c r="A47" s="1" t="s">
        <v>21</v>
      </c>
      <c r="B47" s="1" t="str">
        <f t="shared" si="1"/>
        <v>006246</v>
      </c>
      <c r="C47" s="1" t="str">
        <f>VLOOKUP(B47,SeguradorasSaude!A:C,3,0)</f>
        <v>SUL AMÉRICA</v>
      </c>
      <c r="D47" s="1">
        <v>2003</v>
      </c>
      <c r="E47" s="1">
        <v>2663624716</v>
      </c>
      <c r="F47" s="1">
        <v>295583389</v>
      </c>
      <c r="G47" s="1">
        <v>2264278003</v>
      </c>
      <c r="H47" s="1">
        <v>0</v>
      </c>
    </row>
    <row r="48" spans="1:8" ht="12.75" x14ac:dyDescent="0.2">
      <c r="A48" s="1" t="s">
        <v>22</v>
      </c>
      <c r="B48" s="1" t="str">
        <f t="shared" si="1"/>
        <v>006980</v>
      </c>
      <c r="C48" s="1" t="str">
        <f>VLOOKUP(B48,SeguradorasSaude!A:C,3,0)</f>
        <v>NOTRE DAME</v>
      </c>
      <c r="D48" s="1">
        <v>2003</v>
      </c>
      <c r="E48" s="1">
        <v>66894181</v>
      </c>
      <c r="F48" s="1">
        <v>6774087</v>
      </c>
      <c r="G48" s="1">
        <v>56617941</v>
      </c>
      <c r="H48" s="1">
        <v>0</v>
      </c>
    </row>
    <row r="49" spans="1:8" ht="12.75" x14ac:dyDescent="0.2">
      <c r="A49" s="1" t="s">
        <v>23</v>
      </c>
      <c r="B49" s="1" t="str">
        <f t="shared" si="1"/>
        <v>418072</v>
      </c>
      <c r="C49" s="1" t="str">
        <f>VLOOKUP(B49,SeguradorasSaude!A:C,3,0)</f>
        <v>CAIXA</v>
      </c>
      <c r="D49" s="1">
        <v>2003</v>
      </c>
      <c r="E49" s="1">
        <v>0</v>
      </c>
      <c r="F49" s="1">
        <v>0</v>
      </c>
      <c r="G49" s="1">
        <v>0</v>
      </c>
      <c r="H49" s="1">
        <v>0</v>
      </c>
    </row>
    <row r="50" spans="1:8" ht="12.75" x14ac:dyDescent="0.2">
      <c r="A50" s="1" t="s">
        <v>8</v>
      </c>
      <c r="B50" s="1" t="str">
        <f t="shared" si="1"/>
        <v>000027</v>
      </c>
      <c r="C50" s="1" t="str">
        <f>VLOOKUP(B50,SeguradorasSaude!A:C,3,0)</f>
        <v>SALUTAR</v>
      </c>
      <c r="D50" s="1">
        <v>2004</v>
      </c>
      <c r="E50" s="1">
        <v>2004523</v>
      </c>
      <c r="F50" s="1">
        <v>295088</v>
      </c>
      <c r="G50" s="1">
        <v>2306778</v>
      </c>
      <c r="H50" s="1">
        <v>0</v>
      </c>
    </row>
    <row r="51" spans="1:8" ht="12.75" x14ac:dyDescent="0.2">
      <c r="A51" s="1" t="s">
        <v>9</v>
      </c>
      <c r="B51" s="1" t="str">
        <f t="shared" si="1"/>
        <v>000043</v>
      </c>
      <c r="C51" s="1" t="str">
        <f>VLOOKUP(B51,SeguradorasSaude!A:C,3,0)</f>
        <v>SUL AMÉRICA</v>
      </c>
      <c r="D51" s="1">
        <v>2004</v>
      </c>
      <c r="E51" s="1">
        <v>1789783498</v>
      </c>
      <c r="F51" s="1">
        <v>140031242</v>
      </c>
      <c r="G51" s="1">
        <v>1493734623</v>
      </c>
      <c r="H51" s="1">
        <v>0</v>
      </c>
    </row>
    <row r="52" spans="1:8" ht="12.75" x14ac:dyDescent="0.2">
      <c r="A52" s="1" t="s">
        <v>10</v>
      </c>
      <c r="B52" s="1" t="str">
        <f t="shared" si="1"/>
        <v>000051</v>
      </c>
      <c r="C52" s="1" t="str">
        <f>VLOOKUP(B52,SeguradorasSaude!A:C,3,0)</f>
        <v>BRADESCO</v>
      </c>
      <c r="D52" s="1">
        <v>2004</v>
      </c>
      <c r="E52" s="1">
        <v>0</v>
      </c>
      <c r="F52" s="1">
        <v>0</v>
      </c>
      <c r="G52" s="1">
        <v>0</v>
      </c>
      <c r="H52" s="1">
        <v>0</v>
      </c>
    </row>
    <row r="53" spans="1:8" ht="12.75" x14ac:dyDescent="0.2">
      <c r="A53" s="1" t="s">
        <v>11</v>
      </c>
      <c r="B53" s="1" t="str">
        <f t="shared" si="1"/>
        <v>000299</v>
      </c>
      <c r="C53" s="1" t="str">
        <f>VLOOKUP(B53,SeguradorasSaude!A:C,3,0)</f>
        <v>ITAÚ</v>
      </c>
      <c r="D53" s="1">
        <v>2004</v>
      </c>
      <c r="E53" s="1">
        <v>11213960</v>
      </c>
      <c r="F53" s="1">
        <v>703276</v>
      </c>
      <c r="G53" s="1">
        <v>8837161</v>
      </c>
      <c r="H53" s="1">
        <v>0</v>
      </c>
    </row>
    <row r="54" spans="1:8" ht="12.75" x14ac:dyDescent="0.2">
      <c r="A54" s="1" t="s">
        <v>12</v>
      </c>
      <c r="B54" s="1" t="str">
        <f t="shared" si="1"/>
        <v>000361</v>
      </c>
      <c r="C54" s="1" t="str">
        <f>VLOOKUP(B54,SeguradorasSaude!A:C,3,0)</f>
        <v>TEMPO</v>
      </c>
      <c r="D54" s="1">
        <v>2004</v>
      </c>
      <c r="E54" s="1">
        <v>130691789</v>
      </c>
      <c r="F54" s="1">
        <v>3570882</v>
      </c>
      <c r="G54" s="1">
        <v>100182500</v>
      </c>
      <c r="H54" s="1">
        <v>0</v>
      </c>
    </row>
    <row r="55" spans="1:8" ht="12.75" x14ac:dyDescent="0.2">
      <c r="A55" s="1" t="s">
        <v>13</v>
      </c>
      <c r="B55" s="1" t="str">
        <f t="shared" si="1"/>
        <v>000477</v>
      </c>
      <c r="C55" s="1" t="str">
        <f>VLOOKUP(B55,SeguradorasSaude!A:C,3,0)</f>
        <v>YASUDA - MARITIMA</v>
      </c>
      <c r="D55" s="1">
        <v>2004</v>
      </c>
      <c r="E55" s="1">
        <v>220152134</v>
      </c>
      <c r="F55" s="1">
        <v>36865593</v>
      </c>
      <c r="G55" s="1">
        <v>163326723</v>
      </c>
      <c r="H55" s="1">
        <v>0</v>
      </c>
    </row>
    <row r="56" spans="1:8" ht="12.75" x14ac:dyDescent="0.2">
      <c r="A56" s="1" t="s">
        <v>14</v>
      </c>
      <c r="B56" s="1" t="str">
        <f t="shared" si="1"/>
        <v>000515</v>
      </c>
      <c r="C56" s="1" t="str">
        <f>VLOOKUP(B56,SeguradorasSaude!A:C,3,0)</f>
        <v>ALLIANZ</v>
      </c>
      <c r="D56" s="1">
        <v>2004</v>
      </c>
      <c r="E56" s="1">
        <v>181803297</v>
      </c>
      <c r="F56" s="1">
        <v>14327410</v>
      </c>
      <c r="G56" s="1">
        <v>130355220</v>
      </c>
      <c r="H56" s="1">
        <v>0</v>
      </c>
    </row>
    <row r="57" spans="1:8" ht="12.75" x14ac:dyDescent="0.2">
      <c r="A57" s="1" t="s">
        <v>15</v>
      </c>
      <c r="B57" s="1" t="str">
        <f t="shared" si="1"/>
        <v>000582</v>
      </c>
      <c r="C57" s="1" t="str">
        <f>VLOOKUP(B57,SeguradorasSaude!A:C,3,0)</f>
        <v>PORTO SEGURO</v>
      </c>
      <c r="D57" s="1">
        <v>2004</v>
      </c>
      <c r="E57" s="1">
        <v>444557861</v>
      </c>
      <c r="F57" s="1">
        <v>62935384</v>
      </c>
      <c r="G57" s="1">
        <v>333766069</v>
      </c>
      <c r="H57" s="1">
        <v>0</v>
      </c>
    </row>
    <row r="58" spans="1:8" ht="12.75" x14ac:dyDescent="0.2">
      <c r="A58" s="1" t="s">
        <v>16</v>
      </c>
      <c r="B58" s="1" t="str">
        <f t="shared" si="1"/>
        <v>000701</v>
      </c>
      <c r="C58" s="1" t="str">
        <f>VLOOKUP(B58,SeguradorasSaude!A:C,3,0)</f>
        <v>UNIMED</v>
      </c>
      <c r="D58" s="1">
        <v>2004</v>
      </c>
      <c r="E58" s="1">
        <v>100798351</v>
      </c>
      <c r="F58" s="1">
        <v>18018631</v>
      </c>
      <c r="G58" s="1">
        <v>74400251</v>
      </c>
      <c r="H58" s="1">
        <v>0</v>
      </c>
    </row>
    <row r="59" spans="1:8" ht="12.75" x14ac:dyDescent="0.2">
      <c r="A59" s="1" t="s">
        <v>17</v>
      </c>
      <c r="B59" s="1" t="str">
        <f t="shared" si="1"/>
        <v>000884</v>
      </c>
      <c r="C59" s="1" t="str">
        <f>VLOOKUP(B59,SeguradorasSaude!A:C,3,0)</f>
        <v>ITAÚ</v>
      </c>
      <c r="D59" s="1">
        <v>2004</v>
      </c>
      <c r="E59" s="1">
        <v>63892675</v>
      </c>
      <c r="F59" s="1">
        <v>2112657</v>
      </c>
      <c r="G59" s="1">
        <v>119675062</v>
      </c>
      <c r="H59" s="1">
        <v>0</v>
      </c>
    </row>
    <row r="60" spans="1:8" ht="12.75" x14ac:dyDescent="0.2">
      <c r="A60" s="1" t="s">
        <v>18</v>
      </c>
      <c r="B60" s="1" t="str">
        <f t="shared" si="1"/>
        <v>005541</v>
      </c>
      <c r="C60" s="1" t="str">
        <f>VLOOKUP(B60,SeguradorasSaude!A:C,3,0)</f>
        <v>HSBC</v>
      </c>
      <c r="D60" s="1">
        <v>2004</v>
      </c>
      <c r="E60" s="1">
        <v>0</v>
      </c>
      <c r="F60" s="1">
        <v>0</v>
      </c>
      <c r="G60" s="1">
        <v>0</v>
      </c>
      <c r="H60" s="1">
        <v>0</v>
      </c>
    </row>
    <row r="61" spans="1:8" ht="12.75" x14ac:dyDescent="0.2">
      <c r="A61" s="1" t="s">
        <v>19</v>
      </c>
      <c r="B61" s="1" t="str">
        <f t="shared" si="1"/>
        <v>005622</v>
      </c>
      <c r="C61" s="1" t="str">
        <f>VLOOKUP(B61,SeguradorasSaude!A:C,3,0)</f>
        <v>SUL AMÉRICA</v>
      </c>
      <c r="D61" s="1">
        <v>2004</v>
      </c>
      <c r="E61" s="1">
        <v>130796051</v>
      </c>
      <c r="F61" s="1">
        <v>12939466</v>
      </c>
      <c r="G61" s="1">
        <v>100879915</v>
      </c>
      <c r="H61" s="1">
        <v>0</v>
      </c>
    </row>
    <row r="62" spans="1:8" ht="12.75" x14ac:dyDescent="0.2">
      <c r="A62" s="1" t="s">
        <v>20</v>
      </c>
      <c r="B62" s="1" t="str">
        <f t="shared" si="1"/>
        <v>005711</v>
      </c>
      <c r="C62" s="1" t="str">
        <f>VLOOKUP(B62,SeguradorasSaude!A:C,3,0)</f>
        <v>BRADESCO</v>
      </c>
      <c r="D62" s="1">
        <v>2004</v>
      </c>
      <c r="E62" s="1">
        <v>3035835247</v>
      </c>
      <c r="F62" s="1">
        <v>257923291</v>
      </c>
      <c r="G62" s="1">
        <v>2805028935</v>
      </c>
      <c r="H62" s="1">
        <v>0</v>
      </c>
    </row>
    <row r="63" spans="1:8" ht="12.75" x14ac:dyDescent="0.2">
      <c r="A63" s="1" t="s">
        <v>21</v>
      </c>
      <c r="B63" s="1" t="str">
        <f t="shared" si="1"/>
        <v>006246</v>
      </c>
      <c r="C63" s="1" t="str">
        <f>VLOOKUP(B63,SeguradorasSaude!A:C,3,0)</f>
        <v>SUL AMÉRICA</v>
      </c>
      <c r="D63" s="1">
        <v>2004</v>
      </c>
      <c r="E63" s="1">
        <v>1315798992</v>
      </c>
      <c r="F63" s="1">
        <v>178404952</v>
      </c>
      <c r="G63" s="1">
        <v>1148420826</v>
      </c>
      <c r="H63" s="1">
        <v>0</v>
      </c>
    </row>
    <row r="64" spans="1:8" ht="12.75" x14ac:dyDescent="0.2">
      <c r="A64" s="1" t="s">
        <v>22</v>
      </c>
      <c r="B64" s="1" t="str">
        <f t="shared" si="1"/>
        <v>006980</v>
      </c>
      <c r="C64" s="1" t="str">
        <f>VLOOKUP(B64,SeguradorasSaude!A:C,3,0)</f>
        <v>NOTRE DAME</v>
      </c>
      <c r="D64" s="1">
        <v>2004</v>
      </c>
      <c r="E64" s="1">
        <v>95221703</v>
      </c>
      <c r="F64" s="1">
        <v>10659942</v>
      </c>
      <c r="G64" s="1">
        <v>81435756</v>
      </c>
      <c r="H64" s="1">
        <v>0</v>
      </c>
    </row>
    <row r="65" spans="1:8" ht="12.75" x14ac:dyDescent="0.2">
      <c r="A65" s="1" t="s">
        <v>23</v>
      </c>
      <c r="B65" s="1" t="str">
        <f t="shared" si="1"/>
        <v>418072</v>
      </c>
      <c r="C65" s="1" t="str">
        <f>VLOOKUP(B65,SeguradorasSaude!A:C,3,0)</f>
        <v>CAIXA</v>
      </c>
      <c r="D65" s="1">
        <v>2004</v>
      </c>
      <c r="E65" s="1">
        <v>0</v>
      </c>
      <c r="F65" s="1">
        <v>0</v>
      </c>
      <c r="G65" s="1">
        <v>0</v>
      </c>
      <c r="H65" s="1">
        <v>0</v>
      </c>
    </row>
    <row r="66" spans="1:8" ht="12.75" x14ac:dyDescent="0.2">
      <c r="A66" s="1" t="s">
        <v>8</v>
      </c>
      <c r="B66" s="1" t="str">
        <f t="shared" ref="B66:B97" si="2">LEFT(A66,6)</f>
        <v>000027</v>
      </c>
      <c r="C66" s="1" t="str">
        <f>VLOOKUP(B66,SeguradorasSaude!A:C,3,0)</f>
        <v>SALUTAR</v>
      </c>
      <c r="D66" s="1">
        <v>2005</v>
      </c>
      <c r="E66" s="1">
        <v>2342503</v>
      </c>
      <c r="F66" s="1">
        <v>304601</v>
      </c>
      <c r="G66" s="1">
        <v>1978757</v>
      </c>
      <c r="H66" s="1">
        <v>0</v>
      </c>
    </row>
    <row r="67" spans="1:8" ht="12.75" x14ac:dyDescent="0.2">
      <c r="A67" s="1" t="s">
        <v>9</v>
      </c>
      <c r="B67" s="1" t="str">
        <f t="shared" si="2"/>
        <v>000043</v>
      </c>
      <c r="C67" s="1" t="str">
        <f>VLOOKUP(B67,SeguradorasSaude!A:C,3,0)</f>
        <v>SUL AMÉRICA</v>
      </c>
      <c r="D67" s="1">
        <v>2005</v>
      </c>
      <c r="E67" s="1">
        <v>1852955145</v>
      </c>
      <c r="F67" s="1">
        <v>133031058</v>
      </c>
      <c r="G67" s="1">
        <v>1431032274</v>
      </c>
      <c r="H67" s="1">
        <v>0</v>
      </c>
    </row>
    <row r="68" spans="1:8" ht="12.75" x14ac:dyDescent="0.2">
      <c r="A68" s="1" t="s">
        <v>10</v>
      </c>
      <c r="B68" s="1" t="str">
        <f t="shared" si="2"/>
        <v>000051</v>
      </c>
      <c r="C68" s="1" t="str">
        <f>VLOOKUP(B68,SeguradorasSaude!A:C,3,0)</f>
        <v>BRADESCO</v>
      </c>
      <c r="D68" s="1">
        <v>2005</v>
      </c>
      <c r="E68" s="1">
        <v>0</v>
      </c>
      <c r="F68" s="1">
        <v>0</v>
      </c>
      <c r="G68" s="1">
        <v>0</v>
      </c>
      <c r="H68" s="1">
        <v>0</v>
      </c>
    </row>
    <row r="69" spans="1:8" ht="12.75" x14ac:dyDescent="0.2">
      <c r="A69" s="1" t="s">
        <v>11</v>
      </c>
      <c r="B69" s="1" t="str">
        <f t="shared" si="2"/>
        <v>000299</v>
      </c>
      <c r="C69" s="1" t="str">
        <f>VLOOKUP(B69,SeguradorasSaude!A:C,3,0)</f>
        <v>ITAÚ</v>
      </c>
      <c r="D69" s="1">
        <v>2005</v>
      </c>
      <c r="E69" s="1">
        <v>0</v>
      </c>
      <c r="F69" s="1">
        <v>0</v>
      </c>
      <c r="G69" s="1">
        <v>0</v>
      </c>
      <c r="H69" s="1">
        <v>0</v>
      </c>
    </row>
    <row r="70" spans="1:8" ht="12.75" x14ac:dyDescent="0.2">
      <c r="A70" s="1" t="s">
        <v>12</v>
      </c>
      <c r="B70" s="1" t="str">
        <f t="shared" si="2"/>
        <v>000361</v>
      </c>
      <c r="C70" s="1" t="str">
        <f>VLOOKUP(B70,SeguradorasSaude!A:C,3,0)</f>
        <v>TEMPO</v>
      </c>
      <c r="D70" s="1">
        <v>2005</v>
      </c>
      <c r="E70" s="1">
        <v>146781968</v>
      </c>
      <c r="F70" s="1">
        <v>3674644</v>
      </c>
      <c r="G70" s="1">
        <v>111958932</v>
      </c>
      <c r="H70" s="1">
        <v>0</v>
      </c>
    </row>
    <row r="71" spans="1:8" ht="12.75" x14ac:dyDescent="0.2">
      <c r="A71" s="1" t="s">
        <v>13</v>
      </c>
      <c r="B71" s="1" t="str">
        <f t="shared" si="2"/>
        <v>000477</v>
      </c>
      <c r="C71" s="1" t="str">
        <f>VLOOKUP(B71,SeguradorasSaude!A:C,3,0)</f>
        <v>YASUDA - MARITIMA</v>
      </c>
      <c r="D71" s="1">
        <v>2005</v>
      </c>
      <c r="E71" s="1">
        <v>230137928</v>
      </c>
      <c r="F71" s="1">
        <v>40598783</v>
      </c>
      <c r="G71" s="1">
        <v>170028433</v>
      </c>
      <c r="H71" s="1">
        <v>0</v>
      </c>
    </row>
    <row r="72" spans="1:8" ht="12.75" x14ac:dyDescent="0.2">
      <c r="A72" s="1" t="s">
        <v>14</v>
      </c>
      <c r="B72" s="1" t="str">
        <f t="shared" si="2"/>
        <v>000515</v>
      </c>
      <c r="C72" s="1" t="str">
        <f>VLOOKUP(B72,SeguradorasSaude!A:C,3,0)</f>
        <v>ALLIANZ</v>
      </c>
      <c r="D72" s="1">
        <v>2005</v>
      </c>
      <c r="E72" s="1">
        <v>222595727</v>
      </c>
      <c r="F72" s="1">
        <v>17352092</v>
      </c>
      <c r="G72" s="1">
        <v>159576852</v>
      </c>
      <c r="H72" s="1">
        <v>0</v>
      </c>
    </row>
    <row r="73" spans="1:8" ht="12.75" x14ac:dyDescent="0.2">
      <c r="A73" s="1" t="s">
        <v>15</v>
      </c>
      <c r="B73" s="1" t="str">
        <f t="shared" si="2"/>
        <v>000582</v>
      </c>
      <c r="C73" s="1" t="str">
        <f>VLOOKUP(B73,SeguradorasSaude!A:C,3,0)</f>
        <v>PORTO SEGURO</v>
      </c>
      <c r="D73" s="1">
        <v>2005</v>
      </c>
      <c r="E73" s="1">
        <v>531525918</v>
      </c>
      <c r="F73" s="1">
        <v>71892657</v>
      </c>
      <c r="G73" s="1">
        <v>378814245</v>
      </c>
      <c r="H73" s="1">
        <v>0</v>
      </c>
    </row>
    <row r="74" spans="1:8" ht="12.75" x14ac:dyDescent="0.2">
      <c r="A74" s="1" t="s">
        <v>16</v>
      </c>
      <c r="B74" s="1" t="str">
        <f t="shared" si="2"/>
        <v>000701</v>
      </c>
      <c r="C74" s="1" t="str">
        <f>VLOOKUP(B74,SeguradorasSaude!A:C,3,0)</f>
        <v>UNIMED</v>
      </c>
      <c r="D74" s="1">
        <v>2005</v>
      </c>
      <c r="E74" s="1">
        <v>146850912</v>
      </c>
      <c r="F74" s="1">
        <v>24110541</v>
      </c>
      <c r="G74" s="1">
        <v>101573928</v>
      </c>
      <c r="H74" s="1">
        <v>0</v>
      </c>
    </row>
    <row r="75" spans="1:8" ht="12.75" x14ac:dyDescent="0.2">
      <c r="A75" s="1" t="s">
        <v>17</v>
      </c>
      <c r="B75" s="1" t="str">
        <f t="shared" si="2"/>
        <v>000884</v>
      </c>
      <c r="C75" s="1" t="str">
        <f>VLOOKUP(B75,SeguradorasSaude!A:C,3,0)</f>
        <v>ITAÚ</v>
      </c>
      <c r="D75" s="1">
        <v>2005</v>
      </c>
      <c r="E75" s="1">
        <v>60078823</v>
      </c>
      <c r="F75" s="1">
        <v>2741158</v>
      </c>
      <c r="G75" s="1">
        <v>128490246</v>
      </c>
      <c r="H75" s="1">
        <v>0</v>
      </c>
    </row>
    <row r="76" spans="1:8" ht="12.75" x14ac:dyDescent="0.2">
      <c r="A76" s="1" t="s">
        <v>18</v>
      </c>
      <c r="B76" s="1" t="str">
        <f t="shared" si="2"/>
        <v>005541</v>
      </c>
      <c r="C76" s="1" t="str">
        <f>VLOOKUP(B76,SeguradorasSaude!A:C,3,0)</f>
        <v>HSBC</v>
      </c>
      <c r="D76" s="1">
        <v>2005</v>
      </c>
      <c r="E76" s="1">
        <v>0</v>
      </c>
      <c r="F76" s="1">
        <v>0</v>
      </c>
      <c r="G76" s="1">
        <v>0</v>
      </c>
      <c r="H76" s="1">
        <v>0</v>
      </c>
    </row>
    <row r="77" spans="1:8" ht="12.75" x14ac:dyDescent="0.2">
      <c r="A77" s="1" t="s">
        <v>19</v>
      </c>
      <c r="B77" s="1" t="str">
        <f t="shared" si="2"/>
        <v>005622</v>
      </c>
      <c r="C77" s="1" t="str">
        <f>VLOOKUP(B77,SeguradorasSaude!A:C,3,0)</f>
        <v>SUL AMÉRICA</v>
      </c>
      <c r="D77" s="1">
        <v>2005</v>
      </c>
      <c r="E77" s="1">
        <v>146554272</v>
      </c>
      <c r="F77" s="1">
        <v>12720394</v>
      </c>
      <c r="G77" s="1">
        <v>109394884</v>
      </c>
      <c r="H77" s="1">
        <v>0</v>
      </c>
    </row>
    <row r="78" spans="1:8" ht="12.75" x14ac:dyDescent="0.2">
      <c r="A78" s="1" t="s">
        <v>20</v>
      </c>
      <c r="B78" s="1" t="str">
        <f t="shared" si="2"/>
        <v>005711</v>
      </c>
      <c r="C78" s="1" t="str">
        <f>VLOOKUP(B78,SeguradorasSaude!A:C,3,0)</f>
        <v>BRADESCO</v>
      </c>
      <c r="D78" s="1">
        <v>2005</v>
      </c>
      <c r="E78" s="1">
        <v>3103864296</v>
      </c>
      <c r="F78" s="1">
        <v>224796785</v>
      </c>
      <c r="G78" s="1">
        <v>3244027188</v>
      </c>
      <c r="H78" s="1">
        <v>0</v>
      </c>
    </row>
    <row r="79" spans="1:8" ht="12.75" x14ac:dyDescent="0.2">
      <c r="A79" s="1" t="s">
        <v>21</v>
      </c>
      <c r="B79" s="1" t="str">
        <f t="shared" si="2"/>
        <v>006246</v>
      </c>
      <c r="C79" s="1" t="str">
        <f>VLOOKUP(B79,SeguradorasSaude!A:C,3,0)</f>
        <v>SUL AMÉRICA</v>
      </c>
      <c r="D79" s="1">
        <v>2005</v>
      </c>
      <c r="E79" s="1">
        <v>1349156522</v>
      </c>
      <c r="F79" s="1">
        <v>98605112</v>
      </c>
      <c r="G79" s="1">
        <v>1175025352</v>
      </c>
      <c r="H79" s="1">
        <v>0</v>
      </c>
    </row>
    <row r="80" spans="1:8" ht="12.75" x14ac:dyDescent="0.2">
      <c r="A80" s="1" t="s">
        <v>22</v>
      </c>
      <c r="B80" s="1" t="str">
        <f t="shared" si="2"/>
        <v>006980</v>
      </c>
      <c r="C80" s="1" t="str">
        <f>VLOOKUP(B80,SeguradorasSaude!A:C,3,0)</f>
        <v>NOTRE DAME</v>
      </c>
      <c r="D80" s="1">
        <v>2005</v>
      </c>
      <c r="E80" s="1">
        <v>119645369</v>
      </c>
      <c r="F80" s="1">
        <v>11421305</v>
      </c>
      <c r="G80" s="1">
        <v>107994568</v>
      </c>
      <c r="H80" s="1">
        <v>0</v>
      </c>
    </row>
    <row r="81" spans="1:8" ht="12.75" x14ac:dyDescent="0.2">
      <c r="A81" s="1" t="s">
        <v>23</v>
      </c>
      <c r="B81" s="1" t="str">
        <f t="shared" si="2"/>
        <v>418072</v>
      </c>
      <c r="C81" s="1" t="str">
        <f>VLOOKUP(B81,SeguradorasSaude!A:C,3,0)</f>
        <v>CAIXA</v>
      </c>
      <c r="D81" s="1">
        <v>2005</v>
      </c>
      <c r="E81" s="1">
        <v>0</v>
      </c>
      <c r="F81" s="1">
        <v>0</v>
      </c>
      <c r="G81" s="1">
        <v>0</v>
      </c>
      <c r="H81" s="1">
        <v>0</v>
      </c>
    </row>
    <row r="82" spans="1:8" ht="12.75" x14ac:dyDescent="0.2">
      <c r="A82" s="1" t="s">
        <v>8</v>
      </c>
      <c r="B82" s="1" t="str">
        <f t="shared" si="2"/>
        <v>000027</v>
      </c>
      <c r="C82" s="1" t="str">
        <f>VLOOKUP(B82,SeguradorasSaude!A:C,3,0)</f>
        <v>SALUTAR</v>
      </c>
      <c r="D82" s="1">
        <v>2006</v>
      </c>
      <c r="E82" s="1">
        <v>2431767</v>
      </c>
      <c r="F82" s="1">
        <v>308291</v>
      </c>
      <c r="G82" s="1">
        <v>2807666</v>
      </c>
      <c r="H82" s="1">
        <v>0</v>
      </c>
    </row>
    <row r="83" spans="1:8" ht="12.75" x14ac:dyDescent="0.2">
      <c r="A83" s="1" t="s">
        <v>9</v>
      </c>
      <c r="B83" s="1" t="str">
        <f t="shared" si="2"/>
        <v>000043</v>
      </c>
      <c r="C83" s="1" t="str">
        <f>VLOOKUP(B83,SeguradorasSaude!A:C,3,0)</f>
        <v>SUL AMÉRICA</v>
      </c>
      <c r="D83" s="1">
        <v>2006</v>
      </c>
      <c r="E83" s="1">
        <v>1939618592</v>
      </c>
      <c r="F83" s="1">
        <v>151071588</v>
      </c>
      <c r="G83" s="1">
        <v>1438418632</v>
      </c>
      <c r="H83" s="1">
        <v>0</v>
      </c>
    </row>
    <row r="84" spans="1:8" ht="12.75" x14ac:dyDescent="0.2">
      <c r="A84" s="1" t="s">
        <v>10</v>
      </c>
      <c r="B84" s="1" t="str">
        <f t="shared" si="2"/>
        <v>000051</v>
      </c>
      <c r="C84" s="1" t="str">
        <f>VLOOKUP(B84,SeguradorasSaude!A:C,3,0)</f>
        <v>BRADESCO</v>
      </c>
      <c r="D84" s="1">
        <v>2006</v>
      </c>
      <c r="E84" s="1">
        <v>0</v>
      </c>
      <c r="F84" s="1">
        <v>0</v>
      </c>
      <c r="G84" s="1">
        <v>0</v>
      </c>
      <c r="H84" s="1">
        <v>0</v>
      </c>
    </row>
    <row r="85" spans="1:8" ht="12.75" x14ac:dyDescent="0.2">
      <c r="A85" s="1" t="s">
        <v>11</v>
      </c>
      <c r="B85" s="1" t="str">
        <f t="shared" si="2"/>
        <v>000299</v>
      </c>
      <c r="C85" s="1" t="str">
        <f>VLOOKUP(B85,SeguradorasSaude!A:C,3,0)</f>
        <v>ITAÚ</v>
      </c>
      <c r="D85" s="1">
        <v>2006</v>
      </c>
      <c r="E85" s="1">
        <v>0</v>
      </c>
      <c r="F85" s="1">
        <v>0</v>
      </c>
      <c r="G85" s="1">
        <v>0</v>
      </c>
      <c r="H85" s="1">
        <v>0</v>
      </c>
    </row>
    <row r="86" spans="1:8" ht="12.75" x14ac:dyDescent="0.2">
      <c r="A86" s="1" t="s">
        <v>12</v>
      </c>
      <c r="B86" s="1" t="str">
        <f t="shared" si="2"/>
        <v>000361</v>
      </c>
      <c r="C86" s="1" t="str">
        <f>VLOOKUP(B86,SeguradorasSaude!A:C,3,0)</f>
        <v>TEMPO</v>
      </c>
      <c r="D86" s="1">
        <v>2006</v>
      </c>
      <c r="E86" s="1">
        <v>162784133</v>
      </c>
      <c r="F86" s="1">
        <v>3712162</v>
      </c>
      <c r="G86" s="1">
        <v>117944562</v>
      </c>
      <c r="H86" s="1">
        <v>0</v>
      </c>
    </row>
    <row r="87" spans="1:8" ht="12.75" x14ac:dyDescent="0.2">
      <c r="A87" s="1" t="s">
        <v>13</v>
      </c>
      <c r="B87" s="1" t="str">
        <f t="shared" si="2"/>
        <v>000477</v>
      </c>
      <c r="C87" s="1" t="str">
        <f>VLOOKUP(B87,SeguradorasSaude!A:C,3,0)</f>
        <v>YASUDA - MARITIMA</v>
      </c>
      <c r="D87" s="1">
        <v>2006</v>
      </c>
      <c r="E87" s="1">
        <v>256597370</v>
      </c>
      <c r="F87" s="1">
        <v>41059929</v>
      </c>
      <c r="G87" s="1">
        <v>189978571</v>
      </c>
      <c r="H87" s="1">
        <v>0</v>
      </c>
    </row>
    <row r="88" spans="1:8" ht="12.75" x14ac:dyDescent="0.2">
      <c r="A88" s="1" t="s">
        <v>14</v>
      </c>
      <c r="B88" s="1" t="str">
        <f t="shared" si="2"/>
        <v>000515</v>
      </c>
      <c r="C88" s="1" t="str">
        <f>VLOOKUP(B88,SeguradorasSaude!A:C,3,0)</f>
        <v>ALLIANZ</v>
      </c>
      <c r="D88" s="1">
        <v>2006</v>
      </c>
      <c r="E88" s="1">
        <v>260587851</v>
      </c>
      <c r="F88" s="1">
        <v>19709575</v>
      </c>
      <c r="G88" s="1">
        <v>180245855</v>
      </c>
      <c r="H88" s="1">
        <v>0</v>
      </c>
    </row>
    <row r="89" spans="1:8" ht="12.75" x14ac:dyDescent="0.2">
      <c r="A89" s="1" t="s">
        <v>15</v>
      </c>
      <c r="B89" s="1" t="str">
        <f t="shared" si="2"/>
        <v>000582</v>
      </c>
      <c r="C89" s="1" t="str">
        <f>VLOOKUP(B89,SeguradorasSaude!A:C,3,0)</f>
        <v>PORTO SEGURO</v>
      </c>
      <c r="D89" s="1">
        <v>2006</v>
      </c>
      <c r="E89" s="1">
        <v>609607869</v>
      </c>
      <c r="F89" s="1">
        <v>80715808</v>
      </c>
      <c r="G89" s="1">
        <v>440001518</v>
      </c>
      <c r="H89" s="1">
        <v>0</v>
      </c>
    </row>
    <row r="90" spans="1:8" ht="12.75" x14ac:dyDescent="0.2">
      <c r="A90" s="1" t="s">
        <v>16</v>
      </c>
      <c r="B90" s="1" t="str">
        <f t="shared" si="2"/>
        <v>000701</v>
      </c>
      <c r="C90" s="1" t="str">
        <f>VLOOKUP(B90,SeguradorasSaude!A:C,3,0)</f>
        <v>UNIMED</v>
      </c>
      <c r="D90" s="1">
        <v>2006</v>
      </c>
      <c r="E90" s="1">
        <v>196006059</v>
      </c>
      <c r="F90" s="1">
        <v>30698789</v>
      </c>
      <c r="G90" s="1">
        <v>133795744</v>
      </c>
      <c r="H90" s="1">
        <v>0</v>
      </c>
    </row>
    <row r="91" spans="1:8" ht="12.75" x14ac:dyDescent="0.2">
      <c r="A91" s="1" t="s">
        <v>17</v>
      </c>
      <c r="B91" s="1" t="str">
        <f t="shared" si="2"/>
        <v>000884</v>
      </c>
      <c r="C91" s="1" t="str">
        <f>VLOOKUP(B91,SeguradorasSaude!A:C,3,0)</f>
        <v>ITAÚ</v>
      </c>
      <c r="D91" s="1">
        <v>2006</v>
      </c>
      <c r="E91" s="1">
        <v>76741581</v>
      </c>
      <c r="F91" s="1">
        <v>4499004</v>
      </c>
      <c r="G91" s="1">
        <v>107455694</v>
      </c>
      <c r="H91" s="1">
        <v>0</v>
      </c>
    </row>
    <row r="92" spans="1:8" ht="12.75" x14ac:dyDescent="0.2">
      <c r="A92" s="1" t="s">
        <v>18</v>
      </c>
      <c r="B92" s="1" t="str">
        <f t="shared" si="2"/>
        <v>005541</v>
      </c>
      <c r="C92" s="1" t="str">
        <f>VLOOKUP(B92,SeguradorasSaude!A:C,3,0)</f>
        <v>HSBC</v>
      </c>
      <c r="D92" s="1">
        <v>2006</v>
      </c>
      <c r="E92" s="1">
        <v>0</v>
      </c>
      <c r="F92" s="1">
        <v>0</v>
      </c>
      <c r="G92" s="1">
        <v>0</v>
      </c>
      <c r="H92" s="1">
        <v>0</v>
      </c>
    </row>
    <row r="93" spans="1:8" ht="12.75" x14ac:dyDescent="0.2">
      <c r="A93" s="1" t="s">
        <v>19</v>
      </c>
      <c r="B93" s="1" t="str">
        <f t="shared" si="2"/>
        <v>005622</v>
      </c>
      <c r="C93" s="1" t="str">
        <f>VLOOKUP(B93,SeguradorasSaude!A:C,3,0)</f>
        <v>SUL AMÉRICA</v>
      </c>
      <c r="D93" s="1">
        <v>2006</v>
      </c>
      <c r="E93" s="1">
        <v>129302396</v>
      </c>
      <c r="F93" s="1">
        <v>12383160</v>
      </c>
      <c r="G93" s="1">
        <v>93993836</v>
      </c>
      <c r="H93" s="1">
        <v>0</v>
      </c>
    </row>
    <row r="94" spans="1:8" ht="12.75" x14ac:dyDescent="0.2">
      <c r="A94" s="1" t="s">
        <v>20</v>
      </c>
      <c r="B94" s="1" t="str">
        <f t="shared" si="2"/>
        <v>005711</v>
      </c>
      <c r="C94" s="1" t="str">
        <f>VLOOKUP(B94,SeguradorasSaude!A:C,3,0)</f>
        <v>BRADESCO</v>
      </c>
      <c r="D94" s="1">
        <v>2006</v>
      </c>
      <c r="E94" s="1">
        <v>3561840688</v>
      </c>
      <c r="F94" s="1">
        <v>219342850</v>
      </c>
      <c r="G94" s="1">
        <v>3315044898</v>
      </c>
      <c r="H94" s="1">
        <v>0</v>
      </c>
    </row>
    <row r="95" spans="1:8" ht="12.75" x14ac:dyDescent="0.2">
      <c r="A95" s="1" t="s">
        <v>21</v>
      </c>
      <c r="B95" s="1" t="str">
        <f t="shared" si="2"/>
        <v>006246</v>
      </c>
      <c r="C95" s="1" t="str">
        <f>VLOOKUP(B95,SeguradorasSaude!A:C,3,0)</f>
        <v>SUL AMÉRICA</v>
      </c>
      <c r="D95" s="1">
        <v>2006</v>
      </c>
      <c r="E95" s="1">
        <v>1387519688</v>
      </c>
      <c r="F95" s="1">
        <v>82362277</v>
      </c>
      <c r="G95" s="1">
        <v>1188825437</v>
      </c>
      <c r="H95" s="1">
        <v>0</v>
      </c>
    </row>
    <row r="96" spans="1:8" ht="12.75" x14ac:dyDescent="0.2">
      <c r="A96" s="1" t="s">
        <v>22</v>
      </c>
      <c r="B96" s="1" t="str">
        <f t="shared" si="2"/>
        <v>006980</v>
      </c>
      <c r="C96" s="1" t="str">
        <f>VLOOKUP(B96,SeguradorasSaude!A:C,3,0)</f>
        <v>NOTRE DAME</v>
      </c>
      <c r="D96" s="1">
        <v>2006</v>
      </c>
      <c r="E96" s="1">
        <v>166901571</v>
      </c>
      <c r="F96" s="1">
        <v>13689035</v>
      </c>
      <c r="G96" s="1">
        <v>138781347</v>
      </c>
      <c r="H96" s="1">
        <v>0</v>
      </c>
    </row>
    <row r="97" spans="1:8" ht="12.75" x14ac:dyDescent="0.2">
      <c r="A97" s="1" t="s">
        <v>23</v>
      </c>
      <c r="B97" s="1" t="str">
        <f t="shared" si="2"/>
        <v>418072</v>
      </c>
      <c r="C97" s="1" t="str">
        <f>VLOOKUP(B97,SeguradorasSaude!A:C,3,0)</f>
        <v>CAIXA</v>
      </c>
      <c r="D97" s="1">
        <v>2006</v>
      </c>
      <c r="E97" s="1">
        <v>0</v>
      </c>
      <c r="F97" s="1">
        <v>0</v>
      </c>
      <c r="G97" s="1">
        <v>0</v>
      </c>
      <c r="H97" s="1">
        <v>0</v>
      </c>
    </row>
    <row r="98" spans="1:8" ht="12.75" x14ac:dyDescent="0.2">
      <c r="A98" s="1" t="s">
        <v>8</v>
      </c>
      <c r="B98" s="1" t="str">
        <f t="shared" ref="B98:B129" si="3">LEFT(A98,6)</f>
        <v>000027</v>
      </c>
      <c r="C98" s="1" t="str">
        <f>VLOOKUP(B98,SeguradorasSaude!A:C,3,0)</f>
        <v>SALUTAR</v>
      </c>
      <c r="D98" s="1">
        <v>2007</v>
      </c>
      <c r="E98" s="1">
        <v>2522614</v>
      </c>
      <c r="F98" s="1">
        <v>1004077</v>
      </c>
      <c r="G98" s="1">
        <v>1187175</v>
      </c>
      <c r="H98" s="1">
        <v>0</v>
      </c>
    </row>
    <row r="99" spans="1:8" ht="12.75" x14ac:dyDescent="0.2">
      <c r="A99" s="1" t="s">
        <v>9</v>
      </c>
      <c r="B99" s="1" t="str">
        <f t="shared" si="3"/>
        <v>000043</v>
      </c>
      <c r="C99" s="1" t="str">
        <f>VLOOKUP(B99,SeguradorasSaude!A:C,3,0)</f>
        <v>SUL AMÉRICA</v>
      </c>
      <c r="D99" s="1">
        <v>2007</v>
      </c>
      <c r="E99" s="1">
        <v>2180443005</v>
      </c>
      <c r="F99" s="1">
        <v>203719627</v>
      </c>
      <c r="G99" s="1">
        <v>1588016449</v>
      </c>
      <c r="H99" s="1">
        <v>0</v>
      </c>
    </row>
    <row r="100" spans="1:8" ht="12.75" x14ac:dyDescent="0.2">
      <c r="A100" s="1" t="s">
        <v>10</v>
      </c>
      <c r="B100" s="1" t="str">
        <f t="shared" si="3"/>
        <v>000051</v>
      </c>
      <c r="C100" s="1" t="str">
        <f>VLOOKUP(B100,SeguradorasSaude!A:C,3,0)</f>
        <v>BRADESCO</v>
      </c>
      <c r="D100" s="1">
        <v>2007</v>
      </c>
      <c r="E100" s="1">
        <v>0</v>
      </c>
      <c r="F100" s="1">
        <v>25415</v>
      </c>
      <c r="G100" s="1">
        <v>0</v>
      </c>
      <c r="H100" s="1">
        <v>0</v>
      </c>
    </row>
    <row r="101" spans="1:8" ht="12.75" x14ac:dyDescent="0.2">
      <c r="A101" s="1" t="s">
        <v>11</v>
      </c>
      <c r="B101" s="1" t="str">
        <f t="shared" si="3"/>
        <v>000299</v>
      </c>
      <c r="C101" s="1" t="str">
        <f>VLOOKUP(B101,SeguradorasSaude!A:C,3,0)</f>
        <v>ITAÚ</v>
      </c>
      <c r="D101" s="1">
        <v>2007</v>
      </c>
      <c r="E101" s="1">
        <v>0</v>
      </c>
      <c r="F101" s="1">
        <v>0</v>
      </c>
      <c r="G101" s="1">
        <v>0</v>
      </c>
      <c r="H101" s="1">
        <v>0</v>
      </c>
    </row>
    <row r="102" spans="1:8" ht="12.75" x14ac:dyDescent="0.2">
      <c r="A102" s="1" t="s">
        <v>12</v>
      </c>
      <c r="B102" s="1" t="str">
        <f t="shared" si="3"/>
        <v>000361</v>
      </c>
      <c r="C102" s="1" t="str">
        <f>VLOOKUP(B102,SeguradorasSaude!A:C,3,0)</f>
        <v>TEMPO</v>
      </c>
      <c r="D102" s="1">
        <v>2007</v>
      </c>
      <c r="E102" s="1">
        <v>204718491</v>
      </c>
      <c r="F102" s="1">
        <v>4771342</v>
      </c>
      <c r="G102" s="1">
        <v>157896492</v>
      </c>
      <c r="H102" s="1">
        <v>650713</v>
      </c>
    </row>
    <row r="103" spans="1:8" ht="12.75" x14ac:dyDescent="0.2">
      <c r="A103" s="1" t="s">
        <v>13</v>
      </c>
      <c r="B103" s="1" t="str">
        <f t="shared" si="3"/>
        <v>000477</v>
      </c>
      <c r="C103" s="1" t="str">
        <f>VLOOKUP(B103,SeguradorasSaude!A:C,3,0)</f>
        <v>YASUDA - MARITIMA</v>
      </c>
      <c r="D103" s="1">
        <v>2007</v>
      </c>
      <c r="E103" s="1">
        <v>278687374</v>
      </c>
      <c r="F103" s="1">
        <v>44918038</v>
      </c>
      <c r="G103" s="1">
        <v>199827112</v>
      </c>
      <c r="H103" s="1">
        <v>138735.17000000001</v>
      </c>
    </row>
    <row r="104" spans="1:8" ht="12.75" x14ac:dyDescent="0.2">
      <c r="A104" s="1" t="s">
        <v>14</v>
      </c>
      <c r="B104" s="1" t="str">
        <f t="shared" si="3"/>
        <v>000515</v>
      </c>
      <c r="C104" s="1" t="str">
        <f>VLOOKUP(B104,SeguradorasSaude!A:C,3,0)</f>
        <v>ALLIANZ</v>
      </c>
      <c r="D104" s="1">
        <v>2007</v>
      </c>
      <c r="E104" s="1">
        <v>297388801</v>
      </c>
      <c r="F104" s="1">
        <v>24764987</v>
      </c>
      <c r="G104" s="1">
        <v>208455018</v>
      </c>
      <c r="H104" s="1">
        <v>0</v>
      </c>
    </row>
    <row r="105" spans="1:8" ht="12.75" x14ac:dyDescent="0.2">
      <c r="A105" s="1" t="s">
        <v>15</v>
      </c>
      <c r="B105" s="1" t="str">
        <f t="shared" si="3"/>
        <v>000582</v>
      </c>
      <c r="C105" s="1" t="str">
        <f>VLOOKUP(B105,SeguradorasSaude!A:C,3,0)</f>
        <v>PORTO SEGURO</v>
      </c>
      <c r="D105" s="1">
        <v>2007</v>
      </c>
      <c r="E105" s="1">
        <v>515592056</v>
      </c>
      <c r="F105" s="1">
        <v>85877707</v>
      </c>
      <c r="G105" s="1">
        <v>364862420</v>
      </c>
      <c r="H105" s="1">
        <v>0</v>
      </c>
    </row>
    <row r="106" spans="1:8" ht="12.75" x14ac:dyDescent="0.2">
      <c r="A106" s="1" t="s">
        <v>16</v>
      </c>
      <c r="B106" s="1" t="str">
        <f t="shared" si="3"/>
        <v>000701</v>
      </c>
      <c r="C106" s="1" t="str">
        <f>VLOOKUP(B106,SeguradorasSaude!A:C,3,0)</f>
        <v>UNIMED</v>
      </c>
      <c r="D106" s="1">
        <v>2007</v>
      </c>
      <c r="E106" s="1">
        <v>253409054</v>
      </c>
      <c r="F106" s="1">
        <v>32389507</v>
      </c>
      <c r="G106" s="1">
        <v>182074743</v>
      </c>
      <c r="H106" s="1">
        <v>0</v>
      </c>
    </row>
    <row r="107" spans="1:8" ht="12.75" x14ac:dyDescent="0.2">
      <c r="A107" s="1" t="s">
        <v>17</v>
      </c>
      <c r="B107" s="1" t="str">
        <f t="shared" si="3"/>
        <v>000884</v>
      </c>
      <c r="C107" s="1" t="str">
        <f>VLOOKUP(B107,SeguradorasSaude!A:C,3,0)</f>
        <v>ITAÚ</v>
      </c>
      <c r="D107" s="1">
        <v>2007</v>
      </c>
      <c r="E107" s="1">
        <v>98516273</v>
      </c>
      <c r="F107" s="1">
        <v>10216437</v>
      </c>
      <c r="G107" s="1">
        <v>123450441</v>
      </c>
      <c r="H107" s="1">
        <v>0</v>
      </c>
    </row>
    <row r="108" spans="1:8" ht="12.75" x14ac:dyDescent="0.2">
      <c r="A108" s="1" t="s">
        <v>18</v>
      </c>
      <c r="B108" s="1" t="str">
        <f t="shared" si="3"/>
        <v>005541</v>
      </c>
      <c r="C108" s="1" t="str">
        <f>VLOOKUP(B108,SeguradorasSaude!A:C,3,0)</f>
        <v>HSBC</v>
      </c>
      <c r="D108" s="1">
        <v>2007</v>
      </c>
      <c r="E108" s="1">
        <v>0</v>
      </c>
      <c r="F108" s="1">
        <v>0</v>
      </c>
      <c r="G108" s="1">
        <v>0</v>
      </c>
      <c r="H108" s="1">
        <v>0</v>
      </c>
    </row>
    <row r="109" spans="1:8" ht="12.75" x14ac:dyDescent="0.2">
      <c r="A109" s="1" t="s">
        <v>19</v>
      </c>
      <c r="B109" s="1" t="str">
        <f t="shared" si="3"/>
        <v>005622</v>
      </c>
      <c r="C109" s="1" t="str">
        <f>VLOOKUP(B109,SeguradorasSaude!A:C,3,0)</f>
        <v>SUL AMÉRICA</v>
      </c>
      <c r="D109" s="1">
        <v>2007</v>
      </c>
      <c r="E109" s="1">
        <v>130671982</v>
      </c>
      <c r="F109" s="1">
        <v>14678207</v>
      </c>
      <c r="G109" s="1">
        <v>95630275</v>
      </c>
      <c r="H109" s="1">
        <v>0</v>
      </c>
    </row>
    <row r="110" spans="1:8" ht="12.75" x14ac:dyDescent="0.2">
      <c r="A110" s="1" t="s">
        <v>20</v>
      </c>
      <c r="B110" s="1" t="str">
        <f t="shared" si="3"/>
        <v>005711</v>
      </c>
      <c r="C110" s="1" t="str">
        <f>VLOOKUP(B110,SeguradorasSaude!A:C,3,0)</f>
        <v>BRADESCO</v>
      </c>
      <c r="D110" s="1">
        <v>2007</v>
      </c>
      <c r="E110" s="1">
        <v>2920138108</v>
      </c>
      <c r="F110" s="1">
        <v>254118755</v>
      </c>
      <c r="G110" s="1">
        <v>3475268732</v>
      </c>
      <c r="H110" s="1">
        <v>0</v>
      </c>
    </row>
    <row r="111" spans="1:8" ht="12.75" x14ac:dyDescent="0.2">
      <c r="A111" s="1" t="s">
        <v>21</v>
      </c>
      <c r="B111" s="1" t="str">
        <f t="shared" si="3"/>
        <v>006246</v>
      </c>
      <c r="C111" s="1" t="str">
        <f>VLOOKUP(B111,SeguradorasSaude!A:C,3,0)</f>
        <v>SUL AMÉRICA</v>
      </c>
      <c r="D111" s="1">
        <v>2007</v>
      </c>
      <c r="E111" s="1">
        <v>1520950365</v>
      </c>
      <c r="F111" s="1">
        <v>85338108</v>
      </c>
      <c r="G111" s="1">
        <v>1162405035</v>
      </c>
      <c r="H111" s="1">
        <v>0</v>
      </c>
    </row>
    <row r="112" spans="1:8" ht="12.75" x14ac:dyDescent="0.2">
      <c r="A112" s="1" t="s">
        <v>22</v>
      </c>
      <c r="B112" s="1" t="str">
        <f t="shared" si="3"/>
        <v>006980</v>
      </c>
      <c r="C112" s="1" t="str">
        <f>VLOOKUP(B112,SeguradorasSaude!A:C,3,0)</f>
        <v>NOTRE DAME</v>
      </c>
      <c r="D112" s="1">
        <v>2007</v>
      </c>
      <c r="E112" s="1">
        <v>205385627</v>
      </c>
      <c r="F112" s="1">
        <v>19021643</v>
      </c>
      <c r="G112" s="1">
        <v>162683420</v>
      </c>
      <c r="H112" s="1">
        <v>0</v>
      </c>
    </row>
    <row r="113" spans="1:8" ht="12.75" x14ac:dyDescent="0.2">
      <c r="A113" s="1" t="s">
        <v>23</v>
      </c>
      <c r="B113" s="1" t="str">
        <f t="shared" si="3"/>
        <v>418072</v>
      </c>
      <c r="C113" s="1" t="str">
        <f>VLOOKUP(B113,SeguradorasSaude!A:C,3,0)</f>
        <v>CAIXA</v>
      </c>
      <c r="D113" s="1">
        <v>2007</v>
      </c>
      <c r="E113" s="1">
        <v>0</v>
      </c>
      <c r="F113" s="1">
        <v>0</v>
      </c>
      <c r="G113" s="1">
        <v>0</v>
      </c>
      <c r="H113" s="1">
        <v>0</v>
      </c>
    </row>
    <row r="114" spans="1:8" ht="12.75" x14ac:dyDescent="0.2">
      <c r="A114" s="1" t="s">
        <v>8</v>
      </c>
      <c r="B114" s="1" t="str">
        <f t="shared" si="3"/>
        <v>000027</v>
      </c>
      <c r="C114" s="1" t="str">
        <f>VLOOKUP(B114,SeguradorasSaude!A:C,3,0)</f>
        <v>SALUTAR</v>
      </c>
      <c r="D114" s="1">
        <v>2008</v>
      </c>
      <c r="E114" s="1">
        <v>3663312</v>
      </c>
      <c r="F114" s="1">
        <v>3213566</v>
      </c>
      <c r="G114" s="1">
        <v>1505980</v>
      </c>
      <c r="H114" s="1">
        <v>0</v>
      </c>
    </row>
    <row r="115" spans="1:8" ht="12.75" x14ac:dyDescent="0.2">
      <c r="A115" s="1" t="s">
        <v>9</v>
      </c>
      <c r="B115" s="1" t="str">
        <f t="shared" si="3"/>
        <v>000043</v>
      </c>
      <c r="C115" s="1" t="str">
        <f>VLOOKUP(B115,SeguradorasSaude!A:C,3,0)</f>
        <v>SUL AMÉRICA</v>
      </c>
      <c r="D115" s="1">
        <v>2008</v>
      </c>
      <c r="E115" s="1">
        <v>2503494438</v>
      </c>
      <c r="F115" s="1">
        <v>259592663</v>
      </c>
      <c r="G115" s="1">
        <v>1832724373</v>
      </c>
      <c r="H115" s="1">
        <v>0</v>
      </c>
    </row>
    <row r="116" spans="1:8" ht="12.75" x14ac:dyDescent="0.2">
      <c r="A116" s="1" t="s">
        <v>10</v>
      </c>
      <c r="B116" s="1" t="str">
        <f t="shared" si="3"/>
        <v>000051</v>
      </c>
      <c r="C116" s="1" t="str">
        <f>VLOOKUP(B116,SeguradorasSaude!A:C,3,0)</f>
        <v>BRADESCO</v>
      </c>
      <c r="D116" s="1">
        <v>2008</v>
      </c>
      <c r="E116" s="1">
        <v>111453084</v>
      </c>
      <c r="F116" s="1">
        <v>18998568</v>
      </c>
      <c r="G116" s="1">
        <v>57746714</v>
      </c>
      <c r="H116" s="1">
        <v>0</v>
      </c>
    </row>
    <row r="117" spans="1:8" ht="12.75" x14ac:dyDescent="0.2">
      <c r="A117" s="1" t="s">
        <v>11</v>
      </c>
      <c r="B117" s="1" t="str">
        <f t="shared" si="3"/>
        <v>000299</v>
      </c>
      <c r="C117" s="1" t="str">
        <f>VLOOKUP(B117,SeguradorasSaude!A:C,3,0)</f>
        <v>ITAÚ</v>
      </c>
      <c r="D117" s="1">
        <v>2008</v>
      </c>
      <c r="E117" s="1">
        <v>0</v>
      </c>
      <c r="F117" s="1">
        <v>0</v>
      </c>
      <c r="G117" s="1">
        <v>0</v>
      </c>
      <c r="H117" s="1">
        <v>0</v>
      </c>
    </row>
    <row r="118" spans="1:8" ht="12.75" x14ac:dyDescent="0.2">
      <c r="A118" s="1" t="s">
        <v>12</v>
      </c>
      <c r="B118" s="1" t="str">
        <f t="shared" si="3"/>
        <v>000361</v>
      </c>
      <c r="C118" s="1" t="str">
        <f>VLOOKUP(B118,SeguradorasSaude!A:C,3,0)</f>
        <v>TEMPO</v>
      </c>
      <c r="D118" s="1">
        <v>2008</v>
      </c>
      <c r="E118" s="1">
        <v>330961135</v>
      </c>
      <c r="F118" s="1">
        <v>5455887</v>
      </c>
      <c r="G118" s="1">
        <v>276868276</v>
      </c>
      <c r="H118" s="1">
        <v>582590</v>
      </c>
    </row>
    <row r="119" spans="1:8" ht="12.75" x14ac:dyDescent="0.2">
      <c r="A119" s="1" t="s">
        <v>13</v>
      </c>
      <c r="B119" s="1" t="str">
        <f t="shared" si="3"/>
        <v>000477</v>
      </c>
      <c r="C119" s="1" t="str">
        <f>VLOOKUP(B119,SeguradorasSaude!A:C,3,0)</f>
        <v>YASUDA - MARITIMA</v>
      </c>
      <c r="D119" s="1">
        <v>2008</v>
      </c>
      <c r="E119" s="1">
        <v>308890364</v>
      </c>
      <c r="F119" s="1">
        <v>44623374</v>
      </c>
      <c r="G119" s="1">
        <v>247440348</v>
      </c>
      <c r="H119" s="1">
        <v>0</v>
      </c>
    </row>
    <row r="120" spans="1:8" ht="12.75" x14ac:dyDescent="0.2">
      <c r="A120" s="1" t="s">
        <v>14</v>
      </c>
      <c r="B120" s="1" t="str">
        <f t="shared" si="3"/>
        <v>000515</v>
      </c>
      <c r="C120" s="1" t="str">
        <f>VLOOKUP(B120,SeguradorasSaude!A:C,3,0)</f>
        <v>ALLIANZ</v>
      </c>
      <c r="D120" s="1">
        <v>2008</v>
      </c>
      <c r="E120" s="1">
        <v>350950743</v>
      </c>
      <c r="F120" s="1">
        <v>33590344</v>
      </c>
      <c r="G120" s="1">
        <v>285025290</v>
      </c>
      <c r="H120" s="1">
        <v>0</v>
      </c>
    </row>
    <row r="121" spans="1:8" ht="12.75" x14ac:dyDescent="0.2">
      <c r="A121" s="1" t="s">
        <v>15</v>
      </c>
      <c r="B121" s="1" t="str">
        <f t="shared" si="3"/>
        <v>000582</v>
      </c>
      <c r="C121" s="1" t="str">
        <f>VLOOKUP(B121,SeguradorasSaude!A:C,3,0)</f>
        <v>PORTO SEGURO</v>
      </c>
      <c r="D121" s="1">
        <v>2008</v>
      </c>
      <c r="E121" s="1">
        <v>639343672</v>
      </c>
      <c r="F121" s="1">
        <v>90508801</v>
      </c>
      <c r="G121" s="1">
        <v>505350262</v>
      </c>
      <c r="H121" s="1">
        <v>0</v>
      </c>
    </row>
    <row r="122" spans="1:8" ht="12.75" x14ac:dyDescent="0.2">
      <c r="A122" s="1" t="s">
        <v>16</v>
      </c>
      <c r="B122" s="1" t="str">
        <f t="shared" si="3"/>
        <v>000701</v>
      </c>
      <c r="C122" s="1" t="str">
        <f>VLOOKUP(B122,SeguradorasSaude!A:C,3,0)</f>
        <v>UNIMED</v>
      </c>
      <c r="D122" s="1">
        <v>2008</v>
      </c>
      <c r="E122" s="1">
        <v>345481435</v>
      </c>
      <c r="F122" s="1">
        <v>37770291</v>
      </c>
      <c r="G122" s="1">
        <v>264086917</v>
      </c>
      <c r="H122" s="1">
        <v>0</v>
      </c>
    </row>
    <row r="123" spans="1:8" ht="12.75" x14ac:dyDescent="0.2">
      <c r="A123" s="1" t="s">
        <v>17</v>
      </c>
      <c r="B123" s="1" t="str">
        <f t="shared" si="3"/>
        <v>000884</v>
      </c>
      <c r="C123" s="1" t="str">
        <f>VLOOKUP(B123,SeguradorasSaude!A:C,3,0)</f>
        <v>ITAÚ</v>
      </c>
      <c r="D123" s="1">
        <v>2008</v>
      </c>
      <c r="E123" s="1">
        <v>83833971</v>
      </c>
      <c r="F123" s="1">
        <v>10070753</v>
      </c>
      <c r="G123" s="1">
        <v>144281204</v>
      </c>
      <c r="H123" s="1">
        <v>0</v>
      </c>
    </row>
    <row r="124" spans="1:8" ht="12.75" x14ac:dyDescent="0.2">
      <c r="A124" s="1" t="s">
        <v>18</v>
      </c>
      <c r="B124" s="1" t="str">
        <f t="shared" si="3"/>
        <v>005541</v>
      </c>
      <c r="C124" s="1" t="str">
        <f>VLOOKUP(B124,SeguradorasSaude!A:C,3,0)</f>
        <v>HSBC</v>
      </c>
      <c r="D124" s="1">
        <v>2008</v>
      </c>
      <c r="E124" s="1">
        <v>0</v>
      </c>
      <c r="F124" s="1">
        <v>0</v>
      </c>
      <c r="G124" s="1">
        <v>0</v>
      </c>
      <c r="H124" s="1">
        <v>0</v>
      </c>
    </row>
    <row r="125" spans="1:8" ht="12.75" x14ac:dyDescent="0.2">
      <c r="A125" s="1" t="s">
        <v>19</v>
      </c>
      <c r="B125" s="1" t="str">
        <f t="shared" si="3"/>
        <v>005622</v>
      </c>
      <c r="C125" s="1" t="str">
        <f>VLOOKUP(B125,SeguradorasSaude!A:C,3,0)</f>
        <v>SUL AMÉRICA</v>
      </c>
      <c r="D125" s="1">
        <v>2008</v>
      </c>
      <c r="E125" s="1">
        <v>167797844</v>
      </c>
      <c r="F125" s="1">
        <v>16621351</v>
      </c>
      <c r="G125" s="1">
        <v>131477472</v>
      </c>
      <c r="H125" s="1">
        <v>0</v>
      </c>
    </row>
    <row r="126" spans="1:8" ht="12.75" x14ac:dyDescent="0.2">
      <c r="A126" s="1" t="s">
        <v>20</v>
      </c>
      <c r="B126" s="1" t="str">
        <f t="shared" si="3"/>
        <v>005711</v>
      </c>
      <c r="C126" s="1" t="str">
        <f>VLOOKUP(B126,SeguradorasSaude!A:C,3,0)</f>
        <v>BRADESCO</v>
      </c>
      <c r="D126" s="1">
        <v>2008</v>
      </c>
      <c r="E126" s="1">
        <v>4591119981</v>
      </c>
      <c r="F126" s="1">
        <v>341483430</v>
      </c>
      <c r="G126" s="1">
        <v>3893150255</v>
      </c>
      <c r="H126" s="1">
        <v>0</v>
      </c>
    </row>
    <row r="127" spans="1:8" ht="12.75" x14ac:dyDescent="0.2">
      <c r="A127" s="1" t="s">
        <v>21</v>
      </c>
      <c r="B127" s="1" t="str">
        <f t="shared" si="3"/>
        <v>006246</v>
      </c>
      <c r="C127" s="1" t="str">
        <f>VLOOKUP(B127,SeguradorasSaude!A:C,3,0)</f>
        <v>SUL AMÉRICA</v>
      </c>
      <c r="D127" s="1">
        <v>2008</v>
      </c>
      <c r="E127" s="1">
        <v>1395167961</v>
      </c>
      <c r="F127" s="1">
        <v>101434744</v>
      </c>
      <c r="G127" s="1">
        <v>1174963655</v>
      </c>
      <c r="H127" s="1">
        <v>0</v>
      </c>
    </row>
    <row r="128" spans="1:8" ht="12.75" x14ac:dyDescent="0.2">
      <c r="A128" s="1" t="s">
        <v>22</v>
      </c>
      <c r="B128" s="1" t="str">
        <f t="shared" si="3"/>
        <v>006980</v>
      </c>
      <c r="C128" s="1" t="str">
        <f>VLOOKUP(B128,SeguradorasSaude!A:C,3,0)</f>
        <v>NOTRE DAME</v>
      </c>
      <c r="D128" s="1">
        <v>2008</v>
      </c>
      <c r="E128" s="1">
        <v>222176841</v>
      </c>
      <c r="F128" s="1">
        <v>20619657</v>
      </c>
      <c r="G128" s="1">
        <v>192733678</v>
      </c>
      <c r="H128" s="1">
        <v>0</v>
      </c>
    </row>
    <row r="129" spans="1:8" ht="12.75" x14ac:dyDescent="0.2">
      <c r="A129" s="1" t="s">
        <v>23</v>
      </c>
      <c r="B129" s="1" t="str">
        <f t="shared" si="3"/>
        <v>418072</v>
      </c>
      <c r="C129" s="1" t="str">
        <f>VLOOKUP(B129,SeguradorasSaude!A:C,3,0)</f>
        <v>CAIXA</v>
      </c>
      <c r="D129" s="1">
        <v>2008</v>
      </c>
      <c r="E129" s="1">
        <v>0</v>
      </c>
      <c r="F129" s="1">
        <v>0</v>
      </c>
      <c r="G129" s="1">
        <v>0</v>
      </c>
      <c r="H129" s="1">
        <v>0</v>
      </c>
    </row>
    <row r="130" spans="1:8" ht="12.75" x14ac:dyDescent="0.2">
      <c r="A130" s="1" t="s">
        <v>8</v>
      </c>
      <c r="B130" s="1" t="str">
        <f t="shared" ref="B130:B161" si="4">LEFT(A130,6)</f>
        <v>000027</v>
      </c>
      <c r="C130" s="1" t="str">
        <f>VLOOKUP(B130,SeguradorasSaude!A:C,3,0)</f>
        <v>SALUTAR</v>
      </c>
      <c r="D130" s="1">
        <v>2009</v>
      </c>
      <c r="E130" s="1">
        <v>10203902</v>
      </c>
      <c r="F130" s="1">
        <v>3446649</v>
      </c>
      <c r="G130" s="1">
        <v>10887601</v>
      </c>
      <c r="H130" s="1">
        <v>0</v>
      </c>
    </row>
    <row r="131" spans="1:8" ht="12.75" x14ac:dyDescent="0.2">
      <c r="A131" s="1" t="s">
        <v>9</v>
      </c>
      <c r="B131" s="1" t="str">
        <f t="shared" si="4"/>
        <v>000043</v>
      </c>
      <c r="C131" s="1" t="str">
        <f>VLOOKUP(B131,SeguradorasSaude!A:C,3,0)</f>
        <v>SUL AMÉRICA</v>
      </c>
      <c r="D131" s="1">
        <v>2009</v>
      </c>
      <c r="E131" s="1">
        <v>2888396426</v>
      </c>
      <c r="F131" s="1">
        <v>248140969</v>
      </c>
      <c r="G131" s="1">
        <v>2255361761</v>
      </c>
      <c r="H131" s="1">
        <v>0</v>
      </c>
    </row>
    <row r="132" spans="1:8" ht="12.75" x14ac:dyDescent="0.2">
      <c r="A132" s="1" t="s">
        <v>10</v>
      </c>
      <c r="B132" s="1" t="str">
        <f t="shared" si="4"/>
        <v>000051</v>
      </c>
      <c r="C132" s="1" t="str">
        <f>VLOOKUP(B132,SeguradorasSaude!A:C,3,0)</f>
        <v>BRADESCO</v>
      </c>
      <c r="D132" s="1">
        <v>2009</v>
      </c>
      <c r="E132" s="1">
        <v>207195558</v>
      </c>
      <c r="F132" s="1">
        <v>23428840</v>
      </c>
      <c r="G132" s="1">
        <v>120880192</v>
      </c>
      <c r="H132" s="1">
        <v>0</v>
      </c>
    </row>
    <row r="133" spans="1:8" ht="12.75" x14ac:dyDescent="0.2">
      <c r="A133" s="1" t="s">
        <v>11</v>
      </c>
      <c r="B133" s="1" t="str">
        <f t="shared" si="4"/>
        <v>000299</v>
      </c>
      <c r="C133" s="1" t="str">
        <f>VLOOKUP(B133,SeguradorasSaude!A:C,3,0)</f>
        <v>ITAÚ</v>
      </c>
      <c r="D133" s="1">
        <v>2009</v>
      </c>
      <c r="E133" s="1">
        <v>0</v>
      </c>
      <c r="F133" s="1">
        <v>0</v>
      </c>
      <c r="G133" s="1">
        <v>0</v>
      </c>
      <c r="H133" s="1">
        <v>0</v>
      </c>
    </row>
    <row r="134" spans="1:8" ht="12.75" x14ac:dyDescent="0.2">
      <c r="A134" s="1" t="s">
        <v>12</v>
      </c>
      <c r="B134" s="1" t="str">
        <f t="shared" si="4"/>
        <v>000361</v>
      </c>
      <c r="C134" s="1" t="str">
        <f>VLOOKUP(B134,SeguradorasSaude!A:C,3,0)</f>
        <v>TEMPO</v>
      </c>
      <c r="D134" s="1">
        <v>2009</v>
      </c>
      <c r="E134" s="1">
        <v>328628807</v>
      </c>
      <c r="F134" s="1">
        <v>6335570</v>
      </c>
      <c r="G134" s="1">
        <v>280005746</v>
      </c>
      <c r="H134" s="1">
        <v>883869.62</v>
      </c>
    </row>
    <row r="135" spans="1:8" ht="12.75" x14ac:dyDescent="0.2">
      <c r="A135" s="1" t="s">
        <v>13</v>
      </c>
      <c r="B135" s="1" t="str">
        <f t="shared" si="4"/>
        <v>000477</v>
      </c>
      <c r="C135" s="1" t="str">
        <f>VLOOKUP(B135,SeguradorasSaude!A:C,3,0)</f>
        <v>YASUDA - MARITIMA</v>
      </c>
      <c r="D135" s="1">
        <v>2009</v>
      </c>
      <c r="E135" s="1">
        <v>302697195</v>
      </c>
      <c r="F135" s="1">
        <v>38858790</v>
      </c>
      <c r="G135" s="1">
        <v>232260586</v>
      </c>
      <c r="H135" s="1">
        <v>0</v>
      </c>
    </row>
    <row r="136" spans="1:8" ht="12.75" x14ac:dyDescent="0.2">
      <c r="A136" s="1" t="s">
        <v>14</v>
      </c>
      <c r="B136" s="1" t="str">
        <f t="shared" si="4"/>
        <v>000515</v>
      </c>
      <c r="C136" s="1" t="str">
        <f>VLOOKUP(B136,SeguradorasSaude!A:C,3,0)</f>
        <v>ALLIANZ</v>
      </c>
      <c r="D136" s="1">
        <v>2009</v>
      </c>
      <c r="E136" s="1">
        <v>363069094</v>
      </c>
      <c r="F136" s="1">
        <v>31578465</v>
      </c>
      <c r="G136" s="1">
        <v>290163439</v>
      </c>
      <c r="H136" s="1">
        <v>0</v>
      </c>
    </row>
    <row r="137" spans="1:8" ht="12.75" x14ac:dyDescent="0.2">
      <c r="A137" s="1" t="s">
        <v>15</v>
      </c>
      <c r="B137" s="1" t="str">
        <f t="shared" si="4"/>
        <v>000582</v>
      </c>
      <c r="C137" s="1" t="str">
        <f>VLOOKUP(B137,SeguradorasSaude!A:C,3,0)</f>
        <v>PORTO SEGURO</v>
      </c>
      <c r="D137" s="1">
        <v>2009</v>
      </c>
      <c r="E137" s="1">
        <v>656990906</v>
      </c>
      <c r="F137" s="1">
        <v>69448780</v>
      </c>
      <c r="G137" s="1">
        <v>500115441</v>
      </c>
      <c r="H137" s="1">
        <v>0</v>
      </c>
    </row>
    <row r="138" spans="1:8" ht="12.75" x14ac:dyDescent="0.2">
      <c r="A138" s="1" t="s">
        <v>16</v>
      </c>
      <c r="B138" s="1" t="str">
        <f t="shared" si="4"/>
        <v>000701</v>
      </c>
      <c r="C138" s="1" t="str">
        <f>VLOOKUP(B138,SeguradorasSaude!A:C,3,0)</f>
        <v>UNIMED</v>
      </c>
      <c r="D138" s="1">
        <v>2009</v>
      </c>
      <c r="E138" s="1">
        <v>439641530</v>
      </c>
      <c r="F138" s="1">
        <v>47641003</v>
      </c>
      <c r="G138" s="1">
        <v>353908641</v>
      </c>
      <c r="H138" s="1">
        <v>0</v>
      </c>
    </row>
    <row r="139" spans="1:8" ht="12.75" x14ac:dyDescent="0.2">
      <c r="A139" s="1" t="s">
        <v>17</v>
      </c>
      <c r="B139" s="1" t="str">
        <f t="shared" si="4"/>
        <v>000884</v>
      </c>
      <c r="C139" s="1" t="str">
        <f>VLOOKUP(B139,SeguradorasSaude!A:C,3,0)</f>
        <v>ITAÚ</v>
      </c>
      <c r="D139" s="1">
        <v>2009</v>
      </c>
      <c r="E139" s="1">
        <v>94580652</v>
      </c>
      <c r="F139" s="1">
        <v>11905831</v>
      </c>
      <c r="G139" s="1">
        <v>154194942</v>
      </c>
      <c r="H139" s="1">
        <v>0</v>
      </c>
    </row>
    <row r="140" spans="1:8" ht="12.75" x14ac:dyDescent="0.2">
      <c r="A140" s="1" t="s">
        <v>18</v>
      </c>
      <c r="B140" s="1" t="str">
        <f t="shared" si="4"/>
        <v>005541</v>
      </c>
      <c r="C140" s="1" t="str">
        <f>VLOOKUP(B140,SeguradorasSaude!A:C,3,0)</f>
        <v>HSBC</v>
      </c>
      <c r="D140" s="1">
        <v>2009</v>
      </c>
      <c r="E140" s="1">
        <v>0</v>
      </c>
      <c r="F140" s="1">
        <v>0</v>
      </c>
      <c r="G140" s="1">
        <v>0</v>
      </c>
      <c r="H140" s="1">
        <v>0</v>
      </c>
    </row>
    <row r="141" spans="1:8" ht="12.75" x14ac:dyDescent="0.2">
      <c r="A141" s="1" t="s">
        <v>19</v>
      </c>
      <c r="B141" s="1" t="str">
        <f t="shared" si="4"/>
        <v>005622</v>
      </c>
      <c r="C141" s="1" t="str">
        <f>VLOOKUP(B141,SeguradorasSaude!A:C,3,0)</f>
        <v>SUL AMÉRICA</v>
      </c>
      <c r="D141" s="1">
        <v>2009</v>
      </c>
      <c r="E141" s="1">
        <v>204413921</v>
      </c>
      <c r="F141" s="1">
        <v>16235423</v>
      </c>
      <c r="G141" s="1">
        <v>175810268</v>
      </c>
      <c r="H141" s="1">
        <v>0</v>
      </c>
    </row>
    <row r="142" spans="1:8" ht="12.75" x14ac:dyDescent="0.2">
      <c r="A142" s="1" t="s">
        <v>20</v>
      </c>
      <c r="B142" s="1" t="str">
        <f t="shared" si="4"/>
        <v>005711</v>
      </c>
      <c r="C142" s="1" t="str">
        <f>VLOOKUP(B142,SeguradorasSaude!A:C,3,0)</f>
        <v>BRADESCO</v>
      </c>
      <c r="D142" s="1">
        <v>2009</v>
      </c>
      <c r="E142" s="1">
        <v>5284641944</v>
      </c>
      <c r="F142" s="1">
        <v>355291347</v>
      </c>
      <c r="G142" s="1">
        <v>4569640508</v>
      </c>
      <c r="H142" s="1">
        <v>0</v>
      </c>
    </row>
    <row r="143" spans="1:8" ht="12.75" x14ac:dyDescent="0.2">
      <c r="A143" s="1" t="s">
        <v>21</v>
      </c>
      <c r="B143" s="1" t="str">
        <f t="shared" si="4"/>
        <v>006246</v>
      </c>
      <c r="C143" s="1" t="str">
        <f>VLOOKUP(B143,SeguradorasSaude!A:C,3,0)</f>
        <v>SUL AMÉRICA</v>
      </c>
      <c r="D143" s="1">
        <v>2009</v>
      </c>
      <c r="E143" s="1">
        <v>1383280511</v>
      </c>
      <c r="F143" s="1">
        <v>80754385</v>
      </c>
      <c r="G143" s="1">
        <v>1217906923</v>
      </c>
      <c r="H143" s="1">
        <v>0</v>
      </c>
    </row>
    <row r="144" spans="1:8" ht="12.75" x14ac:dyDescent="0.2">
      <c r="A144" s="1" t="s">
        <v>22</v>
      </c>
      <c r="B144" s="1" t="str">
        <f t="shared" si="4"/>
        <v>006980</v>
      </c>
      <c r="C144" s="1" t="str">
        <f>VLOOKUP(B144,SeguradorasSaude!A:C,3,0)</f>
        <v>NOTRE DAME</v>
      </c>
      <c r="D144" s="1">
        <v>2009</v>
      </c>
      <c r="E144" s="1">
        <v>239864593</v>
      </c>
      <c r="F144" s="1">
        <v>19976805</v>
      </c>
      <c r="G144" s="1">
        <v>211996306</v>
      </c>
      <c r="H144" s="1">
        <v>0</v>
      </c>
    </row>
    <row r="145" spans="1:8" ht="12.75" x14ac:dyDescent="0.2">
      <c r="A145" s="1" t="s">
        <v>23</v>
      </c>
      <c r="B145" s="1" t="str">
        <f t="shared" si="4"/>
        <v>418072</v>
      </c>
      <c r="C145" s="1" t="str">
        <f>VLOOKUP(B145,SeguradorasSaude!A:C,3,0)</f>
        <v>CAIXA</v>
      </c>
      <c r="D145" s="1">
        <v>2009</v>
      </c>
      <c r="E145" s="1">
        <v>0</v>
      </c>
      <c r="F145" s="1">
        <v>0</v>
      </c>
      <c r="G145" s="1">
        <v>0</v>
      </c>
      <c r="H145" s="1">
        <v>0</v>
      </c>
    </row>
    <row r="146" spans="1:8" ht="12.75" x14ac:dyDescent="0.2">
      <c r="A146" s="1" t="s">
        <v>8</v>
      </c>
      <c r="B146" s="1" t="str">
        <f t="shared" si="4"/>
        <v>000027</v>
      </c>
      <c r="C146" s="1" t="str">
        <f>VLOOKUP(B146,SeguradorasSaude!A:C,3,0)</f>
        <v>SALUTAR</v>
      </c>
      <c r="D146" s="1">
        <v>2010</v>
      </c>
      <c r="E146" s="1">
        <v>22711599</v>
      </c>
      <c r="F146" s="1">
        <v>4479216</v>
      </c>
      <c r="G146" s="1">
        <v>19902105</v>
      </c>
      <c r="H146" s="1">
        <v>0</v>
      </c>
    </row>
    <row r="147" spans="1:8" ht="12.75" x14ac:dyDescent="0.2">
      <c r="A147" s="1" t="s">
        <v>9</v>
      </c>
      <c r="B147" s="1" t="str">
        <f t="shared" si="4"/>
        <v>000043</v>
      </c>
      <c r="C147" s="1" t="str">
        <f>VLOOKUP(B147,SeguradorasSaude!A:C,3,0)</f>
        <v>SUL AMÉRICA</v>
      </c>
      <c r="D147" s="1">
        <v>2010</v>
      </c>
      <c r="E147" s="1">
        <v>3523737168</v>
      </c>
      <c r="F147" s="1">
        <v>257623495</v>
      </c>
      <c r="G147" s="1">
        <v>2676353949</v>
      </c>
      <c r="H147" s="1">
        <v>0</v>
      </c>
    </row>
    <row r="148" spans="1:8" ht="12.75" x14ac:dyDescent="0.2">
      <c r="A148" s="1" t="s">
        <v>10</v>
      </c>
      <c r="B148" s="1" t="str">
        <f t="shared" si="4"/>
        <v>000051</v>
      </c>
      <c r="C148" s="1" t="str">
        <f>VLOOKUP(B148,SeguradorasSaude!A:C,3,0)</f>
        <v>BRADESCO</v>
      </c>
      <c r="D148" s="1">
        <v>2010</v>
      </c>
      <c r="E148" s="1">
        <v>120927731</v>
      </c>
      <c r="F148" s="1">
        <v>15878727</v>
      </c>
      <c r="G148" s="1">
        <v>69823711</v>
      </c>
      <c r="H148" s="1">
        <v>0</v>
      </c>
    </row>
    <row r="149" spans="1:8" ht="12.75" x14ac:dyDescent="0.2">
      <c r="A149" s="1" t="s">
        <v>11</v>
      </c>
      <c r="B149" s="1" t="str">
        <f t="shared" si="4"/>
        <v>000299</v>
      </c>
      <c r="C149" s="1" t="str">
        <f>VLOOKUP(B149,SeguradorasSaude!A:C,3,0)</f>
        <v>ITAÚ</v>
      </c>
      <c r="D149" s="1">
        <v>2010</v>
      </c>
      <c r="E149" s="1">
        <v>0</v>
      </c>
      <c r="F149" s="1">
        <v>0</v>
      </c>
      <c r="G149" s="1">
        <v>0</v>
      </c>
      <c r="H149" s="1">
        <v>0</v>
      </c>
    </row>
    <row r="150" spans="1:8" ht="12.75" x14ac:dyDescent="0.2">
      <c r="A150" s="1" t="s">
        <v>12</v>
      </c>
      <c r="B150" s="1" t="str">
        <f t="shared" si="4"/>
        <v>000361</v>
      </c>
      <c r="C150" s="1" t="str">
        <f>VLOOKUP(B150,SeguradorasSaude!A:C,3,0)</f>
        <v>TEMPO</v>
      </c>
      <c r="D150" s="1">
        <v>2010</v>
      </c>
      <c r="E150" s="1">
        <v>271157136</v>
      </c>
      <c r="F150" s="1">
        <v>18466369</v>
      </c>
      <c r="G150" s="1">
        <v>214590182</v>
      </c>
      <c r="H150" s="1">
        <v>2778255.17</v>
      </c>
    </row>
    <row r="151" spans="1:8" ht="12.75" x14ac:dyDescent="0.2">
      <c r="A151" s="1" t="s">
        <v>13</v>
      </c>
      <c r="B151" s="1" t="str">
        <f t="shared" si="4"/>
        <v>000477</v>
      </c>
      <c r="C151" s="1" t="str">
        <f>VLOOKUP(B151,SeguradorasSaude!A:C,3,0)</f>
        <v>YASUDA - MARITIMA</v>
      </c>
      <c r="D151" s="1">
        <v>2010</v>
      </c>
      <c r="E151" s="1">
        <v>335062152</v>
      </c>
      <c r="F151" s="1">
        <v>41376266</v>
      </c>
      <c r="G151" s="1">
        <v>256431510</v>
      </c>
      <c r="H151" s="1">
        <v>0</v>
      </c>
    </row>
    <row r="152" spans="1:8" ht="12.75" x14ac:dyDescent="0.2">
      <c r="A152" s="1" t="s">
        <v>14</v>
      </c>
      <c r="B152" s="1" t="str">
        <f t="shared" si="4"/>
        <v>000515</v>
      </c>
      <c r="C152" s="1" t="str">
        <f>VLOOKUP(B152,SeguradorasSaude!A:C,3,0)</f>
        <v>ALLIANZ</v>
      </c>
      <c r="D152" s="1">
        <v>2010</v>
      </c>
      <c r="E152" s="1">
        <v>432760291</v>
      </c>
      <c r="F152" s="1">
        <v>31173662</v>
      </c>
      <c r="G152" s="1">
        <v>340412263</v>
      </c>
      <c r="H152" s="1">
        <v>0</v>
      </c>
    </row>
    <row r="153" spans="1:8" ht="12.75" x14ac:dyDescent="0.2">
      <c r="A153" s="1" t="s">
        <v>15</v>
      </c>
      <c r="B153" s="1" t="str">
        <f t="shared" si="4"/>
        <v>000582</v>
      </c>
      <c r="C153" s="1" t="str">
        <f>VLOOKUP(B153,SeguradorasSaude!A:C,3,0)</f>
        <v>PORTO SEGURO</v>
      </c>
      <c r="D153" s="1">
        <v>2010</v>
      </c>
      <c r="E153" s="1">
        <v>719494809</v>
      </c>
      <c r="F153" s="1">
        <v>70576203</v>
      </c>
      <c r="G153" s="1">
        <v>511930034</v>
      </c>
      <c r="H153" s="1">
        <v>0</v>
      </c>
    </row>
    <row r="154" spans="1:8" ht="12.75" x14ac:dyDescent="0.2">
      <c r="A154" s="1" t="s">
        <v>16</v>
      </c>
      <c r="B154" s="1" t="str">
        <f t="shared" si="4"/>
        <v>000701</v>
      </c>
      <c r="C154" s="1" t="str">
        <f>VLOOKUP(B154,SeguradorasSaude!A:C,3,0)</f>
        <v>UNIMED</v>
      </c>
      <c r="D154" s="1">
        <v>2010</v>
      </c>
      <c r="E154" s="1">
        <v>539178954</v>
      </c>
      <c r="F154" s="1">
        <v>49346573</v>
      </c>
      <c r="G154" s="1">
        <v>411082631</v>
      </c>
      <c r="H154" s="1">
        <v>0</v>
      </c>
    </row>
    <row r="155" spans="1:8" ht="12.75" x14ac:dyDescent="0.2">
      <c r="A155" s="1" t="s">
        <v>17</v>
      </c>
      <c r="B155" s="1" t="str">
        <f t="shared" si="4"/>
        <v>000884</v>
      </c>
      <c r="C155" s="1" t="str">
        <f>VLOOKUP(B155,SeguradorasSaude!A:C,3,0)</f>
        <v>ITAÚ</v>
      </c>
      <c r="D155" s="1">
        <v>2010</v>
      </c>
      <c r="E155" s="1">
        <v>100223108</v>
      </c>
      <c r="F155" s="1">
        <v>7976233</v>
      </c>
      <c r="G155" s="1">
        <v>131766360</v>
      </c>
      <c r="H155" s="1">
        <v>0</v>
      </c>
    </row>
    <row r="156" spans="1:8" ht="12.75" x14ac:dyDescent="0.2">
      <c r="A156" s="1" t="s">
        <v>18</v>
      </c>
      <c r="B156" s="1" t="str">
        <f t="shared" si="4"/>
        <v>005541</v>
      </c>
      <c r="C156" s="1" t="str">
        <f>VLOOKUP(B156,SeguradorasSaude!A:C,3,0)</f>
        <v>HSBC</v>
      </c>
      <c r="D156" s="1">
        <v>2010</v>
      </c>
      <c r="E156" s="1">
        <v>0</v>
      </c>
      <c r="F156" s="1">
        <v>0</v>
      </c>
      <c r="G156" s="1">
        <v>0</v>
      </c>
      <c r="H156" s="1">
        <v>0</v>
      </c>
    </row>
    <row r="157" spans="1:8" ht="12.75" x14ac:dyDescent="0.2">
      <c r="A157" s="1" t="s">
        <v>19</v>
      </c>
      <c r="B157" s="1" t="str">
        <f t="shared" si="4"/>
        <v>005622</v>
      </c>
      <c r="C157" s="1" t="str">
        <f>VLOOKUP(B157,SeguradorasSaude!A:C,3,0)</f>
        <v>SUL AMÉRICA</v>
      </c>
      <c r="D157" s="1">
        <v>2010</v>
      </c>
      <c r="E157" s="1">
        <v>220839407</v>
      </c>
      <c r="F157" s="1">
        <v>13285702</v>
      </c>
      <c r="G157" s="1">
        <v>185359840</v>
      </c>
      <c r="H157" s="1">
        <v>0</v>
      </c>
    </row>
    <row r="158" spans="1:8" ht="12.75" x14ac:dyDescent="0.2">
      <c r="A158" s="1" t="s">
        <v>20</v>
      </c>
      <c r="B158" s="1" t="str">
        <f t="shared" si="4"/>
        <v>005711</v>
      </c>
      <c r="C158" s="1" t="str">
        <f>VLOOKUP(B158,SeguradorasSaude!A:C,3,0)</f>
        <v>BRADESCO</v>
      </c>
      <c r="D158" s="1">
        <v>2010</v>
      </c>
      <c r="E158" s="1">
        <v>6058903364</v>
      </c>
      <c r="F158" s="1">
        <v>393150944</v>
      </c>
      <c r="G158" s="1">
        <v>5204029477</v>
      </c>
      <c r="H158" s="1">
        <v>0</v>
      </c>
    </row>
    <row r="159" spans="1:8" ht="12.75" x14ac:dyDescent="0.2">
      <c r="A159" s="1" t="s">
        <v>21</v>
      </c>
      <c r="B159" s="1" t="str">
        <f t="shared" si="4"/>
        <v>006246</v>
      </c>
      <c r="C159" s="1" t="str">
        <f>VLOOKUP(B159,SeguradorasSaude!A:C,3,0)</f>
        <v>SUL AMÉRICA</v>
      </c>
      <c r="D159" s="1">
        <v>2010</v>
      </c>
      <c r="E159" s="1">
        <v>1477330322</v>
      </c>
      <c r="F159" s="1">
        <v>94991014</v>
      </c>
      <c r="G159" s="1">
        <v>1211514357</v>
      </c>
      <c r="H159" s="1">
        <v>0</v>
      </c>
    </row>
    <row r="160" spans="1:8" ht="12.75" x14ac:dyDescent="0.2">
      <c r="A160" s="1" t="s">
        <v>22</v>
      </c>
      <c r="B160" s="1" t="str">
        <f t="shared" si="4"/>
        <v>006980</v>
      </c>
      <c r="C160" s="1" t="str">
        <f>VLOOKUP(B160,SeguradorasSaude!A:C,3,0)</f>
        <v>NOTRE DAME</v>
      </c>
      <c r="D160" s="1">
        <v>2010</v>
      </c>
      <c r="E160" s="1">
        <v>273633489</v>
      </c>
      <c r="F160" s="1">
        <v>24210306</v>
      </c>
      <c r="G160" s="1">
        <v>220243484</v>
      </c>
      <c r="H160" s="1">
        <v>0</v>
      </c>
    </row>
    <row r="161" spans="1:8" ht="12.75" x14ac:dyDescent="0.2">
      <c r="A161" s="1" t="s">
        <v>23</v>
      </c>
      <c r="B161" s="1" t="str">
        <f t="shared" si="4"/>
        <v>418072</v>
      </c>
      <c r="C161" s="1" t="str">
        <f>VLOOKUP(B161,SeguradorasSaude!A:C,3,0)</f>
        <v>CAIXA</v>
      </c>
      <c r="D161" s="1">
        <v>2010</v>
      </c>
      <c r="E161" s="1">
        <v>0</v>
      </c>
      <c r="F161" s="1">
        <v>0</v>
      </c>
      <c r="G161" s="1">
        <v>0</v>
      </c>
      <c r="H161" s="1">
        <v>0</v>
      </c>
    </row>
    <row r="162" spans="1:8" ht="12.75" x14ac:dyDescent="0.2">
      <c r="A162" s="1" t="s">
        <v>8</v>
      </c>
      <c r="B162" s="1" t="str">
        <f t="shared" ref="B162:B209" si="5">LEFT(A162,6)</f>
        <v>000027</v>
      </c>
      <c r="C162" s="1" t="str">
        <f>VLOOKUP(B162,SeguradorasSaude!A:C,3,0)</f>
        <v>SALUTAR</v>
      </c>
      <c r="D162" s="1">
        <v>2011</v>
      </c>
      <c r="E162" s="1">
        <v>29461197</v>
      </c>
      <c r="F162" s="1">
        <v>4596981</v>
      </c>
      <c r="G162" s="1">
        <v>27035299</v>
      </c>
      <c r="H162" s="1">
        <v>0</v>
      </c>
    </row>
    <row r="163" spans="1:8" ht="12.75" x14ac:dyDescent="0.2">
      <c r="A163" s="1" t="s">
        <v>9</v>
      </c>
      <c r="B163" s="1" t="str">
        <f t="shared" si="5"/>
        <v>000043</v>
      </c>
      <c r="C163" s="1" t="str">
        <f>VLOOKUP(B163,SeguradorasSaude!A:C,3,0)</f>
        <v>SUL AMÉRICA</v>
      </c>
      <c r="D163" s="1">
        <v>2011</v>
      </c>
      <c r="E163" s="1">
        <v>4301090945</v>
      </c>
      <c r="F163" s="1">
        <v>276543329</v>
      </c>
      <c r="G163" s="1">
        <v>3356862068</v>
      </c>
      <c r="H163" s="1">
        <v>99641761.349999994</v>
      </c>
    </row>
    <row r="164" spans="1:8" ht="12.75" x14ac:dyDescent="0.2">
      <c r="A164" s="1" t="s">
        <v>10</v>
      </c>
      <c r="B164" s="1" t="str">
        <f t="shared" si="5"/>
        <v>000051</v>
      </c>
      <c r="C164" s="1" t="str">
        <f>VLOOKUP(B164,SeguradorasSaude!A:C,3,0)</f>
        <v>BRADESCO</v>
      </c>
      <c r="D164" s="1">
        <v>2011</v>
      </c>
      <c r="E164" s="1">
        <v>0</v>
      </c>
      <c r="F164" s="1">
        <v>0</v>
      </c>
      <c r="G164" s="1">
        <v>0</v>
      </c>
      <c r="H164" s="1">
        <v>0</v>
      </c>
    </row>
    <row r="165" spans="1:8" ht="12.75" x14ac:dyDescent="0.2">
      <c r="A165" s="1" t="s">
        <v>11</v>
      </c>
      <c r="B165" s="1" t="str">
        <f t="shared" si="5"/>
        <v>000299</v>
      </c>
      <c r="C165" s="1" t="str">
        <f>VLOOKUP(B165,SeguradorasSaude!A:C,3,0)</f>
        <v>ITAÚ</v>
      </c>
      <c r="D165" s="1">
        <v>2011</v>
      </c>
      <c r="E165" s="1">
        <v>0</v>
      </c>
      <c r="F165" s="1">
        <v>0</v>
      </c>
      <c r="G165" s="1">
        <v>0</v>
      </c>
      <c r="H165" s="1">
        <v>0</v>
      </c>
    </row>
    <row r="166" spans="1:8" ht="12.75" x14ac:dyDescent="0.2">
      <c r="A166" s="1" t="s">
        <v>12</v>
      </c>
      <c r="B166" s="1" t="str">
        <f t="shared" si="5"/>
        <v>000361</v>
      </c>
      <c r="C166" s="1" t="str">
        <f>VLOOKUP(B166,SeguradorasSaude!A:C,3,0)</f>
        <v>TEMPO</v>
      </c>
      <c r="D166" s="1">
        <v>2011</v>
      </c>
      <c r="E166" s="1">
        <v>275625405</v>
      </c>
      <c r="F166" s="1">
        <v>21549876</v>
      </c>
      <c r="G166" s="1">
        <v>226933553</v>
      </c>
      <c r="H166" s="1">
        <v>0</v>
      </c>
    </row>
    <row r="167" spans="1:8" ht="12.75" x14ac:dyDescent="0.2">
      <c r="A167" s="1" t="s">
        <v>13</v>
      </c>
      <c r="B167" s="1" t="str">
        <f t="shared" si="5"/>
        <v>000477</v>
      </c>
      <c r="C167" s="1" t="str">
        <f>VLOOKUP(B167,SeguradorasSaude!A:C,3,0)</f>
        <v>YASUDA - MARITIMA</v>
      </c>
      <c r="D167" s="1">
        <v>2011</v>
      </c>
      <c r="E167" s="1">
        <v>279745088</v>
      </c>
      <c r="F167" s="1">
        <v>31334598</v>
      </c>
      <c r="G167" s="1">
        <v>227559832</v>
      </c>
      <c r="H167" s="1">
        <v>0</v>
      </c>
    </row>
    <row r="168" spans="1:8" ht="12.75" x14ac:dyDescent="0.2">
      <c r="A168" s="1" t="s">
        <v>14</v>
      </c>
      <c r="B168" s="1" t="str">
        <f t="shared" si="5"/>
        <v>000515</v>
      </c>
      <c r="C168" s="1" t="str">
        <f>VLOOKUP(B168,SeguradorasSaude!A:C,3,0)</f>
        <v>ALLIANZ</v>
      </c>
      <c r="D168" s="1">
        <v>2011</v>
      </c>
      <c r="E168" s="1">
        <v>512235997</v>
      </c>
      <c r="F168" s="1">
        <v>33101394</v>
      </c>
      <c r="G168" s="1">
        <v>410985726</v>
      </c>
      <c r="H168" s="1">
        <v>0</v>
      </c>
    </row>
    <row r="169" spans="1:8" ht="12.75" x14ac:dyDescent="0.2">
      <c r="A169" s="1" t="s">
        <v>15</v>
      </c>
      <c r="B169" s="1" t="str">
        <f t="shared" si="5"/>
        <v>000582</v>
      </c>
      <c r="C169" s="1" t="str">
        <f>VLOOKUP(B169,SeguradorasSaude!A:C,3,0)</f>
        <v>PORTO SEGURO</v>
      </c>
      <c r="D169" s="1">
        <v>2011</v>
      </c>
      <c r="E169" s="1">
        <v>843200682</v>
      </c>
      <c r="F169" s="1">
        <v>108813223</v>
      </c>
      <c r="G169" s="1">
        <v>663165500</v>
      </c>
      <c r="H169" s="1">
        <v>0</v>
      </c>
    </row>
    <row r="170" spans="1:8" ht="12.75" x14ac:dyDescent="0.2">
      <c r="A170" s="1" t="s">
        <v>16</v>
      </c>
      <c r="B170" s="1" t="str">
        <f t="shared" si="5"/>
        <v>000701</v>
      </c>
      <c r="C170" s="1" t="str">
        <f>VLOOKUP(B170,SeguradorasSaude!A:C,3,0)</f>
        <v>UNIMED</v>
      </c>
      <c r="D170" s="1">
        <v>2011</v>
      </c>
      <c r="E170" s="1">
        <v>635494845</v>
      </c>
      <c r="F170" s="1">
        <v>58734978</v>
      </c>
      <c r="G170" s="1">
        <v>477922946</v>
      </c>
      <c r="H170" s="1">
        <v>0</v>
      </c>
    </row>
    <row r="171" spans="1:8" ht="12.75" x14ac:dyDescent="0.2">
      <c r="A171" s="1" t="s">
        <v>17</v>
      </c>
      <c r="B171" s="1" t="str">
        <f t="shared" si="5"/>
        <v>000884</v>
      </c>
      <c r="C171" s="1" t="str">
        <f>VLOOKUP(B171,SeguradorasSaude!A:C,3,0)</f>
        <v>ITAÚ</v>
      </c>
      <c r="D171" s="1">
        <v>2011</v>
      </c>
      <c r="E171" s="1">
        <v>78530727</v>
      </c>
      <c r="F171" s="1">
        <v>11750412</v>
      </c>
      <c r="G171" s="1">
        <v>114340762</v>
      </c>
      <c r="H171" s="1">
        <v>0</v>
      </c>
    </row>
    <row r="172" spans="1:8" ht="12.75" x14ac:dyDescent="0.2">
      <c r="A172" s="1" t="s">
        <v>18</v>
      </c>
      <c r="B172" s="1" t="str">
        <f t="shared" si="5"/>
        <v>005541</v>
      </c>
      <c r="C172" s="1" t="str">
        <f>VLOOKUP(B172,SeguradorasSaude!A:C,3,0)</f>
        <v>HSBC</v>
      </c>
      <c r="D172" s="1">
        <v>2011</v>
      </c>
      <c r="E172" s="1">
        <v>0</v>
      </c>
      <c r="F172" s="1">
        <v>0</v>
      </c>
      <c r="G172" s="1">
        <v>0</v>
      </c>
      <c r="H172" s="1">
        <v>0</v>
      </c>
    </row>
    <row r="173" spans="1:8" ht="12.75" x14ac:dyDescent="0.2">
      <c r="A173" s="1" t="s">
        <v>19</v>
      </c>
      <c r="B173" s="1" t="str">
        <f t="shared" si="5"/>
        <v>005622</v>
      </c>
      <c r="C173" s="1" t="str">
        <f>VLOOKUP(B173,SeguradorasSaude!A:C,3,0)</f>
        <v>SUL AMÉRICA</v>
      </c>
      <c r="D173" s="1">
        <v>2011</v>
      </c>
      <c r="E173" s="1">
        <v>253435437</v>
      </c>
      <c r="F173" s="1">
        <v>3917385</v>
      </c>
      <c r="G173" s="1">
        <v>215933481</v>
      </c>
      <c r="H173" s="1">
        <v>0</v>
      </c>
    </row>
    <row r="174" spans="1:8" ht="12.75" x14ac:dyDescent="0.2">
      <c r="A174" s="1" t="s">
        <v>20</v>
      </c>
      <c r="B174" s="1" t="str">
        <f t="shared" si="5"/>
        <v>005711</v>
      </c>
      <c r="C174" s="1" t="str">
        <f>VLOOKUP(B174,SeguradorasSaude!A:C,3,0)</f>
        <v>BRADESCO</v>
      </c>
      <c r="D174" s="1">
        <v>2011</v>
      </c>
      <c r="E174" s="1">
        <v>7528651786</v>
      </c>
      <c r="F174" s="1">
        <v>479782536</v>
      </c>
      <c r="G174" s="1">
        <v>6438440677</v>
      </c>
      <c r="H174" s="1">
        <v>0</v>
      </c>
    </row>
    <row r="175" spans="1:8" ht="12.75" x14ac:dyDescent="0.2">
      <c r="A175" s="1" t="s">
        <v>21</v>
      </c>
      <c r="B175" s="1" t="str">
        <f t="shared" si="5"/>
        <v>006246</v>
      </c>
      <c r="C175" s="1" t="str">
        <f>VLOOKUP(B175,SeguradorasSaude!A:C,3,0)</f>
        <v>SUL AMÉRICA</v>
      </c>
      <c r="D175" s="1">
        <v>2011</v>
      </c>
      <c r="E175" s="1">
        <v>1484958451</v>
      </c>
      <c r="F175" s="1">
        <v>103412989</v>
      </c>
      <c r="G175" s="1">
        <v>1304427856</v>
      </c>
      <c r="H175" s="1">
        <v>0</v>
      </c>
    </row>
    <row r="176" spans="1:8" ht="12.75" x14ac:dyDescent="0.2">
      <c r="A176" s="1" t="s">
        <v>22</v>
      </c>
      <c r="B176" s="1" t="str">
        <f t="shared" si="5"/>
        <v>006980</v>
      </c>
      <c r="C176" s="1" t="str">
        <f>VLOOKUP(B176,SeguradorasSaude!A:C,3,0)</f>
        <v>NOTRE DAME</v>
      </c>
      <c r="D176" s="1">
        <v>2011</v>
      </c>
      <c r="E176" s="1">
        <v>352100062</v>
      </c>
      <c r="F176" s="1">
        <v>28627099</v>
      </c>
      <c r="G176" s="1">
        <v>301177359</v>
      </c>
      <c r="H176" s="1">
        <v>0</v>
      </c>
    </row>
    <row r="177" spans="1:8" ht="12.75" x14ac:dyDescent="0.2">
      <c r="A177" s="1" t="s">
        <v>23</v>
      </c>
      <c r="B177" s="1" t="str">
        <f t="shared" si="5"/>
        <v>418072</v>
      </c>
      <c r="C177" s="1" t="str">
        <f>VLOOKUP(B177,SeguradorasSaude!A:C,3,0)</f>
        <v>CAIXA</v>
      </c>
      <c r="D177" s="1">
        <v>2011</v>
      </c>
      <c r="E177" s="1">
        <v>2112228</v>
      </c>
      <c r="F177" s="1">
        <v>2401353</v>
      </c>
      <c r="G177" s="1">
        <v>844155</v>
      </c>
      <c r="H177" s="1">
        <v>354999.99</v>
      </c>
    </row>
    <row r="178" spans="1:8" ht="12.75" x14ac:dyDescent="0.2">
      <c r="A178" s="1" t="s">
        <v>8</v>
      </c>
      <c r="B178" s="1" t="str">
        <f t="shared" si="5"/>
        <v>000027</v>
      </c>
      <c r="C178" s="1" t="str">
        <f>VLOOKUP(B178,SeguradorasSaude!A:C,3,0)</f>
        <v>SALUTAR</v>
      </c>
      <c r="D178" s="1">
        <v>2012</v>
      </c>
      <c r="E178" s="1">
        <v>28596062</v>
      </c>
      <c r="F178" s="1">
        <v>3738616</v>
      </c>
      <c r="G178" s="1">
        <v>26493426</v>
      </c>
      <c r="H178" s="1">
        <v>0</v>
      </c>
    </row>
    <row r="179" spans="1:8" ht="12.75" x14ac:dyDescent="0.2">
      <c r="A179" s="1" t="s">
        <v>9</v>
      </c>
      <c r="B179" s="1" t="str">
        <f t="shared" si="5"/>
        <v>000043</v>
      </c>
      <c r="C179" s="1" t="str">
        <f>VLOOKUP(B179,SeguradorasSaude!A:C,3,0)</f>
        <v>SUL AMÉRICA</v>
      </c>
      <c r="D179" s="1">
        <v>2012</v>
      </c>
      <c r="E179" s="1">
        <v>5431156471</v>
      </c>
      <c r="F179" s="1">
        <v>334122703</v>
      </c>
      <c r="G179" s="1">
        <v>4295985974</v>
      </c>
      <c r="H179" s="1">
        <v>1786102.31</v>
      </c>
    </row>
    <row r="180" spans="1:8" ht="12.75" x14ac:dyDescent="0.2">
      <c r="A180" s="1" t="s">
        <v>10</v>
      </c>
      <c r="B180" s="1" t="str">
        <f t="shared" si="5"/>
        <v>000051</v>
      </c>
      <c r="C180" s="1" t="str">
        <f>VLOOKUP(B180,SeguradorasSaude!A:C,3,0)</f>
        <v>BRADESCO</v>
      </c>
      <c r="D180" s="1">
        <v>2012</v>
      </c>
      <c r="E180" s="1">
        <v>0</v>
      </c>
      <c r="F180" s="1">
        <v>0</v>
      </c>
      <c r="G180" s="1">
        <v>0</v>
      </c>
      <c r="H180" s="1">
        <v>0</v>
      </c>
    </row>
    <row r="181" spans="1:8" ht="12.75" x14ac:dyDescent="0.2">
      <c r="A181" s="1" t="s">
        <v>11</v>
      </c>
      <c r="B181" s="1" t="str">
        <f t="shared" si="5"/>
        <v>000299</v>
      </c>
      <c r="C181" s="1" t="str">
        <f>VLOOKUP(B181,SeguradorasSaude!A:C,3,0)</f>
        <v>ITAÚ</v>
      </c>
      <c r="D181" s="1">
        <v>2012</v>
      </c>
      <c r="E181" s="1">
        <v>0</v>
      </c>
      <c r="F181" s="1">
        <v>0</v>
      </c>
      <c r="G181" s="1">
        <v>0</v>
      </c>
      <c r="H181" s="1">
        <v>0</v>
      </c>
    </row>
    <row r="182" spans="1:8" ht="12.75" x14ac:dyDescent="0.2">
      <c r="A182" s="1" t="s">
        <v>12</v>
      </c>
      <c r="B182" s="1" t="str">
        <f t="shared" si="5"/>
        <v>000361</v>
      </c>
      <c r="C182" s="1" t="str">
        <f>VLOOKUP(B182,SeguradorasSaude!A:C,3,0)</f>
        <v>TEMPO</v>
      </c>
      <c r="D182" s="1">
        <v>2012</v>
      </c>
      <c r="E182" s="1">
        <v>322092535</v>
      </c>
      <c r="F182" s="1">
        <v>27670989</v>
      </c>
      <c r="G182" s="1">
        <v>275897208</v>
      </c>
      <c r="H182" s="1">
        <v>0</v>
      </c>
    </row>
    <row r="183" spans="1:8" ht="12.75" x14ac:dyDescent="0.2">
      <c r="A183" s="1" t="s">
        <v>13</v>
      </c>
      <c r="B183" s="1" t="str">
        <f t="shared" si="5"/>
        <v>000477</v>
      </c>
      <c r="C183" s="1" t="str">
        <f>VLOOKUP(B183,SeguradorasSaude!A:C,3,0)</f>
        <v>YASUDA - MARITIMA</v>
      </c>
      <c r="D183" s="1">
        <v>2012</v>
      </c>
      <c r="E183" s="1">
        <v>438064199</v>
      </c>
      <c r="F183" s="1">
        <v>49279471</v>
      </c>
      <c r="G183" s="1">
        <v>372050967</v>
      </c>
      <c r="H183" s="1">
        <v>3606.95</v>
      </c>
    </row>
    <row r="184" spans="1:8" ht="12.75" x14ac:dyDescent="0.2">
      <c r="A184" s="1" t="s">
        <v>14</v>
      </c>
      <c r="B184" s="1" t="str">
        <f t="shared" si="5"/>
        <v>000515</v>
      </c>
      <c r="C184" s="1" t="str">
        <f>VLOOKUP(B184,SeguradorasSaude!A:C,3,0)</f>
        <v>ALLIANZ</v>
      </c>
      <c r="D184" s="1">
        <v>2012</v>
      </c>
      <c r="E184" s="1">
        <v>589357853</v>
      </c>
      <c r="F184" s="1">
        <v>36480420</v>
      </c>
      <c r="G184" s="1">
        <v>470144648</v>
      </c>
      <c r="H184" s="1">
        <v>0</v>
      </c>
    </row>
    <row r="185" spans="1:8" ht="12.75" x14ac:dyDescent="0.2">
      <c r="A185" s="1" t="s">
        <v>15</v>
      </c>
      <c r="B185" s="1" t="str">
        <f t="shared" si="5"/>
        <v>000582</v>
      </c>
      <c r="C185" s="1" t="str">
        <f>VLOOKUP(B185,SeguradorasSaude!A:C,3,0)</f>
        <v>PORTO SEGURO</v>
      </c>
      <c r="D185" s="1">
        <v>2012</v>
      </c>
      <c r="E185" s="1">
        <v>957888918</v>
      </c>
      <c r="F185" s="1">
        <v>132922589</v>
      </c>
      <c r="G185" s="1">
        <v>763173300</v>
      </c>
      <c r="H185" s="1">
        <v>0</v>
      </c>
    </row>
    <row r="186" spans="1:8" ht="12.75" x14ac:dyDescent="0.2">
      <c r="A186" s="1" t="s">
        <v>16</v>
      </c>
      <c r="B186" s="1" t="str">
        <f t="shared" si="5"/>
        <v>000701</v>
      </c>
      <c r="C186" s="1" t="str">
        <f>VLOOKUP(B186,SeguradorasSaude!A:C,3,0)</f>
        <v>UNIMED</v>
      </c>
      <c r="D186" s="1">
        <v>2012</v>
      </c>
      <c r="E186" s="1">
        <v>788404949</v>
      </c>
      <c r="F186" s="1">
        <v>60389328</v>
      </c>
      <c r="G186" s="1">
        <v>586035903</v>
      </c>
      <c r="H186" s="1">
        <v>0</v>
      </c>
    </row>
    <row r="187" spans="1:8" ht="12.75" x14ac:dyDescent="0.2">
      <c r="A187" s="1" t="s">
        <v>17</v>
      </c>
      <c r="B187" s="1" t="str">
        <f t="shared" si="5"/>
        <v>000884</v>
      </c>
      <c r="C187" s="1" t="str">
        <f>VLOOKUP(B187,SeguradorasSaude!A:C,3,0)</f>
        <v>ITAÚ</v>
      </c>
      <c r="D187" s="1">
        <v>2012</v>
      </c>
      <c r="E187" s="1">
        <v>115535087</v>
      </c>
      <c r="F187" s="1">
        <v>9976217</v>
      </c>
      <c r="G187" s="1">
        <v>182097246</v>
      </c>
      <c r="H187" s="1">
        <v>0</v>
      </c>
    </row>
    <row r="188" spans="1:8" ht="12.75" x14ac:dyDescent="0.2">
      <c r="A188" s="1" t="s">
        <v>18</v>
      </c>
      <c r="B188" s="1" t="str">
        <f t="shared" si="5"/>
        <v>005541</v>
      </c>
      <c r="C188" s="1" t="str">
        <f>VLOOKUP(B188,SeguradorasSaude!A:C,3,0)</f>
        <v>HSBC</v>
      </c>
      <c r="D188" s="1">
        <v>2012</v>
      </c>
      <c r="E188" s="1">
        <v>0</v>
      </c>
      <c r="F188" s="1">
        <v>0</v>
      </c>
      <c r="G188" s="1">
        <v>0</v>
      </c>
      <c r="H188" s="1">
        <v>0</v>
      </c>
    </row>
    <row r="189" spans="1:8" ht="12.75" x14ac:dyDescent="0.2">
      <c r="A189" s="1" t="s">
        <v>19</v>
      </c>
      <c r="B189" s="1" t="str">
        <f t="shared" si="5"/>
        <v>005622</v>
      </c>
      <c r="C189" s="1" t="str">
        <f>VLOOKUP(B189,SeguradorasSaude!A:C,3,0)</f>
        <v>SUL AMÉRICA</v>
      </c>
      <c r="D189" s="1">
        <v>2012</v>
      </c>
      <c r="E189" s="1">
        <v>276200568</v>
      </c>
      <c r="F189" s="1">
        <v>4605455</v>
      </c>
      <c r="G189" s="1">
        <v>261661356</v>
      </c>
      <c r="H189" s="1">
        <v>0</v>
      </c>
    </row>
    <row r="190" spans="1:8" ht="12.75" x14ac:dyDescent="0.2">
      <c r="A190" s="1" t="s">
        <v>20</v>
      </c>
      <c r="B190" s="1" t="str">
        <f t="shared" si="5"/>
        <v>005711</v>
      </c>
      <c r="C190" s="1" t="str">
        <f>VLOOKUP(B190,SeguradorasSaude!A:C,3,0)</f>
        <v>BRADESCO</v>
      </c>
      <c r="D190" s="1">
        <v>2012</v>
      </c>
      <c r="E190" s="1">
        <v>7743811938</v>
      </c>
      <c r="F190" s="1">
        <v>486132204</v>
      </c>
      <c r="G190" s="1">
        <v>7805823440</v>
      </c>
      <c r="H190" s="1">
        <v>0</v>
      </c>
    </row>
    <row r="191" spans="1:8" ht="12.75" x14ac:dyDescent="0.2">
      <c r="A191" s="1" t="s">
        <v>21</v>
      </c>
      <c r="B191" s="1" t="str">
        <f t="shared" si="5"/>
        <v>006246</v>
      </c>
      <c r="C191" s="1" t="str">
        <f>VLOOKUP(B191,SeguradorasSaude!A:C,3,0)</f>
        <v>SUL AMÉRICA</v>
      </c>
      <c r="D191" s="1">
        <v>2012</v>
      </c>
      <c r="E191" s="1">
        <v>1536021192</v>
      </c>
      <c r="F191" s="1">
        <v>105907605</v>
      </c>
      <c r="G191" s="1">
        <v>1391596998</v>
      </c>
      <c r="H191" s="1">
        <v>0</v>
      </c>
    </row>
    <row r="192" spans="1:8" ht="12.75" x14ac:dyDescent="0.2">
      <c r="A192" s="1" t="s">
        <v>22</v>
      </c>
      <c r="B192" s="1" t="str">
        <f t="shared" si="5"/>
        <v>006980</v>
      </c>
      <c r="C192" s="1" t="str">
        <f>VLOOKUP(B192,SeguradorasSaude!A:C,3,0)</f>
        <v>NOTRE DAME</v>
      </c>
      <c r="D192" s="1">
        <v>2012</v>
      </c>
      <c r="E192" s="1">
        <v>421862391</v>
      </c>
      <c r="F192" s="1">
        <v>29035705</v>
      </c>
      <c r="G192" s="1">
        <v>367134185</v>
      </c>
      <c r="H192" s="1">
        <v>0</v>
      </c>
    </row>
    <row r="193" spans="1:8" ht="12.75" x14ac:dyDescent="0.2">
      <c r="A193" s="1" t="s">
        <v>23</v>
      </c>
      <c r="B193" s="1" t="str">
        <f t="shared" si="5"/>
        <v>418072</v>
      </c>
      <c r="C193" s="1" t="str">
        <f>VLOOKUP(B193,SeguradorasSaude!A:C,3,0)</f>
        <v>CAIXA</v>
      </c>
      <c r="D193" s="1">
        <v>2012</v>
      </c>
      <c r="E193" s="1">
        <v>23482369</v>
      </c>
      <c r="F193" s="1">
        <v>5026926</v>
      </c>
      <c r="G193" s="1">
        <v>17613702</v>
      </c>
      <c r="H193" s="1">
        <v>440414.01</v>
      </c>
    </row>
    <row r="194" spans="1:8" ht="12.75" x14ac:dyDescent="0.2">
      <c r="A194" s="1" t="s">
        <v>8</v>
      </c>
      <c r="B194" s="1" t="str">
        <f t="shared" si="5"/>
        <v>000027</v>
      </c>
      <c r="C194" s="1" t="str">
        <f>VLOOKUP(B194,SeguradorasSaude!A:C,3,0)</f>
        <v>SALUTAR</v>
      </c>
      <c r="D194" s="1">
        <v>2013</v>
      </c>
      <c r="E194" s="1">
        <v>30473528</v>
      </c>
      <c r="F194" s="1">
        <v>5257007</v>
      </c>
      <c r="G194" s="1">
        <v>28550457</v>
      </c>
    </row>
    <row r="195" spans="1:8" ht="12.75" x14ac:dyDescent="0.2">
      <c r="A195" s="1" t="s">
        <v>9</v>
      </c>
      <c r="B195" s="1" t="str">
        <f t="shared" si="5"/>
        <v>000043</v>
      </c>
      <c r="C195" s="1" t="str">
        <f>VLOOKUP(B195,SeguradorasSaude!A:C,3,0)</f>
        <v>SUL AMÉRICA</v>
      </c>
      <c r="D195" s="1">
        <v>2013</v>
      </c>
      <c r="E195" s="1">
        <v>1482866554</v>
      </c>
      <c r="F195" s="1">
        <v>86531741</v>
      </c>
      <c r="G195" s="1">
        <v>1240647996</v>
      </c>
    </row>
    <row r="196" spans="1:8" ht="12.75" x14ac:dyDescent="0.2">
      <c r="A196" s="1" t="s">
        <v>10</v>
      </c>
      <c r="B196" s="1" t="str">
        <f t="shared" si="5"/>
        <v>000051</v>
      </c>
      <c r="C196" s="1" t="str">
        <f>VLOOKUP(B196,SeguradorasSaude!A:C,3,0)</f>
        <v>BRADESCO</v>
      </c>
      <c r="D196" s="1">
        <v>2013</v>
      </c>
      <c r="E196" s="1">
        <v>0</v>
      </c>
      <c r="F196" s="1">
        <v>0</v>
      </c>
      <c r="G196" s="1">
        <v>0</v>
      </c>
    </row>
    <row r="197" spans="1:8" ht="12.75" x14ac:dyDescent="0.2">
      <c r="A197" s="1" t="s">
        <v>11</v>
      </c>
      <c r="B197" s="1" t="str">
        <f t="shared" si="5"/>
        <v>000299</v>
      </c>
      <c r="C197" s="1" t="str">
        <f>VLOOKUP(B197,SeguradorasSaude!A:C,3,0)</f>
        <v>ITAÚ</v>
      </c>
      <c r="D197" s="1">
        <v>2013</v>
      </c>
      <c r="E197" s="1">
        <v>0</v>
      </c>
      <c r="F197" s="1">
        <v>0</v>
      </c>
      <c r="G197" s="1">
        <v>0</v>
      </c>
    </row>
    <row r="198" spans="1:8" ht="12.75" x14ac:dyDescent="0.2">
      <c r="A198" s="1" t="s">
        <v>49</v>
      </c>
      <c r="B198" s="1" t="str">
        <f t="shared" si="5"/>
        <v>000361</v>
      </c>
      <c r="C198" s="1" t="str">
        <f>VLOOKUP(B198,SeguradorasSaude!A:C,3,0)</f>
        <v>TEMPO</v>
      </c>
      <c r="D198" s="1">
        <v>2013</v>
      </c>
      <c r="E198" s="1">
        <v>299829797</v>
      </c>
      <c r="F198" s="1">
        <v>24670583</v>
      </c>
      <c r="G198" s="1">
        <v>258562650</v>
      </c>
    </row>
    <row r="199" spans="1:8" ht="12.75" x14ac:dyDescent="0.2">
      <c r="A199" s="1" t="s">
        <v>13</v>
      </c>
      <c r="B199" s="1" t="str">
        <f t="shared" si="5"/>
        <v>000477</v>
      </c>
      <c r="C199" s="1" t="str">
        <f>VLOOKUP(B199,SeguradorasSaude!A:C,3,0)</f>
        <v>YASUDA - MARITIMA</v>
      </c>
      <c r="D199" s="1">
        <v>2013</v>
      </c>
      <c r="E199" s="1">
        <v>509527209</v>
      </c>
      <c r="F199" s="1">
        <v>54661928</v>
      </c>
      <c r="G199" s="1">
        <v>422690316</v>
      </c>
    </row>
    <row r="200" spans="1:8" ht="12.75" x14ac:dyDescent="0.2">
      <c r="A200" s="1" t="s">
        <v>14</v>
      </c>
      <c r="B200" s="1" t="str">
        <f t="shared" si="5"/>
        <v>000515</v>
      </c>
      <c r="C200" s="1" t="str">
        <f>VLOOKUP(B200,SeguradorasSaude!A:C,3,0)</f>
        <v>ALLIANZ</v>
      </c>
      <c r="D200" s="1">
        <v>2013</v>
      </c>
      <c r="E200" s="1">
        <v>717375539</v>
      </c>
      <c r="F200" s="1">
        <v>42164320</v>
      </c>
      <c r="G200" s="1">
        <v>601890201</v>
      </c>
    </row>
    <row r="201" spans="1:8" ht="12.75" x14ac:dyDescent="0.2">
      <c r="A201" s="1" t="s">
        <v>15</v>
      </c>
      <c r="B201" s="1" t="str">
        <f t="shared" si="5"/>
        <v>000582</v>
      </c>
      <c r="C201" s="1" t="str">
        <f>VLOOKUP(B201,SeguradorasSaude!A:C,3,0)</f>
        <v>PORTO SEGURO</v>
      </c>
      <c r="D201" s="1">
        <v>2013</v>
      </c>
      <c r="E201" s="1">
        <v>997198606</v>
      </c>
      <c r="F201" s="1">
        <v>130794076</v>
      </c>
      <c r="G201" s="1">
        <v>789631378</v>
      </c>
    </row>
    <row r="202" spans="1:8" ht="12.75" x14ac:dyDescent="0.2">
      <c r="A202" s="1" t="s">
        <v>16</v>
      </c>
      <c r="B202" s="1" t="str">
        <f t="shared" si="5"/>
        <v>000701</v>
      </c>
      <c r="C202" s="1" t="str">
        <f>VLOOKUP(B202,SeguradorasSaude!A:C,3,0)</f>
        <v>UNIMED</v>
      </c>
      <c r="D202" s="1">
        <v>2013</v>
      </c>
      <c r="E202" s="1">
        <v>1084746880</v>
      </c>
      <c r="F202" s="1">
        <v>92328243</v>
      </c>
      <c r="G202" s="1">
        <v>871587825</v>
      </c>
    </row>
    <row r="203" spans="1:8" ht="12.75" x14ac:dyDescent="0.2">
      <c r="A203" s="1" t="s">
        <v>17</v>
      </c>
      <c r="B203" s="1" t="str">
        <f t="shared" si="5"/>
        <v>000884</v>
      </c>
      <c r="C203" s="1" t="str">
        <f>VLOOKUP(B203,SeguradorasSaude!A:C,3,0)</f>
        <v>ITAÚ</v>
      </c>
      <c r="D203" s="1">
        <v>2013</v>
      </c>
      <c r="E203" s="1">
        <v>121567392</v>
      </c>
      <c r="F203" s="1">
        <v>12687739</v>
      </c>
      <c r="G203" s="1">
        <v>173716840</v>
      </c>
    </row>
    <row r="204" spans="1:8" ht="12.75" x14ac:dyDescent="0.2">
      <c r="A204" s="1" t="s">
        <v>18</v>
      </c>
      <c r="B204" s="1" t="str">
        <f t="shared" si="5"/>
        <v>005541</v>
      </c>
      <c r="C204" s="1" t="str">
        <f>VLOOKUP(B204,SeguradorasSaude!A:C,3,0)</f>
        <v>HSBC</v>
      </c>
      <c r="D204" s="1">
        <v>2013</v>
      </c>
      <c r="E204" s="1">
        <v>0</v>
      </c>
      <c r="F204" s="1">
        <v>0</v>
      </c>
      <c r="G204" s="1">
        <v>0</v>
      </c>
    </row>
    <row r="205" spans="1:8" ht="12.75" x14ac:dyDescent="0.2">
      <c r="A205" s="1" t="s">
        <v>19</v>
      </c>
      <c r="B205" s="1" t="str">
        <f t="shared" si="5"/>
        <v>005622</v>
      </c>
      <c r="C205" s="1" t="str">
        <f>VLOOKUP(B205,SeguradorasSaude!A:C,3,0)</f>
        <v>SUL AMÉRICA</v>
      </c>
      <c r="D205" s="1">
        <v>2013</v>
      </c>
      <c r="E205" s="1">
        <v>539841633</v>
      </c>
      <c r="F205" s="1">
        <v>3029389</v>
      </c>
      <c r="G205" s="1">
        <v>435868805</v>
      </c>
    </row>
    <row r="206" spans="1:8" ht="12.75" x14ac:dyDescent="0.2">
      <c r="A206" s="1" t="s">
        <v>20</v>
      </c>
      <c r="B206" s="1" t="str">
        <f t="shared" si="5"/>
        <v>005711</v>
      </c>
      <c r="C206" s="1" t="str">
        <f>VLOOKUP(B206,SeguradorasSaude!A:C,3,0)</f>
        <v>BRADESCO</v>
      </c>
      <c r="D206" s="1">
        <v>2013</v>
      </c>
      <c r="E206" s="1">
        <v>12210595598</v>
      </c>
      <c r="F206" s="1">
        <v>633177111</v>
      </c>
      <c r="G206" s="1">
        <v>9785990367</v>
      </c>
    </row>
    <row r="207" spans="1:8" ht="12.75" x14ac:dyDescent="0.2">
      <c r="A207" s="1" t="s">
        <v>21</v>
      </c>
      <c r="B207" s="1" t="str">
        <f t="shared" si="5"/>
        <v>006246</v>
      </c>
      <c r="C207" s="1" t="str">
        <f>VLOOKUP(B207,SeguradorasSaude!A:C,3,0)</f>
        <v>SUL AMÉRICA</v>
      </c>
      <c r="D207" s="1">
        <v>2013</v>
      </c>
      <c r="E207" s="1">
        <v>5780923226</v>
      </c>
      <c r="F207" s="1">
        <v>387576499</v>
      </c>
      <c r="G207" s="1">
        <v>4720558705</v>
      </c>
    </row>
    <row r="208" spans="1:8" ht="12.75" x14ac:dyDescent="0.2">
      <c r="A208" s="1" t="s">
        <v>22</v>
      </c>
      <c r="B208" s="1" t="str">
        <f t="shared" si="5"/>
        <v>006980</v>
      </c>
      <c r="C208" s="1" t="str">
        <f>VLOOKUP(B208,SeguradorasSaude!A:C,3,0)</f>
        <v>NOTRE DAME</v>
      </c>
      <c r="D208" s="1">
        <v>2013</v>
      </c>
      <c r="E208" s="1">
        <v>479676168</v>
      </c>
      <c r="F208" s="1">
        <v>27507164</v>
      </c>
      <c r="G208" s="1">
        <v>462305127</v>
      </c>
    </row>
    <row r="209" spans="1:7" ht="12.75" x14ac:dyDescent="0.2">
      <c r="A209" s="1" t="s">
        <v>50</v>
      </c>
      <c r="B209" s="1" t="str">
        <f t="shared" si="5"/>
        <v>418072</v>
      </c>
      <c r="C209" s="1" t="str">
        <f>VLOOKUP(B209,SeguradorasSaude!A:C,3,0)</f>
        <v>CAIXA</v>
      </c>
      <c r="D209" s="1">
        <v>2013</v>
      </c>
      <c r="E209" s="1">
        <v>67772059</v>
      </c>
      <c r="F209" s="1">
        <v>11714636</v>
      </c>
      <c r="G209" s="1">
        <v>54002829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34"/>
  <sheetViews>
    <sheetView zoomScale="85" zoomScaleNormal="85" workbookViewId="0"/>
  </sheetViews>
  <sheetFormatPr defaultRowHeight="15" x14ac:dyDescent="0.2"/>
  <cols>
    <col min="1" max="1" width="9.28515625" style="1"/>
    <col min="2" max="2" width="57.85546875" style="1"/>
    <col min="3" max="9" width="12.85546875" style="1"/>
    <col min="10" max="14" width="14" style="1"/>
    <col min="15" max="15" width="13.85546875" style="1" bestFit="1" customWidth="1"/>
    <col min="16" max="1025" width="9.28515625" style="1"/>
  </cols>
  <sheetData>
    <row r="1" spans="2:15" ht="12.75" x14ac:dyDescent="0.2">
      <c r="B1" s="3" t="s">
        <v>24</v>
      </c>
    </row>
    <row r="2" spans="2:15" ht="12.75" x14ac:dyDescent="0.2">
      <c r="B2" s="3" t="s">
        <v>25</v>
      </c>
    </row>
    <row r="3" spans="2:15" ht="12.75" x14ac:dyDescent="0.2">
      <c r="B3" s="3" t="s">
        <v>26</v>
      </c>
    </row>
    <row r="4" spans="2:15" ht="12.75" x14ac:dyDescent="0.2">
      <c r="B4" s="3" t="s">
        <v>48</v>
      </c>
    </row>
    <row r="5" spans="2:15" ht="12.75" x14ac:dyDescent="0.2">
      <c r="B5" s="3" t="s">
        <v>0</v>
      </c>
      <c r="C5" s="3">
        <v>2001</v>
      </c>
      <c r="D5" s="3">
        <v>2002</v>
      </c>
      <c r="E5" s="3">
        <v>2003</v>
      </c>
      <c r="F5" s="3">
        <v>2004</v>
      </c>
      <c r="G5" s="3">
        <v>2005</v>
      </c>
      <c r="H5" s="3">
        <v>2006</v>
      </c>
      <c r="I5" s="3">
        <v>2007</v>
      </c>
      <c r="J5" s="3">
        <v>2008</v>
      </c>
      <c r="K5" s="3">
        <v>2009</v>
      </c>
      <c r="L5" s="3">
        <v>2010</v>
      </c>
      <c r="M5" s="3">
        <v>2011</v>
      </c>
      <c r="N5" s="3">
        <v>2012</v>
      </c>
      <c r="O5" s="3">
        <v>2013</v>
      </c>
    </row>
    <row r="6" spans="2:15" ht="12.75" x14ac:dyDescent="0.2">
      <c r="B6" s="1" t="s">
        <v>8</v>
      </c>
      <c r="C6" s="4">
        <v>540795</v>
      </c>
      <c r="D6" s="4">
        <v>1877899</v>
      </c>
      <c r="E6" s="4">
        <v>1897454</v>
      </c>
      <c r="F6" s="4">
        <v>2004523</v>
      </c>
      <c r="G6" s="4">
        <v>2342503</v>
      </c>
      <c r="H6" s="4">
        <v>2431767</v>
      </c>
      <c r="I6" s="4">
        <v>2522614</v>
      </c>
      <c r="J6" s="4">
        <v>3663312</v>
      </c>
      <c r="K6" s="4">
        <v>10203902</v>
      </c>
      <c r="L6" s="4">
        <v>22711599</v>
      </c>
      <c r="M6" s="4">
        <v>29461197</v>
      </c>
      <c r="N6" s="4">
        <v>28596062</v>
      </c>
      <c r="O6" s="4">
        <v>30473528</v>
      </c>
    </row>
    <row r="7" spans="2:15" ht="12.75" x14ac:dyDescent="0.2">
      <c r="B7" s="1" t="s">
        <v>9</v>
      </c>
      <c r="C7" s="4">
        <v>0</v>
      </c>
      <c r="D7" s="4">
        <v>0</v>
      </c>
      <c r="E7" s="4">
        <v>139768019</v>
      </c>
      <c r="F7" s="4">
        <v>1789783498</v>
      </c>
      <c r="G7" s="4">
        <v>1852955145</v>
      </c>
      <c r="H7" s="4">
        <v>1939618592</v>
      </c>
      <c r="I7" s="4">
        <v>2180443005</v>
      </c>
      <c r="J7" s="4">
        <v>2503494437</v>
      </c>
      <c r="K7" s="4">
        <v>2888396427</v>
      </c>
      <c r="L7" s="4">
        <v>3523737168</v>
      </c>
      <c r="M7" s="4">
        <v>4301090945</v>
      </c>
      <c r="N7" s="4">
        <v>5431156471</v>
      </c>
      <c r="O7" s="4">
        <v>1482866554</v>
      </c>
    </row>
    <row r="8" spans="2:15" ht="12.75" x14ac:dyDescent="0.2">
      <c r="B8" s="1" t="s">
        <v>10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111453084</v>
      </c>
      <c r="K8" s="4">
        <v>207195558</v>
      </c>
      <c r="L8" s="4">
        <v>120927731</v>
      </c>
      <c r="M8" s="4">
        <v>0</v>
      </c>
      <c r="N8" s="4">
        <v>0</v>
      </c>
      <c r="O8" s="4">
        <v>0</v>
      </c>
    </row>
    <row r="9" spans="2:15" ht="12.75" x14ac:dyDescent="0.2">
      <c r="B9" s="1" t="s">
        <v>11</v>
      </c>
      <c r="C9" s="4">
        <v>11805652</v>
      </c>
      <c r="D9" s="4">
        <v>23684715</v>
      </c>
      <c r="E9" s="4">
        <v>25231663</v>
      </c>
      <c r="F9" s="4">
        <v>11213960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</row>
    <row r="10" spans="2:15" ht="12.75" x14ac:dyDescent="0.2">
      <c r="B10" s="1" t="s">
        <v>49</v>
      </c>
      <c r="C10" s="4">
        <v>26164801</v>
      </c>
      <c r="D10" s="4">
        <v>84370054</v>
      </c>
      <c r="E10" s="4">
        <v>108319365</v>
      </c>
      <c r="F10" s="4">
        <v>130691789</v>
      </c>
      <c r="G10" s="4">
        <v>146781968</v>
      </c>
      <c r="H10" s="4">
        <v>162784133</v>
      </c>
      <c r="I10" s="4">
        <v>204718491</v>
      </c>
      <c r="J10" s="4">
        <v>330961135</v>
      </c>
      <c r="K10" s="4">
        <v>328628807</v>
      </c>
      <c r="L10" s="4">
        <v>271157136</v>
      </c>
      <c r="M10" s="4">
        <v>275625405</v>
      </c>
      <c r="N10" s="4">
        <v>322092535</v>
      </c>
      <c r="O10" s="4">
        <v>299829797</v>
      </c>
    </row>
    <row r="11" spans="2:15" ht="12.75" x14ac:dyDescent="0.2">
      <c r="B11" s="1" t="s">
        <v>13</v>
      </c>
      <c r="C11" s="4">
        <v>95973829</v>
      </c>
      <c r="D11" s="4">
        <v>200814073</v>
      </c>
      <c r="E11" s="4">
        <v>210924532</v>
      </c>
      <c r="F11" s="4">
        <v>220152134</v>
      </c>
      <c r="G11" s="4">
        <v>230137928</v>
      </c>
      <c r="H11" s="4">
        <v>256597370</v>
      </c>
      <c r="I11" s="4">
        <v>278687374</v>
      </c>
      <c r="J11" s="4">
        <v>308890364</v>
      </c>
      <c r="K11" s="4">
        <v>302697195</v>
      </c>
      <c r="L11" s="4">
        <v>335062152</v>
      </c>
      <c r="M11" s="4">
        <v>381379488</v>
      </c>
      <c r="N11" s="4">
        <v>438064199</v>
      </c>
      <c r="O11" s="4">
        <v>509527209</v>
      </c>
    </row>
    <row r="12" spans="2:15" ht="12.75" x14ac:dyDescent="0.2">
      <c r="B12" s="1" t="s">
        <v>14</v>
      </c>
      <c r="C12" s="4">
        <v>61670630</v>
      </c>
      <c r="D12" s="4">
        <v>137576772</v>
      </c>
      <c r="E12" s="4">
        <v>167004525</v>
      </c>
      <c r="F12" s="4">
        <v>181803297</v>
      </c>
      <c r="G12" s="4">
        <v>222595727</v>
      </c>
      <c r="H12" s="4">
        <v>260587851</v>
      </c>
      <c r="I12" s="4">
        <v>297388801</v>
      </c>
      <c r="J12" s="4">
        <v>350950743</v>
      </c>
      <c r="K12" s="4">
        <v>363069094</v>
      </c>
      <c r="L12" s="4">
        <v>432760290</v>
      </c>
      <c r="M12" s="4">
        <v>512235997</v>
      </c>
      <c r="N12" s="4">
        <v>589357853</v>
      </c>
      <c r="O12" s="4">
        <v>717375539</v>
      </c>
    </row>
    <row r="13" spans="2:15" ht="12.75" x14ac:dyDescent="0.2">
      <c r="B13" s="1" t="s">
        <v>15</v>
      </c>
      <c r="C13" s="4">
        <v>147468049</v>
      </c>
      <c r="D13" s="4">
        <v>320907243</v>
      </c>
      <c r="E13" s="4">
        <v>375411503</v>
      </c>
      <c r="F13" s="4">
        <v>444557861</v>
      </c>
      <c r="G13" s="4">
        <v>531525918</v>
      </c>
      <c r="H13" s="4">
        <v>609607869</v>
      </c>
      <c r="I13" s="4">
        <v>515592056</v>
      </c>
      <c r="J13" s="4">
        <v>639343673</v>
      </c>
      <c r="K13" s="4">
        <v>656990905</v>
      </c>
      <c r="L13" s="4">
        <v>719494809</v>
      </c>
      <c r="M13" s="4">
        <v>843200682</v>
      </c>
      <c r="N13" s="4">
        <v>957888918</v>
      </c>
      <c r="O13" s="4">
        <v>997198606</v>
      </c>
    </row>
    <row r="14" spans="2:15" ht="12.75" x14ac:dyDescent="0.2">
      <c r="B14" s="1" t="s">
        <v>16</v>
      </c>
      <c r="C14" s="4">
        <v>72567279</v>
      </c>
      <c r="D14" s="4">
        <v>125934390</v>
      </c>
      <c r="E14" s="4">
        <v>89159886</v>
      </c>
      <c r="F14" s="4">
        <v>100798351</v>
      </c>
      <c r="G14" s="4">
        <v>146850912</v>
      </c>
      <c r="H14" s="4">
        <v>196006059</v>
      </c>
      <c r="I14" s="4">
        <v>253409054</v>
      </c>
      <c r="J14" s="4">
        <v>345481435</v>
      </c>
      <c r="K14" s="4">
        <v>439641531</v>
      </c>
      <c r="L14" s="4">
        <v>539178954</v>
      </c>
      <c r="M14" s="4">
        <v>635494845</v>
      </c>
      <c r="N14" s="4">
        <v>788404949</v>
      </c>
      <c r="O14" s="4">
        <v>1084746880</v>
      </c>
    </row>
    <row r="15" spans="2:15" ht="12.75" x14ac:dyDescent="0.2">
      <c r="B15" s="1" t="s">
        <v>17</v>
      </c>
      <c r="C15" s="4">
        <v>38965838</v>
      </c>
      <c r="D15" s="4">
        <v>75628841</v>
      </c>
      <c r="E15" s="4">
        <v>73266222</v>
      </c>
      <c r="F15" s="4">
        <v>63892675</v>
      </c>
      <c r="G15" s="4">
        <v>60078823</v>
      </c>
      <c r="H15" s="4">
        <v>76741581</v>
      </c>
      <c r="I15" s="4">
        <v>98516273</v>
      </c>
      <c r="J15" s="4">
        <v>83833971</v>
      </c>
      <c r="K15" s="4">
        <v>94580652</v>
      </c>
      <c r="L15" s="4">
        <v>100223108</v>
      </c>
      <c r="M15" s="4">
        <v>106154447</v>
      </c>
      <c r="N15" s="4">
        <v>115535087</v>
      </c>
      <c r="O15" s="4">
        <v>121567392</v>
      </c>
    </row>
    <row r="16" spans="2:15" ht="12.75" x14ac:dyDescent="0.2">
      <c r="B16" s="1" t="s">
        <v>18</v>
      </c>
      <c r="C16" s="4">
        <v>0</v>
      </c>
      <c r="D16" s="4">
        <v>234018908</v>
      </c>
      <c r="E16" s="4">
        <v>97451300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</row>
    <row r="17" spans="2:15" ht="12.75" x14ac:dyDescent="0.2">
      <c r="B17" s="1" t="s">
        <v>19</v>
      </c>
      <c r="C17" s="4">
        <v>95403482</v>
      </c>
      <c r="D17" s="4">
        <v>88131107</v>
      </c>
      <c r="E17" s="4">
        <v>92295377</v>
      </c>
      <c r="F17" s="4">
        <v>130796051</v>
      </c>
      <c r="G17" s="4">
        <v>146554272</v>
      </c>
      <c r="H17" s="4">
        <v>129302396</v>
      </c>
      <c r="I17" s="4">
        <v>130671982</v>
      </c>
      <c r="J17" s="4">
        <v>167797845</v>
      </c>
      <c r="K17" s="4">
        <v>204413922</v>
      </c>
      <c r="L17" s="4">
        <v>220839407</v>
      </c>
      <c r="M17" s="4">
        <v>253435436</v>
      </c>
      <c r="N17" s="4">
        <v>276200568</v>
      </c>
      <c r="O17" s="4">
        <v>539841633</v>
      </c>
    </row>
    <row r="18" spans="2:15" ht="12.75" x14ac:dyDescent="0.2">
      <c r="B18" s="1" t="s">
        <v>20</v>
      </c>
      <c r="C18" s="4">
        <v>2073093491</v>
      </c>
      <c r="D18" s="4">
        <v>2307217658</v>
      </c>
      <c r="E18" s="4">
        <v>2590056336</v>
      </c>
      <c r="F18" s="4">
        <v>3035835247</v>
      </c>
      <c r="G18" s="4">
        <v>3103864296</v>
      </c>
      <c r="H18" s="4">
        <v>3561840688</v>
      </c>
      <c r="I18" s="4">
        <v>2920138108</v>
      </c>
      <c r="J18" s="4">
        <v>4591119981</v>
      </c>
      <c r="K18" s="4">
        <v>5284641944</v>
      </c>
      <c r="L18" s="4">
        <v>6058903364</v>
      </c>
      <c r="M18" s="4">
        <v>7528651786</v>
      </c>
      <c r="N18" s="4">
        <v>7743811938</v>
      </c>
      <c r="O18" s="4">
        <v>12210595598</v>
      </c>
    </row>
    <row r="19" spans="2:15" ht="12.75" x14ac:dyDescent="0.2">
      <c r="B19" s="1" t="s">
        <v>21</v>
      </c>
      <c r="C19" s="4">
        <v>2774543994</v>
      </c>
      <c r="D19" s="4">
        <v>2560219781</v>
      </c>
      <c r="E19" s="4">
        <v>2663624716</v>
      </c>
      <c r="F19" s="4">
        <v>1315798992</v>
      </c>
      <c r="G19" s="4">
        <v>1349156522</v>
      </c>
      <c r="H19" s="4">
        <v>1387519688</v>
      </c>
      <c r="I19" s="4">
        <v>1520950364</v>
      </c>
      <c r="J19" s="4">
        <v>1395167961</v>
      </c>
      <c r="K19" s="4">
        <v>1383280511</v>
      </c>
      <c r="L19" s="4">
        <v>1477330323</v>
      </c>
      <c r="M19" s="4">
        <v>1484958451</v>
      </c>
      <c r="N19" s="4">
        <v>1536021191</v>
      </c>
      <c r="O19" s="4">
        <v>5780923226</v>
      </c>
    </row>
    <row r="20" spans="2:15" ht="12.75" x14ac:dyDescent="0.2">
      <c r="B20" s="1" t="s">
        <v>22</v>
      </c>
      <c r="C20" s="4">
        <v>0</v>
      </c>
      <c r="D20" s="4">
        <v>52599312</v>
      </c>
      <c r="E20" s="4">
        <v>66894181</v>
      </c>
      <c r="F20" s="4">
        <v>95221703</v>
      </c>
      <c r="G20" s="4">
        <v>119645369</v>
      </c>
      <c r="H20" s="4">
        <v>166901571</v>
      </c>
      <c r="I20" s="4">
        <v>205385627</v>
      </c>
      <c r="J20" s="4">
        <v>222176841</v>
      </c>
      <c r="K20" s="4">
        <v>239864593</v>
      </c>
      <c r="L20" s="4">
        <v>273633489</v>
      </c>
      <c r="M20" s="4">
        <v>352100062</v>
      </c>
      <c r="N20" s="4">
        <v>421862391</v>
      </c>
      <c r="O20" s="4">
        <v>479676168</v>
      </c>
    </row>
    <row r="21" spans="2:15" ht="12.75" x14ac:dyDescent="0.2">
      <c r="B21" s="1" t="s">
        <v>50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2112228</v>
      </c>
      <c r="N21" s="4">
        <v>23482369</v>
      </c>
      <c r="O21" s="4">
        <v>67772059</v>
      </c>
    </row>
    <row r="22" spans="2:15" ht="12.75" x14ac:dyDescent="0.2">
      <c r="B22" s="3" t="s">
        <v>27</v>
      </c>
      <c r="C22" s="5">
        <f t="shared" ref="C22:O22" si="0">SUM(C6:C21)</f>
        <v>5398197840</v>
      </c>
      <c r="D22" s="5">
        <f t="shared" si="0"/>
        <v>6212980753</v>
      </c>
      <c r="E22" s="5">
        <f t="shared" si="0"/>
        <v>6701305079</v>
      </c>
      <c r="F22" s="5">
        <f t="shared" si="0"/>
        <v>7522550081</v>
      </c>
      <c r="G22" s="5">
        <f t="shared" si="0"/>
        <v>7912489383</v>
      </c>
      <c r="H22" s="5">
        <f t="shared" si="0"/>
        <v>8749939565</v>
      </c>
      <c r="I22" s="5">
        <f t="shared" si="0"/>
        <v>8608423749</v>
      </c>
      <c r="J22" s="5">
        <f t="shared" si="0"/>
        <v>11054334782</v>
      </c>
      <c r="K22" s="5">
        <f t="shared" si="0"/>
        <v>12403605041</v>
      </c>
      <c r="L22" s="5">
        <f t="shared" si="0"/>
        <v>14095959530</v>
      </c>
      <c r="M22" s="5">
        <f t="shared" si="0"/>
        <v>16705900969</v>
      </c>
      <c r="N22" s="5">
        <f t="shared" si="0"/>
        <v>18672474531</v>
      </c>
      <c r="O22" s="5">
        <f t="shared" si="0"/>
        <v>24322394189</v>
      </c>
    </row>
    <row r="26" spans="2:15" ht="12.75" x14ac:dyDescent="0.2">
      <c r="B26" s="2" t="s">
        <v>0</v>
      </c>
      <c r="C26" s="2" t="s">
        <v>3</v>
      </c>
      <c r="D26" s="2" t="s">
        <v>4</v>
      </c>
    </row>
    <row r="27" spans="2:15" ht="12.75" x14ac:dyDescent="0.2">
      <c r="B27" s="1" t="s">
        <v>8</v>
      </c>
      <c r="C27" s="1">
        <v>2001</v>
      </c>
      <c r="D27" s="1">
        <v>540795</v>
      </c>
    </row>
    <row r="28" spans="2:15" ht="12.75" x14ac:dyDescent="0.2">
      <c r="B28" s="1" t="s">
        <v>9</v>
      </c>
      <c r="C28" s="1">
        <v>2001</v>
      </c>
      <c r="D28" s="1">
        <v>0</v>
      </c>
    </row>
    <row r="29" spans="2:15" ht="12.75" x14ac:dyDescent="0.2">
      <c r="B29" s="1" t="s">
        <v>10</v>
      </c>
      <c r="C29" s="1">
        <v>2001</v>
      </c>
      <c r="D29" s="1">
        <v>0</v>
      </c>
    </row>
    <row r="30" spans="2:15" ht="12.75" x14ac:dyDescent="0.2">
      <c r="B30" s="1" t="s">
        <v>11</v>
      </c>
      <c r="C30" s="1">
        <v>2001</v>
      </c>
      <c r="D30" s="1">
        <v>11805652</v>
      </c>
    </row>
    <row r="31" spans="2:15" ht="12.75" x14ac:dyDescent="0.2">
      <c r="B31" s="1" t="s">
        <v>12</v>
      </c>
      <c r="C31" s="1">
        <v>2001</v>
      </c>
      <c r="D31" s="1">
        <v>26164801</v>
      </c>
    </row>
    <row r="32" spans="2:15" ht="12.75" x14ac:dyDescent="0.2">
      <c r="B32" s="1" t="s">
        <v>13</v>
      </c>
      <c r="C32" s="1">
        <v>2001</v>
      </c>
      <c r="D32" s="1">
        <v>95973829</v>
      </c>
    </row>
    <row r="33" spans="2:4" ht="12.75" x14ac:dyDescent="0.2">
      <c r="B33" s="1" t="s">
        <v>14</v>
      </c>
      <c r="C33" s="1">
        <v>2001</v>
      </c>
      <c r="D33" s="1">
        <v>61670630</v>
      </c>
    </row>
    <row r="34" spans="2:4" ht="12.75" x14ac:dyDescent="0.2">
      <c r="B34" s="1" t="s">
        <v>15</v>
      </c>
      <c r="C34" s="1">
        <v>2001</v>
      </c>
      <c r="D34" s="1">
        <v>147468049</v>
      </c>
    </row>
    <row r="35" spans="2:4" ht="12.75" x14ac:dyDescent="0.2">
      <c r="B35" s="1" t="s">
        <v>16</v>
      </c>
      <c r="C35" s="1">
        <v>2001</v>
      </c>
      <c r="D35" s="1">
        <v>72567279</v>
      </c>
    </row>
    <row r="36" spans="2:4" ht="12.75" x14ac:dyDescent="0.2">
      <c r="B36" s="1" t="s">
        <v>17</v>
      </c>
      <c r="C36" s="1">
        <v>2001</v>
      </c>
      <c r="D36" s="1">
        <v>38965838</v>
      </c>
    </row>
    <row r="37" spans="2:4" ht="12.75" x14ac:dyDescent="0.2">
      <c r="B37" s="1" t="s">
        <v>18</v>
      </c>
      <c r="C37" s="1">
        <v>2001</v>
      </c>
      <c r="D37" s="1">
        <v>0</v>
      </c>
    </row>
    <row r="38" spans="2:4" ht="12.75" x14ac:dyDescent="0.2">
      <c r="B38" s="1" t="s">
        <v>19</v>
      </c>
      <c r="C38" s="1">
        <v>2001</v>
      </c>
      <c r="D38" s="1">
        <v>95403482</v>
      </c>
    </row>
    <row r="39" spans="2:4" ht="12.75" x14ac:dyDescent="0.2">
      <c r="B39" s="1" t="s">
        <v>20</v>
      </c>
      <c r="C39" s="1">
        <v>2001</v>
      </c>
      <c r="D39" s="1">
        <v>2073093491</v>
      </c>
    </row>
    <row r="40" spans="2:4" ht="12.75" x14ac:dyDescent="0.2">
      <c r="B40" s="1" t="s">
        <v>21</v>
      </c>
      <c r="C40" s="1">
        <v>2001</v>
      </c>
      <c r="D40" s="1">
        <v>2774543994</v>
      </c>
    </row>
    <row r="41" spans="2:4" ht="12.75" x14ac:dyDescent="0.2">
      <c r="B41" s="1" t="s">
        <v>22</v>
      </c>
      <c r="C41" s="1">
        <v>2001</v>
      </c>
      <c r="D41" s="1">
        <v>0</v>
      </c>
    </row>
    <row r="42" spans="2:4" ht="12.75" x14ac:dyDescent="0.2">
      <c r="B42" s="1" t="s">
        <v>23</v>
      </c>
      <c r="C42" s="1">
        <v>2001</v>
      </c>
      <c r="D42" s="1">
        <v>0</v>
      </c>
    </row>
    <row r="43" spans="2:4" ht="12.75" x14ac:dyDescent="0.2">
      <c r="B43" s="1" t="s">
        <v>8</v>
      </c>
      <c r="C43" s="1">
        <v>2002</v>
      </c>
      <c r="D43" s="1">
        <v>1877899</v>
      </c>
    </row>
    <row r="44" spans="2:4" ht="12.75" x14ac:dyDescent="0.2">
      <c r="B44" s="1" t="s">
        <v>9</v>
      </c>
      <c r="C44" s="1">
        <v>2002</v>
      </c>
      <c r="D44" s="1">
        <v>0</v>
      </c>
    </row>
    <row r="45" spans="2:4" ht="12.75" x14ac:dyDescent="0.2">
      <c r="B45" s="1" t="s">
        <v>10</v>
      </c>
      <c r="C45" s="1">
        <v>2002</v>
      </c>
      <c r="D45" s="1">
        <v>0</v>
      </c>
    </row>
    <row r="46" spans="2:4" ht="12.75" x14ac:dyDescent="0.2">
      <c r="B46" s="1" t="s">
        <v>11</v>
      </c>
      <c r="C46" s="1">
        <v>2002</v>
      </c>
      <c r="D46" s="1">
        <v>23684715</v>
      </c>
    </row>
    <row r="47" spans="2:4" ht="12.75" x14ac:dyDescent="0.2">
      <c r="B47" s="1" t="s">
        <v>12</v>
      </c>
      <c r="C47" s="1">
        <v>2002</v>
      </c>
      <c r="D47" s="1">
        <v>84370054</v>
      </c>
    </row>
    <row r="48" spans="2:4" ht="12.75" x14ac:dyDescent="0.2">
      <c r="B48" s="1" t="s">
        <v>13</v>
      </c>
      <c r="C48" s="1">
        <v>2002</v>
      </c>
      <c r="D48" s="1">
        <v>200814073</v>
      </c>
    </row>
    <row r="49" spans="2:4" ht="12.75" x14ac:dyDescent="0.2">
      <c r="B49" s="1" t="s">
        <v>14</v>
      </c>
      <c r="C49" s="1">
        <v>2002</v>
      </c>
      <c r="D49" s="1">
        <v>137576772</v>
      </c>
    </row>
    <row r="50" spans="2:4" ht="12.75" x14ac:dyDescent="0.2">
      <c r="B50" s="1" t="s">
        <v>15</v>
      </c>
      <c r="C50" s="1">
        <v>2002</v>
      </c>
      <c r="D50" s="1">
        <v>320907243</v>
      </c>
    </row>
    <row r="51" spans="2:4" ht="12.75" x14ac:dyDescent="0.2">
      <c r="B51" s="1" t="s">
        <v>16</v>
      </c>
      <c r="C51" s="1">
        <v>2002</v>
      </c>
      <c r="D51" s="1">
        <v>125934390</v>
      </c>
    </row>
    <row r="52" spans="2:4" ht="12.75" x14ac:dyDescent="0.2">
      <c r="B52" s="1" t="s">
        <v>17</v>
      </c>
      <c r="C52" s="1">
        <v>2002</v>
      </c>
      <c r="D52" s="1">
        <v>75628841</v>
      </c>
    </row>
    <row r="53" spans="2:4" ht="12.75" x14ac:dyDescent="0.2">
      <c r="B53" s="1" t="s">
        <v>18</v>
      </c>
      <c r="C53" s="1">
        <v>2002</v>
      </c>
      <c r="D53" s="1">
        <v>234018908</v>
      </c>
    </row>
    <row r="54" spans="2:4" ht="12.75" x14ac:dyDescent="0.2">
      <c r="B54" s="1" t="s">
        <v>19</v>
      </c>
      <c r="C54" s="1">
        <v>2002</v>
      </c>
      <c r="D54" s="1">
        <v>88131107</v>
      </c>
    </row>
    <row r="55" spans="2:4" ht="12.75" x14ac:dyDescent="0.2">
      <c r="B55" s="1" t="s">
        <v>20</v>
      </c>
      <c r="C55" s="1">
        <v>2002</v>
      </c>
      <c r="D55" s="1">
        <v>2307217658</v>
      </c>
    </row>
    <row r="56" spans="2:4" ht="12.75" x14ac:dyDescent="0.2">
      <c r="B56" s="1" t="s">
        <v>21</v>
      </c>
      <c r="C56" s="1">
        <v>2002</v>
      </c>
      <c r="D56" s="1">
        <v>2560219781</v>
      </c>
    </row>
    <row r="57" spans="2:4" ht="12.75" x14ac:dyDescent="0.2">
      <c r="B57" s="1" t="s">
        <v>22</v>
      </c>
      <c r="C57" s="1">
        <v>2002</v>
      </c>
      <c r="D57" s="1">
        <v>52599312</v>
      </c>
    </row>
    <row r="58" spans="2:4" ht="12.75" x14ac:dyDescent="0.2">
      <c r="B58" s="1" t="s">
        <v>23</v>
      </c>
      <c r="C58" s="1">
        <v>2002</v>
      </c>
      <c r="D58" s="1">
        <v>0</v>
      </c>
    </row>
    <row r="59" spans="2:4" ht="12.75" x14ac:dyDescent="0.2">
      <c r="B59" s="1" t="s">
        <v>8</v>
      </c>
      <c r="C59" s="1">
        <v>2003</v>
      </c>
      <c r="D59" s="1">
        <v>1897454</v>
      </c>
    </row>
    <row r="60" spans="2:4" ht="12.75" x14ac:dyDescent="0.2">
      <c r="B60" s="1" t="s">
        <v>9</v>
      </c>
      <c r="C60" s="1">
        <v>2003</v>
      </c>
      <c r="D60" s="1">
        <v>139768019</v>
      </c>
    </row>
    <row r="61" spans="2:4" ht="12.75" x14ac:dyDescent="0.2">
      <c r="B61" s="1" t="s">
        <v>10</v>
      </c>
      <c r="C61" s="1">
        <v>2003</v>
      </c>
      <c r="D61" s="1">
        <v>0</v>
      </c>
    </row>
    <row r="62" spans="2:4" ht="12.75" x14ac:dyDescent="0.2">
      <c r="B62" s="1" t="s">
        <v>11</v>
      </c>
      <c r="C62" s="1">
        <v>2003</v>
      </c>
      <c r="D62" s="1">
        <v>25231663</v>
      </c>
    </row>
    <row r="63" spans="2:4" ht="12.75" x14ac:dyDescent="0.2">
      <c r="B63" s="1" t="s">
        <v>12</v>
      </c>
      <c r="C63" s="1">
        <v>2003</v>
      </c>
      <c r="D63" s="1">
        <v>108319365</v>
      </c>
    </row>
    <row r="64" spans="2:4" ht="12.75" x14ac:dyDescent="0.2">
      <c r="B64" s="1" t="s">
        <v>13</v>
      </c>
      <c r="C64" s="1">
        <v>2003</v>
      </c>
      <c r="D64" s="1">
        <v>210924532</v>
      </c>
    </row>
    <row r="65" spans="2:4" ht="12.75" x14ac:dyDescent="0.2">
      <c r="B65" s="1" t="s">
        <v>14</v>
      </c>
      <c r="C65" s="1">
        <v>2003</v>
      </c>
      <c r="D65" s="1">
        <v>167004525</v>
      </c>
    </row>
    <row r="66" spans="2:4" ht="12.75" x14ac:dyDescent="0.2">
      <c r="B66" s="1" t="s">
        <v>15</v>
      </c>
      <c r="C66" s="1">
        <v>2003</v>
      </c>
      <c r="D66" s="1">
        <v>375411503</v>
      </c>
    </row>
    <row r="67" spans="2:4" ht="12.75" x14ac:dyDescent="0.2">
      <c r="B67" s="1" t="s">
        <v>16</v>
      </c>
      <c r="C67" s="1">
        <v>2003</v>
      </c>
      <c r="D67" s="1">
        <v>89159886</v>
      </c>
    </row>
    <row r="68" spans="2:4" ht="12.75" x14ac:dyDescent="0.2">
      <c r="B68" s="1" t="s">
        <v>17</v>
      </c>
      <c r="C68" s="1">
        <v>2003</v>
      </c>
      <c r="D68" s="1">
        <v>73266222</v>
      </c>
    </row>
    <row r="69" spans="2:4" ht="12.75" x14ac:dyDescent="0.2">
      <c r="B69" s="1" t="s">
        <v>18</v>
      </c>
      <c r="C69" s="1">
        <v>2003</v>
      </c>
      <c r="D69" s="1">
        <v>97451300</v>
      </c>
    </row>
    <row r="70" spans="2:4" ht="12.75" x14ac:dyDescent="0.2">
      <c r="B70" s="1" t="s">
        <v>19</v>
      </c>
      <c r="C70" s="1">
        <v>2003</v>
      </c>
      <c r="D70" s="1">
        <v>92295377</v>
      </c>
    </row>
    <row r="71" spans="2:4" ht="12.75" x14ac:dyDescent="0.2">
      <c r="B71" s="1" t="s">
        <v>20</v>
      </c>
      <c r="C71" s="1">
        <v>2003</v>
      </c>
      <c r="D71" s="1">
        <v>2590056336</v>
      </c>
    </row>
    <row r="72" spans="2:4" ht="12.75" x14ac:dyDescent="0.2">
      <c r="B72" s="1" t="s">
        <v>21</v>
      </c>
      <c r="C72" s="1">
        <v>2003</v>
      </c>
      <c r="D72" s="1">
        <v>2663624716</v>
      </c>
    </row>
    <row r="73" spans="2:4" ht="12.75" x14ac:dyDescent="0.2">
      <c r="B73" s="1" t="s">
        <v>22</v>
      </c>
      <c r="C73" s="1">
        <v>2003</v>
      </c>
      <c r="D73" s="1">
        <v>66894181</v>
      </c>
    </row>
    <row r="74" spans="2:4" ht="12.75" x14ac:dyDescent="0.2">
      <c r="B74" s="1" t="s">
        <v>23</v>
      </c>
      <c r="C74" s="1">
        <v>2003</v>
      </c>
      <c r="D74" s="1">
        <v>0</v>
      </c>
    </row>
    <row r="75" spans="2:4" ht="12.75" x14ac:dyDescent="0.2">
      <c r="B75" s="1" t="s">
        <v>8</v>
      </c>
      <c r="C75" s="1">
        <v>2004</v>
      </c>
      <c r="D75" s="1">
        <v>2004523</v>
      </c>
    </row>
    <row r="76" spans="2:4" ht="12.75" x14ac:dyDescent="0.2">
      <c r="B76" s="1" t="s">
        <v>9</v>
      </c>
      <c r="C76" s="1">
        <v>2004</v>
      </c>
      <c r="D76" s="1">
        <v>1789783498</v>
      </c>
    </row>
    <row r="77" spans="2:4" ht="12.75" x14ac:dyDescent="0.2">
      <c r="B77" s="1" t="s">
        <v>10</v>
      </c>
      <c r="C77" s="1">
        <v>2004</v>
      </c>
      <c r="D77" s="1">
        <v>0</v>
      </c>
    </row>
    <row r="78" spans="2:4" ht="12.75" x14ac:dyDescent="0.2">
      <c r="B78" s="1" t="s">
        <v>11</v>
      </c>
      <c r="C78" s="1">
        <v>2004</v>
      </c>
      <c r="D78" s="1">
        <v>11213960</v>
      </c>
    </row>
    <row r="79" spans="2:4" ht="12.75" x14ac:dyDescent="0.2">
      <c r="B79" s="1" t="s">
        <v>12</v>
      </c>
      <c r="C79" s="1">
        <v>2004</v>
      </c>
      <c r="D79" s="1">
        <v>130691789</v>
      </c>
    </row>
    <row r="80" spans="2:4" ht="12.75" x14ac:dyDescent="0.2">
      <c r="B80" s="1" t="s">
        <v>13</v>
      </c>
      <c r="C80" s="1">
        <v>2004</v>
      </c>
      <c r="D80" s="1">
        <v>220152134</v>
      </c>
    </row>
    <row r="81" spans="2:4" ht="12.75" x14ac:dyDescent="0.2">
      <c r="B81" s="1" t="s">
        <v>14</v>
      </c>
      <c r="C81" s="1">
        <v>2004</v>
      </c>
      <c r="D81" s="1">
        <v>181803297</v>
      </c>
    </row>
    <row r="82" spans="2:4" ht="12.75" x14ac:dyDescent="0.2">
      <c r="B82" s="1" t="s">
        <v>15</v>
      </c>
      <c r="C82" s="1">
        <v>2004</v>
      </c>
      <c r="D82" s="1">
        <v>444557861</v>
      </c>
    </row>
    <row r="83" spans="2:4" ht="12.75" x14ac:dyDescent="0.2">
      <c r="B83" s="1" t="s">
        <v>16</v>
      </c>
      <c r="C83" s="1">
        <v>2004</v>
      </c>
      <c r="D83" s="1">
        <v>100798351</v>
      </c>
    </row>
    <row r="84" spans="2:4" ht="12.75" x14ac:dyDescent="0.2">
      <c r="B84" s="1" t="s">
        <v>17</v>
      </c>
      <c r="C84" s="1">
        <v>2004</v>
      </c>
      <c r="D84" s="1">
        <v>63892675</v>
      </c>
    </row>
    <row r="85" spans="2:4" ht="12.75" x14ac:dyDescent="0.2">
      <c r="B85" s="1" t="s">
        <v>18</v>
      </c>
      <c r="C85" s="1">
        <v>2004</v>
      </c>
      <c r="D85" s="1">
        <v>0</v>
      </c>
    </row>
    <row r="86" spans="2:4" ht="12.75" x14ac:dyDescent="0.2">
      <c r="B86" s="1" t="s">
        <v>19</v>
      </c>
      <c r="C86" s="1">
        <v>2004</v>
      </c>
      <c r="D86" s="1">
        <v>130796051</v>
      </c>
    </row>
    <row r="87" spans="2:4" ht="12.75" x14ac:dyDescent="0.2">
      <c r="B87" s="1" t="s">
        <v>20</v>
      </c>
      <c r="C87" s="1">
        <v>2004</v>
      </c>
      <c r="D87" s="1">
        <v>3035835247</v>
      </c>
    </row>
    <row r="88" spans="2:4" ht="12.75" x14ac:dyDescent="0.2">
      <c r="B88" s="1" t="s">
        <v>21</v>
      </c>
      <c r="C88" s="1">
        <v>2004</v>
      </c>
      <c r="D88" s="1">
        <v>1315798992</v>
      </c>
    </row>
    <row r="89" spans="2:4" ht="12.75" x14ac:dyDescent="0.2">
      <c r="B89" s="1" t="s">
        <v>22</v>
      </c>
      <c r="C89" s="1">
        <v>2004</v>
      </c>
      <c r="D89" s="1">
        <v>95221703</v>
      </c>
    </row>
    <row r="90" spans="2:4" ht="12.75" x14ac:dyDescent="0.2">
      <c r="B90" s="1" t="s">
        <v>23</v>
      </c>
      <c r="C90" s="1">
        <v>2004</v>
      </c>
      <c r="D90" s="1">
        <v>0</v>
      </c>
    </row>
    <row r="91" spans="2:4" ht="12.75" x14ac:dyDescent="0.2">
      <c r="B91" s="1" t="s">
        <v>8</v>
      </c>
      <c r="C91" s="1">
        <v>2005</v>
      </c>
      <c r="D91" s="1">
        <v>2342503</v>
      </c>
    </row>
    <row r="92" spans="2:4" ht="12.75" x14ac:dyDescent="0.2">
      <c r="B92" s="1" t="s">
        <v>9</v>
      </c>
      <c r="C92" s="1">
        <v>2005</v>
      </c>
      <c r="D92" s="1">
        <v>1852955145</v>
      </c>
    </row>
    <row r="93" spans="2:4" ht="12.75" x14ac:dyDescent="0.2">
      <c r="B93" s="1" t="s">
        <v>10</v>
      </c>
      <c r="C93" s="1">
        <v>2005</v>
      </c>
      <c r="D93" s="1">
        <v>0</v>
      </c>
    </row>
    <row r="94" spans="2:4" ht="12.75" x14ac:dyDescent="0.2">
      <c r="B94" s="1" t="s">
        <v>11</v>
      </c>
      <c r="C94" s="1">
        <v>2005</v>
      </c>
      <c r="D94" s="1">
        <v>0</v>
      </c>
    </row>
    <row r="95" spans="2:4" ht="12.75" x14ac:dyDescent="0.2">
      <c r="B95" s="1" t="s">
        <v>12</v>
      </c>
      <c r="C95" s="1">
        <v>2005</v>
      </c>
      <c r="D95" s="1">
        <v>146781968</v>
      </c>
    </row>
    <row r="96" spans="2:4" ht="12.75" x14ac:dyDescent="0.2">
      <c r="B96" s="1" t="s">
        <v>13</v>
      </c>
      <c r="C96" s="1">
        <v>2005</v>
      </c>
      <c r="D96" s="1">
        <v>230137928</v>
      </c>
    </row>
    <row r="97" spans="2:4" ht="12.75" x14ac:dyDescent="0.2">
      <c r="B97" s="1" t="s">
        <v>14</v>
      </c>
      <c r="C97" s="1">
        <v>2005</v>
      </c>
      <c r="D97" s="1">
        <v>222595727</v>
      </c>
    </row>
    <row r="98" spans="2:4" ht="12.75" x14ac:dyDescent="0.2">
      <c r="B98" s="1" t="s">
        <v>15</v>
      </c>
      <c r="C98" s="1">
        <v>2005</v>
      </c>
      <c r="D98" s="1">
        <v>531525918</v>
      </c>
    </row>
    <row r="99" spans="2:4" ht="12.75" x14ac:dyDescent="0.2">
      <c r="B99" s="1" t="s">
        <v>16</v>
      </c>
      <c r="C99" s="1">
        <v>2005</v>
      </c>
      <c r="D99" s="1">
        <v>146850912</v>
      </c>
    </row>
    <row r="100" spans="2:4" ht="12.75" x14ac:dyDescent="0.2">
      <c r="B100" s="1" t="s">
        <v>17</v>
      </c>
      <c r="C100" s="1">
        <v>2005</v>
      </c>
      <c r="D100" s="1">
        <v>60078823</v>
      </c>
    </row>
    <row r="101" spans="2:4" ht="12.75" x14ac:dyDescent="0.2">
      <c r="B101" s="1" t="s">
        <v>18</v>
      </c>
      <c r="C101" s="1">
        <v>2005</v>
      </c>
      <c r="D101" s="1">
        <v>0</v>
      </c>
    </row>
    <row r="102" spans="2:4" ht="12.75" x14ac:dyDescent="0.2">
      <c r="B102" s="1" t="s">
        <v>19</v>
      </c>
      <c r="C102" s="1">
        <v>2005</v>
      </c>
      <c r="D102" s="1">
        <v>146554272</v>
      </c>
    </row>
    <row r="103" spans="2:4" ht="12.75" x14ac:dyDescent="0.2">
      <c r="B103" s="1" t="s">
        <v>20</v>
      </c>
      <c r="C103" s="1">
        <v>2005</v>
      </c>
      <c r="D103" s="1">
        <v>3103864296</v>
      </c>
    </row>
    <row r="104" spans="2:4" ht="12.75" x14ac:dyDescent="0.2">
      <c r="B104" s="1" t="s">
        <v>21</v>
      </c>
      <c r="C104" s="1">
        <v>2005</v>
      </c>
      <c r="D104" s="1">
        <v>1349156522</v>
      </c>
    </row>
    <row r="105" spans="2:4" ht="12.75" x14ac:dyDescent="0.2">
      <c r="B105" s="1" t="s">
        <v>22</v>
      </c>
      <c r="C105" s="1">
        <v>2005</v>
      </c>
      <c r="D105" s="1">
        <v>119645369</v>
      </c>
    </row>
    <row r="106" spans="2:4" ht="12.75" x14ac:dyDescent="0.2">
      <c r="B106" s="1" t="s">
        <v>23</v>
      </c>
      <c r="C106" s="1">
        <v>2005</v>
      </c>
      <c r="D106" s="1">
        <v>0</v>
      </c>
    </row>
    <row r="107" spans="2:4" ht="12.75" x14ac:dyDescent="0.2">
      <c r="B107" s="1" t="s">
        <v>8</v>
      </c>
      <c r="C107" s="1">
        <v>2006</v>
      </c>
      <c r="D107" s="1">
        <v>2431767</v>
      </c>
    </row>
    <row r="108" spans="2:4" ht="12.75" x14ac:dyDescent="0.2">
      <c r="B108" s="1" t="s">
        <v>9</v>
      </c>
      <c r="C108" s="1">
        <v>2006</v>
      </c>
      <c r="D108" s="1">
        <v>1939618592</v>
      </c>
    </row>
    <row r="109" spans="2:4" ht="12.75" x14ac:dyDescent="0.2">
      <c r="B109" s="1" t="s">
        <v>10</v>
      </c>
      <c r="C109" s="1">
        <v>2006</v>
      </c>
      <c r="D109" s="1">
        <v>0</v>
      </c>
    </row>
    <row r="110" spans="2:4" ht="12.75" x14ac:dyDescent="0.2">
      <c r="B110" s="1" t="s">
        <v>11</v>
      </c>
      <c r="C110" s="1">
        <v>2006</v>
      </c>
      <c r="D110" s="1">
        <v>0</v>
      </c>
    </row>
    <row r="111" spans="2:4" ht="12.75" x14ac:dyDescent="0.2">
      <c r="B111" s="1" t="s">
        <v>12</v>
      </c>
      <c r="C111" s="1">
        <v>2006</v>
      </c>
      <c r="D111" s="1">
        <v>162784133</v>
      </c>
    </row>
    <row r="112" spans="2:4" ht="12.75" x14ac:dyDescent="0.2">
      <c r="B112" s="1" t="s">
        <v>13</v>
      </c>
      <c r="C112" s="1">
        <v>2006</v>
      </c>
      <c r="D112" s="1">
        <v>256597370</v>
      </c>
    </row>
    <row r="113" spans="2:4" ht="12.75" x14ac:dyDescent="0.2">
      <c r="B113" s="1" t="s">
        <v>14</v>
      </c>
      <c r="C113" s="1">
        <v>2006</v>
      </c>
      <c r="D113" s="1">
        <v>260587851</v>
      </c>
    </row>
    <row r="114" spans="2:4" ht="12.75" x14ac:dyDescent="0.2">
      <c r="B114" s="1" t="s">
        <v>15</v>
      </c>
      <c r="C114" s="1">
        <v>2006</v>
      </c>
      <c r="D114" s="1">
        <v>609607869</v>
      </c>
    </row>
    <row r="115" spans="2:4" ht="12.75" x14ac:dyDescent="0.2">
      <c r="B115" s="1" t="s">
        <v>16</v>
      </c>
      <c r="C115" s="1">
        <v>2006</v>
      </c>
      <c r="D115" s="1">
        <v>196006059</v>
      </c>
    </row>
    <row r="116" spans="2:4" ht="12.75" x14ac:dyDescent="0.2">
      <c r="B116" s="1" t="s">
        <v>17</v>
      </c>
      <c r="C116" s="1">
        <v>2006</v>
      </c>
      <c r="D116" s="1">
        <v>76741581</v>
      </c>
    </row>
    <row r="117" spans="2:4" ht="12.75" x14ac:dyDescent="0.2">
      <c r="B117" s="1" t="s">
        <v>18</v>
      </c>
      <c r="C117" s="1">
        <v>2006</v>
      </c>
      <c r="D117" s="1">
        <v>0</v>
      </c>
    </row>
    <row r="118" spans="2:4" ht="12.75" x14ac:dyDescent="0.2">
      <c r="B118" s="1" t="s">
        <v>19</v>
      </c>
      <c r="C118" s="1">
        <v>2006</v>
      </c>
      <c r="D118" s="1">
        <v>129302396</v>
      </c>
    </row>
    <row r="119" spans="2:4" ht="12.75" x14ac:dyDescent="0.2">
      <c r="B119" s="1" t="s">
        <v>20</v>
      </c>
      <c r="C119" s="1">
        <v>2006</v>
      </c>
      <c r="D119" s="1">
        <v>3561840688</v>
      </c>
    </row>
    <row r="120" spans="2:4" ht="12.75" x14ac:dyDescent="0.2">
      <c r="B120" s="1" t="s">
        <v>21</v>
      </c>
      <c r="C120" s="1">
        <v>2006</v>
      </c>
      <c r="D120" s="1">
        <v>1387519688</v>
      </c>
    </row>
    <row r="121" spans="2:4" ht="12.75" x14ac:dyDescent="0.2">
      <c r="B121" s="1" t="s">
        <v>22</v>
      </c>
      <c r="C121" s="1">
        <v>2006</v>
      </c>
      <c r="D121" s="1">
        <v>166901571</v>
      </c>
    </row>
    <row r="122" spans="2:4" ht="12.75" x14ac:dyDescent="0.2">
      <c r="B122" s="1" t="s">
        <v>23</v>
      </c>
      <c r="C122" s="1">
        <v>2006</v>
      </c>
      <c r="D122" s="1">
        <v>0</v>
      </c>
    </row>
    <row r="123" spans="2:4" ht="12.75" x14ac:dyDescent="0.2">
      <c r="B123" s="1" t="s">
        <v>8</v>
      </c>
      <c r="C123" s="1">
        <v>2007</v>
      </c>
      <c r="D123" s="1">
        <v>2522614</v>
      </c>
    </row>
    <row r="124" spans="2:4" ht="12.75" x14ac:dyDescent="0.2">
      <c r="B124" s="1" t="s">
        <v>9</v>
      </c>
      <c r="C124" s="1">
        <v>2007</v>
      </c>
      <c r="D124" s="1">
        <v>2180443005</v>
      </c>
    </row>
    <row r="125" spans="2:4" ht="12.75" x14ac:dyDescent="0.2">
      <c r="B125" s="1" t="s">
        <v>10</v>
      </c>
      <c r="C125" s="1">
        <v>2007</v>
      </c>
      <c r="D125" s="1">
        <v>0</v>
      </c>
    </row>
    <row r="126" spans="2:4" ht="12.75" x14ac:dyDescent="0.2">
      <c r="B126" s="1" t="s">
        <v>11</v>
      </c>
      <c r="C126" s="1">
        <v>2007</v>
      </c>
      <c r="D126" s="1">
        <v>0</v>
      </c>
    </row>
    <row r="127" spans="2:4" ht="12.75" x14ac:dyDescent="0.2">
      <c r="B127" s="1" t="s">
        <v>12</v>
      </c>
      <c r="C127" s="1">
        <v>2007</v>
      </c>
      <c r="D127" s="1">
        <v>204718491</v>
      </c>
    </row>
    <row r="128" spans="2:4" ht="12.75" x14ac:dyDescent="0.2">
      <c r="B128" s="1" t="s">
        <v>13</v>
      </c>
      <c r="C128" s="1">
        <v>2007</v>
      </c>
      <c r="D128" s="1">
        <v>278687374</v>
      </c>
    </row>
    <row r="129" spans="2:4" ht="12.75" x14ac:dyDescent="0.2">
      <c r="B129" s="1" t="s">
        <v>14</v>
      </c>
      <c r="C129" s="1">
        <v>2007</v>
      </c>
      <c r="D129" s="1">
        <v>297388801</v>
      </c>
    </row>
    <row r="130" spans="2:4" ht="12.75" x14ac:dyDescent="0.2">
      <c r="B130" s="1" t="s">
        <v>15</v>
      </c>
      <c r="C130" s="1">
        <v>2007</v>
      </c>
      <c r="D130" s="1">
        <v>515592056</v>
      </c>
    </row>
    <row r="131" spans="2:4" ht="12.75" x14ac:dyDescent="0.2">
      <c r="B131" s="1" t="s">
        <v>16</v>
      </c>
      <c r="C131" s="1">
        <v>2007</v>
      </c>
      <c r="D131" s="1">
        <v>253409054</v>
      </c>
    </row>
    <row r="132" spans="2:4" ht="12.75" x14ac:dyDescent="0.2">
      <c r="B132" s="1" t="s">
        <v>17</v>
      </c>
      <c r="C132" s="1">
        <v>2007</v>
      </c>
      <c r="D132" s="1">
        <v>98516273</v>
      </c>
    </row>
    <row r="133" spans="2:4" ht="12.75" x14ac:dyDescent="0.2">
      <c r="B133" s="1" t="s">
        <v>18</v>
      </c>
      <c r="C133" s="1">
        <v>2007</v>
      </c>
      <c r="D133" s="1">
        <v>0</v>
      </c>
    </row>
    <row r="134" spans="2:4" ht="12.75" x14ac:dyDescent="0.2">
      <c r="B134" s="1" t="s">
        <v>19</v>
      </c>
      <c r="C134" s="1">
        <v>2007</v>
      </c>
      <c r="D134" s="1">
        <v>130671982</v>
      </c>
    </row>
    <row r="135" spans="2:4" ht="12.75" x14ac:dyDescent="0.2">
      <c r="B135" s="1" t="s">
        <v>20</v>
      </c>
      <c r="C135" s="1">
        <v>2007</v>
      </c>
      <c r="D135" s="1">
        <v>2920138108</v>
      </c>
    </row>
    <row r="136" spans="2:4" ht="12.75" x14ac:dyDescent="0.2">
      <c r="B136" s="1" t="s">
        <v>21</v>
      </c>
      <c r="C136" s="1">
        <v>2007</v>
      </c>
      <c r="D136" s="1">
        <v>1520950365</v>
      </c>
    </row>
    <row r="137" spans="2:4" ht="12.75" x14ac:dyDescent="0.2">
      <c r="B137" s="1" t="s">
        <v>22</v>
      </c>
      <c r="C137" s="1">
        <v>2007</v>
      </c>
      <c r="D137" s="1">
        <v>205385627</v>
      </c>
    </row>
    <row r="138" spans="2:4" ht="12.75" x14ac:dyDescent="0.2">
      <c r="B138" s="1" t="s">
        <v>23</v>
      </c>
      <c r="C138" s="1">
        <v>2007</v>
      </c>
      <c r="D138" s="1">
        <v>0</v>
      </c>
    </row>
    <row r="139" spans="2:4" ht="12.75" x14ac:dyDescent="0.2">
      <c r="B139" s="1" t="s">
        <v>8</v>
      </c>
      <c r="C139" s="1">
        <v>2008</v>
      </c>
      <c r="D139" s="1">
        <v>3663312</v>
      </c>
    </row>
    <row r="140" spans="2:4" ht="12.75" x14ac:dyDescent="0.2">
      <c r="B140" s="1" t="s">
        <v>9</v>
      </c>
      <c r="C140" s="1">
        <v>2008</v>
      </c>
      <c r="D140" s="1">
        <v>2503494438</v>
      </c>
    </row>
    <row r="141" spans="2:4" ht="12.75" x14ac:dyDescent="0.2">
      <c r="B141" s="1" t="s">
        <v>10</v>
      </c>
      <c r="C141" s="1">
        <v>2008</v>
      </c>
      <c r="D141" s="1">
        <v>111453084</v>
      </c>
    </row>
    <row r="142" spans="2:4" ht="12.75" x14ac:dyDescent="0.2">
      <c r="B142" s="1" t="s">
        <v>11</v>
      </c>
      <c r="C142" s="1">
        <v>2008</v>
      </c>
      <c r="D142" s="1">
        <v>0</v>
      </c>
    </row>
    <row r="143" spans="2:4" ht="12.75" x14ac:dyDescent="0.2">
      <c r="B143" s="1" t="s">
        <v>12</v>
      </c>
      <c r="C143" s="1">
        <v>2008</v>
      </c>
      <c r="D143" s="1">
        <v>330961135</v>
      </c>
    </row>
    <row r="144" spans="2:4" ht="12.75" x14ac:dyDescent="0.2">
      <c r="B144" s="1" t="s">
        <v>13</v>
      </c>
      <c r="C144" s="1">
        <v>2008</v>
      </c>
      <c r="D144" s="1">
        <v>308890364</v>
      </c>
    </row>
    <row r="145" spans="2:4" ht="12.75" x14ac:dyDescent="0.2">
      <c r="B145" s="1" t="s">
        <v>14</v>
      </c>
      <c r="C145" s="1">
        <v>2008</v>
      </c>
      <c r="D145" s="1">
        <v>350950743</v>
      </c>
    </row>
    <row r="146" spans="2:4" ht="12.75" x14ac:dyDescent="0.2">
      <c r="B146" s="1" t="s">
        <v>15</v>
      </c>
      <c r="C146" s="1">
        <v>2008</v>
      </c>
      <c r="D146" s="1">
        <v>639343672</v>
      </c>
    </row>
    <row r="147" spans="2:4" ht="12.75" x14ac:dyDescent="0.2">
      <c r="B147" s="1" t="s">
        <v>16</v>
      </c>
      <c r="C147" s="1">
        <v>2008</v>
      </c>
      <c r="D147" s="1">
        <v>345481435</v>
      </c>
    </row>
    <row r="148" spans="2:4" ht="12.75" x14ac:dyDescent="0.2">
      <c r="B148" s="1" t="s">
        <v>17</v>
      </c>
      <c r="C148" s="1">
        <v>2008</v>
      </c>
      <c r="D148" s="1">
        <v>83833971</v>
      </c>
    </row>
    <row r="149" spans="2:4" ht="12.75" x14ac:dyDescent="0.2">
      <c r="B149" s="1" t="s">
        <v>18</v>
      </c>
      <c r="C149" s="1">
        <v>2008</v>
      </c>
      <c r="D149" s="1">
        <v>0</v>
      </c>
    </row>
    <row r="150" spans="2:4" ht="12.75" x14ac:dyDescent="0.2">
      <c r="B150" s="1" t="s">
        <v>19</v>
      </c>
      <c r="C150" s="1">
        <v>2008</v>
      </c>
      <c r="D150" s="1">
        <v>167797844</v>
      </c>
    </row>
    <row r="151" spans="2:4" ht="12.75" x14ac:dyDescent="0.2">
      <c r="B151" s="1" t="s">
        <v>20</v>
      </c>
      <c r="C151" s="1">
        <v>2008</v>
      </c>
      <c r="D151" s="1">
        <v>4591119981</v>
      </c>
    </row>
    <row r="152" spans="2:4" ht="12.75" x14ac:dyDescent="0.2">
      <c r="B152" s="1" t="s">
        <v>21</v>
      </c>
      <c r="C152" s="1">
        <v>2008</v>
      </c>
      <c r="D152" s="1">
        <v>1395167961</v>
      </c>
    </row>
    <row r="153" spans="2:4" ht="12.75" x14ac:dyDescent="0.2">
      <c r="B153" s="1" t="s">
        <v>22</v>
      </c>
      <c r="C153" s="1">
        <v>2008</v>
      </c>
      <c r="D153" s="1">
        <v>222176841</v>
      </c>
    </row>
    <row r="154" spans="2:4" ht="12.75" x14ac:dyDescent="0.2">
      <c r="B154" s="1" t="s">
        <v>23</v>
      </c>
      <c r="C154" s="1">
        <v>2008</v>
      </c>
      <c r="D154" s="1">
        <v>0</v>
      </c>
    </row>
    <row r="155" spans="2:4" ht="12.75" x14ac:dyDescent="0.2">
      <c r="B155" s="1" t="s">
        <v>8</v>
      </c>
      <c r="C155" s="1">
        <v>2009</v>
      </c>
      <c r="D155" s="1">
        <v>10203902</v>
      </c>
    </row>
    <row r="156" spans="2:4" ht="12.75" x14ac:dyDescent="0.2">
      <c r="B156" s="1" t="s">
        <v>9</v>
      </c>
      <c r="C156" s="1">
        <v>2009</v>
      </c>
      <c r="D156" s="1">
        <v>2888396426</v>
      </c>
    </row>
    <row r="157" spans="2:4" ht="12.75" x14ac:dyDescent="0.2">
      <c r="B157" s="1" t="s">
        <v>10</v>
      </c>
      <c r="C157" s="1">
        <v>2009</v>
      </c>
      <c r="D157" s="1">
        <v>207195558</v>
      </c>
    </row>
    <row r="158" spans="2:4" ht="12.75" x14ac:dyDescent="0.2">
      <c r="B158" s="1" t="s">
        <v>11</v>
      </c>
      <c r="C158" s="1">
        <v>2009</v>
      </c>
      <c r="D158" s="1">
        <v>0</v>
      </c>
    </row>
    <row r="159" spans="2:4" ht="12.75" x14ac:dyDescent="0.2">
      <c r="B159" s="1" t="s">
        <v>12</v>
      </c>
      <c r="C159" s="1">
        <v>2009</v>
      </c>
      <c r="D159" s="1">
        <v>328628807</v>
      </c>
    </row>
    <row r="160" spans="2:4" ht="12.75" x14ac:dyDescent="0.2">
      <c r="B160" s="1" t="s">
        <v>13</v>
      </c>
      <c r="C160" s="1">
        <v>2009</v>
      </c>
      <c r="D160" s="1">
        <v>302697195</v>
      </c>
    </row>
    <row r="161" spans="2:4" ht="12.75" x14ac:dyDescent="0.2">
      <c r="B161" s="1" t="s">
        <v>14</v>
      </c>
      <c r="C161" s="1">
        <v>2009</v>
      </c>
      <c r="D161" s="1">
        <v>363069094</v>
      </c>
    </row>
    <row r="162" spans="2:4" ht="12.75" x14ac:dyDescent="0.2">
      <c r="B162" s="1" t="s">
        <v>15</v>
      </c>
      <c r="C162" s="1">
        <v>2009</v>
      </c>
      <c r="D162" s="1">
        <v>656990906</v>
      </c>
    </row>
    <row r="163" spans="2:4" ht="12.75" x14ac:dyDescent="0.2">
      <c r="B163" s="1" t="s">
        <v>16</v>
      </c>
      <c r="C163" s="1">
        <v>2009</v>
      </c>
      <c r="D163" s="1">
        <v>439641530</v>
      </c>
    </row>
    <row r="164" spans="2:4" ht="12.75" x14ac:dyDescent="0.2">
      <c r="B164" s="1" t="s">
        <v>17</v>
      </c>
      <c r="C164" s="1">
        <v>2009</v>
      </c>
      <c r="D164" s="1">
        <v>94580652</v>
      </c>
    </row>
    <row r="165" spans="2:4" ht="12.75" x14ac:dyDescent="0.2">
      <c r="B165" s="1" t="s">
        <v>18</v>
      </c>
      <c r="C165" s="1">
        <v>2009</v>
      </c>
      <c r="D165" s="1">
        <v>0</v>
      </c>
    </row>
    <row r="166" spans="2:4" ht="12.75" x14ac:dyDescent="0.2">
      <c r="B166" s="1" t="s">
        <v>19</v>
      </c>
      <c r="C166" s="1">
        <v>2009</v>
      </c>
      <c r="D166" s="1">
        <v>204413921</v>
      </c>
    </row>
    <row r="167" spans="2:4" ht="12.75" x14ac:dyDescent="0.2">
      <c r="B167" s="1" t="s">
        <v>20</v>
      </c>
      <c r="C167" s="1">
        <v>2009</v>
      </c>
      <c r="D167" s="1">
        <v>5284641944</v>
      </c>
    </row>
    <row r="168" spans="2:4" ht="12.75" x14ac:dyDescent="0.2">
      <c r="B168" s="1" t="s">
        <v>21</v>
      </c>
      <c r="C168" s="1">
        <v>2009</v>
      </c>
      <c r="D168" s="1">
        <v>1383280511</v>
      </c>
    </row>
    <row r="169" spans="2:4" ht="12.75" x14ac:dyDescent="0.2">
      <c r="B169" s="1" t="s">
        <v>22</v>
      </c>
      <c r="C169" s="1">
        <v>2009</v>
      </c>
      <c r="D169" s="1">
        <v>239864593</v>
      </c>
    </row>
    <row r="170" spans="2:4" ht="12.75" x14ac:dyDescent="0.2">
      <c r="B170" s="1" t="s">
        <v>23</v>
      </c>
      <c r="C170" s="1">
        <v>2009</v>
      </c>
      <c r="D170" s="1">
        <v>0</v>
      </c>
    </row>
    <row r="171" spans="2:4" ht="12.75" x14ac:dyDescent="0.2">
      <c r="B171" s="1" t="s">
        <v>8</v>
      </c>
      <c r="C171" s="1">
        <v>2010</v>
      </c>
      <c r="D171" s="1">
        <v>22711599</v>
      </c>
    </row>
    <row r="172" spans="2:4" ht="12.75" x14ac:dyDescent="0.2">
      <c r="B172" s="1" t="s">
        <v>9</v>
      </c>
      <c r="C172" s="1">
        <v>2010</v>
      </c>
      <c r="D172" s="1">
        <v>3523737168</v>
      </c>
    </row>
    <row r="173" spans="2:4" ht="12.75" x14ac:dyDescent="0.2">
      <c r="B173" s="1" t="s">
        <v>10</v>
      </c>
      <c r="C173" s="1">
        <v>2010</v>
      </c>
      <c r="D173" s="1">
        <v>120927731</v>
      </c>
    </row>
    <row r="174" spans="2:4" ht="12.75" x14ac:dyDescent="0.2">
      <c r="B174" s="1" t="s">
        <v>11</v>
      </c>
      <c r="C174" s="1">
        <v>2010</v>
      </c>
      <c r="D174" s="1">
        <v>0</v>
      </c>
    </row>
    <row r="175" spans="2:4" ht="12.75" x14ac:dyDescent="0.2">
      <c r="B175" s="1" t="s">
        <v>12</v>
      </c>
      <c r="C175" s="1">
        <v>2010</v>
      </c>
      <c r="D175" s="1">
        <v>271157136</v>
      </c>
    </row>
    <row r="176" spans="2:4" ht="12.75" x14ac:dyDescent="0.2">
      <c r="B176" s="1" t="s">
        <v>13</v>
      </c>
      <c r="C176" s="1">
        <v>2010</v>
      </c>
      <c r="D176" s="1">
        <v>335062152</v>
      </c>
    </row>
    <row r="177" spans="2:4" ht="12.75" x14ac:dyDescent="0.2">
      <c r="B177" s="1" t="s">
        <v>14</v>
      </c>
      <c r="C177" s="1">
        <v>2010</v>
      </c>
      <c r="D177" s="1">
        <v>432760291</v>
      </c>
    </row>
    <row r="178" spans="2:4" ht="12.75" x14ac:dyDescent="0.2">
      <c r="B178" s="1" t="s">
        <v>15</v>
      </c>
      <c r="C178" s="1">
        <v>2010</v>
      </c>
      <c r="D178" s="1">
        <v>719494809</v>
      </c>
    </row>
    <row r="179" spans="2:4" ht="12.75" x14ac:dyDescent="0.2">
      <c r="B179" s="1" t="s">
        <v>16</v>
      </c>
      <c r="C179" s="1">
        <v>2010</v>
      </c>
      <c r="D179" s="1">
        <v>539178954</v>
      </c>
    </row>
    <row r="180" spans="2:4" ht="12.75" x14ac:dyDescent="0.2">
      <c r="B180" s="1" t="s">
        <v>17</v>
      </c>
      <c r="C180" s="1">
        <v>2010</v>
      </c>
      <c r="D180" s="1">
        <v>100223108</v>
      </c>
    </row>
    <row r="181" spans="2:4" ht="12.75" x14ac:dyDescent="0.2">
      <c r="B181" s="1" t="s">
        <v>18</v>
      </c>
      <c r="C181" s="1">
        <v>2010</v>
      </c>
      <c r="D181" s="1">
        <v>0</v>
      </c>
    </row>
    <row r="182" spans="2:4" ht="12.75" x14ac:dyDescent="0.2">
      <c r="B182" s="1" t="s">
        <v>19</v>
      </c>
      <c r="C182" s="1">
        <v>2010</v>
      </c>
      <c r="D182" s="1">
        <v>220839407</v>
      </c>
    </row>
    <row r="183" spans="2:4" ht="12.75" x14ac:dyDescent="0.2">
      <c r="B183" s="1" t="s">
        <v>20</v>
      </c>
      <c r="C183" s="1">
        <v>2010</v>
      </c>
      <c r="D183" s="1">
        <v>6058903364</v>
      </c>
    </row>
    <row r="184" spans="2:4" ht="12.75" x14ac:dyDescent="0.2">
      <c r="B184" s="1" t="s">
        <v>21</v>
      </c>
      <c r="C184" s="1">
        <v>2010</v>
      </c>
      <c r="D184" s="1">
        <v>1477330322</v>
      </c>
    </row>
    <row r="185" spans="2:4" ht="12.75" x14ac:dyDescent="0.2">
      <c r="B185" s="1" t="s">
        <v>22</v>
      </c>
      <c r="C185" s="1">
        <v>2010</v>
      </c>
      <c r="D185" s="1">
        <v>273633489</v>
      </c>
    </row>
    <row r="186" spans="2:4" ht="12.75" x14ac:dyDescent="0.2">
      <c r="B186" s="1" t="s">
        <v>23</v>
      </c>
      <c r="C186" s="1">
        <v>2010</v>
      </c>
      <c r="D186" s="1">
        <v>0</v>
      </c>
    </row>
    <row r="187" spans="2:4" ht="12.75" x14ac:dyDescent="0.2">
      <c r="B187" s="1" t="s">
        <v>8</v>
      </c>
      <c r="C187" s="1">
        <v>2011</v>
      </c>
      <c r="D187" s="1">
        <v>29461197</v>
      </c>
    </row>
    <row r="188" spans="2:4" ht="12.75" x14ac:dyDescent="0.2">
      <c r="B188" s="1" t="s">
        <v>9</v>
      </c>
      <c r="C188" s="1">
        <v>2011</v>
      </c>
      <c r="D188" s="1">
        <v>4301090945</v>
      </c>
    </row>
    <row r="189" spans="2:4" ht="12.75" x14ac:dyDescent="0.2">
      <c r="B189" s="1" t="s">
        <v>10</v>
      </c>
      <c r="C189" s="1">
        <v>2011</v>
      </c>
      <c r="D189" s="1">
        <v>0</v>
      </c>
    </row>
    <row r="190" spans="2:4" ht="12.75" x14ac:dyDescent="0.2">
      <c r="B190" s="1" t="s">
        <v>11</v>
      </c>
      <c r="C190" s="1">
        <v>2011</v>
      </c>
      <c r="D190" s="1">
        <v>0</v>
      </c>
    </row>
    <row r="191" spans="2:4" ht="12.75" x14ac:dyDescent="0.2">
      <c r="B191" s="1" t="s">
        <v>12</v>
      </c>
      <c r="C191" s="1">
        <v>2011</v>
      </c>
      <c r="D191" s="1">
        <v>275625405</v>
      </c>
    </row>
    <row r="192" spans="2:4" ht="12.75" x14ac:dyDescent="0.2">
      <c r="B192" s="1" t="s">
        <v>13</v>
      </c>
      <c r="C192" s="1">
        <v>2011</v>
      </c>
      <c r="D192" s="1">
        <v>279745088</v>
      </c>
    </row>
    <row r="193" spans="2:4" ht="12.75" x14ac:dyDescent="0.2">
      <c r="B193" s="1" t="s">
        <v>14</v>
      </c>
      <c r="C193" s="1">
        <v>2011</v>
      </c>
      <c r="D193" s="1">
        <v>512235997</v>
      </c>
    </row>
    <row r="194" spans="2:4" ht="12.75" x14ac:dyDescent="0.2">
      <c r="B194" s="1" t="s">
        <v>15</v>
      </c>
      <c r="C194" s="1">
        <v>2011</v>
      </c>
      <c r="D194" s="1">
        <v>843200682</v>
      </c>
    </row>
    <row r="195" spans="2:4" ht="12.75" x14ac:dyDescent="0.2">
      <c r="B195" s="1" t="s">
        <v>16</v>
      </c>
      <c r="C195" s="1">
        <v>2011</v>
      </c>
      <c r="D195" s="1">
        <v>635494845</v>
      </c>
    </row>
    <row r="196" spans="2:4" ht="12.75" x14ac:dyDescent="0.2">
      <c r="B196" s="1" t="s">
        <v>17</v>
      </c>
      <c r="C196" s="1">
        <v>2011</v>
      </c>
      <c r="D196" s="1">
        <v>78530727</v>
      </c>
    </row>
    <row r="197" spans="2:4" ht="12.75" x14ac:dyDescent="0.2">
      <c r="B197" s="1" t="s">
        <v>18</v>
      </c>
      <c r="C197" s="1">
        <v>2011</v>
      </c>
      <c r="D197" s="1">
        <v>0</v>
      </c>
    </row>
    <row r="198" spans="2:4" ht="12.75" x14ac:dyDescent="0.2">
      <c r="B198" s="1" t="s">
        <v>19</v>
      </c>
      <c r="C198" s="1">
        <v>2011</v>
      </c>
      <c r="D198" s="1">
        <v>253435437</v>
      </c>
    </row>
    <row r="199" spans="2:4" ht="12.75" x14ac:dyDescent="0.2">
      <c r="B199" s="1" t="s">
        <v>20</v>
      </c>
      <c r="C199" s="1">
        <v>2011</v>
      </c>
      <c r="D199" s="1">
        <v>7528651786</v>
      </c>
    </row>
    <row r="200" spans="2:4" ht="12.75" x14ac:dyDescent="0.2">
      <c r="B200" s="1" t="s">
        <v>21</v>
      </c>
      <c r="C200" s="1">
        <v>2011</v>
      </c>
      <c r="D200" s="1">
        <v>1484958451</v>
      </c>
    </row>
    <row r="201" spans="2:4" ht="12.75" x14ac:dyDescent="0.2">
      <c r="B201" s="1" t="s">
        <v>22</v>
      </c>
      <c r="C201" s="1">
        <v>2011</v>
      </c>
      <c r="D201" s="1">
        <v>352100062</v>
      </c>
    </row>
    <row r="202" spans="2:4" ht="12.75" x14ac:dyDescent="0.2">
      <c r="B202" s="1" t="s">
        <v>23</v>
      </c>
      <c r="C202" s="1">
        <v>2011</v>
      </c>
      <c r="D202" s="1">
        <v>2112228</v>
      </c>
    </row>
    <row r="203" spans="2:4" ht="12.75" x14ac:dyDescent="0.2">
      <c r="B203" s="1" t="s">
        <v>8</v>
      </c>
      <c r="C203" s="1">
        <v>2012</v>
      </c>
      <c r="D203" s="1">
        <v>28596062</v>
      </c>
    </row>
    <row r="204" spans="2:4" ht="12.75" x14ac:dyDescent="0.2">
      <c r="B204" s="1" t="s">
        <v>9</v>
      </c>
      <c r="C204" s="1">
        <v>2012</v>
      </c>
      <c r="D204" s="1">
        <v>5431156471</v>
      </c>
    </row>
    <row r="205" spans="2:4" ht="12.75" x14ac:dyDescent="0.2">
      <c r="B205" s="1" t="s">
        <v>10</v>
      </c>
      <c r="C205" s="1">
        <v>2012</v>
      </c>
      <c r="D205" s="1">
        <v>0</v>
      </c>
    </row>
    <row r="206" spans="2:4" ht="12.75" x14ac:dyDescent="0.2">
      <c r="B206" s="1" t="s">
        <v>11</v>
      </c>
      <c r="C206" s="1">
        <v>2012</v>
      </c>
      <c r="D206" s="1">
        <v>0</v>
      </c>
    </row>
    <row r="207" spans="2:4" ht="12.75" x14ac:dyDescent="0.2">
      <c r="B207" s="1" t="s">
        <v>12</v>
      </c>
      <c r="C207" s="1">
        <v>2012</v>
      </c>
      <c r="D207" s="1">
        <v>322092535</v>
      </c>
    </row>
    <row r="208" spans="2:4" ht="12.75" x14ac:dyDescent="0.2">
      <c r="B208" s="1" t="s">
        <v>13</v>
      </c>
      <c r="C208" s="1">
        <v>2012</v>
      </c>
      <c r="D208" s="1">
        <v>438064199</v>
      </c>
    </row>
    <row r="209" spans="2:4" ht="12.75" x14ac:dyDescent="0.2">
      <c r="B209" s="1" t="s">
        <v>14</v>
      </c>
      <c r="C209" s="1">
        <v>2012</v>
      </c>
      <c r="D209" s="1">
        <v>589357853</v>
      </c>
    </row>
    <row r="210" spans="2:4" ht="12.75" x14ac:dyDescent="0.2">
      <c r="B210" s="1" t="s">
        <v>15</v>
      </c>
      <c r="C210" s="1">
        <v>2012</v>
      </c>
      <c r="D210" s="1">
        <v>957888918</v>
      </c>
    </row>
    <row r="211" spans="2:4" ht="12.75" x14ac:dyDescent="0.2">
      <c r="B211" s="1" t="s">
        <v>16</v>
      </c>
      <c r="C211" s="1">
        <v>2012</v>
      </c>
      <c r="D211" s="1">
        <v>788404949</v>
      </c>
    </row>
    <row r="212" spans="2:4" ht="12.75" x14ac:dyDescent="0.2">
      <c r="B212" s="1" t="s">
        <v>17</v>
      </c>
      <c r="C212" s="1">
        <v>2012</v>
      </c>
      <c r="D212" s="1">
        <v>115535087</v>
      </c>
    </row>
    <row r="213" spans="2:4" ht="12.75" x14ac:dyDescent="0.2">
      <c r="B213" s="1" t="s">
        <v>18</v>
      </c>
      <c r="C213" s="1">
        <v>2012</v>
      </c>
      <c r="D213" s="1">
        <v>0</v>
      </c>
    </row>
    <row r="214" spans="2:4" ht="12.75" x14ac:dyDescent="0.2">
      <c r="B214" s="1" t="s">
        <v>19</v>
      </c>
      <c r="C214" s="1">
        <v>2012</v>
      </c>
      <c r="D214" s="1">
        <v>276200568</v>
      </c>
    </row>
    <row r="215" spans="2:4" ht="12.75" x14ac:dyDescent="0.2">
      <c r="B215" s="1" t="s">
        <v>20</v>
      </c>
      <c r="C215" s="1">
        <v>2012</v>
      </c>
      <c r="D215" s="1">
        <v>7743811938</v>
      </c>
    </row>
    <row r="216" spans="2:4" ht="12.75" x14ac:dyDescent="0.2">
      <c r="B216" s="1" t="s">
        <v>21</v>
      </c>
      <c r="C216" s="1">
        <v>2012</v>
      </c>
      <c r="D216" s="1">
        <v>1536021192</v>
      </c>
    </row>
    <row r="217" spans="2:4" ht="12.75" x14ac:dyDescent="0.2">
      <c r="B217" s="1" t="s">
        <v>22</v>
      </c>
      <c r="C217" s="1">
        <v>2012</v>
      </c>
      <c r="D217" s="1">
        <v>421862391</v>
      </c>
    </row>
    <row r="218" spans="2:4" ht="12.75" x14ac:dyDescent="0.2">
      <c r="B218" s="1" t="s">
        <v>23</v>
      </c>
      <c r="C218" s="1">
        <v>2012</v>
      </c>
      <c r="D218" s="1">
        <v>23482369</v>
      </c>
    </row>
    <row r="219" spans="2:4" ht="12.75" x14ac:dyDescent="0.2">
      <c r="B219" s="1" t="s">
        <v>8</v>
      </c>
      <c r="C219" s="1">
        <v>2013</v>
      </c>
      <c r="D219" s="4">
        <v>30473528</v>
      </c>
    </row>
    <row r="220" spans="2:4" ht="12.75" x14ac:dyDescent="0.2">
      <c r="B220" s="1" t="s">
        <v>9</v>
      </c>
      <c r="C220" s="1">
        <v>2013</v>
      </c>
      <c r="D220" s="4">
        <v>1482866554</v>
      </c>
    </row>
    <row r="221" spans="2:4" ht="12.75" x14ac:dyDescent="0.2">
      <c r="B221" s="1" t="s">
        <v>10</v>
      </c>
      <c r="C221" s="1">
        <v>2013</v>
      </c>
      <c r="D221" s="4">
        <v>0</v>
      </c>
    </row>
    <row r="222" spans="2:4" ht="12.75" x14ac:dyDescent="0.2">
      <c r="B222" s="1" t="s">
        <v>11</v>
      </c>
      <c r="C222" s="1">
        <v>2013</v>
      </c>
      <c r="D222" s="4">
        <v>0</v>
      </c>
    </row>
    <row r="223" spans="2:4" ht="12.75" x14ac:dyDescent="0.2">
      <c r="B223" s="1" t="s">
        <v>49</v>
      </c>
      <c r="C223" s="1">
        <v>2013</v>
      </c>
      <c r="D223" s="4">
        <v>299829797</v>
      </c>
    </row>
    <row r="224" spans="2:4" ht="12.75" x14ac:dyDescent="0.2">
      <c r="B224" s="1" t="s">
        <v>13</v>
      </c>
      <c r="C224" s="1">
        <v>2013</v>
      </c>
      <c r="D224" s="4">
        <v>509527209</v>
      </c>
    </row>
    <row r="225" spans="2:4" ht="12.75" x14ac:dyDescent="0.2">
      <c r="B225" s="1" t="s">
        <v>14</v>
      </c>
      <c r="C225" s="1">
        <v>2013</v>
      </c>
      <c r="D225" s="4">
        <v>717375539</v>
      </c>
    </row>
    <row r="226" spans="2:4" ht="12.75" x14ac:dyDescent="0.2">
      <c r="B226" s="1" t="s">
        <v>15</v>
      </c>
      <c r="C226" s="1">
        <v>2013</v>
      </c>
      <c r="D226" s="4">
        <v>997198606</v>
      </c>
    </row>
    <row r="227" spans="2:4" ht="12.75" x14ac:dyDescent="0.2">
      <c r="B227" s="1" t="s">
        <v>16</v>
      </c>
      <c r="C227" s="1">
        <v>2013</v>
      </c>
      <c r="D227" s="4">
        <v>1084746880</v>
      </c>
    </row>
    <row r="228" spans="2:4" ht="12.75" x14ac:dyDescent="0.2">
      <c r="B228" s="1" t="s">
        <v>17</v>
      </c>
      <c r="C228" s="1">
        <v>2013</v>
      </c>
      <c r="D228" s="4">
        <v>121567392</v>
      </c>
    </row>
    <row r="229" spans="2:4" ht="12.75" x14ac:dyDescent="0.2">
      <c r="B229" s="1" t="s">
        <v>18</v>
      </c>
      <c r="C229" s="1">
        <v>2013</v>
      </c>
      <c r="D229" s="4">
        <v>0</v>
      </c>
    </row>
    <row r="230" spans="2:4" ht="12.75" x14ac:dyDescent="0.2">
      <c r="B230" s="1" t="s">
        <v>19</v>
      </c>
      <c r="C230" s="1">
        <v>2013</v>
      </c>
      <c r="D230" s="4">
        <v>539841633</v>
      </c>
    </row>
    <row r="231" spans="2:4" ht="12.75" x14ac:dyDescent="0.2">
      <c r="B231" s="1" t="s">
        <v>20</v>
      </c>
      <c r="C231" s="1">
        <v>2013</v>
      </c>
      <c r="D231" s="4">
        <v>12210595598</v>
      </c>
    </row>
    <row r="232" spans="2:4" ht="12.75" x14ac:dyDescent="0.2">
      <c r="B232" s="1" t="s">
        <v>21</v>
      </c>
      <c r="C232" s="1">
        <v>2013</v>
      </c>
      <c r="D232" s="4">
        <v>5780923226</v>
      </c>
    </row>
    <row r="233" spans="2:4" ht="12.75" x14ac:dyDescent="0.2">
      <c r="B233" s="1" t="s">
        <v>22</v>
      </c>
      <c r="C233" s="1">
        <v>2013</v>
      </c>
      <c r="D233" s="4">
        <v>479676168</v>
      </c>
    </row>
    <row r="234" spans="2:4" ht="12.75" x14ac:dyDescent="0.2">
      <c r="B234" s="1" t="s">
        <v>50</v>
      </c>
      <c r="C234" s="1">
        <v>2013</v>
      </c>
      <c r="D234" s="4">
        <v>67772059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34"/>
  <sheetViews>
    <sheetView zoomScale="85" zoomScaleNormal="85" workbookViewId="0"/>
  </sheetViews>
  <sheetFormatPr defaultRowHeight="15" x14ac:dyDescent="0.2"/>
  <cols>
    <col min="1" max="1" width="57.85546875" style="1"/>
    <col min="2" max="10" width="11.42578125" style="1"/>
    <col min="11" max="13" width="12.85546875" style="1"/>
    <col min="14" max="14" width="12.7109375" style="1" bestFit="1" customWidth="1"/>
    <col min="15" max="1025" width="9.28515625" style="1"/>
  </cols>
  <sheetData>
    <row r="1" spans="1:14" ht="12.75" x14ac:dyDescent="0.2">
      <c r="A1" s="3" t="s">
        <v>24</v>
      </c>
    </row>
    <row r="2" spans="1:14" ht="12.75" x14ac:dyDescent="0.2">
      <c r="A2" s="3" t="s">
        <v>28</v>
      </c>
    </row>
    <row r="3" spans="1:14" ht="12.75" x14ac:dyDescent="0.2">
      <c r="A3" s="3" t="s">
        <v>26</v>
      </c>
    </row>
    <row r="4" spans="1:14" ht="12.75" x14ac:dyDescent="0.2">
      <c r="A4" s="3" t="s">
        <v>48</v>
      </c>
    </row>
    <row r="5" spans="1:14" ht="12.75" x14ac:dyDescent="0.2">
      <c r="A5" s="3" t="s">
        <v>0</v>
      </c>
      <c r="B5" s="3">
        <v>2001</v>
      </c>
      <c r="C5" s="3">
        <v>2002</v>
      </c>
      <c r="D5" s="3">
        <v>2003</v>
      </c>
      <c r="E5" s="3">
        <v>2004</v>
      </c>
      <c r="F5" s="3">
        <v>2005</v>
      </c>
      <c r="G5" s="3">
        <v>2006</v>
      </c>
      <c r="H5" s="3">
        <v>2007</v>
      </c>
      <c r="I5" s="3">
        <v>2008</v>
      </c>
      <c r="J5" s="3">
        <v>2009</v>
      </c>
      <c r="K5" s="3">
        <v>2010</v>
      </c>
      <c r="L5" s="3">
        <v>2011</v>
      </c>
      <c r="M5" s="3">
        <v>2012</v>
      </c>
      <c r="N5" s="3">
        <v>2013</v>
      </c>
    </row>
    <row r="6" spans="1:14" ht="12.75" x14ac:dyDescent="0.2">
      <c r="A6" s="1" t="s">
        <v>8</v>
      </c>
      <c r="B6" s="4">
        <v>61477</v>
      </c>
      <c r="C6" s="4">
        <v>215405</v>
      </c>
      <c r="D6" s="4">
        <v>270028</v>
      </c>
      <c r="E6" s="4">
        <v>295088</v>
      </c>
      <c r="F6" s="4">
        <v>304601</v>
      </c>
      <c r="G6" s="4">
        <v>308291</v>
      </c>
      <c r="H6" s="4">
        <v>1004077</v>
      </c>
      <c r="I6" s="4">
        <v>3213566</v>
      </c>
      <c r="J6" s="4">
        <v>3446649</v>
      </c>
      <c r="K6" s="4">
        <v>4479216</v>
      </c>
      <c r="L6" s="4">
        <v>4596981</v>
      </c>
      <c r="M6" s="4">
        <v>3738616</v>
      </c>
      <c r="N6" s="4">
        <v>5257007</v>
      </c>
    </row>
    <row r="7" spans="1:14" ht="12.75" x14ac:dyDescent="0.2">
      <c r="A7" s="1" t="s">
        <v>9</v>
      </c>
      <c r="B7" s="4">
        <v>0</v>
      </c>
      <c r="C7" s="4">
        <v>0</v>
      </c>
      <c r="D7" s="4">
        <v>15016913</v>
      </c>
      <c r="E7" s="4">
        <v>140031242</v>
      </c>
      <c r="F7" s="4">
        <v>133031058</v>
      </c>
      <c r="G7" s="4">
        <v>151071588</v>
      </c>
      <c r="H7" s="4">
        <v>203719627</v>
      </c>
      <c r="I7" s="4">
        <v>259592663</v>
      </c>
      <c r="J7" s="4">
        <v>248140969</v>
      </c>
      <c r="K7" s="4">
        <v>257623495</v>
      </c>
      <c r="L7" s="4">
        <v>276543329</v>
      </c>
      <c r="M7" s="4">
        <v>334122703</v>
      </c>
      <c r="N7" s="4">
        <v>86531741</v>
      </c>
    </row>
    <row r="8" spans="1:14" ht="12.75" x14ac:dyDescent="0.2">
      <c r="A8" s="1" t="s">
        <v>10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25415</v>
      </c>
      <c r="I8" s="4">
        <v>18998568</v>
      </c>
      <c r="J8" s="4">
        <v>23428840</v>
      </c>
      <c r="K8" s="4">
        <v>15878727</v>
      </c>
      <c r="L8" s="4">
        <v>0</v>
      </c>
      <c r="M8" s="4">
        <v>0</v>
      </c>
      <c r="N8" s="4">
        <v>0</v>
      </c>
    </row>
    <row r="9" spans="1:14" ht="12.75" x14ac:dyDescent="0.2">
      <c r="A9" s="1" t="s">
        <v>11</v>
      </c>
      <c r="B9" s="4">
        <v>843684</v>
      </c>
      <c r="C9" s="4">
        <v>1252823</v>
      </c>
      <c r="D9" s="4">
        <v>887135</v>
      </c>
      <c r="E9" s="4">
        <v>703276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</row>
    <row r="10" spans="1:14" ht="12.75" x14ac:dyDescent="0.2">
      <c r="A10" s="1" t="s">
        <v>49</v>
      </c>
      <c r="B10" s="4">
        <v>1254056</v>
      </c>
      <c r="C10" s="4">
        <v>3037194</v>
      </c>
      <c r="D10" s="4">
        <v>3491604</v>
      </c>
      <c r="E10" s="4">
        <v>3570882</v>
      </c>
      <c r="F10" s="4">
        <v>3674644</v>
      </c>
      <c r="G10" s="4">
        <v>3712162</v>
      </c>
      <c r="H10" s="4">
        <v>4771342</v>
      </c>
      <c r="I10" s="4">
        <v>5455887</v>
      </c>
      <c r="J10" s="4">
        <v>6335570</v>
      </c>
      <c r="K10" s="4">
        <v>18466369</v>
      </c>
      <c r="L10" s="4">
        <v>21549876</v>
      </c>
      <c r="M10" s="4">
        <v>27670989</v>
      </c>
      <c r="N10" s="4">
        <v>24670583</v>
      </c>
    </row>
    <row r="11" spans="1:14" ht="12.75" x14ac:dyDescent="0.2">
      <c r="A11" s="1" t="s">
        <v>13</v>
      </c>
      <c r="B11" s="4">
        <v>18641134</v>
      </c>
      <c r="C11" s="4">
        <v>39483901</v>
      </c>
      <c r="D11" s="4">
        <v>36517302</v>
      </c>
      <c r="E11" s="4">
        <v>36865593</v>
      </c>
      <c r="F11" s="4">
        <v>40598783</v>
      </c>
      <c r="G11" s="4">
        <v>41059929</v>
      </c>
      <c r="H11" s="4">
        <v>44918038</v>
      </c>
      <c r="I11" s="4">
        <v>44623374</v>
      </c>
      <c r="J11" s="4">
        <v>38858790</v>
      </c>
      <c r="K11" s="4">
        <v>41376266</v>
      </c>
      <c r="L11" s="4">
        <v>42255551</v>
      </c>
      <c r="M11" s="4">
        <v>49279471</v>
      </c>
      <c r="N11" s="4">
        <v>54661928</v>
      </c>
    </row>
    <row r="12" spans="1:14" ht="12.75" x14ac:dyDescent="0.2">
      <c r="A12" s="1" t="s">
        <v>14</v>
      </c>
      <c r="B12" s="4">
        <v>7237465</v>
      </c>
      <c r="C12" s="4">
        <v>15735318</v>
      </c>
      <c r="D12" s="4">
        <v>13485760</v>
      </c>
      <c r="E12" s="4">
        <v>14327410</v>
      </c>
      <c r="F12" s="4">
        <v>17352092</v>
      </c>
      <c r="G12" s="4">
        <v>19709575</v>
      </c>
      <c r="H12" s="4">
        <v>24764987</v>
      </c>
      <c r="I12" s="4">
        <v>33590344</v>
      </c>
      <c r="J12" s="4">
        <v>31578465</v>
      </c>
      <c r="K12" s="4">
        <v>31173662</v>
      </c>
      <c r="L12" s="4">
        <v>33101394</v>
      </c>
      <c r="M12" s="4">
        <v>36480420</v>
      </c>
      <c r="N12" s="4">
        <v>42164320</v>
      </c>
    </row>
    <row r="13" spans="1:14" ht="12.75" x14ac:dyDescent="0.2">
      <c r="A13" s="1" t="s">
        <v>15</v>
      </c>
      <c r="B13" s="4">
        <v>21823529</v>
      </c>
      <c r="C13" s="4">
        <v>53502988</v>
      </c>
      <c r="D13" s="4">
        <v>65267212</v>
      </c>
      <c r="E13" s="4">
        <v>62935384</v>
      </c>
      <c r="F13" s="4">
        <v>71892657</v>
      </c>
      <c r="G13" s="4">
        <v>80715808</v>
      </c>
      <c r="H13" s="4">
        <v>85877707</v>
      </c>
      <c r="I13" s="4">
        <v>90508801</v>
      </c>
      <c r="J13" s="4">
        <v>69448780</v>
      </c>
      <c r="K13" s="4">
        <v>70576203</v>
      </c>
      <c r="L13" s="4">
        <v>108813223</v>
      </c>
      <c r="M13" s="4">
        <v>132922589</v>
      </c>
      <c r="N13" s="4">
        <v>130794076</v>
      </c>
    </row>
    <row r="14" spans="1:14" ht="12.75" x14ac:dyDescent="0.2">
      <c r="A14" s="1" t="s">
        <v>16</v>
      </c>
      <c r="B14" s="4">
        <v>5598030</v>
      </c>
      <c r="C14" s="4">
        <v>9643573</v>
      </c>
      <c r="D14" s="4">
        <v>14960858</v>
      </c>
      <c r="E14" s="4">
        <v>18018631</v>
      </c>
      <c r="F14" s="4">
        <v>24110541</v>
      </c>
      <c r="G14" s="4">
        <v>30698789</v>
      </c>
      <c r="H14" s="4">
        <v>32389507</v>
      </c>
      <c r="I14" s="4">
        <v>37770291</v>
      </c>
      <c r="J14" s="4">
        <v>47641003</v>
      </c>
      <c r="K14" s="4">
        <v>49346573</v>
      </c>
      <c r="L14" s="4">
        <v>58734978</v>
      </c>
      <c r="M14" s="4">
        <v>60389328</v>
      </c>
      <c r="N14" s="4">
        <v>92328243</v>
      </c>
    </row>
    <row r="15" spans="1:14" ht="12.75" x14ac:dyDescent="0.2">
      <c r="A15" s="1" t="s">
        <v>17</v>
      </c>
      <c r="B15" s="4">
        <v>943852</v>
      </c>
      <c r="C15" s="4">
        <v>2188429</v>
      </c>
      <c r="D15" s="4">
        <v>1844154</v>
      </c>
      <c r="E15" s="4">
        <v>2112657</v>
      </c>
      <c r="F15" s="4">
        <v>2741158</v>
      </c>
      <c r="G15" s="4">
        <v>4499004</v>
      </c>
      <c r="H15" s="4">
        <v>10216437</v>
      </c>
      <c r="I15" s="4">
        <v>10070753</v>
      </c>
      <c r="J15" s="4">
        <v>11905831</v>
      </c>
      <c r="K15" s="4">
        <v>7976233</v>
      </c>
      <c r="L15" s="4">
        <v>14829385</v>
      </c>
      <c r="M15" s="4">
        <v>9976217</v>
      </c>
      <c r="N15" s="4">
        <v>12687739</v>
      </c>
    </row>
    <row r="16" spans="1:14" ht="12.75" x14ac:dyDescent="0.2">
      <c r="A16" s="1" t="s">
        <v>18</v>
      </c>
      <c r="B16" s="4">
        <v>0</v>
      </c>
      <c r="C16" s="4">
        <v>9760914</v>
      </c>
      <c r="D16" s="4">
        <v>8249360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</row>
    <row r="17" spans="1:14" ht="12.75" x14ac:dyDescent="0.2">
      <c r="A17" s="1" t="s">
        <v>19</v>
      </c>
      <c r="B17" s="4">
        <v>12946183</v>
      </c>
      <c r="C17" s="4">
        <v>12643418</v>
      </c>
      <c r="D17" s="4">
        <v>14068816</v>
      </c>
      <c r="E17" s="4">
        <v>12939466</v>
      </c>
      <c r="F17" s="4">
        <v>12720394</v>
      </c>
      <c r="G17" s="4">
        <v>12383160</v>
      </c>
      <c r="H17" s="4">
        <v>14678207</v>
      </c>
      <c r="I17" s="4">
        <v>16621351</v>
      </c>
      <c r="J17" s="4">
        <v>16235423</v>
      </c>
      <c r="K17" s="4">
        <v>13285702</v>
      </c>
      <c r="L17" s="4">
        <v>3917385</v>
      </c>
      <c r="M17" s="4">
        <v>4605455</v>
      </c>
      <c r="N17" s="4">
        <v>3029389</v>
      </c>
    </row>
    <row r="18" spans="1:14" ht="12.75" x14ac:dyDescent="0.2">
      <c r="A18" s="1" t="s">
        <v>20</v>
      </c>
      <c r="B18" s="4">
        <v>172008430</v>
      </c>
      <c r="C18" s="4">
        <v>218353431</v>
      </c>
      <c r="D18" s="4">
        <v>292162380</v>
      </c>
      <c r="E18" s="4">
        <v>257923291</v>
      </c>
      <c r="F18" s="4">
        <v>224796785</v>
      </c>
      <c r="G18" s="4">
        <v>219342850</v>
      </c>
      <c r="H18" s="4">
        <v>254118755</v>
      </c>
      <c r="I18" s="4">
        <v>341483430</v>
      </c>
      <c r="J18" s="4">
        <v>355291347</v>
      </c>
      <c r="K18" s="4">
        <v>393150944</v>
      </c>
      <c r="L18" s="4">
        <v>479782536</v>
      </c>
      <c r="M18" s="4">
        <v>486132204</v>
      </c>
      <c r="N18" s="4">
        <v>633177111</v>
      </c>
    </row>
    <row r="19" spans="1:14" ht="12.75" x14ac:dyDescent="0.2">
      <c r="A19" s="1" t="s">
        <v>21</v>
      </c>
      <c r="B19" s="4">
        <v>315639043</v>
      </c>
      <c r="C19" s="4">
        <v>303496755</v>
      </c>
      <c r="D19" s="4">
        <v>295583389</v>
      </c>
      <c r="E19" s="4">
        <v>178404952</v>
      </c>
      <c r="F19" s="4">
        <v>98605112</v>
      </c>
      <c r="G19" s="4">
        <v>82362277</v>
      </c>
      <c r="H19" s="4">
        <v>85338108</v>
      </c>
      <c r="I19" s="4">
        <v>101434744</v>
      </c>
      <c r="J19" s="4">
        <v>80754385</v>
      </c>
      <c r="K19" s="4">
        <v>94991014</v>
      </c>
      <c r="L19" s="4">
        <v>103412989</v>
      </c>
      <c r="M19" s="4">
        <v>105907605</v>
      </c>
      <c r="N19" s="4">
        <v>387576499</v>
      </c>
    </row>
    <row r="20" spans="1:14" ht="12.75" x14ac:dyDescent="0.2">
      <c r="A20" s="1" t="s">
        <v>22</v>
      </c>
      <c r="B20" s="4">
        <v>0</v>
      </c>
      <c r="C20" s="4">
        <v>6981627</v>
      </c>
      <c r="D20" s="4">
        <v>6774087</v>
      </c>
      <c r="E20" s="4">
        <v>10659942</v>
      </c>
      <c r="F20" s="4">
        <v>11421305</v>
      </c>
      <c r="G20" s="4">
        <v>13689035</v>
      </c>
      <c r="H20" s="4">
        <v>19021643</v>
      </c>
      <c r="I20" s="4">
        <v>20619657</v>
      </c>
      <c r="J20" s="4">
        <v>19976805</v>
      </c>
      <c r="K20" s="4">
        <v>24210306</v>
      </c>
      <c r="L20" s="4">
        <v>28627099</v>
      </c>
      <c r="M20" s="4">
        <v>29035705</v>
      </c>
      <c r="N20" s="4">
        <v>27507164</v>
      </c>
    </row>
    <row r="21" spans="1:14" ht="12.75" x14ac:dyDescent="0.2">
      <c r="A21" s="1" t="s">
        <v>50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2401353</v>
      </c>
      <c r="M21" s="4">
        <v>5026926</v>
      </c>
      <c r="N21" s="4">
        <v>11714636</v>
      </c>
    </row>
    <row r="22" spans="1:14" ht="12.75" x14ac:dyDescent="0.2">
      <c r="A22" s="3" t="s">
        <v>27</v>
      </c>
      <c r="B22" s="5">
        <f t="shared" ref="B22:N22" si="0">SUM(B6:B21)</f>
        <v>556996883</v>
      </c>
      <c r="C22" s="5">
        <f t="shared" si="0"/>
        <v>676295776</v>
      </c>
      <c r="D22" s="5">
        <f t="shared" si="0"/>
        <v>768578998</v>
      </c>
      <c r="E22" s="5">
        <f t="shared" si="0"/>
        <v>738787814</v>
      </c>
      <c r="F22" s="5">
        <f t="shared" si="0"/>
        <v>641249130</v>
      </c>
      <c r="G22" s="5">
        <f t="shared" si="0"/>
        <v>659552468</v>
      </c>
      <c r="H22" s="5">
        <f t="shared" si="0"/>
        <v>780843850</v>
      </c>
      <c r="I22" s="5">
        <f t="shared" si="0"/>
        <v>983983429</v>
      </c>
      <c r="J22" s="5">
        <f t="shared" si="0"/>
        <v>953042857</v>
      </c>
      <c r="K22" s="5">
        <f t="shared" si="0"/>
        <v>1022534710</v>
      </c>
      <c r="L22" s="5">
        <f t="shared" si="0"/>
        <v>1178566079</v>
      </c>
      <c r="M22" s="5">
        <f t="shared" si="0"/>
        <v>1285288228</v>
      </c>
      <c r="N22" s="5">
        <f t="shared" si="0"/>
        <v>1512100436</v>
      </c>
    </row>
    <row r="23" spans="1:14" ht="12.75" x14ac:dyDescent="0.2"/>
    <row r="24" spans="1:14" ht="12.75" x14ac:dyDescent="0.2"/>
    <row r="25" spans="1:14" ht="12.75" x14ac:dyDescent="0.2"/>
    <row r="26" spans="1:14" ht="12.75" x14ac:dyDescent="0.2">
      <c r="A26" s="2" t="s">
        <v>0</v>
      </c>
      <c r="B26" s="2" t="s">
        <v>3</v>
      </c>
      <c r="C26" s="2" t="s">
        <v>5</v>
      </c>
    </row>
    <row r="27" spans="1:14" ht="12.75" x14ac:dyDescent="0.2">
      <c r="A27" s="1" t="s">
        <v>8</v>
      </c>
      <c r="B27" s="1">
        <v>2001</v>
      </c>
      <c r="C27" s="1">
        <v>61477</v>
      </c>
    </row>
    <row r="28" spans="1:14" ht="12.75" x14ac:dyDescent="0.2">
      <c r="A28" s="1" t="s">
        <v>9</v>
      </c>
      <c r="B28" s="1">
        <v>2001</v>
      </c>
      <c r="C28" s="1">
        <v>0</v>
      </c>
    </row>
    <row r="29" spans="1:14" ht="12.75" x14ac:dyDescent="0.2">
      <c r="A29" s="1" t="s">
        <v>10</v>
      </c>
      <c r="B29" s="1">
        <v>2001</v>
      </c>
      <c r="C29" s="1">
        <v>0</v>
      </c>
    </row>
    <row r="30" spans="1:14" ht="12.75" x14ac:dyDescent="0.2">
      <c r="A30" s="1" t="s">
        <v>11</v>
      </c>
      <c r="B30" s="1">
        <v>2001</v>
      </c>
      <c r="C30" s="1">
        <v>843684</v>
      </c>
    </row>
    <row r="31" spans="1:14" ht="12.75" x14ac:dyDescent="0.2">
      <c r="A31" s="1" t="s">
        <v>12</v>
      </c>
      <c r="B31" s="1">
        <v>2001</v>
      </c>
      <c r="C31" s="1">
        <v>1254056</v>
      </c>
    </row>
    <row r="32" spans="1:14" ht="12.75" x14ac:dyDescent="0.2">
      <c r="A32" s="1" t="s">
        <v>13</v>
      </c>
      <c r="B32" s="1">
        <v>2001</v>
      </c>
      <c r="C32" s="1">
        <v>18641134</v>
      </c>
    </row>
    <row r="33" spans="1:3" ht="12.75" x14ac:dyDescent="0.2">
      <c r="A33" s="1" t="s">
        <v>14</v>
      </c>
      <c r="B33" s="1">
        <v>2001</v>
      </c>
      <c r="C33" s="1">
        <v>7237465</v>
      </c>
    </row>
    <row r="34" spans="1:3" ht="12.75" x14ac:dyDescent="0.2">
      <c r="A34" s="1" t="s">
        <v>15</v>
      </c>
      <c r="B34" s="1">
        <v>2001</v>
      </c>
      <c r="C34" s="1">
        <v>21823529</v>
      </c>
    </row>
    <row r="35" spans="1:3" ht="12.75" x14ac:dyDescent="0.2">
      <c r="A35" s="1" t="s">
        <v>16</v>
      </c>
      <c r="B35" s="1">
        <v>2001</v>
      </c>
      <c r="C35" s="1">
        <v>5598030</v>
      </c>
    </row>
    <row r="36" spans="1:3" ht="12.75" x14ac:dyDescent="0.2">
      <c r="A36" s="1" t="s">
        <v>17</v>
      </c>
      <c r="B36" s="1">
        <v>2001</v>
      </c>
      <c r="C36" s="1">
        <v>943852</v>
      </c>
    </row>
    <row r="37" spans="1:3" ht="12.75" x14ac:dyDescent="0.2">
      <c r="A37" s="1" t="s">
        <v>18</v>
      </c>
      <c r="B37" s="1">
        <v>2001</v>
      </c>
      <c r="C37" s="1">
        <v>0</v>
      </c>
    </row>
    <row r="38" spans="1:3" ht="12.75" x14ac:dyDescent="0.2">
      <c r="A38" s="1" t="s">
        <v>19</v>
      </c>
      <c r="B38" s="1">
        <v>2001</v>
      </c>
      <c r="C38" s="1">
        <v>12946183</v>
      </c>
    </row>
    <row r="39" spans="1:3" ht="12.75" x14ac:dyDescent="0.2">
      <c r="A39" s="1" t="s">
        <v>20</v>
      </c>
      <c r="B39" s="1">
        <v>2001</v>
      </c>
      <c r="C39" s="1">
        <v>172008430</v>
      </c>
    </row>
    <row r="40" spans="1:3" ht="12.75" x14ac:dyDescent="0.2">
      <c r="A40" s="1" t="s">
        <v>21</v>
      </c>
      <c r="B40" s="1">
        <v>2001</v>
      </c>
      <c r="C40" s="1">
        <v>315639043</v>
      </c>
    </row>
    <row r="41" spans="1:3" ht="12.75" x14ac:dyDescent="0.2">
      <c r="A41" s="1" t="s">
        <v>22</v>
      </c>
      <c r="B41" s="1">
        <v>2001</v>
      </c>
      <c r="C41" s="1">
        <v>0</v>
      </c>
    </row>
    <row r="42" spans="1:3" ht="12.75" x14ac:dyDescent="0.2">
      <c r="A42" s="1" t="s">
        <v>23</v>
      </c>
      <c r="B42" s="1">
        <v>2001</v>
      </c>
      <c r="C42" s="1">
        <v>0</v>
      </c>
    </row>
    <row r="43" spans="1:3" ht="12.75" x14ac:dyDescent="0.2">
      <c r="A43" s="1" t="s">
        <v>8</v>
      </c>
      <c r="B43" s="1">
        <v>2002</v>
      </c>
      <c r="C43" s="1">
        <v>215405</v>
      </c>
    </row>
    <row r="44" spans="1:3" ht="12.75" x14ac:dyDescent="0.2">
      <c r="A44" s="1" t="s">
        <v>9</v>
      </c>
      <c r="B44" s="1">
        <v>2002</v>
      </c>
      <c r="C44" s="1">
        <v>0</v>
      </c>
    </row>
    <row r="45" spans="1:3" ht="12.75" x14ac:dyDescent="0.2">
      <c r="A45" s="1" t="s">
        <v>10</v>
      </c>
      <c r="B45" s="1">
        <v>2002</v>
      </c>
      <c r="C45" s="1">
        <v>0</v>
      </c>
    </row>
    <row r="46" spans="1:3" ht="12.75" x14ac:dyDescent="0.2">
      <c r="A46" s="1" t="s">
        <v>11</v>
      </c>
      <c r="B46" s="1">
        <v>2002</v>
      </c>
      <c r="C46" s="1">
        <v>1252823</v>
      </c>
    </row>
    <row r="47" spans="1:3" ht="12.75" x14ac:dyDescent="0.2">
      <c r="A47" s="1" t="s">
        <v>12</v>
      </c>
      <c r="B47" s="1">
        <v>2002</v>
      </c>
      <c r="C47" s="1">
        <v>3037194</v>
      </c>
    </row>
    <row r="48" spans="1:3" ht="12.75" x14ac:dyDescent="0.2">
      <c r="A48" s="1" t="s">
        <v>13</v>
      </c>
      <c r="B48" s="1">
        <v>2002</v>
      </c>
      <c r="C48" s="1">
        <v>39483901</v>
      </c>
    </row>
    <row r="49" spans="1:3" ht="12.75" x14ac:dyDescent="0.2">
      <c r="A49" s="1" t="s">
        <v>14</v>
      </c>
      <c r="B49" s="1">
        <v>2002</v>
      </c>
      <c r="C49" s="1">
        <v>15735318</v>
      </c>
    </row>
    <row r="50" spans="1:3" ht="12.75" x14ac:dyDescent="0.2">
      <c r="A50" s="1" t="s">
        <v>15</v>
      </c>
      <c r="B50" s="1">
        <v>2002</v>
      </c>
      <c r="C50" s="1">
        <v>53502988</v>
      </c>
    </row>
    <row r="51" spans="1:3" ht="12.75" x14ac:dyDescent="0.2">
      <c r="A51" s="1" t="s">
        <v>16</v>
      </c>
      <c r="B51" s="1">
        <v>2002</v>
      </c>
      <c r="C51" s="1">
        <v>9643573</v>
      </c>
    </row>
    <row r="52" spans="1:3" ht="12.75" x14ac:dyDescent="0.2">
      <c r="A52" s="1" t="s">
        <v>17</v>
      </c>
      <c r="B52" s="1">
        <v>2002</v>
      </c>
      <c r="C52" s="1">
        <v>2188429</v>
      </c>
    </row>
    <row r="53" spans="1:3" ht="12.75" x14ac:dyDescent="0.2">
      <c r="A53" s="1" t="s">
        <v>18</v>
      </c>
      <c r="B53" s="1">
        <v>2002</v>
      </c>
      <c r="C53" s="1">
        <v>9760914</v>
      </c>
    </row>
    <row r="54" spans="1:3" ht="12.75" x14ac:dyDescent="0.2">
      <c r="A54" s="1" t="s">
        <v>19</v>
      </c>
      <c r="B54" s="1">
        <v>2002</v>
      </c>
      <c r="C54" s="1">
        <v>12643418</v>
      </c>
    </row>
    <row r="55" spans="1:3" ht="12.75" x14ac:dyDescent="0.2">
      <c r="A55" s="1" t="s">
        <v>20</v>
      </c>
      <c r="B55" s="1">
        <v>2002</v>
      </c>
      <c r="C55" s="1">
        <v>218353431</v>
      </c>
    </row>
    <row r="56" spans="1:3" ht="12.75" x14ac:dyDescent="0.2">
      <c r="A56" s="1" t="s">
        <v>21</v>
      </c>
      <c r="B56" s="1">
        <v>2002</v>
      </c>
      <c r="C56" s="1">
        <v>303496755</v>
      </c>
    </row>
    <row r="57" spans="1:3" ht="12.75" x14ac:dyDescent="0.2">
      <c r="A57" s="1" t="s">
        <v>22</v>
      </c>
      <c r="B57" s="1">
        <v>2002</v>
      </c>
      <c r="C57" s="1">
        <v>6981627</v>
      </c>
    </row>
    <row r="58" spans="1:3" ht="12.75" x14ac:dyDescent="0.2">
      <c r="A58" s="1" t="s">
        <v>23</v>
      </c>
      <c r="B58" s="1">
        <v>2002</v>
      </c>
      <c r="C58" s="1">
        <v>0</v>
      </c>
    </row>
    <row r="59" spans="1:3" ht="12.75" x14ac:dyDescent="0.2">
      <c r="A59" s="1" t="s">
        <v>8</v>
      </c>
      <c r="B59" s="1">
        <v>2003</v>
      </c>
      <c r="C59" s="1">
        <v>270028</v>
      </c>
    </row>
    <row r="60" spans="1:3" ht="12.75" x14ac:dyDescent="0.2">
      <c r="A60" s="1" t="s">
        <v>9</v>
      </c>
      <c r="B60" s="1">
        <v>2003</v>
      </c>
      <c r="C60" s="1">
        <v>15016913</v>
      </c>
    </row>
    <row r="61" spans="1:3" ht="12.75" x14ac:dyDescent="0.2">
      <c r="A61" s="1" t="s">
        <v>10</v>
      </c>
      <c r="B61" s="1">
        <v>2003</v>
      </c>
      <c r="C61" s="1">
        <v>0</v>
      </c>
    </row>
    <row r="62" spans="1:3" ht="12.75" x14ac:dyDescent="0.2">
      <c r="A62" s="1" t="s">
        <v>11</v>
      </c>
      <c r="B62" s="1">
        <v>2003</v>
      </c>
      <c r="C62" s="1">
        <v>887135</v>
      </c>
    </row>
    <row r="63" spans="1:3" ht="12.75" x14ac:dyDescent="0.2">
      <c r="A63" s="1" t="s">
        <v>12</v>
      </c>
      <c r="B63" s="1">
        <v>2003</v>
      </c>
      <c r="C63" s="1">
        <v>3491604</v>
      </c>
    </row>
    <row r="64" spans="1:3" ht="12.75" x14ac:dyDescent="0.2">
      <c r="A64" s="1" t="s">
        <v>13</v>
      </c>
      <c r="B64" s="1">
        <v>2003</v>
      </c>
      <c r="C64" s="1">
        <v>36517302</v>
      </c>
    </row>
    <row r="65" spans="1:3" ht="12.75" x14ac:dyDescent="0.2">
      <c r="A65" s="1" t="s">
        <v>14</v>
      </c>
      <c r="B65" s="1">
        <v>2003</v>
      </c>
      <c r="C65" s="1">
        <v>13485760</v>
      </c>
    </row>
    <row r="66" spans="1:3" ht="12.75" x14ac:dyDescent="0.2">
      <c r="A66" s="1" t="s">
        <v>15</v>
      </c>
      <c r="B66" s="1">
        <v>2003</v>
      </c>
      <c r="C66" s="1">
        <v>65267212</v>
      </c>
    </row>
    <row r="67" spans="1:3" ht="12.75" x14ac:dyDescent="0.2">
      <c r="A67" s="1" t="s">
        <v>16</v>
      </c>
      <c r="B67" s="1">
        <v>2003</v>
      </c>
      <c r="C67" s="1">
        <v>14960858</v>
      </c>
    </row>
    <row r="68" spans="1:3" ht="12.75" x14ac:dyDescent="0.2">
      <c r="A68" s="1" t="s">
        <v>17</v>
      </c>
      <c r="B68" s="1">
        <v>2003</v>
      </c>
      <c r="C68" s="1">
        <v>1844154</v>
      </c>
    </row>
    <row r="69" spans="1:3" ht="12.75" x14ac:dyDescent="0.2">
      <c r="A69" s="1" t="s">
        <v>18</v>
      </c>
      <c r="B69" s="1">
        <v>2003</v>
      </c>
      <c r="C69" s="1">
        <v>8249360</v>
      </c>
    </row>
    <row r="70" spans="1:3" ht="12.75" x14ac:dyDescent="0.2">
      <c r="A70" s="1" t="s">
        <v>19</v>
      </c>
      <c r="B70" s="1">
        <v>2003</v>
      </c>
      <c r="C70" s="1">
        <v>14068816</v>
      </c>
    </row>
    <row r="71" spans="1:3" ht="12.75" x14ac:dyDescent="0.2">
      <c r="A71" s="1" t="s">
        <v>20</v>
      </c>
      <c r="B71" s="1">
        <v>2003</v>
      </c>
      <c r="C71" s="1">
        <v>292162380</v>
      </c>
    </row>
    <row r="72" spans="1:3" ht="12.75" x14ac:dyDescent="0.2">
      <c r="A72" s="1" t="s">
        <v>21</v>
      </c>
      <c r="B72" s="1">
        <v>2003</v>
      </c>
      <c r="C72" s="1">
        <v>295583389</v>
      </c>
    </row>
    <row r="73" spans="1:3" ht="12.75" x14ac:dyDescent="0.2">
      <c r="A73" s="1" t="s">
        <v>22</v>
      </c>
      <c r="B73" s="1">
        <v>2003</v>
      </c>
      <c r="C73" s="1">
        <v>6774087</v>
      </c>
    </row>
    <row r="74" spans="1:3" ht="12.75" x14ac:dyDescent="0.2">
      <c r="A74" s="1" t="s">
        <v>23</v>
      </c>
      <c r="B74" s="1">
        <v>2003</v>
      </c>
      <c r="C74" s="1">
        <v>0</v>
      </c>
    </row>
    <row r="75" spans="1:3" ht="12.75" x14ac:dyDescent="0.2">
      <c r="A75" s="1" t="s">
        <v>8</v>
      </c>
      <c r="B75" s="1">
        <v>2004</v>
      </c>
      <c r="C75" s="1">
        <v>295088</v>
      </c>
    </row>
    <row r="76" spans="1:3" ht="12.75" x14ac:dyDescent="0.2">
      <c r="A76" s="1" t="s">
        <v>9</v>
      </c>
      <c r="B76" s="1">
        <v>2004</v>
      </c>
      <c r="C76" s="1">
        <v>140031242</v>
      </c>
    </row>
    <row r="77" spans="1:3" ht="12.75" x14ac:dyDescent="0.2">
      <c r="A77" s="1" t="s">
        <v>10</v>
      </c>
      <c r="B77" s="1">
        <v>2004</v>
      </c>
      <c r="C77" s="1">
        <v>0</v>
      </c>
    </row>
    <row r="78" spans="1:3" ht="12.75" x14ac:dyDescent="0.2">
      <c r="A78" s="1" t="s">
        <v>11</v>
      </c>
      <c r="B78" s="1">
        <v>2004</v>
      </c>
      <c r="C78" s="1">
        <v>703276</v>
      </c>
    </row>
    <row r="79" spans="1:3" ht="12.75" x14ac:dyDescent="0.2">
      <c r="A79" s="1" t="s">
        <v>12</v>
      </c>
      <c r="B79" s="1">
        <v>2004</v>
      </c>
      <c r="C79" s="1">
        <v>3570882</v>
      </c>
    </row>
    <row r="80" spans="1:3" ht="12.75" x14ac:dyDescent="0.2">
      <c r="A80" s="1" t="s">
        <v>13</v>
      </c>
      <c r="B80" s="1">
        <v>2004</v>
      </c>
      <c r="C80" s="1">
        <v>36865593</v>
      </c>
    </row>
    <row r="81" spans="1:3" ht="12.75" x14ac:dyDescent="0.2">
      <c r="A81" s="1" t="s">
        <v>14</v>
      </c>
      <c r="B81" s="1">
        <v>2004</v>
      </c>
      <c r="C81" s="1">
        <v>14327410</v>
      </c>
    </row>
    <row r="82" spans="1:3" ht="12.75" x14ac:dyDescent="0.2">
      <c r="A82" s="1" t="s">
        <v>15</v>
      </c>
      <c r="B82" s="1">
        <v>2004</v>
      </c>
      <c r="C82" s="1">
        <v>62935384</v>
      </c>
    </row>
    <row r="83" spans="1:3" ht="12.75" x14ac:dyDescent="0.2">
      <c r="A83" s="1" t="s">
        <v>16</v>
      </c>
      <c r="B83" s="1">
        <v>2004</v>
      </c>
      <c r="C83" s="1">
        <v>18018631</v>
      </c>
    </row>
    <row r="84" spans="1:3" ht="12.75" x14ac:dyDescent="0.2">
      <c r="A84" s="1" t="s">
        <v>17</v>
      </c>
      <c r="B84" s="1">
        <v>2004</v>
      </c>
      <c r="C84" s="1">
        <v>2112657</v>
      </c>
    </row>
    <row r="85" spans="1:3" ht="12.75" x14ac:dyDescent="0.2">
      <c r="A85" s="1" t="s">
        <v>18</v>
      </c>
      <c r="B85" s="1">
        <v>2004</v>
      </c>
      <c r="C85" s="1">
        <v>0</v>
      </c>
    </row>
    <row r="86" spans="1:3" ht="12.75" x14ac:dyDescent="0.2">
      <c r="A86" s="1" t="s">
        <v>19</v>
      </c>
      <c r="B86" s="1">
        <v>2004</v>
      </c>
      <c r="C86" s="1">
        <v>12939466</v>
      </c>
    </row>
    <row r="87" spans="1:3" ht="12.75" x14ac:dyDescent="0.2">
      <c r="A87" s="1" t="s">
        <v>20</v>
      </c>
      <c r="B87" s="1">
        <v>2004</v>
      </c>
      <c r="C87" s="1">
        <v>257923291</v>
      </c>
    </row>
    <row r="88" spans="1:3" ht="12.75" x14ac:dyDescent="0.2">
      <c r="A88" s="1" t="s">
        <v>21</v>
      </c>
      <c r="B88" s="1">
        <v>2004</v>
      </c>
      <c r="C88" s="1">
        <v>178404952</v>
      </c>
    </row>
    <row r="89" spans="1:3" ht="12.75" x14ac:dyDescent="0.2">
      <c r="A89" s="1" t="s">
        <v>22</v>
      </c>
      <c r="B89" s="1">
        <v>2004</v>
      </c>
      <c r="C89" s="1">
        <v>10659942</v>
      </c>
    </row>
    <row r="90" spans="1:3" ht="12.75" x14ac:dyDescent="0.2">
      <c r="A90" s="1" t="s">
        <v>23</v>
      </c>
      <c r="B90" s="1">
        <v>2004</v>
      </c>
      <c r="C90" s="1">
        <v>0</v>
      </c>
    </row>
    <row r="91" spans="1:3" ht="12.75" x14ac:dyDescent="0.2">
      <c r="A91" s="1" t="s">
        <v>8</v>
      </c>
      <c r="B91" s="1">
        <v>2005</v>
      </c>
      <c r="C91" s="1">
        <v>304601</v>
      </c>
    </row>
    <row r="92" spans="1:3" ht="12.75" x14ac:dyDescent="0.2">
      <c r="A92" s="1" t="s">
        <v>9</v>
      </c>
      <c r="B92" s="1">
        <v>2005</v>
      </c>
      <c r="C92" s="1">
        <v>133031058</v>
      </c>
    </row>
    <row r="93" spans="1:3" ht="12.75" x14ac:dyDescent="0.2">
      <c r="A93" s="1" t="s">
        <v>10</v>
      </c>
      <c r="B93" s="1">
        <v>2005</v>
      </c>
      <c r="C93" s="1">
        <v>0</v>
      </c>
    </row>
    <row r="94" spans="1:3" ht="12.75" x14ac:dyDescent="0.2">
      <c r="A94" s="1" t="s">
        <v>11</v>
      </c>
      <c r="B94" s="1">
        <v>2005</v>
      </c>
      <c r="C94" s="1">
        <v>0</v>
      </c>
    </row>
    <row r="95" spans="1:3" ht="12.75" x14ac:dyDescent="0.2">
      <c r="A95" s="1" t="s">
        <v>12</v>
      </c>
      <c r="B95" s="1">
        <v>2005</v>
      </c>
      <c r="C95" s="1">
        <v>3674644</v>
      </c>
    </row>
    <row r="96" spans="1:3" ht="12.75" x14ac:dyDescent="0.2">
      <c r="A96" s="1" t="s">
        <v>13</v>
      </c>
      <c r="B96" s="1">
        <v>2005</v>
      </c>
      <c r="C96" s="1">
        <v>40598783</v>
      </c>
    </row>
    <row r="97" spans="1:3" ht="12.75" x14ac:dyDescent="0.2">
      <c r="A97" s="1" t="s">
        <v>14</v>
      </c>
      <c r="B97" s="1">
        <v>2005</v>
      </c>
      <c r="C97" s="1">
        <v>17352092</v>
      </c>
    </row>
    <row r="98" spans="1:3" ht="12.75" x14ac:dyDescent="0.2">
      <c r="A98" s="1" t="s">
        <v>15</v>
      </c>
      <c r="B98" s="1">
        <v>2005</v>
      </c>
      <c r="C98" s="1">
        <v>71892657</v>
      </c>
    </row>
    <row r="99" spans="1:3" ht="12.75" x14ac:dyDescent="0.2">
      <c r="A99" s="1" t="s">
        <v>16</v>
      </c>
      <c r="B99" s="1">
        <v>2005</v>
      </c>
      <c r="C99" s="1">
        <v>24110541</v>
      </c>
    </row>
    <row r="100" spans="1:3" ht="12.75" x14ac:dyDescent="0.2">
      <c r="A100" s="1" t="s">
        <v>17</v>
      </c>
      <c r="B100" s="1">
        <v>2005</v>
      </c>
      <c r="C100" s="1">
        <v>2741158</v>
      </c>
    </row>
    <row r="101" spans="1:3" ht="12.75" x14ac:dyDescent="0.2">
      <c r="A101" s="1" t="s">
        <v>18</v>
      </c>
      <c r="B101" s="1">
        <v>2005</v>
      </c>
      <c r="C101" s="1">
        <v>0</v>
      </c>
    </row>
    <row r="102" spans="1:3" ht="12.75" x14ac:dyDescent="0.2">
      <c r="A102" s="1" t="s">
        <v>19</v>
      </c>
      <c r="B102" s="1">
        <v>2005</v>
      </c>
      <c r="C102" s="1">
        <v>12720394</v>
      </c>
    </row>
    <row r="103" spans="1:3" ht="12.75" x14ac:dyDescent="0.2">
      <c r="A103" s="1" t="s">
        <v>20</v>
      </c>
      <c r="B103" s="1">
        <v>2005</v>
      </c>
      <c r="C103" s="1">
        <v>224796785</v>
      </c>
    </row>
    <row r="104" spans="1:3" ht="12.75" x14ac:dyDescent="0.2">
      <c r="A104" s="1" t="s">
        <v>21</v>
      </c>
      <c r="B104" s="1">
        <v>2005</v>
      </c>
      <c r="C104" s="1">
        <v>98605112</v>
      </c>
    </row>
    <row r="105" spans="1:3" ht="12.75" x14ac:dyDescent="0.2">
      <c r="A105" s="1" t="s">
        <v>22</v>
      </c>
      <c r="B105" s="1">
        <v>2005</v>
      </c>
      <c r="C105" s="1">
        <v>11421305</v>
      </c>
    </row>
    <row r="106" spans="1:3" ht="12.75" x14ac:dyDescent="0.2">
      <c r="A106" s="1" t="s">
        <v>23</v>
      </c>
      <c r="B106" s="1">
        <v>2005</v>
      </c>
      <c r="C106" s="1">
        <v>0</v>
      </c>
    </row>
    <row r="107" spans="1:3" ht="12.75" x14ac:dyDescent="0.2">
      <c r="A107" s="1" t="s">
        <v>8</v>
      </c>
      <c r="B107" s="1">
        <v>2006</v>
      </c>
      <c r="C107" s="1">
        <v>308291</v>
      </c>
    </row>
    <row r="108" spans="1:3" ht="12.75" x14ac:dyDescent="0.2">
      <c r="A108" s="1" t="s">
        <v>9</v>
      </c>
      <c r="B108" s="1">
        <v>2006</v>
      </c>
      <c r="C108" s="1">
        <v>151071588</v>
      </c>
    </row>
    <row r="109" spans="1:3" ht="12.75" x14ac:dyDescent="0.2">
      <c r="A109" s="1" t="s">
        <v>10</v>
      </c>
      <c r="B109" s="1">
        <v>2006</v>
      </c>
      <c r="C109" s="1">
        <v>0</v>
      </c>
    </row>
    <row r="110" spans="1:3" ht="12.75" x14ac:dyDescent="0.2">
      <c r="A110" s="1" t="s">
        <v>11</v>
      </c>
      <c r="B110" s="1">
        <v>2006</v>
      </c>
      <c r="C110" s="1">
        <v>0</v>
      </c>
    </row>
    <row r="111" spans="1:3" ht="12.75" x14ac:dyDescent="0.2">
      <c r="A111" s="1" t="s">
        <v>12</v>
      </c>
      <c r="B111" s="1">
        <v>2006</v>
      </c>
      <c r="C111" s="1">
        <v>3712162</v>
      </c>
    </row>
    <row r="112" spans="1:3" ht="12.75" x14ac:dyDescent="0.2">
      <c r="A112" s="1" t="s">
        <v>13</v>
      </c>
      <c r="B112" s="1">
        <v>2006</v>
      </c>
      <c r="C112" s="1">
        <v>41059929</v>
      </c>
    </row>
    <row r="113" spans="1:3" ht="12.75" x14ac:dyDescent="0.2">
      <c r="A113" s="1" t="s">
        <v>14</v>
      </c>
      <c r="B113" s="1">
        <v>2006</v>
      </c>
      <c r="C113" s="1">
        <v>19709575</v>
      </c>
    </row>
    <row r="114" spans="1:3" ht="12.75" x14ac:dyDescent="0.2">
      <c r="A114" s="1" t="s">
        <v>15</v>
      </c>
      <c r="B114" s="1">
        <v>2006</v>
      </c>
      <c r="C114" s="1">
        <v>80715808</v>
      </c>
    </row>
    <row r="115" spans="1:3" ht="12.75" x14ac:dyDescent="0.2">
      <c r="A115" s="1" t="s">
        <v>16</v>
      </c>
      <c r="B115" s="1">
        <v>2006</v>
      </c>
      <c r="C115" s="1">
        <v>30698789</v>
      </c>
    </row>
    <row r="116" spans="1:3" ht="12.75" x14ac:dyDescent="0.2">
      <c r="A116" s="1" t="s">
        <v>17</v>
      </c>
      <c r="B116" s="1">
        <v>2006</v>
      </c>
      <c r="C116" s="1">
        <v>4499004</v>
      </c>
    </row>
    <row r="117" spans="1:3" ht="12.75" x14ac:dyDescent="0.2">
      <c r="A117" s="1" t="s">
        <v>18</v>
      </c>
      <c r="B117" s="1">
        <v>2006</v>
      </c>
      <c r="C117" s="1">
        <v>0</v>
      </c>
    </row>
    <row r="118" spans="1:3" ht="12.75" x14ac:dyDescent="0.2">
      <c r="A118" s="1" t="s">
        <v>19</v>
      </c>
      <c r="B118" s="1">
        <v>2006</v>
      </c>
      <c r="C118" s="1">
        <v>12383160</v>
      </c>
    </row>
    <row r="119" spans="1:3" ht="12.75" x14ac:dyDescent="0.2">
      <c r="A119" s="1" t="s">
        <v>20</v>
      </c>
      <c r="B119" s="1">
        <v>2006</v>
      </c>
      <c r="C119" s="1">
        <v>219342850</v>
      </c>
    </row>
    <row r="120" spans="1:3" ht="12.75" x14ac:dyDescent="0.2">
      <c r="A120" s="1" t="s">
        <v>21</v>
      </c>
      <c r="B120" s="1">
        <v>2006</v>
      </c>
      <c r="C120" s="1">
        <v>82362277</v>
      </c>
    </row>
    <row r="121" spans="1:3" ht="12.75" x14ac:dyDescent="0.2">
      <c r="A121" s="1" t="s">
        <v>22</v>
      </c>
      <c r="B121" s="1">
        <v>2006</v>
      </c>
      <c r="C121" s="1">
        <v>13689035</v>
      </c>
    </row>
    <row r="122" spans="1:3" ht="12.75" x14ac:dyDescent="0.2">
      <c r="A122" s="1" t="s">
        <v>23</v>
      </c>
      <c r="B122" s="1">
        <v>2006</v>
      </c>
      <c r="C122" s="1">
        <v>0</v>
      </c>
    </row>
    <row r="123" spans="1:3" ht="12.75" x14ac:dyDescent="0.2">
      <c r="A123" s="1" t="s">
        <v>8</v>
      </c>
      <c r="B123" s="1">
        <v>2007</v>
      </c>
      <c r="C123" s="1">
        <v>1004077</v>
      </c>
    </row>
    <row r="124" spans="1:3" ht="12.75" x14ac:dyDescent="0.2">
      <c r="A124" s="1" t="s">
        <v>9</v>
      </c>
      <c r="B124" s="1">
        <v>2007</v>
      </c>
      <c r="C124" s="1">
        <v>203719627</v>
      </c>
    </row>
    <row r="125" spans="1:3" ht="12.75" x14ac:dyDescent="0.2">
      <c r="A125" s="1" t="s">
        <v>10</v>
      </c>
      <c r="B125" s="1">
        <v>2007</v>
      </c>
      <c r="C125" s="1">
        <v>25415</v>
      </c>
    </row>
    <row r="126" spans="1:3" ht="12.75" x14ac:dyDescent="0.2">
      <c r="A126" s="1" t="s">
        <v>11</v>
      </c>
      <c r="B126" s="1">
        <v>2007</v>
      </c>
      <c r="C126" s="1">
        <v>0</v>
      </c>
    </row>
    <row r="127" spans="1:3" ht="12.75" x14ac:dyDescent="0.2">
      <c r="A127" s="1" t="s">
        <v>12</v>
      </c>
      <c r="B127" s="1">
        <v>2007</v>
      </c>
      <c r="C127" s="1">
        <v>4771342</v>
      </c>
    </row>
    <row r="128" spans="1:3" ht="12.75" x14ac:dyDescent="0.2">
      <c r="A128" s="1" t="s">
        <v>13</v>
      </c>
      <c r="B128" s="1">
        <v>2007</v>
      </c>
      <c r="C128" s="1">
        <v>44918038</v>
      </c>
    </row>
    <row r="129" spans="1:3" ht="12.75" x14ac:dyDescent="0.2">
      <c r="A129" s="1" t="s">
        <v>14</v>
      </c>
      <c r="B129" s="1">
        <v>2007</v>
      </c>
      <c r="C129" s="1">
        <v>24764987</v>
      </c>
    </row>
    <row r="130" spans="1:3" ht="12.75" x14ac:dyDescent="0.2">
      <c r="A130" s="1" t="s">
        <v>15</v>
      </c>
      <c r="B130" s="1">
        <v>2007</v>
      </c>
      <c r="C130" s="1">
        <v>85877707</v>
      </c>
    </row>
    <row r="131" spans="1:3" ht="12.75" x14ac:dyDescent="0.2">
      <c r="A131" s="1" t="s">
        <v>16</v>
      </c>
      <c r="B131" s="1">
        <v>2007</v>
      </c>
      <c r="C131" s="1">
        <v>32389507</v>
      </c>
    </row>
    <row r="132" spans="1:3" ht="12.75" x14ac:dyDescent="0.2">
      <c r="A132" s="1" t="s">
        <v>17</v>
      </c>
      <c r="B132" s="1">
        <v>2007</v>
      </c>
      <c r="C132" s="1">
        <v>10216437</v>
      </c>
    </row>
    <row r="133" spans="1:3" ht="12.75" x14ac:dyDescent="0.2">
      <c r="A133" s="1" t="s">
        <v>18</v>
      </c>
      <c r="B133" s="1">
        <v>2007</v>
      </c>
      <c r="C133" s="1">
        <v>0</v>
      </c>
    </row>
    <row r="134" spans="1:3" ht="12.75" x14ac:dyDescent="0.2">
      <c r="A134" s="1" t="s">
        <v>19</v>
      </c>
      <c r="B134" s="1">
        <v>2007</v>
      </c>
      <c r="C134" s="1">
        <v>14678207</v>
      </c>
    </row>
    <row r="135" spans="1:3" ht="12.75" x14ac:dyDescent="0.2">
      <c r="A135" s="1" t="s">
        <v>20</v>
      </c>
      <c r="B135" s="1">
        <v>2007</v>
      </c>
      <c r="C135" s="1">
        <v>254118755</v>
      </c>
    </row>
    <row r="136" spans="1:3" ht="12.75" x14ac:dyDescent="0.2">
      <c r="A136" s="1" t="s">
        <v>21</v>
      </c>
      <c r="B136" s="1">
        <v>2007</v>
      </c>
      <c r="C136" s="1">
        <v>85338108</v>
      </c>
    </row>
    <row r="137" spans="1:3" ht="12.75" x14ac:dyDescent="0.2">
      <c r="A137" s="1" t="s">
        <v>22</v>
      </c>
      <c r="B137" s="1">
        <v>2007</v>
      </c>
      <c r="C137" s="1">
        <v>19021643</v>
      </c>
    </row>
    <row r="138" spans="1:3" ht="12.75" x14ac:dyDescent="0.2">
      <c r="A138" s="1" t="s">
        <v>23</v>
      </c>
      <c r="B138" s="1">
        <v>2007</v>
      </c>
      <c r="C138" s="1">
        <v>0</v>
      </c>
    </row>
    <row r="139" spans="1:3" ht="12.75" x14ac:dyDescent="0.2">
      <c r="A139" s="1" t="s">
        <v>8</v>
      </c>
      <c r="B139" s="1">
        <v>2008</v>
      </c>
      <c r="C139" s="1">
        <v>3213566</v>
      </c>
    </row>
    <row r="140" spans="1:3" ht="12.75" x14ac:dyDescent="0.2">
      <c r="A140" s="1" t="s">
        <v>9</v>
      </c>
      <c r="B140" s="1">
        <v>2008</v>
      </c>
      <c r="C140" s="1">
        <v>259592663</v>
      </c>
    </row>
    <row r="141" spans="1:3" ht="12.75" x14ac:dyDescent="0.2">
      <c r="A141" s="1" t="s">
        <v>10</v>
      </c>
      <c r="B141" s="1">
        <v>2008</v>
      </c>
      <c r="C141" s="1">
        <v>18998568</v>
      </c>
    </row>
    <row r="142" spans="1:3" ht="12.75" x14ac:dyDescent="0.2">
      <c r="A142" s="1" t="s">
        <v>11</v>
      </c>
      <c r="B142" s="1">
        <v>2008</v>
      </c>
      <c r="C142" s="1">
        <v>0</v>
      </c>
    </row>
    <row r="143" spans="1:3" ht="12.75" x14ac:dyDescent="0.2">
      <c r="A143" s="1" t="s">
        <v>12</v>
      </c>
      <c r="B143" s="1">
        <v>2008</v>
      </c>
      <c r="C143" s="1">
        <v>5455887</v>
      </c>
    </row>
    <row r="144" spans="1:3" ht="12.75" x14ac:dyDescent="0.2">
      <c r="A144" s="1" t="s">
        <v>13</v>
      </c>
      <c r="B144" s="1">
        <v>2008</v>
      </c>
      <c r="C144" s="1">
        <v>44623374</v>
      </c>
    </row>
    <row r="145" spans="1:3" ht="12.75" x14ac:dyDescent="0.2">
      <c r="A145" s="1" t="s">
        <v>14</v>
      </c>
      <c r="B145" s="1">
        <v>2008</v>
      </c>
      <c r="C145" s="1">
        <v>33590344</v>
      </c>
    </row>
    <row r="146" spans="1:3" ht="12.75" x14ac:dyDescent="0.2">
      <c r="A146" s="1" t="s">
        <v>15</v>
      </c>
      <c r="B146" s="1">
        <v>2008</v>
      </c>
      <c r="C146" s="1">
        <v>90508801</v>
      </c>
    </row>
    <row r="147" spans="1:3" ht="12.75" x14ac:dyDescent="0.2">
      <c r="A147" s="1" t="s">
        <v>16</v>
      </c>
      <c r="B147" s="1">
        <v>2008</v>
      </c>
      <c r="C147" s="1">
        <v>37770291</v>
      </c>
    </row>
    <row r="148" spans="1:3" ht="12.75" x14ac:dyDescent="0.2">
      <c r="A148" s="1" t="s">
        <v>17</v>
      </c>
      <c r="B148" s="1">
        <v>2008</v>
      </c>
      <c r="C148" s="1">
        <v>10070753</v>
      </c>
    </row>
    <row r="149" spans="1:3" ht="12.75" x14ac:dyDescent="0.2">
      <c r="A149" s="1" t="s">
        <v>18</v>
      </c>
      <c r="B149" s="1">
        <v>2008</v>
      </c>
      <c r="C149" s="1">
        <v>0</v>
      </c>
    </row>
    <row r="150" spans="1:3" ht="12.75" x14ac:dyDescent="0.2">
      <c r="A150" s="1" t="s">
        <v>19</v>
      </c>
      <c r="B150" s="1">
        <v>2008</v>
      </c>
      <c r="C150" s="1">
        <v>16621351</v>
      </c>
    </row>
    <row r="151" spans="1:3" ht="12.75" x14ac:dyDescent="0.2">
      <c r="A151" s="1" t="s">
        <v>20</v>
      </c>
      <c r="B151" s="1">
        <v>2008</v>
      </c>
      <c r="C151" s="1">
        <v>341483430</v>
      </c>
    </row>
    <row r="152" spans="1:3" ht="12.75" x14ac:dyDescent="0.2">
      <c r="A152" s="1" t="s">
        <v>21</v>
      </c>
      <c r="B152" s="1">
        <v>2008</v>
      </c>
      <c r="C152" s="1">
        <v>101434744</v>
      </c>
    </row>
    <row r="153" spans="1:3" ht="12.75" x14ac:dyDescent="0.2">
      <c r="A153" s="1" t="s">
        <v>22</v>
      </c>
      <c r="B153" s="1">
        <v>2008</v>
      </c>
      <c r="C153" s="1">
        <v>20619657</v>
      </c>
    </row>
    <row r="154" spans="1:3" ht="12.75" x14ac:dyDescent="0.2">
      <c r="A154" s="1" t="s">
        <v>23</v>
      </c>
      <c r="B154" s="1">
        <v>2008</v>
      </c>
      <c r="C154" s="1">
        <v>0</v>
      </c>
    </row>
    <row r="155" spans="1:3" ht="12.75" x14ac:dyDescent="0.2">
      <c r="A155" s="1" t="s">
        <v>8</v>
      </c>
      <c r="B155" s="1">
        <v>2009</v>
      </c>
      <c r="C155" s="1">
        <v>3446649</v>
      </c>
    </row>
    <row r="156" spans="1:3" ht="12.75" x14ac:dyDescent="0.2">
      <c r="A156" s="1" t="s">
        <v>9</v>
      </c>
      <c r="B156" s="1">
        <v>2009</v>
      </c>
      <c r="C156" s="1">
        <v>248140969</v>
      </c>
    </row>
    <row r="157" spans="1:3" ht="12.75" x14ac:dyDescent="0.2">
      <c r="A157" s="1" t="s">
        <v>10</v>
      </c>
      <c r="B157" s="1">
        <v>2009</v>
      </c>
      <c r="C157" s="1">
        <v>23428840</v>
      </c>
    </row>
    <row r="158" spans="1:3" ht="12.75" x14ac:dyDescent="0.2">
      <c r="A158" s="1" t="s">
        <v>11</v>
      </c>
      <c r="B158" s="1">
        <v>2009</v>
      </c>
      <c r="C158" s="1">
        <v>0</v>
      </c>
    </row>
    <row r="159" spans="1:3" ht="12.75" x14ac:dyDescent="0.2">
      <c r="A159" s="1" t="s">
        <v>12</v>
      </c>
      <c r="B159" s="1">
        <v>2009</v>
      </c>
      <c r="C159" s="1">
        <v>6335570</v>
      </c>
    </row>
    <row r="160" spans="1:3" ht="12.75" x14ac:dyDescent="0.2">
      <c r="A160" s="1" t="s">
        <v>13</v>
      </c>
      <c r="B160" s="1">
        <v>2009</v>
      </c>
      <c r="C160" s="1">
        <v>38858790</v>
      </c>
    </row>
    <row r="161" spans="1:3" ht="12.75" x14ac:dyDescent="0.2">
      <c r="A161" s="1" t="s">
        <v>14</v>
      </c>
      <c r="B161" s="1">
        <v>2009</v>
      </c>
      <c r="C161" s="1">
        <v>31578465</v>
      </c>
    </row>
    <row r="162" spans="1:3" ht="12.75" x14ac:dyDescent="0.2">
      <c r="A162" s="1" t="s">
        <v>15</v>
      </c>
      <c r="B162" s="1">
        <v>2009</v>
      </c>
      <c r="C162" s="1">
        <v>69448780</v>
      </c>
    </row>
    <row r="163" spans="1:3" ht="12.75" x14ac:dyDescent="0.2">
      <c r="A163" s="1" t="s">
        <v>16</v>
      </c>
      <c r="B163" s="1">
        <v>2009</v>
      </c>
      <c r="C163" s="1">
        <v>47641003</v>
      </c>
    </row>
    <row r="164" spans="1:3" ht="12.75" x14ac:dyDescent="0.2">
      <c r="A164" s="1" t="s">
        <v>17</v>
      </c>
      <c r="B164" s="1">
        <v>2009</v>
      </c>
      <c r="C164" s="1">
        <v>11905831</v>
      </c>
    </row>
    <row r="165" spans="1:3" ht="12.75" x14ac:dyDescent="0.2">
      <c r="A165" s="1" t="s">
        <v>18</v>
      </c>
      <c r="B165" s="1">
        <v>2009</v>
      </c>
      <c r="C165" s="1">
        <v>0</v>
      </c>
    </row>
    <row r="166" spans="1:3" ht="12.75" x14ac:dyDescent="0.2">
      <c r="A166" s="1" t="s">
        <v>19</v>
      </c>
      <c r="B166" s="1">
        <v>2009</v>
      </c>
      <c r="C166" s="1">
        <v>16235423</v>
      </c>
    </row>
    <row r="167" spans="1:3" ht="12.75" x14ac:dyDescent="0.2">
      <c r="A167" s="1" t="s">
        <v>20</v>
      </c>
      <c r="B167" s="1">
        <v>2009</v>
      </c>
      <c r="C167" s="1">
        <v>355291347</v>
      </c>
    </row>
    <row r="168" spans="1:3" ht="12.75" x14ac:dyDescent="0.2">
      <c r="A168" s="1" t="s">
        <v>21</v>
      </c>
      <c r="B168" s="1">
        <v>2009</v>
      </c>
      <c r="C168" s="1">
        <v>80754385</v>
      </c>
    </row>
    <row r="169" spans="1:3" ht="12.75" x14ac:dyDescent="0.2">
      <c r="A169" s="1" t="s">
        <v>22</v>
      </c>
      <c r="B169" s="1">
        <v>2009</v>
      </c>
      <c r="C169" s="1">
        <v>19976805</v>
      </c>
    </row>
    <row r="170" spans="1:3" ht="12.75" x14ac:dyDescent="0.2">
      <c r="A170" s="1" t="s">
        <v>23</v>
      </c>
      <c r="B170" s="1">
        <v>2009</v>
      </c>
      <c r="C170" s="1">
        <v>0</v>
      </c>
    </row>
    <row r="171" spans="1:3" ht="12.75" x14ac:dyDescent="0.2">
      <c r="A171" s="1" t="s">
        <v>8</v>
      </c>
      <c r="B171" s="1">
        <v>2010</v>
      </c>
      <c r="C171" s="1">
        <v>4479216</v>
      </c>
    </row>
    <row r="172" spans="1:3" ht="12.75" x14ac:dyDescent="0.2">
      <c r="A172" s="1" t="s">
        <v>9</v>
      </c>
      <c r="B172" s="1">
        <v>2010</v>
      </c>
      <c r="C172" s="1">
        <v>257623495</v>
      </c>
    </row>
    <row r="173" spans="1:3" ht="12.75" x14ac:dyDescent="0.2">
      <c r="A173" s="1" t="s">
        <v>10</v>
      </c>
      <c r="B173" s="1">
        <v>2010</v>
      </c>
      <c r="C173" s="1">
        <v>15878727</v>
      </c>
    </row>
    <row r="174" spans="1:3" ht="12.75" x14ac:dyDescent="0.2">
      <c r="A174" s="1" t="s">
        <v>11</v>
      </c>
      <c r="B174" s="1">
        <v>2010</v>
      </c>
      <c r="C174" s="1">
        <v>0</v>
      </c>
    </row>
    <row r="175" spans="1:3" ht="12.75" x14ac:dyDescent="0.2">
      <c r="A175" s="1" t="s">
        <v>12</v>
      </c>
      <c r="B175" s="1">
        <v>2010</v>
      </c>
      <c r="C175" s="1">
        <v>18466369</v>
      </c>
    </row>
    <row r="176" spans="1:3" ht="12.75" x14ac:dyDescent="0.2">
      <c r="A176" s="1" t="s">
        <v>13</v>
      </c>
      <c r="B176" s="1">
        <v>2010</v>
      </c>
      <c r="C176" s="1">
        <v>41376266</v>
      </c>
    </row>
    <row r="177" spans="1:3" ht="12.75" x14ac:dyDescent="0.2">
      <c r="A177" s="1" t="s">
        <v>14</v>
      </c>
      <c r="B177" s="1">
        <v>2010</v>
      </c>
      <c r="C177" s="1">
        <v>31173662</v>
      </c>
    </row>
    <row r="178" spans="1:3" ht="12.75" x14ac:dyDescent="0.2">
      <c r="A178" s="1" t="s">
        <v>15</v>
      </c>
      <c r="B178" s="1">
        <v>2010</v>
      </c>
      <c r="C178" s="1">
        <v>70576203</v>
      </c>
    </row>
    <row r="179" spans="1:3" ht="12.75" x14ac:dyDescent="0.2">
      <c r="A179" s="1" t="s">
        <v>16</v>
      </c>
      <c r="B179" s="1">
        <v>2010</v>
      </c>
      <c r="C179" s="1">
        <v>49346573</v>
      </c>
    </row>
    <row r="180" spans="1:3" ht="12.75" x14ac:dyDescent="0.2">
      <c r="A180" s="1" t="s">
        <v>17</v>
      </c>
      <c r="B180" s="1">
        <v>2010</v>
      </c>
      <c r="C180" s="1">
        <v>7976233</v>
      </c>
    </row>
    <row r="181" spans="1:3" ht="12.75" x14ac:dyDescent="0.2">
      <c r="A181" s="1" t="s">
        <v>18</v>
      </c>
      <c r="B181" s="1">
        <v>2010</v>
      </c>
      <c r="C181" s="1">
        <v>0</v>
      </c>
    </row>
    <row r="182" spans="1:3" ht="12.75" x14ac:dyDescent="0.2">
      <c r="A182" s="1" t="s">
        <v>19</v>
      </c>
      <c r="B182" s="1">
        <v>2010</v>
      </c>
      <c r="C182" s="1">
        <v>13285702</v>
      </c>
    </row>
    <row r="183" spans="1:3" ht="12.75" x14ac:dyDescent="0.2">
      <c r="A183" s="1" t="s">
        <v>20</v>
      </c>
      <c r="B183" s="1">
        <v>2010</v>
      </c>
      <c r="C183" s="1">
        <v>393150944</v>
      </c>
    </row>
    <row r="184" spans="1:3" ht="12.75" x14ac:dyDescent="0.2">
      <c r="A184" s="1" t="s">
        <v>21</v>
      </c>
      <c r="B184" s="1">
        <v>2010</v>
      </c>
      <c r="C184" s="1">
        <v>94991014</v>
      </c>
    </row>
    <row r="185" spans="1:3" ht="12.75" x14ac:dyDescent="0.2">
      <c r="A185" s="1" t="s">
        <v>22</v>
      </c>
      <c r="B185" s="1">
        <v>2010</v>
      </c>
      <c r="C185" s="1">
        <v>24210306</v>
      </c>
    </row>
    <row r="186" spans="1:3" ht="12.75" x14ac:dyDescent="0.2">
      <c r="A186" s="1" t="s">
        <v>23</v>
      </c>
      <c r="B186" s="1">
        <v>2010</v>
      </c>
      <c r="C186" s="1">
        <v>0</v>
      </c>
    </row>
    <row r="187" spans="1:3" ht="12.75" x14ac:dyDescent="0.2">
      <c r="A187" s="1" t="s">
        <v>8</v>
      </c>
      <c r="B187" s="1">
        <v>2011</v>
      </c>
      <c r="C187" s="1">
        <v>4596981</v>
      </c>
    </row>
    <row r="188" spans="1:3" ht="12.75" x14ac:dyDescent="0.2">
      <c r="A188" s="1" t="s">
        <v>9</v>
      </c>
      <c r="B188" s="1">
        <v>2011</v>
      </c>
      <c r="C188" s="1">
        <v>276543329</v>
      </c>
    </row>
    <row r="189" spans="1:3" ht="12.75" x14ac:dyDescent="0.2">
      <c r="A189" s="1" t="s">
        <v>10</v>
      </c>
      <c r="B189" s="1">
        <v>2011</v>
      </c>
      <c r="C189" s="1">
        <v>0</v>
      </c>
    </row>
    <row r="190" spans="1:3" ht="12.75" x14ac:dyDescent="0.2">
      <c r="A190" s="1" t="s">
        <v>11</v>
      </c>
      <c r="B190" s="1">
        <v>2011</v>
      </c>
      <c r="C190" s="1">
        <v>0</v>
      </c>
    </row>
    <row r="191" spans="1:3" ht="12.75" x14ac:dyDescent="0.2">
      <c r="A191" s="1" t="s">
        <v>12</v>
      </c>
      <c r="B191" s="1">
        <v>2011</v>
      </c>
      <c r="C191" s="1">
        <v>21549876</v>
      </c>
    </row>
    <row r="192" spans="1:3" ht="12.75" x14ac:dyDescent="0.2">
      <c r="A192" s="1" t="s">
        <v>13</v>
      </c>
      <c r="B192" s="1">
        <v>2011</v>
      </c>
      <c r="C192" s="1">
        <v>31334598</v>
      </c>
    </row>
    <row r="193" spans="1:3" ht="12.75" x14ac:dyDescent="0.2">
      <c r="A193" s="1" t="s">
        <v>14</v>
      </c>
      <c r="B193" s="1">
        <v>2011</v>
      </c>
      <c r="C193" s="1">
        <v>33101394</v>
      </c>
    </row>
    <row r="194" spans="1:3" ht="12.75" x14ac:dyDescent="0.2">
      <c r="A194" s="1" t="s">
        <v>15</v>
      </c>
      <c r="B194" s="1">
        <v>2011</v>
      </c>
      <c r="C194" s="1">
        <v>108813223</v>
      </c>
    </row>
    <row r="195" spans="1:3" ht="12.75" x14ac:dyDescent="0.2">
      <c r="A195" s="1" t="s">
        <v>16</v>
      </c>
      <c r="B195" s="1">
        <v>2011</v>
      </c>
      <c r="C195" s="1">
        <v>58734978</v>
      </c>
    </row>
    <row r="196" spans="1:3" ht="12.75" x14ac:dyDescent="0.2">
      <c r="A196" s="1" t="s">
        <v>17</v>
      </c>
      <c r="B196" s="1">
        <v>2011</v>
      </c>
      <c r="C196" s="1">
        <v>11750412</v>
      </c>
    </row>
    <row r="197" spans="1:3" ht="12.75" x14ac:dyDescent="0.2">
      <c r="A197" s="1" t="s">
        <v>18</v>
      </c>
      <c r="B197" s="1">
        <v>2011</v>
      </c>
      <c r="C197" s="1">
        <v>0</v>
      </c>
    </row>
    <row r="198" spans="1:3" ht="12.75" x14ac:dyDescent="0.2">
      <c r="A198" s="1" t="s">
        <v>19</v>
      </c>
      <c r="B198" s="1">
        <v>2011</v>
      </c>
      <c r="C198" s="1">
        <v>3917385</v>
      </c>
    </row>
    <row r="199" spans="1:3" ht="12.75" x14ac:dyDescent="0.2">
      <c r="A199" s="1" t="s">
        <v>20</v>
      </c>
      <c r="B199" s="1">
        <v>2011</v>
      </c>
      <c r="C199" s="1">
        <v>479782536</v>
      </c>
    </row>
    <row r="200" spans="1:3" ht="12.75" x14ac:dyDescent="0.2">
      <c r="A200" s="1" t="s">
        <v>21</v>
      </c>
      <c r="B200" s="1">
        <v>2011</v>
      </c>
      <c r="C200" s="1">
        <v>103412989</v>
      </c>
    </row>
    <row r="201" spans="1:3" ht="12.75" x14ac:dyDescent="0.2">
      <c r="A201" s="1" t="s">
        <v>22</v>
      </c>
      <c r="B201" s="1">
        <v>2011</v>
      </c>
      <c r="C201" s="1">
        <v>28627099</v>
      </c>
    </row>
    <row r="202" spans="1:3" ht="12.75" x14ac:dyDescent="0.2">
      <c r="A202" s="1" t="s">
        <v>23</v>
      </c>
      <c r="B202" s="1">
        <v>2011</v>
      </c>
      <c r="C202" s="1">
        <v>2401353</v>
      </c>
    </row>
    <row r="203" spans="1:3" ht="12.75" x14ac:dyDescent="0.2">
      <c r="A203" s="1" t="s">
        <v>8</v>
      </c>
      <c r="B203" s="1">
        <v>2012</v>
      </c>
      <c r="C203" s="1">
        <v>3738616</v>
      </c>
    </row>
    <row r="204" spans="1:3" ht="12.75" x14ac:dyDescent="0.2">
      <c r="A204" s="1" t="s">
        <v>9</v>
      </c>
      <c r="B204" s="1">
        <v>2012</v>
      </c>
      <c r="C204" s="1">
        <v>334122703</v>
      </c>
    </row>
    <row r="205" spans="1:3" ht="12.75" x14ac:dyDescent="0.2">
      <c r="A205" s="1" t="s">
        <v>10</v>
      </c>
      <c r="B205" s="1">
        <v>2012</v>
      </c>
      <c r="C205" s="1">
        <v>0</v>
      </c>
    </row>
    <row r="206" spans="1:3" ht="12.75" x14ac:dyDescent="0.2">
      <c r="A206" s="1" t="s">
        <v>11</v>
      </c>
      <c r="B206" s="1">
        <v>2012</v>
      </c>
      <c r="C206" s="1">
        <v>0</v>
      </c>
    </row>
    <row r="207" spans="1:3" ht="12.75" x14ac:dyDescent="0.2">
      <c r="A207" s="1" t="s">
        <v>12</v>
      </c>
      <c r="B207" s="1">
        <v>2012</v>
      </c>
      <c r="C207" s="1">
        <v>27670989</v>
      </c>
    </row>
    <row r="208" spans="1:3" ht="12.75" x14ac:dyDescent="0.2">
      <c r="A208" s="1" t="s">
        <v>13</v>
      </c>
      <c r="B208" s="1">
        <v>2012</v>
      </c>
      <c r="C208" s="1">
        <v>49279471</v>
      </c>
    </row>
    <row r="209" spans="1:3" ht="12.75" x14ac:dyDescent="0.2">
      <c r="A209" s="1" t="s">
        <v>14</v>
      </c>
      <c r="B209" s="1">
        <v>2012</v>
      </c>
      <c r="C209" s="1">
        <v>36480420</v>
      </c>
    </row>
    <row r="210" spans="1:3" ht="12.75" x14ac:dyDescent="0.2">
      <c r="A210" s="1" t="s">
        <v>15</v>
      </c>
      <c r="B210" s="1">
        <v>2012</v>
      </c>
      <c r="C210" s="1">
        <v>132922589</v>
      </c>
    </row>
    <row r="211" spans="1:3" ht="12.75" x14ac:dyDescent="0.2">
      <c r="A211" s="1" t="s">
        <v>16</v>
      </c>
      <c r="B211" s="1">
        <v>2012</v>
      </c>
      <c r="C211" s="1">
        <v>60389328</v>
      </c>
    </row>
    <row r="212" spans="1:3" ht="12.75" x14ac:dyDescent="0.2">
      <c r="A212" s="1" t="s">
        <v>17</v>
      </c>
      <c r="B212" s="1">
        <v>2012</v>
      </c>
      <c r="C212" s="1">
        <v>9976217</v>
      </c>
    </row>
    <row r="213" spans="1:3" ht="12.75" x14ac:dyDescent="0.2">
      <c r="A213" s="1" t="s">
        <v>18</v>
      </c>
      <c r="B213" s="1">
        <v>2012</v>
      </c>
      <c r="C213" s="1">
        <v>0</v>
      </c>
    </row>
    <row r="214" spans="1:3" ht="12.75" x14ac:dyDescent="0.2">
      <c r="A214" s="1" t="s">
        <v>19</v>
      </c>
      <c r="B214" s="1">
        <v>2012</v>
      </c>
      <c r="C214" s="1">
        <v>4605455</v>
      </c>
    </row>
    <row r="215" spans="1:3" ht="12.75" x14ac:dyDescent="0.2">
      <c r="A215" s="1" t="s">
        <v>20</v>
      </c>
      <c r="B215" s="1">
        <v>2012</v>
      </c>
      <c r="C215" s="1">
        <v>486132204</v>
      </c>
    </row>
    <row r="216" spans="1:3" ht="12.75" x14ac:dyDescent="0.2">
      <c r="A216" s="1" t="s">
        <v>21</v>
      </c>
      <c r="B216" s="1">
        <v>2012</v>
      </c>
      <c r="C216" s="1">
        <v>105907605</v>
      </c>
    </row>
    <row r="217" spans="1:3" ht="12.75" x14ac:dyDescent="0.2">
      <c r="A217" s="1" t="s">
        <v>22</v>
      </c>
      <c r="B217" s="1">
        <v>2012</v>
      </c>
      <c r="C217" s="1">
        <v>29035705</v>
      </c>
    </row>
    <row r="218" spans="1:3" ht="12.75" x14ac:dyDescent="0.2">
      <c r="A218" s="1" t="s">
        <v>23</v>
      </c>
      <c r="B218" s="1">
        <v>2012</v>
      </c>
      <c r="C218" s="1">
        <v>5026926</v>
      </c>
    </row>
    <row r="219" spans="1:3" ht="12.75" x14ac:dyDescent="0.2">
      <c r="A219" s="1" t="s">
        <v>8</v>
      </c>
      <c r="B219" s="1">
        <v>2013</v>
      </c>
      <c r="C219" s="1">
        <v>5257007</v>
      </c>
    </row>
    <row r="220" spans="1:3" ht="12.75" x14ac:dyDescent="0.2">
      <c r="A220" s="1" t="s">
        <v>9</v>
      </c>
      <c r="B220" s="1">
        <v>2013</v>
      </c>
      <c r="C220" s="1">
        <v>86531741</v>
      </c>
    </row>
    <row r="221" spans="1:3" ht="12.75" x14ac:dyDescent="0.2">
      <c r="A221" s="1" t="s">
        <v>10</v>
      </c>
      <c r="B221" s="1">
        <v>2013</v>
      </c>
      <c r="C221" s="1">
        <v>0</v>
      </c>
    </row>
    <row r="222" spans="1:3" ht="12.75" x14ac:dyDescent="0.2">
      <c r="A222" s="1" t="s">
        <v>11</v>
      </c>
      <c r="B222" s="1">
        <v>2013</v>
      </c>
      <c r="C222" s="1">
        <v>0</v>
      </c>
    </row>
    <row r="223" spans="1:3" ht="12.75" x14ac:dyDescent="0.2">
      <c r="A223" s="1" t="s">
        <v>49</v>
      </c>
      <c r="B223" s="1">
        <v>2013</v>
      </c>
      <c r="C223" s="1">
        <v>24670583</v>
      </c>
    </row>
    <row r="224" spans="1:3" ht="12.75" x14ac:dyDescent="0.2">
      <c r="A224" s="1" t="s">
        <v>13</v>
      </c>
      <c r="B224" s="1">
        <v>2013</v>
      </c>
      <c r="C224" s="1">
        <v>54661928</v>
      </c>
    </row>
    <row r="225" spans="1:3" ht="12.75" x14ac:dyDescent="0.2">
      <c r="A225" s="1" t="s">
        <v>14</v>
      </c>
      <c r="B225" s="1">
        <v>2013</v>
      </c>
      <c r="C225" s="1">
        <v>42164320</v>
      </c>
    </row>
    <row r="226" spans="1:3" ht="12.75" x14ac:dyDescent="0.2">
      <c r="A226" s="1" t="s">
        <v>15</v>
      </c>
      <c r="B226" s="1">
        <v>2013</v>
      </c>
      <c r="C226" s="1">
        <v>130794076</v>
      </c>
    </row>
    <row r="227" spans="1:3" ht="12.75" x14ac:dyDescent="0.2">
      <c r="A227" s="1" t="s">
        <v>16</v>
      </c>
      <c r="B227" s="1">
        <v>2013</v>
      </c>
      <c r="C227" s="1">
        <v>92328243</v>
      </c>
    </row>
    <row r="228" spans="1:3" ht="12.75" x14ac:dyDescent="0.2">
      <c r="A228" s="1" t="s">
        <v>17</v>
      </c>
      <c r="B228" s="1">
        <v>2013</v>
      </c>
      <c r="C228" s="1">
        <v>12687739</v>
      </c>
    </row>
    <row r="229" spans="1:3" ht="12.75" x14ac:dyDescent="0.2">
      <c r="A229" s="1" t="s">
        <v>18</v>
      </c>
      <c r="B229" s="1">
        <v>2013</v>
      </c>
      <c r="C229" s="1">
        <v>0</v>
      </c>
    </row>
    <row r="230" spans="1:3" ht="12.75" x14ac:dyDescent="0.2">
      <c r="A230" s="1" t="s">
        <v>19</v>
      </c>
      <c r="B230" s="1">
        <v>2013</v>
      </c>
      <c r="C230" s="1">
        <v>3029389</v>
      </c>
    </row>
    <row r="231" spans="1:3" ht="12.75" x14ac:dyDescent="0.2">
      <c r="A231" s="1" t="s">
        <v>20</v>
      </c>
      <c r="B231" s="1">
        <v>2013</v>
      </c>
      <c r="C231" s="1">
        <v>633177111</v>
      </c>
    </row>
    <row r="232" spans="1:3" ht="12.75" x14ac:dyDescent="0.2">
      <c r="A232" s="1" t="s">
        <v>21</v>
      </c>
      <c r="B232" s="1">
        <v>2013</v>
      </c>
      <c r="C232" s="1">
        <v>387576499</v>
      </c>
    </row>
    <row r="233" spans="1:3" ht="12.75" x14ac:dyDescent="0.2">
      <c r="A233" s="1" t="s">
        <v>22</v>
      </c>
      <c r="B233" s="1">
        <v>2013</v>
      </c>
      <c r="C233" s="1">
        <v>27507164</v>
      </c>
    </row>
    <row r="234" spans="1:3" ht="12.75" x14ac:dyDescent="0.2">
      <c r="A234" s="1" t="s">
        <v>50</v>
      </c>
      <c r="B234" s="1">
        <v>2013</v>
      </c>
      <c r="C234" s="1">
        <v>11714636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34"/>
  <sheetViews>
    <sheetView zoomScale="85" zoomScaleNormal="85" workbookViewId="0"/>
  </sheetViews>
  <sheetFormatPr defaultRowHeight="15" x14ac:dyDescent="0.2"/>
  <cols>
    <col min="1" max="1" width="57.85546875" style="1"/>
    <col min="2" max="9" width="12.85546875" style="1"/>
    <col min="10" max="13" width="14" style="1"/>
    <col min="14" max="14" width="13.85546875" style="1" bestFit="1" customWidth="1"/>
    <col min="15" max="1025" width="9.28515625" style="1"/>
  </cols>
  <sheetData>
    <row r="1" spans="1:14" ht="12.75" x14ac:dyDescent="0.2">
      <c r="A1" s="3" t="s">
        <v>24</v>
      </c>
    </row>
    <row r="2" spans="1:14" ht="12.75" x14ac:dyDescent="0.2">
      <c r="A2" s="3" t="s">
        <v>29</v>
      </c>
    </row>
    <row r="3" spans="1:14" ht="12.75" x14ac:dyDescent="0.2">
      <c r="A3" s="3" t="s">
        <v>26</v>
      </c>
    </row>
    <row r="4" spans="1:14" ht="12.75" x14ac:dyDescent="0.2">
      <c r="A4" s="3" t="s">
        <v>48</v>
      </c>
    </row>
    <row r="5" spans="1:14" ht="12.75" x14ac:dyDescent="0.2">
      <c r="A5" s="3" t="s">
        <v>0</v>
      </c>
      <c r="B5" s="3">
        <v>2001</v>
      </c>
      <c r="C5" s="3">
        <v>2002</v>
      </c>
      <c r="D5" s="3">
        <v>2003</v>
      </c>
      <c r="E5" s="3">
        <v>2004</v>
      </c>
      <c r="F5" s="3">
        <v>2005</v>
      </c>
      <c r="G5" s="3">
        <v>2006</v>
      </c>
      <c r="H5" s="3">
        <v>2007</v>
      </c>
      <c r="I5" s="3">
        <v>2008</v>
      </c>
      <c r="J5" s="3">
        <v>2009</v>
      </c>
      <c r="K5" s="3">
        <v>2010</v>
      </c>
      <c r="L5" s="3">
        <v>2011</v>
      </c>
      <c r="M5" s="3">
        <v>2012</v>
      </c>
      <c r="N5" s="3">
        <v>2013</v>
      </c>
    </row>
    <row r="6" spans="1:14" ht="12.75" x14ac:dyDescent="0.2">
      <c r="A6" s="1" t="s">
        <v>8</v>
      </c>
      <c r="B6" s="4">
        <v>511358</v>
      </c>
      <c r="C6" s="4">
        <v>1502553</v>
      </c>
      <c r="D6" s="4">
        <v>2000320</v>
      </c>
      <c r="E6" s="4">
        <v>2306778</v>
      </c>
      <c r="F6" s="4">
        <v>1978757</v>
      </c>
      <c r="G6" s="4">
        <v>2807666</v>
      </c>
      <c r="H6" s="4">
        <v>1187175</v>
      </c>
      <c r="I6" s="4">
        <v>1505980</v>
      </c>
      <c r="J6" s="4">
        <v>10887601</v>
      </c>
      <c r="K6" s="4">
        <v>19902105</v>
      </c>
      <c r="L6" s="4">
        <v>27035299</v>
      </c>
      <c r="M6" s="4">
        <v>26493426</v>
      </c>
      <c r="N6" s="4">
        <v>28550457</v>
      </c>
    </row>
    <row r="7" spans="1:14" ht="12.75" x14ac:dyDescent="0.2">
      <c r="A7" s="1" t="s">
        <v>9</v>
      </c>
      <c r="B7" s="4">
        <v>0</v>
      </c>
      <c r="C7" s="4">
        <v>0</v>
      </c>
      <c r="D7" s="4">
        <v>114836105</v>
      </c>
      <c r="E7" s="4">
        <v>1493734623</v>
      </c>
      <c r="F7" s="4">
        <v>1431032274</v>
      </c>
      <c r="G7" s="4">
        <v>1438418632</v>
      </c>
      <c r="H7" s="4">
        <v>1588016449</v>
      </c>
      <c r="I7" s="4">
        <v>1832724373</v>
      </c>
      <c r="J7" s="4">
        <v>2255361761</v>
      </c>
      <c r="K7" s="4">
        <v>2676353949</v>
      </c>
      <c r="L7" s="4">
        <v>3356862068</v>
      </c>
      <c r="M7" s="4">
        <v>4295985974</v>
      </c>
      <c r="N7" s="4">
        <v>1240647996</v>
      </c>
    </row>
    <row r="8" spans="1:14" ht="12.75" x14ac:dyDescent="0.2">
      <c r="A8" s="1" t="s">
        <v>10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57746714</v>
      </c>
      <c r="J8" s="4">
        <v>120880192</v>
      </c>
      <c r="K8" s="4">
        <v>69823711</v>
      </c>
      <c r="L8" s="4">
        <v>0</v>
      </c>
      <c r="M8" s="4">
        <v>0</v>
      </c>
      <c r="N8" s="4">
        <v>0</v>
      </c>
    </row>
    <row r="9" spans="1:14" ht="12.75" x14ac:dyDescent="0.2">
      <c r="A9" s="1" t="s">
        <v>11</v>
      </c>
      <c r="B9" s="4">
        <v>10855517</v>
      </c>
      <c r="C9" s="4">
        <v>24960004</v>
      </c>
      <c r="D9" s="4">
        <v>21562170</v>
      </c>
      <c r="E9" s="4">
        <v>8837161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</row>
    <row r="10" spans="1:14" ht="12.75" x14ac:dyDescent="0.2">
      <c r="A10" s="1" t="s">
        <v>49</v>
      </c>
      <c r="B10" s="4">
        <v>19546003</v>
      </c>
      <c r="C10" s="4">
        <v>65596311</v>
      </c>
      <c r="D10" s="4">
        <v>86890509</v>
      </c>
      <c r="E10" s="4">
        <v>100182500</v>
      </c>
      <c r="F10" s="4">
        <v>111958932</v>
      </c>
      <c r="G10" s="4">
        <v>117944562</v>
      </c>
      <c r="H10" s="4">
        <v>157896492</v>
      </c>
      <c r="I10" s="4">
        <v>276868276</v>
      </c>
      <c r="J10" s="4">
        <v>280005746</v>
      </c>
      <c r="K10" s="4">
        <v>214590182</v>
      </c>
      <c r="L10" s="4">
        <v>226933553</v>
      </c>
      <c r="M10" s="4">
        <v>275897208</v>
      </c>
      <c r="N10" s="4">
        <v>258562650</v>
      </c>
    </row>
    <row r="11" spans="1:14" ht="12.75" x14ac:dyDescent="0.2">
      <c r="A11" s="1" t="s">
        <v>13</v>
      </c>
      <c r="B11" s="4">
        <v>67060759</v>
      </c>
      <c r="C11" s="4">
        <v>140772672</v>
      </c>
      <c r="D11" s="4">
        <v>150553872</v>
      </c>
      <c r="E11" s="4">
        <v>163326723</v>
      </c>
      <c r="F11" s="4">
        <v>170028433</v>
      </c>
      <c r="G11" s="4">
        <v>189978571</v>
      </c>
      <c r="H11" s="4">
        <v>199827112</v>
      </c>
      <c r="I11" s="4">
        <v>247440348</v>
      </c>
      <c r="J11" s="4">
        <v>232260586</v>
      </c>
      <c r="K11" s="4">
        <v>256431510</v>
      </c>
      <c r="L11" s="4">
        <v>314092608</v>
      </c>
      <c r="M11" s="4">
        <v>372050967</v>
      </c>
      <c r="N11" s="4">
        <v>422690316</v>
      </c>
    </row>
    <row r="12" spans="1:14" ht="12.75" x14ac:dyDescent="0.2">
      <c r="A12" s="1" t="s">
        <v>14</v>
      </c>
      <c r="B12" s="4">
        <v>50660145</v>
      </c>
      <c r="C12" s="4">
        <v>102165709</v>
      </c>
      <c r="D12" s="4">
        <v>129783004</v>
      </c>
      <c r="E12" s="4">
        <v>130355220</v>
      </c>
      <c r="F12" s="4">
        <v>159576852</v>
      </c>
      <c r="G12" s="4">
        <v>180245855</v>
      </c>
      <c r="H12" s="4">
        <v>208455018</v>
      </c>
      <c r="I12" s="4">
        <v>285025290</v>
      </c>
      <c r="J12" s="4">
        <v>290163439</v>
      </c>
      <c r="K12" s="4">
        <v>340412263</v>
      </c>
      <c r="L12" s="4">
        <v>410985726</v>
      </c>
      <c r="M12" s="4">
        <v>470144648</v>
      </c>
      <c r="N12" s="4">
        <v>601890201</v>
      </c>
    </row>
    <row r="13" spans="1:14" ht="12.75" x14ac:dyDescent="0.2">
      <c r="A13" s="1" t="s">
        <v>15</v>
      </c>
      <c r="B13" s="4">
        <v>108108536</v>
      </c>
      <c r="C13" s="4">
        <v>243305487</v>
      </c>
      <c r="D13" s="4">
        <v>293088778</v>
      </c>
      <c r="E13" s="4">
        <v>333766069</v>
      </c>
      <c r="F13" s="4">
        <v>378814245</v>
      </c>
      <c r="G13" s="4">
        <v>440001518</v>
      </c>
      <c r="H13" s="4">
        <v>364862420</v>
      </c>
      <c r="I13" s="4">
        <v>505350262</v>
      </c>
      <c r="J13" s="4">
        <v>500115441</v>
      </c>
      <c r="K13" s="4">
        <v>511930034</v>
      </c>
      <c r="L13" s="4">
        <v>663165500</v>
      </c>
      <c r="M13" s="4">
        <v>763173300</v>
      </c>
      <c r="N13" s="4">
        <v>789631378</v>
      </c>
    </row>
    <row r="14" spans="1:14" ht="12.75" x14ac:dyDescent="0.2">
      <c r="A14" s="1" t="s">
        <v>16</v>
      </c>
      <c r="B14" s="4">
        <v>60264957</v>
      </c>
      <c r="C14" s="4">
        <v>112196737</v>
      </c>
      <c r="D14" s="4">
        <v>70805779</v>
      </c>
      <c r="E14" s="4">
        <v>74400251</v>
      </c>
      <c r="F14" s="4">
        <v>101573928</v>
      </c>
      <c r="G14" s="4">
        <v>133795744</v>
      </c>
      <c r="H14" s="4">
        <v>182074743</v>
      </c>
      <c r="I14" s="4">
        <v>264086917</v>
      </c>
      <c r="J14" s="4">
        <v>353908641</v>
      </c>
      <c r="K14" s="4">
        <v>411082631</v>
      </c>
      <c r="L14" s="4">
        <v>477922946</v>
      </c>
      <c r="M14" s="4">
        <v>586035903</v>
      </c>
      <c r="N14" s="4">
        <v>871587825</v>
      </c>
    </row>
    <row r="15" spans="1:14" ht="12.75" x14ac:dyDescent="0.2">
      <c r="A15" s="1" t="s">
        <v>17</v>
      </c>
      <c r="B15" s="4">
        <v>36782772</v>
      </c>
      <c r="C15" s="4">
        <v>82163601</v>
      </c>
      <c r="D15" s="4">
        <v>87370378</v>
      </c>
      <c r="E15" s="4">
        <v>119675062</v>
      </c>
      <c r="F15" s="4">
        <v>128490246</v>
      </c>
      <c r="G15" s="4">
        <v>107455694</v>
      </c>
      <c r="H15" s="4">
        <v>123450441</v>
      </c>
      <c r="I15" s="4">
        <v>144281204</v>
      </c>
      <c r="J15" s="4">
        <v>154194942</v>
      </c>
      <c r="K15" s="4">
        <v>131766360</v>
      </c>
      <c r="L15" s="4">
        <v>148171941</v>
      </c>
      <c r="M15" s="4">
        <v>182097246</v>
      </c>
      <c r="N15" s="4">
        <v>173716840</v>
      </c>
    </row>
    <row r="16" spans="1:14" ht="12.75" x14ac:dyDescent="0.2">
      <c r="A16" s="1" t="s">
        <v>18</v>
      </c>
      <c r="B16" s="4">
        <v>0</v>
      </c>
      <c r="C16" s="4">
        <v>197984684</v>
      </c>
      <c r="D16" s="4">
        <v>101007151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</row>
    <row r="17" spans="1:14" ht="12.75" x14ac:dyDescent="0.2">
      <c r="A17" s="1" t="s">
        <v>19</v>
      </c>
      <c r="B17" s="4">
        <v>83543518</v>
      </c>
      <c r="C17" s="4">
        <v>67295031</v>
      </c>
      <c r="D17" s="4">
        <v>72400368</v>
      </c>
      <c r="E17" s="4">
        <v>100879915</v>
      </c>
      <c r="F17" s="4">
        <v>109394884</v>
      </c>
      <c r="G17" s="4">
        <v>93993836</v>
      </c>
      <c r="H17" s="4">
        <v>95630275</v>
      </c>
      <c r="I17" s="4">
        <v>131477472</v>
      </c>
      <c r="J17" s="4">
        <v>175810268</v>
      </c>
      <c r="K17" s="4">
        <v>185359840</v>
      </c>
      <c r="L17" s="4">
        <v>215933481</v>
      </c>
      <c r="M17" s="4">
        <v>261661356</v>
      </c>
      <c r="N17" s="4">
        <v>435868805</v>
      </c>
    </row>
    <row r="18" spans="1:14" ht="12.75" x14ac:dyDescent="0.2">
      <c r="A18" s="1" t="s">
        <v>20</v>
      </c>
      <c r="B18" s="4">
        <v>1762796876</v>
      </c>
      <c r="C18" s="4">
        <v>1978203992</v>
      </c>
      <c r="D18" s="4">
        <v>2328436596</v>
      </c>
      <c r="E18" s="4">
        <v>2805028935</v>
      </c>
      <c r="F18" s="4">
        <v>3244027188</v>
      </c>
      <c r="G18" s="4">
        <v>3315044898</v>
      </c>
      <c r="H18" s="4">
        <v>3475268732</v>
      </c>
      <c r="I18" s="4">
        <v>3893150255</v>
      </c>
      <c r="J18" s="4">
        <v>4569640508</v>
      </c>
      <c r="K18" s="4">
        <v>5204029477</v>
      </c>
      <c r="L18" s="4">
        <v>6438440677</v>
      </c>
      <c r="M18" s="4">
        <v>7805823440</v>
      </c>
      <c r="N18" s="4">
        <v>9785990367</v>
      </c>
    </row>
    <row r="19" spans="1:14" ht="12.75" x14ac:dyDescent="0.2">
      <c r="A19" s="1" t="s">
        <v>21</v>
      </c>
      <c r="B19" s="4">
        <v>2264764632</v>
      </c>
      <c r="C19" s="4">
        <v>2044059772</v>
      </c>
      <c r="D19" s="4">
        <v>2264278003</v>
      </c>
      <c r="E19" s="4">
        <v>1148420826</v>
      </c>
      <c r="F19" s="4">
        <v>1175025352</v>
      </c>
      <c r="G19" s="4">
        <v>1188825437</v>
      </c>
      <c r="H19" s="4">
        <v>1162405035</v>
      </c>
      <c r="I19" s="4">
        <v>1174963655</v>
      </c>
      <c r="J19" s="4">
        <v>1217906923</v>
      </c>
      <c r="K19" s="4">
        <v>1211514357</v>
      </c>
      <c r="L19" s="4">
        <v>1304427856</v>
      </c>
      <c r="M19" s="4">
        <v>1391596998</v>
      </c>
      <c r="N19" s="4">
        <v>4720558705</v>
      </c>
    </row>
    <row r="20" spans="1:14" ht="12.75" x14ac:dyDescent="0.2">
      <c r="A20" s="1" t="s">
        <v>22</v>
      </c>
      <c r="B20" s="4">
        <v>0</v>
      </c>
      <c r="C20" s="4">
        <v>41873323</v>
      </c>
      <c r="D20" s="4">
        <v>56617941</v>
      </c>
      <c r="E20" s="4">
        <v>81435756</v>
      </c>
      <c r="F20" s="4">
        <v>107994568</v>
      </c>
      <c r="G20" s="4">
        <v>138781347</v>
      </c>
      <c r="H20" s="4">
        <v>162683420</v>
      </c>
      <c r="I20" s="4">
        <v>192733678</v>
      </c>
      <c r="J20" s="4">
        <v>211996306</v>
      </c>
      <c r="K20" s="4">
        <v>220243484</v>
      </c>
      <c r="L20" s="4">
        <v>301177359</v>
      </c>
      <c r="M20" s="4">
        <v>367134185</v>
      </c>
      <c r="N20" s="4">
        <v>462305127</v>
      </c>
    </row>
    <row r="21" spans="1:14" ht="12.75" x14ac:dyDescent="0.2">
      <c r="A21" s="1" t="s">
        <v>50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844155</v>
      </c>
      <c r="M21" s="4">
        <v>17613702</v>
      </c>
      <c r="N21" s="4">
        <v>54002829</v>
      </c>
    </row>
    <row r="22" spans="1:14" ht="12.75" x14ac:dyDescent="0.2">
      <c r="A22" s="3" t="s">
        <v>27</v>
      </c>
      <c r="B22" s="5">
        <f t="shared" ref="B22:N22" si="0">SUM(B6:B21)</f>
        <v>4464895073</v>
      </c>
      <c r="C22" s="5">
        <f t="shared" si="0"/>
        <v>5102079876</v>
      </c>
      <c r="D22" s="5">
        <f t="shared" si="0"/>
        <v>5779630974</v>
      </c>
      <c r="E22" s="5">
        <f t="shared" si="0"/>
        <v>6562349819</v>
      </c>
      <c r="F22" s="5">
        <f t="shared" si="0"/>
        <v>7119895659</v>
      </c>
      <c r="G22" s="5">
        <f t="shared" si="0"/>
        <v>7347293760</v>
      </c>
      <c r="H22" s="5">
        <f t="shared" si="0"/>
        <v>7721757312</v>
      </c>
      <c r="I22" s="5">
        <f t="shared" si="0"/>
        <v>9007354424</v>
      </c>
      <c r="J22" s="5">
        <f t="shared" si="0"/>
        <v>10373132354</v>
      </c>
      <c r="K22" s="5">
        <f t="shared" si="0"/>
        <v>11453439903</v>
      </c>
      <c r="L22" s="5">
        <f t="shared" si="0"/>
        <v>13885993169</v>
      </c>
      <c r="M22" s="5">
        <f t="shared" si="0"/>
        <v>16815708353</v>
      </c>
      <c r="N22" s="5">
        <f t="shared" si="0"/>
        <v>19846003496</v>
      </c>
    </row>
    <row r="26" spans="1:14" ht="12.75" x14ac:dyDescent="0.2">
      <c r="A26" s="2" t="s">
        <v>0</v>
      </c>
      <c r="B26" s="2" t="s">
        <v>3</v>
      </c>
      <c r="C26" s="2" t="s">
        <v>6</v>
      </c>
    </row>
    <row r="27" spans="1:14" ht="12.75" x14ac:dyDescent="0.2">
      <c r="A27" s="1" t="s">
        <v>8</v>
      </c>
      <c r="B27" s="1">
        <v>2001</v>
      </c>
      <c r="C27" s="1">
        <v>511358</v>
      </c>
    </row>
    <row r="28" spans="1:14" ht="12.75" x14ac:dyDescent="0.2">
      <c r="A28" s="1" t="s">
        <v>9</v>
      </c>
      <c r="B28" s="1">
        <v>2001</v>
      </c>
      <c r="C28" s="1">
        <v>0</v>
      </c>
    </row>
    <row r="29" spans="1:14" ht="12.75" x14ac:dyDescent="0.2">
      <c r="A29" s="1" t="s">
        <v>10</v>
      </c>
      <c r="B29" s="1">
        <v>2001</v>
      </c>
      <c r="C29" s="1">
        <v>0</v>
      </c>
    </row>
    <row r="30" spans="1:14" ht="12.75" x14ac:dyDescent="0.2">
      <c r="A30" s="1" t="s">
        <v>11</v>
      </c>
      <c r="B30" s="1">
        <v>2001</v>
      </c>
      <c r="C30" s="1">
        <v>10855517</v>
      </c>
    </row>
    <row r="31" spans="1:14" ht="12.75" x14ac:dyDescent="0.2">
      <c r="A31" s="1" t="s">
        <v>12</v>
      </c>
      <c r="B31" s="1">
        <v>2001</v>
      </c>
      <c r="C31" s="1">
        <v>19546003</v>
      </c>
    </row>
    <row r="32" spans="1:14" ht="12.75" x14ac:dyDescent="0.2">
      <c r="A32" s="1" t="s">
        <v>13</v>
      </c>
      <c r="B32" s="1">
        <v>2001</v>
      </c>
      <c r="C32" s="1">
        <v>67060759</v>
      </c>
    </row>
    <row r="33" spans="1:3" ht="12.75" x14ac:dyDescent="0.2">
      <c r="A33" s="1" t="s">
        <v>14</v>
      </c>
      <c r="B33" s="1">
        <v>2001</v>
      </c>
      <c r="C33" s="1">
        <v>50660145</v>
      </c>
    </row>
    <row r="34" spans="1:3" ht="12.75" x14ac:dyDescent="0.2">
      <c r="A34" s="1" t="s">
        <v>15</v>
      </c>
      <c r="B34" s="1">
        <v>2001</v>
      </c>
      <c r="C34" s="1">
        <v>108108536</v>
      </c>
    </row>
    <row r="35" spans="1:3" ht="12.75" x14ac:dyDescent="0.2">
      <c r="A35" s="1" t="s">
        <v>16</v>
      </c>
      <c r="B35" s="1">
        <v>2001</v>
      </c>
      <c r="C35" s="1">
        <v>60264957</v>
      </c>
    </row>
    <row r="36" spans="1:3" ht="12.75" x14ac:dyDescent="0.2">
      <c r="A36" s="1" t="s">
        <v>17</v>
      </c>
      <c r="B36" s="1">
        <v>2001</v>
      </c>
      <c r="C36" s="1">
        <v>36782772</v>
      </c>
    </row>
    <row r="37" spans="1:3" ht="12.75" x14ac:dyDescent="0.2">
      <c r="A37" s="1" t="s">
        <v>18</v>
      </c>
      <c r="B37" s="1">
        <v>2001</v>
      </c>
      <c r="C37" s="1">
        <v>0</v>
      </c>
    </row>
    <row r="38" spans="1:3" ht="12.75" x14ac:dyDescent="0.2">
      <c r="A38" s="1" t="s">
        <v>19</v>
      </c>
      <c r="B38" s="1">
        <v>2001</v>
      </c>
      <c r="C38" s="1">
        <v>83543518</v>
      </c>
    </row>
    <row r="39" spans="1:3" ht="12.75" x14ac:dyDescent="0.2">
      <c r="A39" s="1" t="s">
        <v>20</v>
      </c>
      <c r="B39" s="1">
        <v>2001</v>
      </c>
      <c r="C39" s="1">
        <v>1762796876</v>
      </c>
    </row>
    <row r="40" spans="1:3" ht="12.75" x14ac:dyDescent="0.2">
      <c r="A40" s="1" t="s">
        <v>21</v>
      </c>
      <c r="B40" s="1">
        <v>2001</v>
      </c>
      <c r="C40" s="1">
        <v>2264764632</v>
      </c>
    </row>
    <row r="41" spans="1:3" ht="12.75" x14ac:dyDescent="0.2">
      <c r="A41" s="1" t="s">
        <v>22</v>
      </c>
      <c r="B41" s="1">
        <v>2001</v>
      </c>
      <c r="C41" s="1">
        <v>0</v>
      </c>
    </row>
    <row r="42" spans="1:3" ht="12.75" x14ac:dyDescent="0.2">
      <c r="A42" s="1" t="s">
        <v>23</v>
      </c>
      <c r="B42" s="1">
        <v>2001</v>
      </c>
      <c r="C42" s="1">
        <v>0</v>
      </c>
    </row>
    <row r="43" spans="1:3" ht="12.75" x14ac:dyDescent="0.2">
      <c r="A43" s="1" t="s">
        <v>8</v>
      </c>
      <c r="B43" s="1">
        <v>2002</v>
      </c>
      <c r="C43" s="1">
        <v>1502553</v>
      </c>
    </row>
    <row r="44" spans="1:3" ht="12.75" x14ac:dyDescent="0.2">
      <c r="A44" s="1" t="s">
        <v>9</v>
      </c>
      <c r="B44" s="1">
        <v>2002</v>
      </c>
      <c r="C44" s="1">
        <v>0</v>
      </c>
    </row>
    <row r="45" spans="1:3" ht="12.75" x14ac:dyDescent="0.2">
      <c r="A45" s="1" t="s">
        <v>10</v>
      </c>
      <c r="B45" s="1">
        <v>2002</v>
      </c>
      <c r="C45" s="1">
        <v>0</v>
      </c>
    </row>
    <row r="46" spans="1:3" ht="12.75" x14ac:dyDescent="0.2">
      <c r="A46" s="1" t="s">
        <v>11</v>
      </c>
      <c r="B46" s="1">
        <v>2002</v>
      </c>
      <c r="C46" s="1">
        <v>24960004</v>
      </c>
    </row>
    <row r="47" spans="1:3" ht="12.75" x14ac:dyDescent="0.2">
      <c r="A47" s="1" t="s">
        <v>12</v>
      </c>
      <c r="B47" s="1">
        <v>2002</v>
      </c>
      <c r="C47" s="1">
        <v>65596311</v>
      </c>
    </row>
    <row r="48" spans="1:3" ht="12.75" x14ac:dyDescent="0.2">
      <c r="A48" s="1" t="s">
        <v>13</v>
      </c>
      <c r="B48" s="1">
        <v>2002</v>
      </c>
      <c r="C48" s="1">
        <v>140772672</v>
      </c>
    </row>
    <row r="49" spans="1:3" ht="12.75" x14ac:dyDescent="0.2">
      <c r="A49" s="1" t="s">
        <v>14</v>
      </c>
      <c r="B49" s="1">
        <v>2002</v>
      </c>
      <c r="C49" s="1">
        <v>102165709</v>
      </c>
    </row>
    <row r="50" spans="1:3" ht="12.75" x14ac:dyDescent="0.2">
      <c r="A50" s="1" t="s">
        <v>15</v>
      </c>
      <c r="B50" s="1">
        <v>2002</v>
      </c>
      <c r="C50" s="1">
        <v>243305487</v>
      </c>
    </row>
    <row r="51" spans="1:3" ht="12.75" x14ac:dyDescent="0.2">
      <c r="A51" s="1" t="s">
        <v>16</v>
      </c>
      <c r="B51" s="1">
        <v>2002</v>
      </c>
      <c r="C51" s="1">
        <v>112196737</v>
      </c>
    </row>
    <row r="52" spans="1:3" ht="12.75" x14ac:dyDescent="0.2">
      <c r="A52" s="1" t="s">
        <v>17</v>
      </c>
      <c r="B52" s="1">
        <v>2002</v>
      </c>
      <c r="C52" s="1">
        <v>82163601</v>
      </c>
    </row>
    <row r="53" spans="1:3" ht="12.75" x14ac:dyDescent="0.2">
      <c r="A53" s="1" t="s">
        <v>18</v>
      </c>
      <c r="B53" s="1">
        <v>2002</v>
      </c>
      <c r="C53" s="1">
        <v>197984684</v>
      </c>
    </row>
    <row r="54" spans="1:3" ht="12.75" x14ac:dyDescent="0.2">
      <c r="A54" s="1" t="s">
        <v>19</v>
      </c>
      <c r="B54" s="1">
        <v>2002</v>
      </c>
      <c r="C54" s="1">
        <v>67295031</v>
      </c>
    </row>
    <row r="55" spans="1:3" ht="12.75" x14ac:dyDescent="0.2">
      <c r="A55" s="1" t="s">
        <v>20</v>
      </c>
      <c r="B55" s="1">
        <v>2002</v>
      </c>
      <c r="C55" s="1">
        <v>1978203992</v>
      </c>
    </row>
    <row r="56" spans="1:3" ht="12.75" x14ac:dyDescent="0.2">
      <c r="A56" s="1" t="s">
        <v>21</v>
      </c>
      <c r="B56" s="1">
        <v>2002</v>
      </c>
      <c r="C56" s="1">
        <v>2044059772</v>
      </c>
    </row>
    <row r="57" spans="1:3" ht="12.75" x14ac:dyDescent="0.2">
      <c r="A57" s="1" t="s">
        <v>22</v>
      </c>
      <c r="B57" s="1">
        <v>2002</v>
      </c>
      <c r="C57" s="1">
        <v>41873323</v>
      </c>
    </row>
    <row r="58" spans="1:3" ht="12.75" x14ac:dyDescent="0.2">
      <c r="A58" s="1" t="s">
        <v>23</v>
      </c>
      <c r="B58" s="1">
        <v>2002</v>
      </c>
      <c r="C58" s="1">
        <v>0</v>
      </c>
    </row>
    <row r="59" spans="1:3" ht="12.75" x14ac:dyDescent="0.2">
      <c r="A59" s="1" t="s">
        <v>8</v>
      </c>
      <c r="B59" s="1">
        <v>2003</v>
      </c>
      <c r="C59" s="1">
        <v>2000320</v>
      </c>
    </row>
    <row r="60" spans="1:3" ht="12.75" x14ac:dyDescent="0.2">
      <c r="A60" s="1" t="s">
        <v>9</v>
      </c>
      <c r="B60" s="1">
        <v>2003</v>
      </c>
      <c r="C60" s="1">
        <v>114836105</v>
      </c>
    </row>
    <row r="61" spans="1:3" ht="12.75" x14ac:dyDescent="0.2">
      <c r="A61" s="1" t="s">
        <v>10</v>
      </c>
      <c r="B61" s="1">
        <v>2003</v>
      </c>
      <c r="C61" s="1">
        <v>0</v>
      </c>
    </row>
    <row r="62" spans="1:3" ht="12.75" x14ac:dyDescent="0.2">
      <c r="A62" s="1" t="s">
        <v>11</v>
      </c>
      <c r="B62" s="1">
        <v>2003</v>
      </c>
      <c r="C62" s="1">
        <v>21562170</v>
      </c>
    </row>
    <row r="63" spans="1:3" ht="12.75" x14ac:dyDescent="0.2">
      <c r="A63" s="1" t="s">
        <v>12</v>
      </c>
      <c r="B63" s="1">
        <v>2003</v>
      </c>
      <c r="C63" s="1">
        <v>86890509</v>
      </c>
    </row>
    <row r="64" spans="1:3" ht="12.75" x14ac:dyDescent="0.2">
      <c r="A64" s="1" t="s">
        <v>13</v>
      </c>
      <c r="B64" s="1">
        <v>2003</v>
      </c>
      <c r="C64" s="1">
        <v>150553872</v>
      </c>
    </row>
    <row r="65" spans="1:3" ht="12.75" x14ac:dyDescent="0.2">
      <c r="A65" s="1" t="s">
        <v>14</v>
      </c>
      <c r="B65" s="1">
        <v>2003</v>
      </c>
      <c r="C65" s="1">
        <v>129783004</v>
      </c>
    </row>
    <row r="66" spans="1:3" ht="12.75" x14ac:dyDescent="0.2">
      <c r="A66" s="1" t="s">
        <v>15</v>
      </c>
      <c r="B66" s="1">
        <v>2003</v>
      </c>
      <c r="C66" s="1">
        <v>293088778</v>
      </c>
    </row>
    <row r="67" spans="1:3" ht="12.75" x14ac:dyDescent="0.2">
      <c r="A67" s="1" t="s">
        <v>16</v>
      </c>
      <c r="B67" s="1">
        <v>2003</v>
      </c>
      <c r="C67" s="1">
        <v>70805779</v>
      </c>
    </row>
    <row r="68" spans="1:3" ht="12.75" x14ac:dyDescent="0.2">
      <c r="A68" s="1" t="s">
        <v>17</v>
      </c>
      <c r="B68" s="1">
        <v>2003</v>
      </c>
      <c r="C68" s="1">
        <v>87370378</v>
      </c>
    </row>
    <row r="69" spans="1:3" ht="12.75" x14ac:dyDescent="0.2">
      <c r="A69" s="1" t="s">
        <v>18</v>
      </c>
      <c r="B69" s="1">
        <v>2003</v>
      </c>
      <c r="C69" s="1">
        <v>101007151</v>
      </c>
    </row>
    <row r="70" spans="1:3" ht="12.75" x14ac:dyDescent="0.2">
      <c r="A70" s="1" t="s">
        <v>19</v>
      </c>
      <c r="B70" s="1">
        <v>2003</v>
      </c>
      <c r="C70" s="1">
        <v>72400368</v>
      </c>
    </row>
    <row r="71" spans="1:3" ht="12.75" x14ac:dyDescent="0.2">
      <c r="A71" s="1" t="s">
        <v>20</v>
      </c>
      <c r="B71" s="1">
        <v>2003</v>
      </c>
      <c r="C71" s="1">
        <v>2328436596</v>
      </c>
    </row>
    <row r="72" spans="1:3" ht="12.75" x14ac:dyDescent="0.2">
      <c r="A72" s="1" t="s">
        <v>21</v>
      </c>
      <c r="B72" s="1">
        <v>2003</v>
      </c>
      <c r="C72" s="1">
        <v>2264278003</v>
      </c>
    </row>
    <row r="73" spans="1:3" ht="12.75" x14ac:dyDescent="0.2">
      <c r="A73" s="1" t="s">
        <v>22</v>
      </c>
      <c r="B73" s="1">
        <v>2003</v>
      </c>
      <c r="C73" s="1">
        <v>56617941</v>
      </c>
    </row>
    <row r="74" spans="1:3" ht="12.75" x14ac:dyDescent="0.2">
      <c r="A74" s="1" t="s">
        <v>23</v>
      </c>
      <c r="B74" s="1">
        <v>2003</v>
      </c>
      <c r="C74" s="1">
        <v>0</v>
      </c>
    </row>
    <row r="75" spans="1:3" ht="12.75" x14ac:dyDescent="0.2">
      <c r="A75" s="1" t="s">
        <v>8</v>
      </c>
      <c r="B75" s="1">
        <v>2004</v>
      </c>
      <c r="C75" s="1">
        <v>2306778</v>
      </c>
    </row>
    <row r="76" spans="1:3" ht="12.75" x14ac:dyDescent="0.2">
      <c r="A76" s="1" t="s">
        <v>9</v>
      </c>
      <c r="B76" s="1">
        <v>2004</v>
      </c>
      <c r="C76" s="1">
        <v>1493734623</v>
      </c>
    </row>
    <row r="77" spans="1:3" ht="12.75" x14ac:dyDescent="0.2">
      <c r="A77" s="1" t="s">
        <v>10</v>
      </c>
      <c r="B77" s="1">
        <v>2004</v>
      </c>
      <c r="C77" s="1">
        <v>0</v>
      </c>
    </row>
    <row r="78" spans="1:3" ht="12.75" x14ac:dyDescent="0.2">
      <c r="A78" s="1" t="s">
        <v>11</v>
      </c>
      <c r="B78" s="1">
        <v>2004</v>
      </c>
      <c r="C78" s="1">
        <v>8837161</v>
      </c>
    </row>
    <row r="79" spans="1:3" ht="12.75" x14ac:dyDescent="0.2">
      <c r="A79" s="1" t="s">
        <v>12</v>
      </c>
      <c r="B79" s="1">
        <v>2004</v>
      </c>
      <c r="C79" s="1">
        <v>100182500</v>
      </c>
    </row>
    <row r="80" spans="1:3" ht="12.75" x14ac:dyDescent="0.2">
      <c r="A80" s="1" t="s">
        <v>13</v>
      </c>
      <c r="B80" s="1">
        <v>2004</v>
      </c>
      <c r="C80" s="1">
        <v>163326723</v>
      </c>
    </row>
    <row r="81" spans="1:3" ht="12.75" x14ac:dyDescent="0.2">
      <c r="A81" s="1" t="s">
        <v>14</v>
      </c>
      <c r="B81" s="1">
        <v>2004</v>
      </c>
      <c r="C81" s="1">
        <v>130355220</v>
      </c>
    </row>
    <row r="82" spans="1:3" ht="12.75" x14ac:dyDescent="0.2">
      <c r="A82" s="1" t="s">
        <v>15</v>
      </c>
      <c r="B82" s="1">
        <v>2004</v>
      </c>
      <c r="C82" s="1">
        <v>333766069</v>
      </c>
    </row>
    <row r="83" spans="1:3" ht="12.75" x14ac:dyDescent="0.2">
      <c r="A83" s="1" t="s">
        <v>16</v>
      </c>
      <c r="B83" s="1">
        <v>2004</v>
      </c>
      <c r="C83" s="1">
        <v>74400251</v>
      </c>
    </row>
    <row r="84" spans="1:3" ht="12.75" x14ac:dyDescent="0.2">
      <c r="A84" s="1" t="s">
        <v>17</v>
      </c>
      <c r="B84" s="1">
        <v>2004</v>
      </c>
      <c r="C84" s="1">
        <v>119675062</v>
      </c>
    </row>
    <row r="85" spans="1:3" ht="12.75" x14ac:dyDescent="0.2">
      <c r="A85" s="1" t="s">
        <v>18</v>
      </c>
      <c r="B85" s="1">
        <v>2004</v>
      </c>
      <c r="C85" s="1">
        <v>0</v>
      </c>
    </row>
    <row r="86" spans="1:3" ht="12.75" x14ac:dyDescent="0.2">
      <c r="A86" s="1" t="s">
        <v>19</v>
      </c>
      <c r="B86" s="1">
        <v>2004</v>
      </c>
      <c r="C86" s="1">
        <v>100879915</v>
      </c>
    </row>
    <row r="87" spans="1:3" ht="12.75" x14ac:dyDescent="0.2">
      <c r="A87" s="1" t="s">
        <v>20</v>
      </c>
      <c r="B87" s="1">
        <v>2004</v>
      </c>
      <c r="C87" s="1">
        <v>2805028935</v>
      </c>
    </row>
    <row r="88" spans="1:3" ht="12.75" x14ac:dyDescent="0.2">
      <c r="A88" s="1" t="s">
        <v>21</v>
      </c>
      <c r="B88" s="1">
        <v>2004</v>
      </c>
      <c r="C88" s="1">
        <v>1148420826</v>
      </c>
    </row>
    <row r="89" spans="1:3" ht="12.75" x14ac:dyDescent="0.2">
      <c r="A89" s="1" t="s">
        <v>22</v>
      </c>
      <c r="B89" s="1">
        <v>2004</v>
      </c>
      <c r="C89" s="1">
        <v>81435756</v>
      </c>
    </row>
    <row r="90" spans="1:3" ht="12.75" x14ac:dyDescent="0.2">
      <c r="A90" s="1" t="s">
        <v>23</v>
      </c>
      <c r="B90" s="1">
        <v>2004</v>
      </c>
      <c r="C90" s="1">
        <v>0</v>
      </c>
    </row>
    <row r="91" spans="1:3" ht="12.75" x14ac:dyDescent="0.2">
      <c r="A91" s="1" t="s">
        <v>8</v>
      </c>
      <c r="B91" s="1">
        <v>2005</v>
      </c>
      <c r="C91" s="1">
        <v>1978757</v>
      </c>
    </row>
    <row r="92" spans="1:3" ht="12.75" x14ac:dyDescent="0.2">
      <c r="A92" s="1" t="s">
        <v>9</v>
      </c>
      <c r="B92" s="1">
        <v>2005</v>
      </c>
      <c r="C92" s="1">
        <v>1431032274</v>
      </c>
    </row>
    <row r="93" spans="1:3" ht="12.75" x14ac:dyDescent="0.2">
      <c r="A93" s="1" t="s">
        <v>10</v>
      </c>
      <c r="B93" s="1">
        <v>2005</v>
      </c>
      <c r="C93" s="1">
        <v>0</v>
      </c>
    </row>
    <row r="94" spans="1:3" ht="12.75" x14ac:dyDescent="0.2">
      <c r="A94" s="1" t="s">
        <v>11</v>
      </c>
      <c r="B94" s="1">
        <v>2005</v>
      </c>
      <c r="C94" s="1">
        <v>0</v>
      </c>
    </row>
    <row r="95" spans="1:3" ht="12.75" x14ac:dyDescent="0.2">
      <c r="A95" s="1" t="s">
        <v>12</v>
      </c>
      <c r="B95" s="1">
        <v>2005</v>
      </c>
      <c r="C95" s="1">
        <v>111958932</v>
      </c>
    </row>
    <row r="96" spans="1:3" ht="12.75" x14ac:dyDescent="0.2">
      <c r="A96" s="1" t="s">
        <v>13</v>
      </c>
      <c r="B96" s="1">
        <v>2005</v>
      </c>
      <c r="C96" s="1">
        <v>170028433</v>
      </c>
    </row>
    <row r="97" spans="1:3" ht="12.75" x14ac:dyDescent="0.2">
      <c r="A97" s="1" t="s">
        <v>14</v>
      </c>
      <c r="B97" s="1">
        <v>2005</v>
      </c>
      <c r="C97" s="1">
        <v>159576852</v>
      </c>
    </row>
    <row r="98" spans="1:3" ht="12.75" x14ac:dyDescent="0.2">
      <c r="A98" s="1" t="s">
        <v>15</v>
      </c>
      <c r="B98" s="1">
        <v>2005</v>
      </c>
      <c r="C98" s="1">
        <v>378814245</v>
      </c>
    </row>
    <row r="99" spans="1:3" ht="12.75" x14ac:dyDescent="0.2">
      <c r="A99" s="1" t="s">
        <v>16</v>
      </c>
      <c r="B99" s="1">
        <v>2005</v>
      </c>
      <c r="C99" s="1">
        <v>101573928</v>
      </c>
    </row>
    <row r="100" spans="1:3" ht="12.75" x14ac:dyDescent="0.2">
      <c r="A100" s="1" t="s">
        <v>17</v>
      </c>
      <c r="B100" s="1">
        <v>2005</v>
      </c>
      <c r="C100" s="1">
        <v>128490246</v>
      </c>
    </row>
    <row r="101" spans="1:3" ht="12.75" x14ac:dyDescent="0.2">
      <c r="A101" s="1" t="s">
        <v>18</v>
      </c>
      <c r="B101" s="1">
        <v>2005</v>
      </c>
      <c r="C101" s="1">
        <v>0</v>
      </c>
    </row>
    <row r="102" spans="1:3" ht="12.75" x14ac:dyDescent="0.2">
      <c r="A102" s="1" t="s">
        <v>19</v>
      </c>
      <c r="B102" s="1">
        <v>2005</v>
      </c>
      <c r="C102" s="1">
        <v>109394884</v>
      </c>
    </row>
    <row r="103" spans="1:3" ht="12.75" x14ac:dyDescent="0.2">
      <c r="A103" s="1" t="s">
        <v>20</v>
      </c>
      <c r="B103" s="1">
        <v>2005</v>
      </c>
      <c r="C103" s="1">
        <v>3244027188</v>
      </c>
    </row>
    <row r="104" spans="1:3" ht="12.75" x14ac:dyDescent="0.2">
      <c r="A104" s="1" t="s">
        <v>21</v>
      </c>
      <c r="B104" s="1">
        <v>2005</v>
      </c>
      <c r="C104" s="1">
        <v>1175025352</v>
      </c>
    </row>
    <row r="105" spans="1:3" ht="12.75" x14ac:dyDescent="0.2">
      <c r="A105" s="1" t="s">
        <v>22</v>
      </c>
      <c r="B105" s="1">
        <v>2005</v>
      </c>
      <c r="C105" s="1">
        <v>107994568</v>
      </c>
    </row>
    <row r="106" spans="1:3" ht="12.75" x14ac:dyDescent="0.2">
      <c r="A106" s="1" t="s">
        <v>23</v>
      </c>
      <c r="B106" s="1">
        <v>2005</v>
      </c>
      <c r="C106" s="1">
        <v>0</v>
      </c>
    </row>
    <row r="107" spans="1:3" ht="12.75" x14ac:dyDescent="0.2">
      <c r="A107" s="1" t="s">
        <v>8</v>
      </c>
      <c r="B107" s="1">
        <v>2006</v>
      </c>
      <c r="C107" s="1">
        <v>2807666</v>
      </c>
    </row>
    <row r="108" spans="1:3" ht="12.75" x14ac:dyDescent="0.2">
      <c r="A108" s="1" t="s">
        <v>9</v>
      </c>
      <c r="B108" s="1">
        <v>2006</v>
      </c>
      <c r="C108" s="1">
        <v>1438418632</v>
      </c>
    </row>
    <row r="109" spans="1:3" ht="12.75" x14ac:dyDescent="0.2">
      <c r="A109" s="1" t="s">
        <v>10</v>
      </c>
      <c r="B109" s="1">
        <v>2006</v>
      </c>
      <c r="C109" s="1">
        <v>0</v>
      </c>
    </row>
    <row r="110" spans="1:3" ht="12.75" x14ac:dyDescent="0.2">
      <c r="A110" s="1" t="s">
        <v>11</v>
      </c>
      <c r="B110" s="1">
        <v>2006</v>
      </c>
      <c r="C110" s="1">
        <v>0</v>
      </c>
    </row>
    <row r="111" spans="1:3" ht="12.75" x14ac:dyDescent="0.2">
      <c r="A111" s="1" t="s">
        <v>12</v>
      </c>
      <c r="B111" s="1">
        <v>2006</v>
      </c>
      <c r="C111" s="1">
        <v>117944562</v>
      </c>
    </row>
    <row r="112" spans="1:3" ht="12.75" x14ac:dyDescent="0.2">
      <c r="A112" s="1" t="s">
        <v>13</v>
      </c>
      <c r="B112" s="1">
        <v>2006</v>
      </c>
      <c r="C112" s="1">
        <v>189978571</v>
      </c>
    </row>
    <row r="113" spans="1:3" ht="12.75" x14ac:dyDescent="0.2">
      <c r="A113" s="1" t="s">
        <v>14</v>
      </c>
      <c r="B113" s="1">
        <v>2006</v>
      </c>
      <c r="C113" s="1">
        <v>180245855</v>
      </c>
    </row>
    <row r="114" spans="1:3" ht="12.75" x14ac:dyDescent="0.2">
      <c r="A114" s="1" t="s">
        <v>15</v>
      </c>
      <c r="B114" s="1">
        <v>2006</v>
      </c>
      <c r="C114" s="1">
        <v>440001518</v>
      </c>
    </row>
    <row r="115" spans="1:3" ht="12.75" x14ac:dyDescent="0.2">
      <c r="A115" s="1" t="s">
        <v>16</v>
      </c>
      <c r="B115" s="1">
        <v>2006</v>
      </c>
      <c r="C115" s="1">
        <v>133795744</v>
      </c>
    </row>
    <row r="116" spans="1:3" ht="12.75" x14ac:dyDescent="0.2">
      <c r="A116" s="1" t="s">
        <v>17</v>
      </c>
      <c r="B116" s="1">
        <v>2006</v>
      </c>
      <c r="C116" s="1">
        <v>107455694</v>
      </c>
    </row>
    <row r="117" spans="1:3" ht="12.75" x14ac:dyDescent="0.2">
      <c r="A117" s="1" t="s">
        <v>18</v>
      </c>
      <c r="B117" s="1">
        <v>2006</v>
      </c>
      <c r="C117" s="1">
        <v>0</v>
      </c>
    </row>
    <row r="118" spans="1:3" ht="12.75" x14ac:dyDescent="0.2">
      <c r="A118" s="1" t="s">
        <v>19</v>
      </c>
      <c r="B118" s="1">
        <v>2006</v>
      </c>
      <c r="C118" s="1">
        <v>93993836</v>
      </c>
    </row>
    <row r="119" spans="1:3" ht="12.75" x14ac:dyDescent="0.2">
      <c r="A119" s="1" t="s">
        <v>20</v>
      </c>
      <c r="B119" s="1">
        <v>2006</v>
      </c>
      <c r="C119" s="1">
        <v>3315044898</v>
      </c>
    </row>
    <row r="120" spans="1:3" ht="12.75" x14ac:dyDescent="0.2">
      <c r="A120" s="1" t="s">
        <v>21</v>
      </c>
      <c r="B120" s="1">
        <v>2006</v>
      </c>
      <c r="C120" s="1">
        <v>1188825437</v>
      </c>
    </row>
    <row r="121" spans="1:3" ht="12.75" x14ac:dyDescent="0.2">
      <c r="A121" s="1" t="s">
        <v>22</v>
      </c>
      <c r="B121" s="1">
        <v>2006</v>
      </c>
      <c r="C121" s="1">
        <v>138781347</v>
      </c>
    </row>
    <row r="122" spans="1:3" ht="12.75" x14ac:dyDescent="0.2">
      <c r="A122" s="1" t="s">
        <v>23</v>
      </c>
      <c r="B122" s="1">
        <v>2006</v>
      </c>
      <c r="C122" s="1">
        <v>0</v>
      </c>
    </row>
    <row r="123" spans="1:3" ht="12.75" x14ac:dyDescent="0.2">
      <c r="A123" s="1" t="s">
        <v>8</v>
      </c>
      <c r="B123" s="1">
        <v>2007</v>
      </c>
      <c r="C123" s="1">
        <v>1187175</v>
      </c>
    </row>
    <row r="124" spans="1:3" ht="12.75" x14ac:dyDescent="0.2">
      <c r="A124" s="1" t="s">
        <v>9</v>
      </c>
      <c r="B124" s="1">
        <v>2007</v>
      </c>
      <c r="C124" s="1">
        <v>1588016449</v>
      </c>
    </row>
    <row r="125" spans="1:3" ht="12.75" x14ac:dyDescent="0.2">
      <c r="A125" s="1" t="s">
        <v>10</v>
      </c>
      <c r="B125" s="1">
        <v>2007</v>
      </c>
      <c r="C125" s="1">
        <v>0</v>
      </c>
    </row>
    <row r="126" spans="1:3" ht="12.75" x14ac:dyDescent="0.2">
      <c r="A126" s="1" t="s">
        <v>11</v>
      </c>
      <c r="B126" s="1">
        <v>2007</v>
      </c>
      <c r="C126" s="1">
        <v>0</v>
      </c>
    </row>
    <row r="127" spans="1:3" ht="12.75" x14ac:dyDescent="0.2">
      <c r="A127" s="1" t="s">
        <v>12</v>
      </c>
      <c r="B127" s="1">
        <v>2007</v>
      </c>
      <c r="C127" s="1">
        <v>157896492</v>
      </c>
    </row>
    <row r="128" spans="1:3" ht="12.75" x14ac:dyDescent="0.2">
      <c r="A128" s="1" t="s">
        <v>13</v>
      </c>
      <c r="B128" s="1">
        <v>2007</v>
      </c>
      <c r="C128" s="1">
        <v>199827112</v>
      </c>
    </row>
    <row r="129" spans="1:3" ht="12.75" x14ac:dyDescent="0.2">
      <c r="A129" s="1" t="s">
        <v>14</v>
      </c>
      <c r="B129" s="1">
        <v>2007</v>
      </c>
      <c r="C129" s="1">
        <v>208455018</v>
      </c>
    </row>
    <row r="130" spans="1:3" ht="12.75" x14ac:dyDescent="0.2">
      <c r="A130" s="1" t="s">
        <v>15</v>
      </c>
      <c r="B130" s="1">
        <v>2007</v>
      </c>
      <c r="C130" s="1">
        <v>364862420</v>
      </c>
    </row>
    <row r="131" spans="1:3" ht="12.75" x14ac:dyDescent="0.2">
      <c r="A131" s="1" t="s">
        <v>16</v>
      </c>
      <c r="B131" s="1">
        <v>2007</v>
      </c>
      <c r="C131" s="1">
        <v>182074743</v>
      </c>
    </row>
    <row r="132" spans="1:3" ht="12.75" x14ac:dyDescent="0.2">
      <c r="A132" s="1" t="s">
        <v>17</v>
      </c>
      <c r="B132" s="1">
        <v>2007</v>
      </c>
      <c r="C132" s="1">
        <v>123450441</v>
      </c>
    </row>
    <row r="133" spans="1:3" ht="12.75" x14ac:dyDescent="0.2">
      <c r="A133" s="1" t="s">
        <v>18</v>
      </c>
      <c r="B133" s="1">
        <v>2007</v>
      </c>
      <c r="C133" s="1">
        <v>0</v>
      </c>
    </row>
    <row r="134" spans="1:3" ht="12.75" x14ac:dyDescent="0.2">
      <c r="A134" s="1" t="s">
        <v>19</v>
      </c>
      <c r="B134" s="1">
        <v>2007</v>
      </c>
      <c r="C134" s="1">
        <v>95630275</v>
      </c>
    </row>
    <row r="135" spans="1:3" ht="12.75" x14ac:dyDescent="0.2">
      <c r="A135" s="1" t="s">
        <v>20</v>
      </c>
      <c r="B135" s="1">
        <v>2007</v>
      </c>
      <c r="C135" s="1">
        <v>3475268732</v>
      </c>
    </row>
    <row r="136" spans="1:3" ht="12.75" x14ac:dyDescent="0.2">
      <c r="A136" s="1" t="s">
        <v>21</v>
      </c>
      <c r="B136" s="1">
        <v>2007</v>
      </c>
      <c r="C136" s="1">
        <v>1162405035</v>
      </c>
    </row>
    <row r="137" spans="1:3" ht="12.75" x14ac:dyDescent="0.2">
      <c r="A137" s="1" t="s">
        <v>22</v>
      </c>
      <c r="B137" s="1">
        <v>2007</v>
      </c>
      <c r="C137" s="1">
        <v>162683420</v>
      </c>
    </row>
    <row r="138" spans="1:3" ht="12.75" x14ac:dyDescent="0.2">
      <c r="A138" s="1" t="s">
        <v>23</v>
      </c>
      <c r="B138" s="1">
        <v>2007</v>
      </c>
      <c r="C138" s="1">
        <v>0</v>
      </c>
    </row>
    <row r="139" spans="1:3" ht="12.75" x14ac:dyDescent="0.2">
      <c r="A139" s="1" t="s">
        <v>8</v>
      </c>
      <c r="B139" s="1">
        <v>2008</v>
      </c>
      <c r="C139" s="1">
        <v>1505980</v>
      </c>
    </row>
    <row r="140" spans="1:3" ht="12.75" x14ac:dyDescent="0.2">
      <c r="A140" s="1" t="s">
        <v>9</v>
      </c>
      <c r="B140" s="1">
        <v>2008</v>
      </c>
      <c r="C140" s="1">
        <v>1832724373</v>
      </c>
    </row>
    <row r="141" spans="1:3" ht="12.75" x14ac:dyDescent="0.2">
      <c r="A141" s="1" t="s">
        <v>10</v>
      </c>
      <c r="B141" s="1">
        <v>2008</v>
      </c>
      <c r="C141" s="1">
        <v>57746714</v>
      </c>
    </row>
    <row r="142" spans="1:3" ht="12.75" x14ac:dyDescent="0.2">
      <c r="A142" s="1" t="s">
        <v>11</v>
      </c>
      <c r="B142" s="1">
        <v>2008</v>
      </c>
      <c r="C142" s="1">
        <v>0</v>
      </c>
    </row>
    <row r="143" spans="1:3" ht="12.75" x14ac:dyDescent="0.2">
      <c r="A143" s="1" t="s">
        <v>12</v>
      </c>
      <c r="B143" s="1">
        <v>2008</v>
      </c>
      <c r="C143" s="1">
        <v>276868276</v>
      </c>
    </row>
    <row r="144" spans="1:3" ht="12.75" x14ac:dyDescent="0.2">
      <c r="A144" s="1" t="s">
        <v>13</v>
      </c>
      <c r="B144" s="1">
        <v>2008</v>
      </c>
      <c r="C144" s="1">
        <v>247440348</v>
      </c>
    </row>
    <row r="145" spans="1:3" ht="12.75" x14ac:dyDescent="0.2">
      <c r="A145" s="1" t="s">
        <v>14</v>
      </c>
      <c r="B145" s="1">
        <v>2008</v>
      </c>
      <c r="C145" s="1">
        <v>285025290</v>
      </c>
    </row>
    <row r="146" spans="1:3" ht="12.75" x14ac:dyDescent="0.2">
      <c r="A146" s="1" t="s">
        <v>15</v>
      </c>
      <c r="B146" s="1">
        <v>2008</v>
      </c>
      <c r="C146" s="1">
        <v>505350262</v>
      </c>
    </row>
    <row r="147" spans="1:3" ht="12.75" x14ac:dyDescent="0.2">
      <c r="A147" s="1" t="s">
        <v>16</v>
      </c>
      <c r="B147" s="1">
        <v>2008</v>
      </c>
      <c r="C147" s="1">
        <v>264086917</v>
      </c>
    </row>
    <row r="148" spans="1:3" ht="12.75" x14ac:dyDescent="0.2">
      <c r="A148" s="1" t="s">
        <v>17</v>
      </c>
      <c r="B148" s="1">
        <v>2008</v>
      </c>
      <c r="C148" s="1">
        <v>144281204</v>
      </c>
    </row>
    <row r="149" spans="1:3" ht="12.75" x14ac:dyDescent="0.2">
      <c r="A149" s="1" t="s">
        <v>18</v>
      </c>
      <c r="B149" s="1">
        <v>2008</v>
      </c>
      <c r="C149" s="1">
        <v>0</v>
      </c>
    </row>
    <row r="150" spans="1:3" ht="12.75" x14ac:dyDescent="0.2">
      <c r="A150" s="1" t="s">
        <v>19</v>
      </c>
      <c r="B150" s="1">
        <v>2008</v>
      </c>
      <c r="C150" s="1">
        <v>131477472</v>
      </c>
    </row>
    <row r="151" spans="1:3" ht="12.75" x14ac:dyDescent="0.2">
      <c r="A151" s="1" t="s">
        <v>20</v>
      </c>
      <c r="B151" s="1">
        <v>2008</v>
      </c>
      <c r="C151" s="1">
        <v>3893150255</v>
      </c>
    </row>
    <row r="152" spans="1:3" ht="12.75" x14ac:dyDescent="0.2">
      <c r="A152" s="1" t="s">
        <v>21</v>
      </c>
      <c r="B152" s="1">
        <v>2008</v>
      </c>
      <c r="C152" s="1">
        <v>1174963655</v>
      </c>
    </row>
    <row r="153" spans="1:3" ht="12.75" x14ac:dyDescent="0.2">
      <c r="A153" s="1" t="s">
        <v>22</v>
      </c>
      <c r="B153" s="1">
        <v>2008</v>
      </c>
      <c r="C153" s="1">
        <v>192733678</v>
      </c>
    </row>
    <row r="154" spans="1:3" ht="12.75" x14ac:dyDescent="0.2">
      <c r="A154" s="1" t="s">
        <v>23</v>
      </c>
      <c r="B154" s="1">
        <v>2008</v>
      </c>
      <c r="C154" s="1">
        <v>0</v>
      </c>
    </row>
    <row r="155" spans="1:3" ht="12.75" x14ac:dyDescent="0.2">
      <c r="A155" s="1" t="s">
        <v>8</v>
      </c>
      <c r="B155" s="1">
        <v>2009</v>
      </c>
      <c r="C155" s="1">
        <v>10887601</v>
      </c>
    </row>
    <row r="156" spans="1:3" ht="12.75" x14ac:dyDescent="0.2">
      <c r="A156" s="1" t="s">
        <v>9</v>
      </c>
      <c r="B156" s="1">
        <v>2009</v>
      </c>
      <c r="C156" s="1">
        <v>2255361761</v>
      </c>
    </row>
    <row r="157" spans="1:3" ht="12.75" x14ac:dyDescent="0.2">
      <c r="A157" s="1" t="s">
        <v>10</v>
      </c>
      <c r="B157" s="1">
        <v>2009</v>
      </c>
      <c r="C157" s="1">
        <v>120880192</v>
      </c>
    </row>
    <row r="158" spans="1:3" ht="12.75" x14ac:dyDescent="0.2">
      <c r="A158" s="1" t="s">
        <v>11</v>
      </c>
      <c r="B158" s="1">
        <v>2009</v>
      </c>
      <c r="C158" s="1">
        <v>0</v>
      </c>
    </row>
    <row r="159" spans="1:3" ht="12.75" x14ac:dyDescent="0.2">
      <c r="A159" s="1" t="s">
        <v>12</v>
      </c>
      <c r="B159" s="1">
        <v>2009</v>
      </c>
      <c r="C159" s="1">
        <v>280005746</v>
      </c>
    </row>
    <row r="160" spans="1:3" ht="12.75" x14ac:dyDescent="0.2">
      <c r="A160" s="1" t="s">
        <v>13</v>
      </c>
      <c r="B160" s="1">
        <v>2009</v>
      </c>
      <c r="C160" s="1">
        <v>232260586</v>
      </c>
    </row>
    <row r="161" spans="1:3" ht="12.75" x14ac:dyDescent="0.2">
      <c r="A161" s="1" t="s">
        <v>14</v>
      </c>
      <c r="B161" s="1">
        <v>2009</v>
      </c>
      <c r="C161" s="1">
        <v>290163439</v>
      </c>
    </row>
    <row r="162" spans="1:3" ht="12.75" x14ac:dyDescent="0.2">
      <c r="A162" s="1" t="s">
        <v>15</v>
      </c>
      <c r="B162" s="1">
        <v>2009</v>
      </c>
      <c r="C162" s="1">
        <v>500115441</v>
      </c>
    </row>
    <row r="163" spans="1:3" ht="12.75" x14ac:dyDescent="0.2">
      <c r="A163" s="1" t="s">
        <v>16</v>
      </c>
      <c r="B163" s="1">
        <v>2009</v>
      </c>
      <c r="C163" s="1">
        <v>353908641</v>
      </c>
    </row>
    <row r="164" spans="1:3" ht="12.75" x14ac:dyDescent="0.2">
      <c r="A164" s="1" t="s">
        <v>17</v>
      </c>
      <c r="B164" s="1">
        <v>2009</v>
      </c>
      <c r="C164" s="1">
        <v>154194942</v>
      </c>
    </row>
    <row r="165" spans="1:3" ht="12.75" x14ac:dyDescent="0.2">
      <c r="A165" s="1" t="s">
        <v>18</v>
      </c>
      <c r="B165" s="1">
        <v>2009</v>
      </c>
      <c r="C165" s="1">
        <v>0</v>
      </c>
    </row>
    <row r="166" spans="1:3" ht="12.75" x14ac:dyDescent="0.2">
      <c r="A166" s="1" t="s">
        <v>19</v>
      </c>
      <c r="B166" s="1">
        <v>2009</v>
      </c>
      <c r="C166" s="1">
        <v>175810268</v>
      </c>
    </row>
    <row r="167" spans="1:3" ht="12.75" x14ac:dyDescent="0.2">
      <c r="A167" s="1" t="s">
        <v>20</v>
      </c>
      <c r="B167" s="1">
        <v>2009</v>
      </c>
      <c r="C167" s="1">
        <v>4569640508</v>
      </c>
    </row>
    <row r="168" spans="1:3" ht="12.75" x14ac:dyDescent="0.2">
      <c r="A168" s="1" t="s">
        <v>21</v>
      </c>
      <c r="B168" s="1">
        <v>2009</v>
      </c>
      <c r="C168" s="1">
        <v>1217906923</v>
      </c>
    </row>
    <row r="169" spans="1:3" ht="12.75" x14ac:dyDescent="0.2">
      <c r="A169" s="1" t="s">
        <v>22</v>
      </c>
      <c r="B169" s="1">
        <v>2009</v>
      </c>
      <c r="C169" s="1">
        <v>211996306</v>
      </c>
    </row>
    <row r="170" spans="1:3" ht="12.75" x14ac:dyDescent="0.2">
      <c r="A170" s="1" t="s">
        <v>23</v>
      </c>
      <c r="B170" s="1">
        <v>2009</v>
      </c>
      <c r="C170" s="1">
        <v>0</v>
      </c>
    </row>
    <row r="171" spans="1:3" ht="12.75" x14ac:dyDescent="0.2">
      <c r="A171" s="1" t="s">
        <v>8</v>
      </c>
      <c r="B171" s="1">
        <v>2010</v>
      </c>
      <c r="C171" s="1">
        <v>19902105</v>
      </c>
    </row>
    <row r="172" spans="1:3" ht="12.75" x14ac:dyDescent="0.2">
      <c r="A172" s="1" t="s">
        <v>9</v>
      </c>
      <c r="B172" s="1">
        <v>2010</v>
      </c>
      <c r="C172" s="1">
        <v>2676353949</v>
      </c>
    </row>
    <row r="173" spans="1:3" ht="12.75" x14ac:dyDescent="0.2">
      <c r="A173" s="1" t="s">
        <v>10</v>
      </c>
      <c r="B173" s="1">
        <v>2010</v>
      </c>
      <c r="C173" s="1">
        <v>69823711</v>
      </c>
    </row>
    <row r="174" spans="1:3" ht="12.75" x14ac:dyDescent="0.2">
      <c r="A174" s="1" t="s">
        <v>11</v>
      </c>
      <c r="B174" s="1">
        <v>2010</v>
      </c>
      <c r="C174" s="1">
        <v>0</v>
      </c>
    </row>
    <row r="175" spans="1:3" ht="12.75" x14ac:dyDescent="0.2">
      <c r="A175" s="1" t="s">
        <v>12</v>
      </c>
      <c r="B175" s="1">
        <v>2010</v>
      </c>
      <c r="C175" s="1">
        <v>214590182</v>
      </c>
    </row>
    <row r="176" spans="1:3" ht="12.75" x14ac:dyDescent="0.2">
      <c r="A176" s="1" t="s">
        <v>13</v>
      </c>
      <c r="B176" s="1">
        <v>2010</v>
      </c>
      <c r="C176" s="1">
        <v>256431510</v>
      </c>
    </row>
    <row r="177" spans="1:3" ht="12.75" x14ac:dyDescent="0.2">
      <c r="A177" s="1" t="s">
        <v>14</v>
      </c>
      <c r="B177" s="1">
        <v>2010</v>
      </c>
      <c r="C177" s="1">
        <v>340412263</v>
      </c>
    </row>
    <row r="178" spans="1:3" ht="12.75" x14ac:dyDescent="0.2">
      <c r="A178" s="1" t="s">
        <v>15</v>
      </c>
      <c r="B178" s="1">
        <v>2010</v>
      </c>
      <c r="C178" s="1">
        <v>511930034</v>
      </c>
    </row>
    <row r="179" spans="1:3" ht="12.75" x14ac:dyDescent="0.2">
      <c r="A179" s="1" t="s">
        <v>16</v>
      </c>
      <c r="B179" s="1">
        <v>2010</v>
      </c>
      <c r="C179" s="1">
        <v>411082631</v>
      </c>
    </row>
    <row r="180" spans="1:3" ht="12.75" x14ac:dyDescent="0.2">
      <c r="A180" s="1" t="s">
        <v>17</v>
      </c>
      <c r="B180" s="1">
        <v>2010</v>
      </c>
      <c r="C180" s="1">
        <v>131766360</v>
      </c>
    </row>
    <row r="181" spans="1:3" ht="12.75" x14ac:dyDescent="0.2">
      <c r="A181" s="1" t="s">
        <v>18</v>
      </c>
      <c r="B181" s="1">
        <v>2010</v>
      </c>
      <c r="C181" s="1">
        <v>0</v>
      </c>
    </row>
    <row r="182" spans="1:3" ht="12.75" x14ac:dyDescent="0.2">
      <c r="A182" s="1" t="s">
        <v>19</v>
      </c>
      <c r="B182" s="1">
        <v>2010</v>
      </c>
      <c r="C182" s="1">
        <v>185359840</v>
      </c>
    </row>
    <row r="183" spans="1:3" ht="12.75" x14ac:dyDescent="0.2">
      <c r="A183" s="1" t="s">
        <v>20</v>
      </c>
      <c r="B183" s="1">
        <v>2010</v>
      </c>
      <c r="C183" s="1">
        <v>5204029477</v>
      </c>
    </row>
    <row r="184" spans="1:3" ht="12.75" x14ac:dyDescent="0.2">
      <c r="A184" s="1" t="s">
        <v>21</v>
      </c>
      <c r="B184" s="1">
        <v>2010</v>
      </c>
      <c r="C184" s="1">
        <v>1211514357</v>
      </c>
    </row>
    <row r="185" spans="1:3" ht="12.75" x14ac:dyDescent="0.2">
      <c r="A185" s="1" t="s">
        <v>22</v>
      </c>
      <c r="B185" s="1">
        <v>2010</v>
      </c>
      <c r="C185" s="1">
        <v>220243484</v>
      </c>
    </row>
    <row r="186" spans="1:3" ht="12.75" x14ac:dyDescent="0.2">
      <c r="A186" s="1" t="s">
        <v>23</v>
      </c>
      <c r="B186" s="1">
        <v>2010</v>
      </c>
      <c r="C186" s="1">
        <v>0</v>
      </c>
    </row>
    <row r="187" spans="1:3" ht="12.75" x14ac:dyDescent="0.2">
      <c r="A187" s="1" t="s">
        <v>8</v>
      </c>
      <c r="B187" s="1">
        <v>2011</v>
      </c>
      <c r="C187" s="1">
        <v>27035299</v>
      </c>
    </row>
    <row r="188" spans="1:3" ht="12.75" x14ac:dyDescent="0.2">
      <c r="A188" s="1" t="s">
        <v>9</v>
      </c>
      <c r="B188" s="1">
        <v>2011</v>
      </c>
      <c r="C188" s="1">
        <v>3356862068</v>
      </c>
    </row>
    <row r="189" spans="1:3" ht="12.75" x14ac:dyDescent="0.2">
      <c r="A189" s="1" t="s">
        <v>10</v>
      </c>
      <c r="B189" s="1">
        <v>2011</v>
      </c>
      <c r="C189" s="1">
        <v>0</v>
      </c>
    </row>
    <row r="190" spans="1:3" ht="12.75" x14ac:dyDescent="0.2">
      <c r="A190" s="1" t="s">
        <v>11</v>
      </c>
      <c r="B190" s="1">
        <v>2011</v>
      </c>
      <c r="C190" s="1">
        <v>0</v>
      </c>
    </row>
    <row r="191" spans="1:3" ht="12.75" x14ac:dyDescent="0.2">
      <c r="A191" s="1" t="s">
        <v>12</v>
      </c>
      <c r="B191" s="1">
        <v>2011</v>
      </c>
      <c r="C191" s="1">
        <v>226933553</v>
      </c>
    </row>
    <row r="192" spans="1:3" ht="12.75" x14ac:dyDescent="0.2">
      <c r="A192" s="1" t="s">
        <v>13</v>
      </c>
      <c r="B192" s="1">
        <v>2011</v>
      </c>
      <c r="C192" s="1">
        <v>227559832</v>
      </c>
    </row>
    <row r="193" spans="1:3" ht="12.75" x14ac:dyDescent="0.2">
      <c r="A193" s="1" t="s">
        <v>14</v>
      </c>
      <c r="B193" s="1">
        <v>2011</v>
      </c>
      <c r="C193" s="1">
        <v>410985726</v>
      </c>
    </row>
    <row r="194" spans="1:3" ht="12.75" x14ac:dyDescent="0.2">
      <c r="A194" s="1" t="s">
        <v>15</v>
      </c>
      <c r="B194" s="1">
        <v>2011</v>
      </c>
      <c r="C194" s="1">
        <v>663165500</v>
      </c>
    </row>
    <row r="195" spans="1:3" ht="12.75" x14ac:dyDescent="0.2">
      <c r="A195" s="1" t="s">
        <v>16</v>
      </c>
      <c r="B195" s="1">
        <v>2011</v>
      </c>
      <c r="C195" s="1">
        <v>477922946</v>
      </c>
    </row>
    <row r="196" spans="1:3" ht="12.75" x14ac:dyDescent="0.2">
      <c r="A196" s="1" t="s">
        <v>17</v>
      </c>
      <c r="B196" s="1">
        <v>2011</v>
      </c>
      <c r="C196" s="1">
        <v>114340762</v>
      </c>
    </row>
    <row r="197" spans="1:3" ht="12.75" x14ac:dyDescent="0.2">
      <c r="A197" s="1" t="s">
        <v>18</v>
      </c>
      <c r="B197" s="1">
        <v>2011</v>
      </c>
      <c r="C197" s="1">
        <v>0</v>
      </c>
    </row>
    <row r="198" spans="1:3" ht="12.75" x14ac:dyDescent="0.2">
      <c r="A198" s="1" t="s">
        <v>19</v>
      </c>
      <c r="B198" s="1">
        <v>2011</v>
      </c>
      <c r="C198" s="1">
        <v>215933481</v>
      </c>
    </row>
    <row r="199" spans="1:3" ht="12.75" x14ac:dyDescent="0.2">
      <c r="A199" s="1" t="s">
        <v>20</v>
      </c>
      <c r="B199" s="1">
        <v>2011</v>
      </c>
      <c r="C199" s="1">
        <v>6438440677</v>
      </c>
    </row>
    <row r="200" spans="1:3" ht="12.75" x14ac:dyDescent="0.2">
      <c r="A200" s="1" t="s">
        <v>21</v>
      </c>
      <c r="B200" s="1">
        <v>2011</v>
      </c>
      <c r="C200" s="1">
        <v>1304427856</v>
      </c>
    </row>
    <row r="201" spans="1:3" ht="12.75" x14ac:dyDescent="0.2">
      <c r="A201" s="1" t="s">
        <v>22</v>
      </c>
      <c r="B201" s="1">
        <v>2011</v>
      </c>
      <c r="C201" s="1">
        <v>301177359</v>
      </c>
    </row>
    <row r="202" spans="1:3" ht="12.75" x14ac:dyDescent="0.2">
      <c r="A202" s="1" t="s">
        <v>23</v>
      </c>
      <c r="B202" s="1">
        <v>2011</v>
      </c>
      <c r="C202" s="1">
        <v>844155</v>
      </c>
    </row>
    <row r="203" spans="1:3" ht="12.75" x14ac:dyDescent="0.2">
      <c r="A203" s="1" t="s">
        <v>8</v>
      </c>
      <c r="B203" s="1">
        <v>2012</v>
      </c>
      <c r="C203" s="1">
        <v>26493426</v>
      </c>
    </row>
    <row r="204" spans="1:3" ht="12.75" x14ac:dyDescent="0.2">
      <c r="A204" s="1" t="s">
        <v>9</v>
      </c>
      <c r="B204" s="1">
        <v>2012</v>
      </c>
      <c r="C204" s="1">
        <v>4295985974</v>
      </c>
    </row>
    <row r="205" spans="1:3" ht="12.75" x14ac:dyDescent="0.2">
      <c r="A205" s="1" t="s">
        <v>10</v>
      </c>
      <c r="B205" s="1">
        <v>2012</v>
      </c>
      <c r="C205" s="1">
        <v>0</v>
      </c>
    </row>
    <row r="206" spans="1:3" ht="12.75" x14ac:dyDescent="0.2">
      <c r="A206" s="1" t="s">
        <v>11</v>
      </c>
      <c r="B206" s="1">
        <v>2012</v>
      </c>
      <c r="C206" s="1">
        <v>0</v>
      </c>
    </row>
    <row r="207" spans="1:3" ht="12.75" x14ac:dyDescent="0.2">
      <c r="A207" s="1" t="s">
        <v>12</v>
      </c>
      <c r="B207" s="1">
        <v>2012</v>
      </c>
      <c r="C207" s="1">
        <v>275897208</v>
      </c>
    </row>
    <row r="208" spans="1:3" ht="12.75" x14ac:dyDescent="0.2">
      <c r="A208" s="1" t="s">
        <v>13</v>
      </c>
      <c r="B208" s="1">
        <v>2012</v>
      </c>
      <c r="C208" s="1">
        <v>372050967</v>
      </c>
    </row>
    <row r="209" spans="1:3" ht="12.75" x14ac:dyDescent="0.2">
      <c r="A209" s="1" t="s">
        <v>14</v>
      </c>
      <c r="B209" s="1">
        <v>2012</v>
      </c>
      <c r="C209" s="1">
        <v>470144648</v>
      </c>
    </row>
    <row r="210" spans="1:3" ht="12.75" x14ac:dyDescent="0.2">
      <c r="A210" s="1" t="s">
        <v>15</v>
      </c>
      <c r="B210" s="1">
        <v>2012</v>
      </c>
      <c r="C210" s="1">
        <v>763173300</v>
      </c>
    </row>
    <row r="211" spans="1:3" ht="12.75" x14ac:dyDescent="0.2">
      <c r="A211" s="1" t="s">
        <v>16</v>
      </c>
      <c r="B211" s="1">
        <v>2012</v>
      </c>
      <c r="C211" s="1">
        <v>586035903</v>
      </c>
    </row>
    <row r="212" spans="1:3" ht="12.75" x14ac:dyDescent="0.2">
      <c r="A212" s="1" t="s">
        <v>17</v>
      </c>
      <c r="B212" s="1">
        <v>2012</v>
      </c>
      <c r="C212" s="1">
        <v>182097246</v>
      </c>
    </row>
    <row r="213" spans="1:3" ht="12.75" x14ac:dyDescent="0.2">
      <c r="A213" s="1" t="s">
        <v>18</v>
      </c>
      <c r="B213" s="1">
        <v>2012</v>
      </c>
      <c r="C213" s="1">
        <v>0</v>
      </c>
    </row>
    <row r="214" spans="1:3" ht="12.75" x14ac:dyDescent="0.2">
      <c r="A214" s="1" t="s">
        <v>19</v>
      </c>
      <c r="B214" s="1">
        <v>2012</v>
      </c>
      <c r="C214" s="1">
        <v>261661356</v>
      </c>
    </row>
    <row r="215" spans="1:3" ht="12.75" x14ac:dyDescent="0.2">
      <c r="A215" s="1" t="s">
        <v>20</v>
      </c>
      <c r="B215" s="1">
        <v>2012</v>
      </c>
      <c r="C215" s="1">
        <v>7805823440</v>
      </c>
    </row>
    <row r="216" spans="1:3" ht="12.75" x14ac:dyDescent="0.2">
      <c r="A216" s="1" t="s">
        <v>21</v>
      </c>
      <c r="B216" s="1">
        <v>2012</v>
      </c>
      <c r="C216" s="1">
        <v>1391596998</v>
      </c>
    </row>
    <row r="217" spans="1:3" ht="12.75" x14ac:dyDescent="0.2">
      <c r="A217" s="1" t="s">
        <v>22</v>
      </c>
      <c r="B217" s="1">
        <v>2012</v>
      </c>
      <c r="C217" s="1">
        <v>367134185</v>
      </c>
    </row>
    <row r="218" spans="1:3" ht="12.75" x14ac:dyDescent="0.2">
      <c r="A218" s="1" t="s">
        <v>23</v>
      </c>
      <c r="B218" s="1">
        <v>2012</v>
      </c>
      <c r="C218" s="1">
        <v>17613702</v>
      </c>
    </row>
    <row r="219" spans="1:3" ht="12.75" x14ac:dyDescent="0.2">
      <c r="A219" s="1" t="s">
        <v>8</v>
      </c>
      <c r="B219" s="1">
        <v>2013</v>
      </c>
      <c r="C219" s="1">
        <v>28550457</v>
      </c>
    </row>
    <row r="220" spans="1:3" ht="12.75" x14ac:dyDescent="0.2">
      <c r="A220" s="1" t="s">
        <v>9</v>
      </c>
      <c r="B220" s="1">
        <v>2013</v>
      </c>
      <c r="C220" s="1">
        <v>1240647996</v>
      </c>
    </row>
    <row r="221" spans="1:3" ht="12.75" x14ac:dyDescent="0.2">
      <c r="A221" s="1" t="s">
        <v>10</v>
      </c>
      <c r="B221" s="1">
        <v>2013</v>
      </c>
      <c r="C221" s="1">
        <v>0</v>
      </c>
    </row>
    <row r="222" spans="1:3" ht="12.75" x14ac:dyDescent="0.2">
      <c r="A222" s="1" t="s">
        <v>11</v>
      </c>
      <c r="B222" s="1">
        <v>2013</v>
      </c>
      <c r="C222" s="1">
        <v>0</v>
      </c>
    </row>
    <row r="223" spans="1:3" ht="12.75" x14ac:dyDescent="0.2">
      <c r="A223" s="1" t="s">
        <v>49</v>
      </c>
      <c r="B223" s="1">
        <v>2013</v>
      </c>
      <c r="C223" s="1">
        <v>258562650</v>
      </c>
    </row>
    <row r="224" spans="1:3" ht="12.75" x14ac:dyDescent="0.2">
      <c r="A224" s="1" t="s">
        <v>13</v>
      </c>
      <c r="B224" s="1">
        <v>2013</v>
      </c>
      <c r="C224" s="1">
        <v>422690316</v>
      </c>
    </row>
    <row r="225" spans="1:3" ht="12.75" x14ac:dyDescent="0.2">
      <c r="A225" s="1" t="s">
        <v>14</v>
      </c>
      <c r="B225" s="1">
        <v>2013</v>
      </c>
      <c r="C225" s="1">
        <v>601890201</v>
      </c>
    </row>
    <row r="226" spans="1:3" ht="12.75" x14ac:dyDescent="0.2">
      <c r="A226" s="1" t="s">
        <v>15</v>
      </c>
      <c r="B226" s="1">
        <v>2013</v>
      </c>
      <c r="C226" s="1">
        <v>789631378</v>
      </c>
    </row>
    <row r="227" spans="1:3" ht="12.75" x14ac:dyDescent="0.2">
      <c r="A227" s="1" t="s">
        <v>16</v>
      </c>
      <c r="B227" s="1">
        <v>2013</v>
      </c>
      <c r="C227" s="1">
        <v>871587825</v>
      </c>
    </row>
    <row r="228" spans="1:3" ht="12.75" x14ac:dyDescent="0.2">
      <c r="A228" s="1" t="s">
        <v>17</v>
      </c>
      <c r="B228" s="1">
        <v>2013</v>
      </c>
      <c r="C228" s="1">
        <v>173716840</v>
      </c>
    </row>
    <row r="229" spans="1:3" ht="12.75" x14ac:dyDescent="0.2">
      <c r="A229" s="1" t="s">
        <v>18</v>
      </c>
      <c r="B229" s="1">
        <v>2013</v>
      </c>
      <c r="C229" s="1">
        <v>0</v>
      </c>
    </row>
    <row r="230" spans="1:3" ht="12.75" x14ac:dyDescent="0.2">
      <c r="A230" s="1" t="s">
        <v>19</v>
      </c>
      <c r="B230" s="1">
        <v>2013</v>
      </c>
      <c r="C230" s="1">
        <v>435868805</v>
      </c>
    </row>
    <row r="231" spans="1:3" ht="12.75" x14ac:dyDescent="0.2">
      <c r="A231" s="1" t="s">
        <v>20</v>
      </c>
      <c r="B231" s="1">
        <v>2013</v>
      </c>
      <c r="C231" s="1">
        <v>9785990367</v>
      </c>
    </row>
    <row r="232" spans="1:3" ht="12.75" x14ac:dyDescent="0.2">
      <c r="A232" s="1" t="s">
        <v>21</v>
      </c>
      <c r="B232" s="1">
        <v>2013</v>
      </c>
      <c r="C232" s="1">
        <v>4720558705</v>
      </c>
    </row>
    <row r="233" spans="1:3" ht="12.75" x14ac:dyDescent="0.2">
      <c r="A233" s="1" t="s">
        <v>22</v>
      </c>
      <c r="B233" s="1">
        <v>2013</v>
      </c>
      <c r="C233" s="1">
        <v>462305127</v>
      </c>
    </row>
    <row r="234" spans="1:3" ht="12.75" x14ac:dyDescent="0.2">
      <c r="A234" s="1" t="s">
        <v>50</v>
      </c>
      <c r="B234" s="1">
        <v>2013</v>
      </c>
      <c r="C234" s="1">
        <v>54002829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19"/>
  <sheetViews>
    <sheetView zoomScaleNormal="100" workbookViewId="0"/>
  </sheetViews>
  <sheetFormatPr defaultRowHeight="15" x14ac:dyDescent="0.2"/>
  <cols>
    <col min="1" max="1" width="8.7109375"/>
    <col min="2" max="2" width="58.140625"/>
    <col min="3" max="3" width="19.85546875"/>
    <col min="4" max="4" width="51.140625"/>
    <col min="5" max="5" width="5.85546875"/>
    <col min="6" max="6" width="9.7109375"/>
    <col min="7" max="7" width="7.42578125"/>
    <col min="8" max="1025" width="8.7109375"/>
  </cols>
  <sheetData>
    <row r="3" spans="1:7" ht="12.75" x14ac:dyDescent="0.2">
      <c r="A3" s="3" t="s">
        <v>30</v>
      </c>
      <c r="B3" s="2" t="s">
        <v>0</v>
      </c>
      <c r="C3" s="2" t="s">
        <v>31</v>
      </c>
      <c r="D3" s="3" t="s">
        <v>32</v>
      </c>
      <c r="E3" s="3" t="s">
        <v>33</v>
      </c>
      <c r="F3" s="3" t="s">
        <v>34</v>
      </c>
      <c r="G3" s="3" t="s">
        <v>35</v>
      </c>
    </row>
    <row r="4" spans="1:7" ht="12.75" x14ac:dyDescent="0.2">
      <c r="A4" t="str">
        <f t="shared" ref="A4:A19" si="0">LEFT(B4,6)</f>
        <v>000027</v>
      </c>
      <c r="B4" s="1" t="s">
        <v>8</v>
      </c>
      <c r="C4" s="1" t="s">
        <v>36</v>
      </c>
      <c r="D4" t="str">
        <f t="shared" ref="D4:D19" si="1">RIGHT(B4,LEN(B4)-7)</f>
        <v>SALUTAR SAÚDE SEGURADORA S/A</v>
      </c>
    </row>
    <row r="5" spans="1:7" ht="12.75" x14ac:dyDescent="0.2">
      <c r="A5" t="str">
        <f t="shared" si="0"/>
        <v>000043</v>
      </c>
      <c r="B5" s="1" t="s">
        <v>9</v>
      </c>
      <c r="C5" s="1" t="s">
        <v>37</v>
      </c>
      <c r="D5" t="str">
        <f t="shared" si="1"/>
        <v>SUL AMÉRICA SEGURO SAÚDE S/A</v>
      </c>
    </row>
    <row r="6" spans="1:7" ht="12.75" x14ac:dyDescent="0.2">
      <c r="A6" t="str">
        <f t="shared" si="0"/>
        <v>000051</v>
      </c>
      <c r="B6" s="1" t="s">
        <v>10</v>
      </c>
      <c r="C6" s="1" t="s">
        <v>38</v>
      </c>
      <c r="D6" t="str">
        <f t="shared" si="1"/>
        <v>BRADESCO DENTAL S.A.</v>
      </c>
    </row>
    <row r="7" spans="1:7" ht="12.75" x14ac:dyDescent="0.2">
      <c r="A7" t="str">
        <f t="shared" si="0"/>
        <v>000299</v>
      </c>
      <c r="B7" s="1" t="s">
        <v>11</v>
      </c>
      <c r="C7" s="1" t="s">
        <v>39</v>
      </c>
      <c r="D7" t="str">
        <f t="shared" si="1"/>
        <v>GRALHA AZUL SAÚDE S.A.</v>
      </c>
    </row>
    <row r="8" spans="1:7" ht="12.75" x14ac:dyDescent="0.2">
      <c r="A8" t="str">
        <f t="shared" si="0"/>
        <v>000361</v>
      </c>
      <c r="B8" s="1" t="s">
        <v>12</v>
      </c>
      <c r="C8" s="1" t="s">
        <v>40</v>
      </c>
      <c r="D8" t="str">
        <f t="shared" si="1"/>
        <v>TEMPO SAÚDE SEGURADORA S.A.</v>
      </c>
    </row>
    <row r="9" spans="1:7" ht="12.75" x14ac:dyDescent="0.2">
      <c r="A9" t="str">
        <f t="shared" si="0"/>
        <v>000477</v>
      </c>
      <c r="B9" s="1" t="s">
        <v>13</v>
      </c>
      <c r="C9" s="1" t="s">
        <v>41</v>
      </c>
      <c r="D9" t="str">
        <f t="shared" si="1"/>
        <v>MARÍTIMA SAÚDE SEGUROS S/A</v>
      </c>
    </row>
    <row r="10" spans="1:7" ht="12.75" x14ac:dyDescent="0.2">
      <c r="A10" t="str">
        <f t="shared" si="0"/>
        <v>000515</v>
      </c>
      <c r="B10" s="1" t="s">
        <v>14</v>
      </c>
      <c r="C10" s="1" t="s">
        <v>42</v>
      </c>
      <c r="D10" t="str">
        <f t="shared" si="1"/>
        <v>ALLIANZ SAÚDE S/A</v>
      </c>
    </row>
    <row r="11" spans="1:7" ht="12.75" x14ac:dyDescent="0.2">
      <c r="A11" t="str">
        <f t="shared" si="0"/>
        <v>000582</v>
      </c>
      <c r="B11" s="1" t="s">
        <v>15</v>
      </c>
      <c r="C11" s="1" t="s">
        <v>43</v>
      </c>
      <c r="D11" t="str">
        <f t="shared" si="1"/>
        <v>PORTO SEGURO - SEGURO SAÚDE S/A</v>
      </c>
    </row>
    <row r="12" spans="1:7" ht="12.75" x14ac:dyDescent="0.2">
      <c r="A12" t="str">
        <f t="shared" si="0"/>
        <v>000701</v>
      </c>
      <c r="B12" s="1" t="s">
        <v>16</v>
      </c>
      <c r="C12" s="1" t="s">
        <v>44</v>
      </c>
      <c r="D12" t="str">
        <f t="shared" si="1"/>
        <v>UNIMED SEGUROS SAÚDE S/A</v>
      </c>
    </row>
    <row r="13" spans="1:7" ht="12.75" x14ac:dyDescent="0.2">
      <c r="A13" t="str">
        <f t="shared" si="0"/>
        <v>000884</v>
      </c>
      <c r="B13" s="1" t="s">
        <v>17</v>
      </c>
      <c r="C13" s="1" t="s">
        <v>39</v>
      </c>
      <c r="D13" t="str">
        <f t="shared" si="1"/>
        <v>ITAUSEG SAÚDE S.A.</v>
      </c>
    </row>
    <row r="14" spans="1:7" ht="12.75" x14ac:dyDescent="0.2">
      <c r="A14" t="str">
        <f t="shared" si="0"/>
        <v>005541</v>
      </c>
      <c r="B14" s="1" t="s">
        <v>18</v>
      </c>
      <c r="C14" s="1" t="s">
        <v>45</v>
      </c>
      <c r="D14" t="str">
        <f t="shared" si="1"/>
        <v>HSBC SEGURO SAÚDE S.A.</v>
      </c>
    </row>
    <row r="15" spans="1:7" ht="12.75" x14ac:dyDescent="0.2">
      <c r="A15" t="str">
        <f t="shared" si="0"/>
        <v>005622</v>
      </c>
      <c r="B15" s="1" t="s">
        <v>19</v>
      </c>
      <c r="C15" s="1" t="s">
        <v>37</v>
      </c>
      <c r="D15" t="str">
        <f t="shared" si="1"/>
        <v>SUL AMÉRICA SAÚDE COMPANHIA DE SEGUROS</v>
      </c>
    </row>
    <row r="16" spans="1:7" ht="12.75" x14ac:dyDescent="0.2">
      <c r="A16" t="str">
        <f t="shared" si="0"/>
        <v>005711</v>
      </c>
      <c r="B16" s="1" t="s">
        <v>20</v>
      </c>
      <c r="C16" s="1" t="s">
        <v>38</v>
      </c>
      <c r="D16" t="str">
        <f t="shared" si="1"/>
        <v>BRADESCO SAÚDE S/A</v>
      </c>
    </row>
    <row r="17" spans="1:4" ht="12.75" x14ac:dyDescent="0.2">
      <c r="A17" t="str">
        <f t="shared" si="0"/>
        <v>006246</v>
      </c>
      <c r="B17" s="1" t="s">
        <v>21</v>
      </c>
      <c r="C17" s="1" t="s">
        <v>37</v>
      </c>
      <c r="D17" t="str">
        <f t="shared" si="1"/>
        <v>SUL AMERICA COMPANHIA DE SEGURO SAÚDE</v>
      </c>
    </row>
    <row r="18" spans="1:4" ht="12.75" x14ac:dyDescent="0.2">
      <c r="A18" t="str">
        <f t="shared" si="0"/>
        <v>006980</v>
      </c>
      <c r="B18" s="1" t="s">
        <v>22</v>
      </c>
      <c r="C18" s="1" t="s">
        <v>46</v>
      </c>
      <c r="D18" t="str">
        <f t="shared" si="1"/>
        <v>NOTRE DAME SEGURADORA S/A</v>
      </c>
    </row>
    <row r="19" spans="1:4" ht="12.75" x14ac:dyDescent="0.2">
      <c r="A19" t="str">
        <f t="shared" si="0"/>
        <v>418072</v>
      </c>
      <c r="B19" s="1" t="s">
        <v>23</v>
      </c>
      <c r="C19" s="1" t="s">
        <v>47</v>
      </c>
      <c r="D19" t="str">
        <f t="shared" si="1"/>
        <v>CAIXA SEGURADORA ESPECIALIZADA EM SAÚDE S/A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Dados_ANS</vt:lpstr>
      <vt:lpstr>Receitas</vt:lpstr>
      <vt:lpstr>DespAdmin</vt:lpstr>
      <vt:lpstr>DespAssist</vt:lpstr>
      <vt:lpstr>SeguradorasSaude</vt:lpstr>
      <vt:lpstr>Dados_ANS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Moraes Rafael</cp:lastModifiedBy>
  <cp:revision>0</cp:revision>
  <dcterms:created xsi:type="dcterms:W3CDTF">2012-05-15T14:56:40Z</dcterms:created>
  <dcterms:modified xsi:type="dcterms:W3CDTF">2014-09-19T13:09:07Z</dcterms:modified>
</cp:coreProperties>
</file>