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codeName="ThisWorkbook" defaultThemeVersion="166925"/>
  <xr:revisionPtr revIDLastSave="0" documentId="8_{C16125B6-7B07-49C5-AFA7-CB1A19A189C4}" xr6:coauthVersionLast="47" xr6:coauthVersionMax="47" xr10:uidLastSave="{00000000-0000-0000-0000-000000000000}"/>
  <bookViews>
    <workbookView xWindow="10740" yWindow="2715" windowWidth="32835" windowHeight="17730" tabRatio="927" xr2:uid="{00000000-000D-0000-FFFF-FFFF00000000}"/>
  </bookViews>
  <sheets>
    <sheet name="Início" sheetId="2" r:id="rId1"/>
    <sheet name="Noções básicas" sheetId="19" r:id="rId2"/>
    <sheet name="Introdução às funções" sheetId="16" r:id="rId3"/>
    <sheet name="MÉDIA" sheetId="1" r:id="rId4"/>
    <sheet name="MÍNIMO e MÁXIMO" sheetId="11" r:id="rId5"/>
    <sheet name="Data e hora" sheetId="10" r:id="rId6"/>
    <sheet name="Unir texto e números" sheetId="15" r:id="rId7"/>
    <sheet name="Instruções SE" sheetId="13" r:id="rId8"/>
    <sheet name="PROCV" sheetId="9" r:id="rId9"/>
    <sheet name="Funções condicionais" sheetId="7" r:id="rId10"/>
    <sheet name="Assistente de função" sheetId="20" r:id="rId11"/>
    <sheet name="Erros de fórmula" sheetId="21" r:id="rId12"/>
    <sheet name="Saiba mais" sheetId="17" r:id="rId13"/>
  </sheets>
  <definedNames>
    <definedName name="_xlnm._FilterDatabase" localSheetId="9" hidden="1">'Funções condicionais'!$F$2:$H$14</definedName>
    <definedName name="_xlnm._FilterDatabase" localSheetId="1" hidden="1">'Noções básicas'!$P$9:$Q$10</definedName>
    <definedName name="_xlnm.Extract" localSheetId="9">'Funções condicionais'!$AB$2</definedName>
    <definedName name="Bananas">tbl_TipoDeFruta6[Bananas]</definedName>
    <definedName name="Carne" localSheetId="2">'Introdução às funções'!$F$2:$G$6</definedName>
    <definedName name="Crédito_adicional" localSheetId="2">'Introdução às funções'!$F$9:$G$14</definedName>
    <definedName name="CréditoAdicionalSOMA" localSheetId="2">'Introdução às funções'!$F$9:$G$14</definedName>
    <definedName name="Fruta" localSheetId="2">'Introdução às funções'!$C$2:$D$6</definedName>
    <definedName name="grp_GuieMeChave">"shp_BraceBottom,txt_GuieMeChave,shp_ChaveEsquerda"</definedName>
    <definedName name="grp_GuieMeSetas">"shp_ArrowCurved,txt_GuieMeSetas,shp_ArrowStraight"</definedName>
    <definedName name="ID" localSheetId="10" hidden="1">"f59c293c-b3a7-45c9-bb16-13156c3378dd"</definedName>
    <definedName name="ID" localSheetId="5" hidden="1">"ea971543-ef1d-4fa3-92a1-353e8d0719b7"</definedName>
    <definedName name="ID" localSheetId="11" hidden="1">"b5d5381d-705d-4581-baf6-0c3fda02c526"</definedName>
    <definedName name="ID" localSheetId="9" hidden="1">"b8c324b7-0792-4f16-aa8c-c4e04276629d"</definedName>
    <definedName name="ID" localSheetId="0" hidden="1">"e0780f8f-f4c8-456e-80ff-a39e8790eca0"</definedName>
    <definedName name="ID" localSheetId="7" hidden="1">"be90ce70-0613-466e-8a03-10f8a0efe17d"</definedName>
    <definedName name="ID" localSheetId="2" hidden="1">"dc4826d7-2233-4b3a-a4ab-06f3f47c78ba"</definedName>
    <definedName name="ID" localSheetId="3" hidden="1">"26ab8eb1-a621-48a3-b062-de92498b7ee6"</definedName>
    <definedName name="ID" localSheetId="4" hidden="1">"b1be4f2d-ffa2-401e-a167-d63f0016b9c2"</definedName>
    <definedName name="ID" localSheetId="1" hidden="1">"29344d0a-7c12-4ba2-838b-160680194fad"</definedName>
    <definedName name="ID" localSheetId="8" hidden="1">"6e1e39c9-c968-484e-b789-6bdc7f92e160"</definedName>
    <definedName name="ID" localSheetId="12" hidden="1">"599fce09-91eb-4b3e-b566-81f6a3e65adf"</definedName>
    <definedName name="ID" localSheetId="6" hidden="1">"e5e38e1f-88b1-4524-905f-a440f789980c"</definedName>
    <definedName name="ImpostoSobreVendas">0.0825</definedName>
    <definedName name="Itens" localSheetId="2">'Introdução às funções'!$C$9:$D$14</definedName>
    <definedName name="Laranjas">tbl_TipoDeFruta4[Laranjas]</definedName>
    <definedName name="Limões">tbl_TipoDeFruta5[Limões]</definedName>
    <definedName name="lst_Fruta">tbl_Fruta[Fruta]</definedName>
    <definedName name="lst_TipoDeFruta">tbl_TipoDeFruta[Maçãs]</definedName>
    <definedName name="Maçãs">tbl_TipoDeFruta[Maçãs]</definedName>
    <definedName name="Mais_fruta" localSheetId="2">'Introdução às funções'!$C$34:$D$39</definedName>
    <definedName name="MaisItens" localSheetId="2">'Introdução às funções'!$C$44:$D$48</definedName>
    <definedName name="Remessa">1.25</definedName>
    <definedName name="Total" localSheetId="2">'Introdução às funções'!$D$50:$D$51</definedName>
  </definedNames>
  <calcPr calcId="191029" calcOnSave="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13" l="1"/>
  <c r="F28" i="13"/>
  <c r="F6" i="10" l="1"/>
  <c r="D12" i="13"/>
  <c r="E106" i="7" l="1"/>
  <c r="D36" i="10" l="1"/>
  <c r="A38" i="7"/>
  <c r="D10" i="20"/>
  <c r="G51" i="16"/>
  <c r="D7" i="16"/>
  <c r="G7" i="19"/>
  <c r="D8" i="10"/>
  <c r="D9" i="21"/>
  <c r="J43" i="19"/>
  <c r="F35" i="13"/>
  <c r="G6" i="19"/>
  <c r="G5" i="19"/>
  <c r="G4" i="19"/>
  <c r="G3" i="19"/>
  <c r="G43" i="9"/>
  <c r="D43" i="9"/>
  <c r="F3" i="15"/>
  <c r="E3" i="15"/>
  <c r="H64" i="7"/>
  <c r="D64" i="7"/>
  <c r="D123" i="7"/>
  <c r="D51" i="16"/>
  <c r="G15" i="11"/>
  <c r="D39" i="16"/>
  <c r="D29" i="15"/>
  <c r="D28" i="15"/>
  <c r="D11" i="10"/>
  <c r="E31" i="13"/>
  <c r="D36" i="21"/>
  <c r="C33" i="15" l="1"/>
  <c r="C37" i="15"/>
  <c r="C32" i="15"/>
  <c r="C36" i="15"/>
  <c r="F31" i="13"/>
  <c r="F33" i="13" s="1"/>
  <c r="F37" i="13" s="1"/>
</calcChain>
</file>

<file path=xl/sharedStrings.xml><?xml version="1.0" encoding="utf-8"?>
<sst xmlns="http://schemas.openxmlformats.org/spreadsheetml/2006/main" count="624" uniqueCount="305">
  <si>
    <t>Comece a trabalhar com fórmulas</t>
  </si>
  <si>
    <t>Em poucas etapas você estará pronto para criar fórmulas e funções no Excel, o aplicativo de planilhas mais avançado do mundo.</t>
  </si>
  <si>
    <t>Volte ao início pressionando Ctrl+Home. Para iniciar o tour, pressione Ctrl+Page Down.</t>
  </si>
  <si>
    <t>Noções básicas: fazer cálculos no Excel</t>
  </si>
  <si>
    <t xml:space="preserve">Você pode somar, subtrair, multiplicar e dividir no Excel sem usar as funções internas. Basta usar alguns operadores básicos: +, -, * e /. Todas as fórmulas começam com um sinal de igual (=).
</t>
  </si>
  <si>
    <t xml:space="preserve">Para somar, selecione a célula F3, digite =C3 + C4 e pressione Enter. 
</t>
  </si>
  <si>
    <t xml:space="preserve">Para subtrair, selecione a célula F4, digite =C3-C4 e pressione Enter. </t>
  </si>
  <si>
    <t xml:space="preserve">Para multiplicar, selecione a célula F5, digite =C3*C4 e pressione Enter.
</t>
  </si>
  <si>
    <t>Veja só: altere os números nas células C3 e C4 e veja os resultados da fórmula serem alterados automaticamente.</t>
  </si>
  <si>
    <t>Veja mais detalhes abaixo</t>
  </si>
  <si>
    <t>Próxima etapa</t>
  </si>
  <si>
    <t>Saiba mais sobre fórmulas, células e intervalos</t>
  </si>
  <si>
    <t xml:space="preserve">O Excel é composto de células individuais que estão agrupadas em linhas e colunas. Linhas são identificadas por números e colunas, por letras. Há mais de 1 milhão de linhas e mais de 16.000 colunas, e você pode colocar fórmulas em qualquer uma delas. 
</t>
  </si>
  <si>
    <t xml:space="preserve">As fórmulas podem conter referências a células, a intervalos de células, operadores e constantes. Todos os seguintes são exemplos de fórmulas:
=A1+B1
=10+20
=SOMA(A1:A10)
</t>
  </si>
  <si>
    <t xml:space="preserve">Você verá que usamos a função SOMA em nosso terceiro exemplo acima. Uma função é um comando previamente criado que pega um valor ou valores, faz determinado cálculo e retorna um resultado. Por exemplo, a função SOMA pega as referências ou intervalos de células especificados, e soma tudo. Neste exemplo, ela pega as células de A1 a A10 e soma. O Excel tem mais de 400 funções, que você pode explorar na guia Fórmulas.
</t>
  </si>
  <si>
    <t xml:space="preserve">Fórmulas com funções começam com um sinal de igual, depois o nome da função seguido de seus argumentos (os valores que uma função usa para calcular) entre parênteses. 
</t>
  </si>
  <si>
    <t xml:space="preserve">Confirme uma fórmula pressionando Enter. Quando fizer isso, a fórmula será calculada e o resultado será exibido na célula. Para ver a fórmula em si, você pode olhar na barra de fórmulas, logo abaixo da Faixa de Opções, ou pressionar F2 para entrar no modo de edição, e ver a fórmula na célula. Pressione Enter novamente para finalizar a fórmula e calcular o resultado.
</t>
  </si>
  <si>
    <t>Algumas explicações sobre fórmulas</t>
  </si>
  <si>
    <t>=SOMA(A1:A10) é uma fórmula, em que SOMA é o nome da função, os parênteses de abertura e fechamento contêm os argumentos da fórmula e A1:A10 é o intervalo de células para a função.</t>
  </si>
  <si>
    <t>=SOMA(A1:A10;C1:C10) é uma fórmula, em que SOMA é o nome da função, os parênteses de abertura e fechamento contêm os argumentos da fórmula e A1:A10;C1:C10 são os intervalos de células para a função separados por uma vírgula.</t>
  </si>
  <si>
    <t xml:space="preserve">É BOM SABER: Constantes são valores inseridos em células ou fórmulas. Apesar de "=10+20" oferecer o mesmo cálculo que "=A1+B1", constantes não recomendadas. Por quê? Porque você não consegue ver facilmente a constante sem selecionar a célula e procurar o valor. E isso pode ser difícil de alterar posteriormente. É muito mais fácil colocar constantes em células, onde elas podem ser facilmente ajustadas, e fazer referência a elas em suas fórmulas.
Por exemplo: Selecione a célula amarela abaixo que contém o 12. Você verá que usamos a função SOMA com um intervalo de células. Nós não digitamos "4" ou "8" diretamente na fórmula. 
</t>
  </si>
  <si>
    <t>Anterior</t>
  </si>
  <si>
    <t>Avançar</t>
  </si>
  <si>
    <t>Mais informações na Web</t>
  </si>
  <si>
    <t>Use o Excel como uma calculadora</t>
  </si>
  <si>
    <t>Visão geral de fórmulas no Excel</t>
  </si>
  <si>
    <t xml:space="preserve">Funções do Excel (por categoria) </t>
  </si>
  <si>
    <t>Funções do Excel (em ordem alfabética) </t>
  </si>
  <si>
    <t>Treinamento grátis sobre o Excel online</t>
  </si>
  <si>
    <t>Números a usar:</t>
  </si>
  <si>
    <t>Operação:</t>
  </si>
  <si>
    <t xml:space="preserve">Adição (+) </t>
  </si>
  <si>
    <t xml:space="preserve">Subtração (-) </t>
  </si>
  <si>
    <t xml:space="preserve">Multiplicação (*) </t>
  </si>
  <si>
    <t xml:space="preserve">Divisão (/) </t>
  </si>
  <si>
    <t xml:space="preserve">Potência (^) </t>
  </si>
  <si>
    <t>Fórmulas:</t>
  </si>
  <si>
    <t>Respostas:</t>
  </si>
  <si>
    <t>Valores</t>
  </si>
  <si>
    <t>Introdução às funções</t>
  </si>
  <si>
    <t>Funções oferecem a capacidade de fazer uma variedade de coisas, como realizar operações matemáticas, pesquisar valores ou até mesmo calcular datas e horas. Vamos tentar algumas maneiras de somar valores com a função SOMA.</t>
  </si>
  <si>
    <t xml:space="preserve">Na coluna Valor para Fruta (célula D7), digite =SOMA(D3:D6), ou digite =SOMA( e selecione o intervalo com o mouse, depois pressione Enter. Isso somará os valores nas células D3, D4, D5 e D6. Sua resposta deve ser 170.
</t>
  </si>
  <si>
    <t xml:space="preserve">Agora vamos tentar a AutoSoma. Selecione a célula na coluna para Carne (célula G7), acesse Fórmulas &gt; AutoSoma &gt; selecione SOMA. Você verá o Excel inserir automaticamente a fórmula. Pressione Enter para confirmá-la. O recurso AutoSoma tem todas as funções mais comuns.
</t>
  </si>
  <si>
    <t>Eis um atalho de teclado útil. Selecione a célula D15 e pressione Alt = e Enter. Isso insere a função SOMA automaticamente.</t>
  </si>
  <si>
    <t>CRÉDITO ADICIONAL
Experimente a função CONT.NÚM usando qualquer um dos métodos que você já tentou. A função CONT.NÚM conta o número de células em um intervalo que contém números.</t>
  </si>
  <si>
    <t>Mais sobre funções</t>
  </si>
  <si>
    <t>Vá para a guia Fórmulas e navegue pela Biblioteca de Funções, em que as funções são listadas por categoria, como Texto, Data e Hora, etc. Inserir Função possibilita pesquisar as funções por nome e iniciar um Assistente de função que pode ajudá-lo a criar sua fórmula. 
Quando você começa a digitar um nome de função depois de pressionar =, o Excel inicia o Intellisense, que lista todas as funções que começam com as letras que você está digitando. Quando você encontrar a fórmula desejada, pressione Tab e o Excel automaticamente conclui o nome da função e insere o parêntese de abertura. Ele também exibe os argumentos opcionais e obrigatórios. 
Agora vamos observar a anatomia de algumas funções. A função SOMA é estruturada assim:</t>
  </si>
  <si>
    <t xml:space="preserve">Se a função SOMA pudesse falar, diria: retorne a soma de todos os valores nas células D35 a D38 e de todos os valores na coluna H. SOMA é o nome da função D35:D38 é o primeiro argumento de intervalo, que quase sempre é necessário, e H:H é o segundo argumento de intervalo; os argumentos estão separados por uma vírgula. Agora, vamos tentar uma fórmula que não requer argumentos.
</t>
  </si>
  <si>
    <t>A função HOJE retorna a data de hoje. Ela será atualizada automaticamente quando o Excel recalcular.</t>
  </si>
  <si>
    <t xml:space="preserve">VEJA ISTO
Selecione essas células. Em seguida, no canto inferior direito da janela do Excel, procure por SOMA: 170 na barra inferior. Isso é chamado de barra de status e é apenas outra maneira de localizar rapidamente um total e outros detalhes sobre uma célula ou intervalo selecionados. </t>
  </si>
  <si>
    <t xml:space="preserve">DETALHE IMPORTANTE
Clique duas vezes nessa célula. Você observará 100 próximo ao fim. Embora seja possível colocar números em uma fórmula como esta, não é recomendável, a menos que seja absolutamente necessário. Isso é conhecido como uma constante, e é fácil esquecer que está presente. É recomendável fazer referência a outra célula ao invés disso, como a célula F51. Assim, ela é vista facilmente e não é ocultada em uma fórmula. </t>
  </si>
  <si>
    <t>Tudo sobre a função SOMA</t>
  </si>
  <si>
    <t>Usar a AutoSoma para somar números</t>
  </si>
  <si>
    <t>Tudo sobre a função CONT.NÚM</t>
  </si>
  <si>
    <t>Voltar ao início</t>
  </si>
  <si>
    <t>Fruta</t>
  </si>
  <si>
    <t>Maçãs</t>
  </si>
  <si>
    <t>Laranjas</t>
  </si>
  <si>
    <t>Bananas</t>
  </si>
  <si>
    <t>Limões</t>
  </si>
  <si>
    <t xml:space="preserve">SOMA &gt; </t>
  </si>
  <si>
    <t>Item</t>
  </si>
  <si>
    <t>Pão</t>
  </si>
  <si>
    <t>Roscas</t>
  </si>
  <si>
    <t>Biscoitos</t>
  </si>
  <si>
    <t>Bolos</t>
  </si>
  <si>
    <t>Tortas</t>
  </si>
  <si>
    <t>Carros</t>
  </si>
  <si>
    <t>Caminhões</t>
  </si>
  <si>
    <t>Bicicletas</t>
  </si>
  <si>
    <t>Skates</t>
  </si>
  <si>
    <t>Valor</t>
  </si>
  <si>
    <t>Montante</t>
  </si>
  <si>
    <t>Total:</t>
  </si>
  <si>
    <t>Carne</t>
  </si>
  <si>
    <t>Vaca</t>
  </si>
  <si>
    <t>Frango</t>
  </si>
  <si>
    <t>Porco</t>
  </si>
  <si>
    <t>Peixe</t>
  </si>
  <si>
    <t>CONT.NÚM &gt;</t>
  </si>
  <si>
    <t>Valor adicional</t>
  </si>
  <si>
    <t>Novo total</t>
  </si>
  <si>
    <t>Função MÉDIA</t>
  </si>
  <si>
    <r>
      <t xml:space="preserve">Use a função </t>
    </r>
    <r>
      <rPr>
        <b/>
        <sz val="11"/>
        <color theme="0"/>
        <rFont val="Calibri"/>
        <family val="2"/>
      </rPr>
      <t>MÉDIA</t>
    </r>
    <r>
      <rPr>
        <sz val="11"/>
        <color theme="0"/>
        <rFont val="Calibri"/>
        <family val="2"/>
      </rPr>
      <t xml:space="preserve"> para obter a média dos números em um intervalo de células.</t>
    </r>
  </si>
  <si>
    <r>
      <t xml:space="preserve">Selecione a célula D7 e use a </t>
    </r>
    <r>
      <rPr>
        <b/>
        <sz val="11"/>
        <color theme="0"/>
        <rFont val="Calibri"/>
        <family val="2"/>
      </rPr>
      <t>AutoSoma</t>
    </r>
    <r>
      <rPr>
        <sz val="11"/>
        <color theme="0"/>
        <rFont val="Calibri"/>
        <family val="2"/>
      </rPr>
      <t xml:space="preserve"> para adicionar uma função </t>
    </r>
    <r>
      <rPr>
        <b/>
        <sz val="11"/>
        <color theme="0"/>
        <rFont val="Calibri"/>
        <family val="2"/>
      </rPr>
      <t>MÉDIA</t>
    </r>
    <r>
      <rPr>
        <sz val="11"/>
        <color theme="0"/>
        <rFont val="Calibri"/>
        <family val="2"/>
      </rPr>
      <t>.</t>
    </r>
  </si>
  <si>
    <r>
      <t xml:space="preserve">Agora selecione a célula G7 e insira uma função </t>
    </r>
    <r>
      <rPr>
        <b/>
        <sz val="11"/>
        <color theme="0"/>
        <rFont val="Calibri"/>
        <family val="2"/>
      </rPr>
      <t xml:space="preserve">MÉDIA </t>
    </r>
    <r>
      <rPr>
        <sz val="11"/>
        <color theme="0"/>
        <rFont val="Calibri"/>
        <family val="2"/>
      </rPr>
      <t xml:space="preserve">digitando </t>
    </r>
    <r>
      <rPr>
        <b/>
        <sz val="11"/>
        <color theme="0"/>
        <rFont val="Calibri"/>
        <family val="2"/>
      </rPr>
      <t xml:space="preserve">=MÉDIA(G3:G6). </t>
    </r>
  </si>
  <si>
    <r>
      <t xml:space="preserve">Na célula D15, você pode usar a </t>
    </r>
    <r>
      <rPr>
        <b/>
        <sz val="11"/>
        <color theme="0"/>
        <rFont val="Calibri"/>
        <family val="2"/>
      </rPr>
      <t>AutoSoma</t>
    </r>
    <r>
      <rPr>
        <sz val="11"/>
        <color theme="0"/>
        <rFont val="Calibri"/>
        <family val="2"/>
      </rPr>
      <t xml:space="preserve"> ou digitar para inserir outra função </t>
    </r>
    <r>
      <rPr>
        <b/>
        <sz val="11"/>
        <color theme="0"/>
        <rFont val="Calibri"/>
        <family val="2"/>
      </rPr>
      <t>MÉDIA</t>
    </r>
    <r>
      <rPr>
        <sz val="11"/>
        <color theme="0"/>
        <rFont val="Calibri"/>
        <family val="2"/>
      </rPr>
      <t xml:space="preserve">. </t>
    </r>
  </si>
  <si>
    <t xml:space="preserve">VEJA ISTO
Selecione qualquer intervalo de números e procure uma Média instantânea na barra de status.
</t>
  </si>
  <si>
    <t>Ativar a planilha anterior</t>
  </si>
  <si>
    <t>Avançar para a próxima planilha</t>
  </si>
  <si>
    <t xml:space="preserve">CRÉDITO ADICIONAL
Tente usar MED ou MODO aqui. 
MED retorna o valor médio do conjunto de dados, enquanto 
MODO retorna o valor que aparece com mais frequência.
</t>
  </si>
  <si>
    <t>Links para saber mais na Web</t>
  </si>
  <si>
    <t>Selecione para aprender tudo sobre a função MÉDIA na Web</t>
  </si>
  <si>
    <t>Selecione para aprender tudo sobre a função MED na Web</t>
  </si>
  <si>
    <t>Selecione para aprender tudo sobre a função MODO na Web</t>
  </si>
  <si>
    <t>Selecione para aprender sobre o treinamento de Excel online e gratuito na Web</t>
  </si>
  <si>
    <t>MÉDIA &gt;</t>
  </si>
  <si>
    <t>Se a função SOMA na célula D42 pudesse falar, diria isso: Some os valores nas células D38, D39, D40 e D41.</t>
  </si>
  <si>
    <t>Tudo sobre a função SOMASE</t>
  </si>
  <si>
    <t>Funções MÍNIMO e MÁXIMO</t>
  </si>
  <si>
    <r>
      <t xml:space="preserve">Use a função </t>
    </r>
    <r>
      <rPr>
        <b/>
        <sz val="10"/>
        <color theme="0"/>
        <rFont val="Calibri"/>
        <family val="2"/>
        <scheme val="minor"/>
      </rPr>
      <t>MÍNIMO</t>
    </r>
    <r>
      <rPr>
        <sz val="10"/>
        <color theme="0"/>
        <rFont val="Calibri"/>
        <family val="2"/>
        <scheme val="minor"/>
      </rPr>
      <t xml:space="preserve"> para obter o menor número em um intervalo de células.</t>
    </r>
  </si>
  <si>
    <r>
      <t xml:space="preserve">Use a função </t>
    </r>
    <r>
      <rPr>
        <b/>
        <sz val="10"/>
        <color theme="0"/>
        <rFont val="Calibri"/>
        <family val="2"/>
        <scheme val="minor"/>
      </rPr>
      <t>MÁXIMO</t>
    </r>
    <r>
      <rPr>
        <sz val="10"/>
        <color theme="0"/>
        <rFont val="Calibri"/>
        <family val="2"/>
        <scheme val="minor"/>
      </rPr>
      <t xml:space="preserve"> para obter o maior número em um intervalo de células.</t>
    </r>
  </si>
  <si>
    <t xml:space="preserve">Selecione a célula D7 e use o Assistente de AutoSoma para adicionar a função MÍNIMO.
</t>
  </si>
  <si>
    <t xml:space="preserve">Na célula D15, você pode usar o Assistente de AutoSoma ou digitar para inserir uma função MÍNIMO ou MÁXIMO. 
</t>
  </si>
  <si>
    <t xml:space="preserve">Mais informações na Web
</t>
  </si>
  <si>
    <t>Tudo sobre a função MÍNIMO</t>
  </si>
  <si>
    <t>Tudo sobre a função MÁXIMO</t>
  </si>
  <si>
    <t xml:space="preserve">É BOM SABER
Você pode usar MÍNIMO ou MÁXIMO com vários intervalos, ou valores, para mostrar o maior ou o menor desses valores, como em =MÍNIMO(A1:A10;B1:B10) ou =MÁXIMO(A1:A10;B1), em que B1 contém um valor limite, como 10; nesse caso, a fórmula nunca retornaria um resultado diferente de 10.
</t>
  </si>
  <si>
    <t>MÍNIMO &gt;</t>
  </si>
  <si>
    <t>MÍNIMO ou MÁXIMO &gt;</t>
  </si>
  <si>
    <t>MÁXIMO &gt;</t>
  </si>
  <si>
    <t>Funções de data</t>
  </si>
  <si>
    <t>O Excel pode fornecer a data atual com base nas configurações regionais do seu computador. Você também pode somar e subtrair datas.</t>
  </si>
  <si>
    <t xml:space="preserve">Veja a função HOJE, que fornece a data de hoje. Estas são funções dinâmicas ou voláteis, então, ao abrir sua pasta de trabalho amanhã, você verá a data de amanhã. Digite =HOJE() na célula D6. 
</t>
  </si>
  <si>
    <t xml:space="preserve">Subtrair datas: digite o seu próximo aniversário no formato DD/MM/AA na célula D7 e veja o Excel calcular quantos dias ainda faltam para esse dia usando =D7-D6 e colocar o resultado na célula D8.
</t>
  </si>
  <si>
    <t xml:space="preserve">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
</t>
  </si>
  <si>
    <t xml:space="preserve">É BOM SABER
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Ctrl+1, selecione e escolha um formato de data ou hora. </t>
  </si>
  <si>
    <t xml:space="preserve">DETALHE IMPORTANTE
Se não deseja que o Excel exiba um número negativo porque você ainda não inseriu seu aniversário, use uma função SE como esta: =SE(D7="";"";D7-D6), que significa: "SE D7 for igual a nada, mostre nada, caso contrário, mostre D7 menos D6".
</t>
  </si>
  <si>
    <t>Funções de hora</t>
  </si>
  <si>
    <t xml:space="preserve">O Excel pode fornecer a hora atual com base nas configurações regionais do seu computador. Você também pode somar e subtrair horas. Por exemplo, talvez seja necessário controlar quantas horas um funcionário trabalhou por semana e calcular o pagamento e as horas extras.
</t>
  </si>
  <si>
    <t xml:space="preserve">Na célula D28, digite =AGORA(), que fornecerá a hora atual e será atualizada sempre que o Excel fizer um cálculo. Se você precisar alterar o formato de hora, acesse Ctrl+1 &gt; Número &gt; Hora e escolha o formato desejado.
</t>
  </si>
  <si>
    <t>Se essa fórmula pudesse falar, diria: "Subtraia Hora de Saída de Hora de Entrada, depois subtraia Início do Almoço de Término do Almoço, em seguida multiplique o resultado por 24 para converter a hora fracionária do Excel em horas", ou =((Hora de Saída-Hora de Entrada)-(Término do Almoço-Início do Almoço))*24.</t>
  </si>
  <si>
    <t>Tudo sobre a função HOJE</t>
  </si>
  <si>
    <t>Tudo sobre a função AGORA</t>
  </si>
  <si>
    <t>Tudo sobre a função DATA</t>
  </si>
  <si>
    <t>Data de hoje:</t>
  </si>
  <si>
    <t>Seu aniversário:</t>
  </si>
  <si>
    <t>Dias até o seu aniversário:</t>
  </si>
  <si>
    <t>Dias no período de carência:</t>
  </si>
  <si>
    <t>Vencimento da conta em:</t>
  </si>
  <si>
    <t>Hora atual:</t>
  </si>
  <si>
    <t>Horas diárias trabalhadas</t>
  </si>
  <si>
    <t>Hora de Entrada:</t>
  </si>
  <si>
    <t>Início do Almoço:</t>
  </si>
  <si>
    <t>Término do Almoço:</t>
  </si>
  <si>
    <t>Hora de Saída:</t>
  </si>
  <si>
    <t>Total de horas:</t>
  </si>
  <si>
    <t>Data e hora estáticas</t>
  </si>
  <si>
    <t>Data:</t>
  </si>
  <si>
    <t>Hora:</t>
  </si>
  <si>
    <t>Unir texto de células diferentes</t>
  </si>
  <si>
    <t xml:space="preserve">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(&amp;), que você pode inserir com Shift+7.
</t>
  </si>
  <si>
    <t xml:space="preserve">Na célula E3, digite =D3&amp;C3 para unir o sobrenome e o nome. 
</t>
  </si>
  <si>
    <t xml:space="preserve">CardosoLara não soa muito bem, não é? É necessário adicionar uma vírgula e um espaço. Para fazer isso, usaremos aspas para criar uma nova cadeia de texto. Desta vez, digite =D3&amp;";"&amp;C3. A parte &amp; "," &amp; permite colocar uma vírgula e um espaço com o texto nas células.
</t>
  </si>
  <si>
    <t xml:space="preserve">Para criar o nome completo, uniremos o nome e o sobrenome, mas usaremos um espaço sem a vírgula. Na célula F3, digite =C3&amp;" "&amp;D3.
</t>
  </si>
  <si>
    <t>Usar texto e números juntos</t>
  </si>
  <si>
    <t>Agora vamos usar o &amp; para unir texto e números, não apenas para texto e texto
Veja as células C28:D29. Vê como a data e as horas estão em células separadas? Você pode uni-las com o símbolo &amp;,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TEXTO e um código de formatação.</t>
  </si>
  <si>
    <t xml:space="preserve">Na célula C36, digite =C28&amp;" "&amp;TEXTO(D28;"DD/MM/AAAA"). DD/MM/AAAA é o código de formatação brasileiro para dia/mês/ano, como 25/09/2017.
</t>
  </si>
  <si>
    <t>VEJA ISTO
Fórmulas, especialmente as grandes, podem às vezes ser difíceis de ler, mas você pode dividi-las com espaços, assim:
=C28 &amp; " " &amp; TEXTO(D28;"DD/MM/AAAA")</t>
  </si>
  <si>
    <t>VALE A PENA EXPLORAR
Se você não sabe qual código de formatação usar, use Ctrl+1 &gt; Número para formatar qualquer célula da maneira desejada. Em seguida, selecione a opção Personalizado. Você pode copiar o código de formatação que é exibido para sua fórmula.</t>
  </si>
  <si>
    <t>Tudo sobre a função TEXTO</t>
  </si>
  <si>
    <t>Combinar texto e números</t>
  </si>
  <si>
    <t>Nome</t>
  </si>
  <si>
    <t>Lara</t>
  </si>
  <si>
    <t>Paulo</t>
  </si>
  <si>
    <t>Brenda</t>
  </si>
  <si>
    <t>Mila</t>
  </si>
  <si>
    <t>Nicolau</t>
  </si>
  <si>
    <t>Pedro</t>
  </si>
  <si>
    <t>Vinícius</t>
  </si>
  <si>
    <t>Maria Eduarda</t>
  </si>
  <si>
    <t>Usar texto e números</t>
  </si>
  <si>
    <t>Unir texto e números</t>
  </si>
  <si>
    <t>Formatar texto e números</t>
  </si>
  <si>
    <t>Sobrenome</t>
  </si>
  <si>
    <t>Cardoso</t>
  </si>
  <si>
    <t>Araújo</t>
  </si>
  <si>
    <t>Fernandes</t>
  </si>
  <si>
    <t>Moraes</t>
  </si>
  <si>
    <t>Mendes</t>
  </si>
  <si>
    <t>Gonçalves</t>
  </si>
  <si>
    <t>Monte</t>
  </si>
  <si>
    <t>Schmidt</t>
  </si>
  <si>
    <t>Sobrenome, Nome</t>
  </si>
  <si>
    <t>Nome completo</t>
  </si>
  <si>
    <t>Instruções SE</t>
  </si>
  <si>
    <t>Instruções SE possibilitam que você faça comparações lógicas entre condições. Uma instrução SE geralmente diz o seguinte: se uma condição é verdadeira, faça tal coisa; caso contrário, faça outra coisa. As fórmulas podem retornar texto, valores ou ainda mais cálculos.</t>
  </si>
  <si>
    <t xml:space="preserve">Na célula D9, insira =SE(C9="Maçã";VERDADEIRO;FALSO). A resposta correta é VERDADEIRO. 
</t>
  </si>
  <si>
    <t xml:space="preserve">Copie o conteúdo de D9 para D10. A resposta aqui deve ser FALSO, já que Laranja não é Maçã.
</t>
  </si>
  <si>
    <t xml:space="preserve">Tente outro exemplo; veja a fórmula na célula D12. Você começou com =SE(C12&lt;100;"Menor que 100";"Maior ou igual a 100"). O que acontece se você inserir um número maior do que 100 na célula C12?
</t>
  </si>
  <si>
    <t>DETALHE IMPORTANTE
VERDADEIRO e FALSO são diferentes de outras palavras em fórmulas do Excel, porque não precisam estar entre aspas, e o Excel as coloca automaticamente em maiúsculas. Os números também não precisam estar entre aspas. Texto normal, como Sim ou Não, precisam estar entre aspas, assim: 
=SE(C9="Maçã","Sim","Não")</t>
  </si>
  <si>
    <t>Instrução SE com outra função</t>
  </si>
  <si>
    <t xml:space="preserve">Instruções SE também podem forçar a realização de cálculos adicionais se uma determinada condição for atendida. Aqui, vamos avaliar uma célula para ver se o Imposto sobre vendas deve ser cobrado e calcular se a condição é verdadeira.
</t>
  </si>
  <si>
    <t>Na célula F33, digitamos =SE(E33="Sim";F31*ImpostoSobreVendas;0), onde definimos o Imposto sobre vendas como um Intervalo nomeado com um valor de 0,0825. Nossa fórmula diz que se a célula E33 é igual a Sim, então multiplique a célula F31 por Imposto sobre vendas, caso contrário, retorne 0.
Tente alterar Sim para Não na célula E33 para ver o cálculo mudar.</t>
  </si>
  <si>
    <t xml:space="preserve">Em seguida, adicionamos uma instrução SE para calcular o envio, se ele for obrigatório. Na célula F35 você verá =SE(E35="Sim";SOMA(D28:D29)*1,25;0). A fórmula significa que: se a célula E35 é Sim, faça a soma da coluna Quantidade na tabela acima e multiplique o resultado por 1,25; caso contrário, retorne 0.
</t>
  </si>
  <si>
    <t xml:space="preserve">Em seguida, altere 1,25 na fórmula da célula F35 para "Remessa".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
</t>
  </si>
  <si>
    <t>É BOM SABER
Ao criar uma fórmula, o Excel coloca automaticamente bordas coloridas ao redor de quaisquer intervalos presentes na fórmula, e os intervalos correspondentes na fórmula ficarão na mesma cor. Você pode ver isto se selecionar a célula F33 e pressionar F2 para editar a fórmula.</t>
  </si>
  <si>
    <t xml:space="preserve">DICA ESPECIALIZADA
Intervalos nomeados possibilitam definir os termos ou valores em um único local e reutilizá-los em toda a pasta de trabalho. Você pode ver todos os intervalos nomeados nesta pasta de trabalho acessando Fórmulas &gt; Gerenciador de Nomes. Clique aqui para saber mais
</t>
  </si>
  <si>
    <t>Tudo sobre a função SE</t>
  </si>
  <si>
    <t>Tudo sobre a função SES</t>
  </si>
  <si>
    <t>Instruções SE avançadas</t>
  </si>
  <si>
    <t>Maçã</t>
  </si>
  <si>
    <t>Laranja</t>
  </si>
  <si>
    <t>Widget</t>
  </si>
  <si>
    <t>Geringonça</t>
  </si>
  <si>
    <t>Quantidade</t>
  </si>
  <si>
    <t>Subtotal</t>
  </si>
  <si>
    <t>Imposto sobre vendas?</t>
  </si>
  <si>
    <t>Remessa?</t>
  </si>
  <si>
    <t>Total</t>
  </si>
  <si>
    <t>Custo</t>
  </si>
  <si>
    <t>Sim</t>
  </si>
  <si>
    <t>PROCV</t>
  </si>
  <si>
    <t xml:space="preserve">PROCV é uma das funções mais utilizadas no Excel (e uma de nossas favoritas também!). PROCV possibilita pesquisar um valor em uma coluna à esquerda e, em seguida, retorna informações em outra coluna à direita se encontrar uma correspondência. PROCV diz:
</t>
  </si>
  <si>
    <t>=PROCV(A1;B:C;2;FALSO)</t>
  </si>
  <si>
    <t>O que você gostaria de procurar?</t>
  </si>
  <si>
    <t>Se encontrar, a quantas colunas à direita está o valor a obter?</t>
  </si>
  <si>
    <t>Onde você gostaria de procurar?</t>
  </si>
  <si>
    <t>Você deseja uma correspondência exata ou aproximada?</t>
  </si>
  <si>
    <t xml:space="preserve">Na célula D22, digite =PROCV(C22;C17:D20;2;FALSO). A resposta correta para Maçãs é 50. PROCV procurou por Maçãs, encontrou e foi para a coluna à direita e retornou o valor.
</t>
  </si>
  <si>
    <t xml:space="preserve">Experimente agora na seção Carne, na célula G22. Você deve ficar com a fórmula =PROCV(F22;F17:G20;2;FALSO).
</t>
  </si>
  <si>
    <t>EXPERIMENTO
Tente selecionar diferentes itens nas listas suspensas. Você verá as células de resultado mudarem instantaneamente com novos valores.</t>
  </si>
  <si>
    <t>PROCV e #N/D</t>
  </si>
  <si>
    <t xml:space="preserve">Invariavelmente, você se deparará com uma situação em que PROCV não consegue encontrar o solicitado e retorna um erro (#N/D). Às vezes, é porque o valor de pesquisa simplesmente não existe ou porque a célula de referência ainda não tem um valor.
</t>
  </si>
  <si>
    <t xml:space="preserve">Se você souber que o valor de pesquisa existe, mas deseja ocultar o erro se a célula de pesquisa estiver vazia, pode usar uma instrução SE. Nesse caso, vamos colocar nossa fórmula PROCV existente desta forma na célula D43:
=SE(C43="";"";PROCV(C43;C37:D41;2;FALSO))
Isso informa que se a célula C43 é igual a nada (""), retorne nada, caso contrário, retorne os resultados de PROCV. Observe o segundo parêntese de fechamento no final da fórmula. Isso fecha a instrução SE.
</t>
  </si>
  <si>
    <t xml:space="preserve">Se não tiver certeza de que o valor de pesquisa existe, mas ainda assim deseja suprimir o erro #N/D, é possível usar uma função de tratamento de erros chamada SEERRO na célula G43: =SEERRO(PROCV(F43;F37:G41;2;FALSO);""). SEERRO informa que se a função PROCV retorna um resultado válido, exiba este resultado, caso contrário, não exiba nada (""). Aqui exibimos nada (""), mas você também pode usar números (0,1, 2, etc.), ou um texto, como "A fórmula não está correta".
</t>
  </si>
  <si>
    <t>DETALHE IMPORTANTE
SEERRO é conhecida como uma função de tratamento de erros, ou seja, ela suprime todos os erros que sua fórmula pode gerar. Isso pode causar problemas se o Excel oferecer uma notificação de que sua fórmula tem um erro legítimo precisa ser corrigido.
Uma prática comum é não adicionar funções de tratamento de erros em suas fórmulas até ter certeza absoluta de que elas funcionam corretamente.</t>
  </si>
  <si>
    <t>Tudo sobre a função PROCV</t>
  </si>
  <si>
    <t>Tudo sobre as funções ÍNDICE/CORRESP</t>
  </si>
  <si>
    <t>Tudo sobre a função SEERRO</t>
  </si>
  <si>
    <t>Usar as Tabelas Dinâmicas para analisar dados de planilha</t>
  </si>
  <si>
    <t>Massas</t>
  </si>
  <si>
    <t>Funções condicionais: SOMASE</t>
  </si>
  <si>
    <t>Funções condicionais possibilitam calcular a soma, a média, fazer a contagem ou obter o mínimo ou o máximo de um intervalo com base em uma determinada condição ou critérios especificados por você. Tais como: de todas as frutas na lista, quantas são maçãs? Ou, quantas laranjas são do tipo laranja da Bahia?</t>
  </si>
  <si>
    <t>SOMASE permite somar em um intervalo com base em critérios específicos usados em outro intervalo, como quantas maçãs você tem. Selecione a célula D17 e digite =SOMASE(C3:C14;C17;D3:D14). A função SOMASE é estruturada assim:</t>
  </si>
  <si>
    <t>=SOMASE(C3:C14;C17;D3:D14)</t>
  </si>
  <si>
    <t>Qual intervalo você deseja examinar?</t>
  </si>
  <si>
    <t>Que valor (texto ou número) você deseja procurar?</t>
  </si>
  <si>
    <t>Para cada correspondência encontrada, a qual intervalo você deseja somar?</t>
  </si>
  <si>
    <t xml:space="preserve">SOMASES é o mesmo que SOMASE, mas permite que você use vários critérios. Portanto, neste exemplo você pode procurar Frutas e Tipo, ao invés de apenas por Fruta. Selecione a célula H17 e digite =SOMASES(H3:H14;F3:F14;F17;G3:G14;G17). A função SOMASES é estruturada assim:
</t>
  </si>
  <si>
    <t>=SOMASES(H3:H14;F3:F14;F17;G3:G14;G17)</t>
  </si>
  <si>
    <t>Qual intervalo você deseja somar?</t>
  </si>
  <si>
    <t>Este é o primeiro intervalo a ser examinado por correspondências</t>
  </si>
  <si>
    <t>Estes são os critérios para a primeira correspondência</t>
  </si>
  <si>
    <t>Este é o segundo intervalo a ser examinado por correspondências</t>
  </si>
  <si>
    <t>Estes são os critérios para a segunda correspondência</t>
  </si>
  <si>
    <t>DICA ESPECIALIZADA
Cada uma das células de Frutas e Tipo tem uma lista suspensa, em que é possível selecionar diferentes frutas. Experimente e observe as fórmulas atualizarem automaticamente.</t>
  </si>
  <si>
    <t>Funções condicionais: CONT.SE</t>
  </si>
  <si>
    <t>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t>
  </si>
  <si>
    <t>Selecione a célula D64 e digite =CONT.SE(C50:C61;C64). A função CONT.SE é estruturada assim:</t>
  </si>
  <si>
    <t>=CONT.SE(C50:C61;C64)</t>
  </si>
  <si>
    <r>
      <t>CONT.SES</t>
    </r>
    <r>
      <rPr>
        <b/>
        <sz val="11"/>
        <rFont val="Calibri"/>
        <family val="2"/>
      </rPr>
      <t xml:space="preserve"> </t>
    </r>
    <r>
      <rPr>
        <sz val="11"/>
        <color theme="1"/>
        <rFont val="Calibri"/>
        <family val="2"/>
      </rPr>
      <t xml:space="preserve">é o mesmo que CONT.SE, mas permite que você use vários critérios. Portanto, neste exemplo você pode procurar Frutas e Tipo, ao invés de apenas por Fruta. Selecione a célula H64 e digite =CONT.SES(F50:F61;F64;G50:G61;G64). A função CONT.SES é estruturada assim:
</t>
    </r>
  </si>
  <si>
    <t>=CONT.SES(F50:F61;F64;G50:G61;G64)</t>
  </si>
  <si>
    <t>Este é o primeiro intervalo a contar</t>
  </si>
  <si>
    <t>Este é o segundo intervalo a contar</t>
  </si>
  <si>
    <t>Mais funções condicionais</t>
  </si>
  <si>
    <t>SOMASE com um argumento de valor</t>
  </si>
  <si>
    <t>Este é um exemplo de como a função SOMASE usa "maior que" (&gt;) para encontrar todos os valores maiores que um determinado valor:</t>
  </si>
  <si>
    <t>Some alguns valores com base neste critério:</t>
  </si>
  <si>
    <t>Examine estas células...
 </t>
  </si>
  <si>
    <t>e se o valor for maior que 50, some-o.
 </t>
  </si>
  <si>
    <t>OBSERVAÇÃO: se você achar que está usando muitas fórmulas condicionais, talvez considere uma Tabela Dinâmica como a melhor solução. Consulte este artigo sobre Tabela Dinâmica para saber mais.</t>
  </si>
  <si>
    <t>Tudo sobre a função SOMASES</t>
  </si>
  <si>
    <t>Tudo sobre a função CONT.SE</t>
  </si>
  <si>
    <t>Tudo sobre a função CONT.SES</t>
  </si>
  <si>
    <t>Tudo sobre a função MÉDIASE</t>
  </si>
  <si>
    <t>Tudo sobre a função MÉDIASES</t>
  </si>
  <si>
    <t>Tudo sobre a função MÍNIMOSES</t>
  </si>
  <si>
    <t>Tudo sobre a função MÁXIMOSES</t>
  </si>
  <si>
    <t>Criar uma lista suspensa</t>
  </si>
  <si>
    <t>SOMASE</t>
  </si>
  <si>
    <t>CONT.SE</t>
  </si>
  <si>
    <t>Tipo</t>
  </si>
  <si>
    <t>Fuji</t>
  </si>
  <si>
    <t>da Bahia</t>
  </si>
  <si>
    <t>D’água</t>
  </si>
  <si>
    <t>Cravo</t>
  </si>
  <si>
    <t>Gala</t>
  </si>
  <si>
    <t>Seleta</t>
  </si>
  <si>
    <t>Ouro</t>
  </si>
  <si>
    <t>Siciliano</t>
  </si>
  <si>
    <t>Experimente</t>
  </si>
  <si>
    <t>SOMASES</t>
  </si>
  <si>
    <t>CONT.SES</t>
  </si>
  <si>
    <t>Permitir que o Assistente de Função o oriente</t>
  </si>
  <si>
    <t xml:space="preserve">Se souber o nome da função desejada, mas não estiver certo sobre como criá-la, você pode usar o Assistente de função para ajudá-lo.
</t>
  </si>
  <si>
    <t xml:space="preserve">Selecione a célula D10 e acesse Fórmulas &gt; Inserir Função &gt; digite PROCV na caixa Procure por uma função e pressione IR. Quando vir PROCV realçada, clique em OK na parte inferior. Ao selecionar uma função na lista, o Excel exibe sua sintaxe.
</t>
  </si>
  <si>
    <t xml:space="preserve">Em seguida, insira os argumentos da função em suas respectivas caixas de texto. Enquanto você digita cada um deles, o Excel os avalia e exibe o resultado, com o resultado final na parte inferior. Ao digitar cada seção, os critérios para cada argumento são listados na parte inferior do formulário. Pressione OK quando terminar e o Excel insere a fórmula.
</t>
  </si>
  <si>
    <t>VEJA ISTO
Você deve ficar com a fórmula =PROCV(C10;C5:D8;2;FALSO).</t>
  </si>
  <si>
    <t>É BOM SABER
Você pode digitar as referências de célula e intervalo ou selecioná-las com o mouse.</t>
  </si>
  <si>
    <t xml:space="preserve">É BOM SABER
Enquanto você digita a seção de cada argumento, a descrição do argumento é exibida na parte inferior do formulário, acima do resultado da fórmula.
</t>
  </si>
  <si>
    <t>Funções do Excel (por categoria)</t>
  </si>
  <si>
    <t>Funções do Excel (em ordem alfabética)</t>
  </si>
  <si>
    <t>Corrigir erros de fórmula</t>
  </si>
  <si>
    <t xml:space="preserve">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
</t>
  </si>
  <si>
    <t xml:space="preserve">Verificação de erros: acesse Fórmulas &gt; Verificação de erros. Isso carregará uma caixa de diálogo que informa a causa geral para o erro específico. Na célula D9, o erro #N/D ocorre porque não há nenhum valor que corresponde a "Maçã". Você pode corrigir esse problema usando um valor que existe, suprimir o erro com SEERRO ou ignorá-lo e saber que ele desaparecerá quando você usar um valor que existe.
</t>
  </si>
  <si>
    <t xml:space="preserve">Se você clicar em Ajuda sobre este Erro, um tópico da Ajuda relacionado especificamente à mensagem de erro será exibido. Se você clicar em Mostrar etapas de cálculo, será carregada uma caixa de diálogo Avaliar fórmula.
</t>
  </si>
  <si>
    <t xml:space="preserve">Sempre que você clica em Avaliar, o Excel o orienta pela fórmula, uma seção por vez. Ele não vai necessariamente dizer por quê o erro ocorre, mas apontará onde está o erro. A partir daí, veja o tópico da Ajuda para deduzir o que deu errado na fórmula.
</t>
  </si>
  <si>
    <t>EXPERIMENTO
O que há de errado aqui? Dica: estamos tentando fazer a SOMA de todos os itens.</t>
  </si>
  <si>
    <t xml:space="preserve">É BOM SABER
Ao clicar em Opções, é possível definir as regras para quando os erros no Excel são exibidos ou ignorados.
</t>
  </si>
  <si>
    <t>Detectar erros em fórmulas</t>
  </si>
  <si>
    <t>Como evitar fórmulas quebradas</t>
  </si>
  <si>
    <t>Avalie uma fórmula aninhada uma etapa por vez</t>
  </si>
  <si>
    <t>Mais dúvidas sobre o Excel?</t>
  </si>
  <si>
    <t>Pressione Alt+Q e digite o que você deseja saber.</t>
  </si>
  <si>
    <t>Vá em frente. Há muito mais para aprender com o Excel:</t>
  </si>
  <si>
    <t xml:space="preserve">Comunidade: Faça perguntas e conecte-se com outros fãs do Excel.
</t>
  </si>
  <si>
    <t xml:space="preserve">Quais são as outras novidades?
Os assinantes do Office 365 recebem atualizações contínuas e novos recursos.
</t>
  </si>
  <si>
    <t>"=10+20" é uma fórmula em que 10 e 20 são constantes, e o sinal + é o operador.</t>
  </si>
  <si>
    <t xml:space="preserve">Somar horas entre outras horas: na célula D36 inserimos =((D35-D32)-(D34-D33))*24,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Página Inicial &gt; Formatar &gt; Células (Ctrl+1) &gt; Número &gt; Número &gt; 2 casas decimais.
</t>
  </si>
  <si>
    <t xml:space="preserve">Agora selecione a célula G7 e insira uma função MÁXIMO digitando =MÁXIMO(G3:G6).
</t>
  </si>
  <si>
    <t xml:space="preserve">Na célula C37, digite =C29&amp;" "&amp;TEXTO(D29;"H:MM"). H:MM é o código de formatação brasileiro para Horas:Minutos, com as horas no formato de 24 horas, tal como 13:30.
</t>
  </si>
  <si>
    <t>CRÉDITO ADICIONAL: Para elevar um número a determinada potência, use o símbolo de circunflexo (^), como =A1^A2. Para inseri-lo, pressione Shift+~, ao lado da cedilha. Na célula F7, digite =C3^C4.</t>
  </si>
  <si>
    <t xml:space="preserve">Para dividir, selecione a célula F6, digite =C3/C4 e pressione Enter.
</t>
  </si>
  <si>
    <t>Você já viu as funções SOMASE, SOMASES, CONT.SE e CONT. SES. Agora você pode experimentar outras funções, como MÉDIASE/S, MÁXIMOSES e MÍNIMOSES.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
SOMASE 	=SOMASE(C92:C103;C106;E92:E103) 
SOMASES 	=SOMASES(E92:E103;C92:C103;C106;D92:D103;D106) 
MÉDIASE 	=MÉDIASE(C92:C103;C106;E92:E103) 
MÉDIASES	=MÉDIASES(E92:E103;C92:C103;C106;D92:D103;D106)
CONT.SE 	=CONT.SE(C92:C103;C106)
CONT.SES 	=CONT.SES(C92:C103;C106;D92:D103;D106) 
MÁXIMOSES 	=MÁXIMOSES(E92:E103;C92:C103;C106;D92:D103;D106)
MÍNIMOSES 	=MÍNIMOSES(E92:E103;C92:C103;C106;D92:D103;D106)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</si>
</sst>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8" formatCode="&quot;R$&quot;#,##0.00_);[Red]\(&quot;R$&quot;#,##0.00\)"/>
    <numFmt numFmtId="42" formatCode="_(&quot;R$&quot;* #,##0_);_(&quot;R$&quot;* \(#,##0\);_(&quot;R$&quot;* &quot;-&quot;_);_(@_)"/>
    <numFmt numFmtId="44" formatCode="_(&quot;R$&quot;* #,##0.00_);_(&quot;R$&quot;* \(#,##0.00\);_(&quot;R$&quot;* &quot;-&quot;??_);_(@_)"/>
    <numFmt numFmtId="164" formatCode="_(* #,##0_);_(* \(#,##0\);_(* &quot;-&quot;_);_(@_)"/>
    <numFmt numFmtId="165" formatCode="_(* #,##0.00_);_(* \(#,##0.00\);_(* &quot;-&quot;??_);_(@_)"/>
    <numFmt numFmtId="166" formatCode="dd/mm/yy;@"/>
    <numFmt numFmtId="167" formatCode="[$-F400]h:mm:ss\ AM/PM"/>
    <numFmt numFmtId="168" formatCode="h:mm;@"/>
  </numFmts>
  <fonts count="48"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b/>
      <sz val="11"/>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43"/>
      <color theme="0"/>
      <name val="Segoe UI"/>
      <family val="2"/>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Fill="0" applyBorder="0">
      <alignment wrapText="1"/>
    </xf>
    <xf numFmtId="0" fontId="2"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20" fillId="0" borderId="0" applyNumberFormat="0" applyFill="0" applyBorder="0" applyAlignment="0" applyProtection="0"/>
    <xf numFmtId="0" fontId="2" fillId="4" borderId="0"/>
    <xf numFmtId="0" fontId="2" fillId="5" borderId="1"/>
    <xf numFmtId="0" fontId="2" fillId="4" borderId="2"/>
    <xf numFmtId="0" fontId="33" fillId="0" borderId="0" applyNumberForma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9" fontId="15" fillId="0" borderId="0" applyFont="0" applyFill="0" applyBorder="0" applyAlignment="0" applyProtection="0"/>
    <xf numFmtId="0" fontId="34" fillId="0" borderId="0" applyNumberFormat="0" applyFill="0" applyBorder="0" applyAlignment="0" applyProtection="0"/>
    <xf numFmtId="0" fontId="35" fillId="0" borderId="14" applyNumberFormat="0" applyFill="0" applyAlignment="0" applyProtection="0"/>
    <xf numFmtId="0" fontId="36" fillId="0" borderId="15" applyNumberFormat="0" applyFill="0" applyAlignment="0" applyProtection="0"/>
    <xf numFmtId="0" fontId="37" fillId="0" borderId="16" applyNumberFormat="0" applyFill="0" applyAlignment="0" applyProtection="0"/>
    <xf numFmtId="0" fontId="37" fillId="0" borderId="0" applyNumberFormat="0" applyFill="0" applyBorder="0" applyAlignment="0" applyProtection="0"/>
    <xf numFmtId="0" fontId="38" fillId="7" borderId="0" applyNumberFormat="0" applyBorder="0" applyAlignment="0" applyProtection="0"/>
    <xf numFmtId="0" fontId="39" fillId="8" borderId="0" applyNumberFormat="0" applyBorder="0" applyAlignment="0" applyProtection="0"/>
    <xf numFmtId="0" fontId="40" fillId="9" borderId="0" applyNumberFormat="0" applyBorder="0" applyAlignment="0" applyProtection="0"/>
    <xf numFmtId="0" fontId="41" fillId="10" borderId="17" applyNumberFormat="0" applyAlignment="0" applyProtection="0"/>
    <xf numFmtId="0" fontId="42" fillId="11" borderId="18" applyNumberFormat="0" applyAlignment="0" applyProtection="0"/>
    <xf numFmtId="0" fontId="43" fillId="11" borderId="17" applyNumberFormat="0" applyAlignment="0" applyProtection="0"/>
    <xf numFmtId="0" fontId="44" fillId="0" borderId="19" applyNumberFormat="0" applyFill="0" applyAlignment="0" applyProtection="0"/>
    <xf numFmtId="0" fontId="17" fillId="12" borderId="20" applyNumberFormat="0" applyAlignment="0" applyProtection="0"/>
    <xf numFmtId="0" fontId="45" fillId="0" borderId="0" applyNumberFormat="0" applyFill="0" applyBorder="0" applyAlignment="0" applyProtection="0"/>
    <xf numFmtId="0" fontId="15" fillId="13" borderId="1" applyNumberFormat="0" applyFont="0" applyAlignment="0" applyProtection="0"/>
    <xf numFmtId="0" fontId="46" fillId="0" borderId="0" applyNumberFormat="0" applyFill="0" applyBorder="0" applyAlignment="0" applyProtection="0"/>
    <xf numFmtId="0" fontId="9" fillId="0" borderId="21" applyNumberFormat="0" applyFill="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131">
    <xf numFmtId="0" fontId="0" fillId="0" borderId="0" xfId="0"/>
    <xf numFmtId="0" fontId="2" fillId="0" borderId="0" xfId="2"/>
    <xf numFmtId="0" fontId="6" fillId="2" borderId="0" xfId="3">
      <alignment horizontal="left" wrapText="1" indent="4"/>
    </xf>
    <xf numFmtId="0" fontId="5" fillId="2" borderId="0" xfId="4">
      <alignment horizontal="left" wrapText="1" indent="4"/>
    </xf>
    <xf numFmtId="0" fontId="2" fillId="0" borderId="0" xfId="2" applyAlignment="1">
      <alignment horizontal="left"/>
    </xf>
    <xf numFmtId="0" fontId="8" fillId="0" borderId="0" xfId="0" applyFont="1"/>
    <xf numFmtId="0" fontId="8" fillId="0" borderId="0" xfId="0" applyFont="1" applyAlignment="1">
      <alignment horizontal="left" indent="1"/>
    </xf>
    <xf numFmtId="0" fontId="7" fillId="3" borderId="0" xfId="6"/>
    <xf numFmtId="0" fontId="7" fillId="3" borderId="0" xfId="6" applyAlignment="1">
      <alignment horizontal="right"/>
    </xf>
    <xf numFmtId="0" fontId="7" fillId="0" borderId="0" xfId="5"/>
    <xf numFmtId="0" fontId="9" fillId="0" borderId="0" xfId="2" applyFont="1" applyAlignment="1">
      <alignment horizontal="left"/>
    </xf>
    <xf numFmtId="0" fontId="7" fillId="3" borderId="0" xfId="6" applyAlignment="1">
      <alignment horizontal="left"/>
    </xf>
    <xf numFmtId="14" fontId="0" fillId="0" borderId="0" xfId="0" applyNumberFormat="1"/>
    <xf numFmtId="0" fontId="2" fillId="4" borderId="0" xfId="11"/>
    <xf numFmtId="0" fontId="10" fillId="0" borderId="0" xfId="0" applyFont="1"/>
    <xf numFmtId="0" fontId="10" fillId="0" borderId="0" xfId="2" applyFont="1" applyAlignment="1">
      <alignment horizontal="left"/>
    </xf>
    <xf numFmtId="0" fontId="10" fillId="0" borderId="0" xfId="5" applyFont="1"/>
    <xf numFmtId="0" fontId="11" fillId="0" borderId="0" xfId="0" applyFont="1"/>
    <xf numFmtId="0" fontId="12" fillId="0" borderId="0" xfId="2" applyFont="1"/>
    <xf numFmtId="0" fontId="14" fillId="0" borderId="0" xfId="0" applyFont="1"/>
    <xf numFmtId="0" fontId="12" fillId="0" borderId="0" xfId="2" applyFont="1" applyAlignment="1">
      <alignment horizontal="left"/>
    </xf>
    <xf numFmtId="0" fontId="15" fillId="0" borderId="0" xfId="0" applyFont="1"/>
    <xf numFmtId="0" fontId="13" fillId="0" borderId="0" xfId="5" applyFont="1"/>
    <xf numFmtId="0" fontId="9" fillId="0" borderId="0" xfId="2" applyFont="1" applyAlignment="1">
      <alignment horizontal="right"/>
    </xf>
    <xf numFmtId="0" fontId="7" fillId="0" borderId="0" xfId="2" applyFont="1" applyAlignment="1">
      <alignment horizontal="left"/>
    </xf>
    <xf numFmtId="0" fontId="16" fillId="0" borderId="0" xfId="0" applyFont="1"/>
    <xf numFmtId="0" fontId="16" fillId="0" borderId="0" xfId="0" quotePrefix="1" applyFont="1"/>
    <xf numFmtId="0" fontId="16" fillId="0" borderId="0" xfId="0" applyFont="1" applyAlignment="1">
      <alignment wrapText="1"/>
    </xf>
    <xf numFmtId="0" fontId="17" fillId="3" borderId="0" xfId="6" applyFont="1" applyAlignment="1">
      <alignment horizontal="left"/>
    </xf>
    <xf numFmtId="0" fontId="17" fillId="3" borderId="0" xfId="6" applyFont="1" applyAlignment="1">
      <alignment horizontal="right"/>
    </xf>
    <xf numFmtId="0" fontId="0" fillId="0" borderId="0" xfId="0" applyAlignment="1">
      <alignment vertical="center"/>
    </xf>
    <xf numFmtId="0" fontId="17" fillId="3" borderId="0" xfId="6" applyFont="1"/>
    <xf numFmtId="0" fontId="2" fillId="0" borderId="0" xfId="14"/>
    <xf numFmtId="0" fontId="18" fillId="0" borderId="0" xfId="14" applyFont="1"/>
    <xf numFmtId="0" fontId="19" fillId="0" borderId="0" xfId="14" applyFont="1" applyAlignment="1">
      <alignment vertical="center"/>
    </xf>
    <xf numFmtId="0" fontId="7" fillId="0" borderId="0" xfId="5"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7" applyFont="1"/>
    <xf numFmtId="0" fontId="4" fillId="4" borderId="0" xfId="7" applyFont="1" applyAlignment="1">
      <alignment horizontal="right"/>
    </xf>
    <xf numFmtId="0" fontId="4" fillId="5" borderId="1" xfId="8" applyFont="1" applyAlignment="1">
      <alignment horizontal="right"/>
    </xf>
    <xf numFmtId="0" fontId="8" fillId="0" borderId="0" xfId="0" applyFont="1" applyAlignment="1">
      <alignment horizontal="center"/>
    </xf>
    <xf numFmtId="0" fontId="4" fillId="0" borderId="0" xfId="2" applyFont="1" applyAlignment="1">
      <alignment horizontal="left" indent="1"/>
    </xf>
    <xf numFmtId="0" fontId="8" fillId="0" borderId="0" xfId="0" applyFont="1" applyAlignment="1">
      <alignment horizontal="left" indent="2"/>
    </xf>
    <xf numFmtId="0" fontId="4" fillId="4" borderId="2" xfId="9" applyFont="1"/>
    <xf numFmtId="0" fontId="4" fillId="5" borderId="1" xfId="8"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0" applyFont="1" applyAlignment="1">
      <alignment horizontal="left" indent="1"/>
    </xf>
    <xf numFmtId="0" fontId="4" fillId="4" borderId="2" xfId="13" applyFont="1"/>
    <xf numFmtId="0" fontId="4" fillId="4" borderId="2" xfId="9" applyFont="1" applyAlignment="1">
      <alignment horizontal="center" vertical="center"/>
    </xf>
    <xf numFmtId="0" fontId="4" fillId="4" borderId="2" xfId="9" applyFont="1" applyAlignment="1">
      <alignment horizontal="left"/>
    </xf>
    <xf numFmtId="0" fontId="2" fillId="5" borderId="1" xfId="8"/>
    <xf numFmtId="0" fontId="0" fillId="0" borderId="3" xfId="0" applyBorder="1" applyAlignment="1">
      <alignment vertical="center"/>
    </xf>
    <xf numFmtId="0" fontId="2" fillId="5" borderId="1" xfId="17"/>
    <xf numFmtId="0" fontId="21" fillId="0" borderId="0" xfId="0" applyFont="1"/>
    <xf numFmtId="0" fontId="2" fillId="4" borderId="0" xfId="16"/>
    <xf numFmtId="0" fontId="20" fillId="0" borderId="0" xfId="15"/>
    <xf numFmtId="0" fontId="22" fillId="2" borderId="0" xfId="27" applyFont="1" applyFill="1" applyBorder="1" applyAlignment="1">
      <alignment horizontal="left" indent="1"/>
    </xf>
    <xf numFmtId="0" fontId="17" fillId="3" borderId="4" xfId="6" applyFont="1" applyBorder="1" applyAlignment="1">
      <alignment horizontal="left" vertical="center"/>
    </xf>
    <xf numFmtId="0" fontId="17" fillId="3" borderId="4" xfId="6" applyFont="1" applyBorder="1" applyAlignment="1">
      <alignment horizontal="right" vertical="center"/>
    </xf>
    <xf numFmtId="0" fontId="0" fillId="6" borderId="4" xfId="0" applyFill="1" applyBorder="1" applyAlignment="1">
      <alignment vertical="center"/>
    </xf>
    <xf numFmtId="0" fontId="23" fillId="0" borderId="0" xfId="0" applyFont="1" applyAlignment="1">
      <alignment horizontal="centerContinuous" vertical="center"/>
    </xf>
    <xf numFmtId="0" fontId="15" fillId="0" borderId="0" xfId="0" applyFont="1" applyAlignment="1">
      <alignment horizontal="centerContinuous"/>
    </xf>
    <xf numFmtId="0" fontId="7" fillId="3" borderId="0" xfId="6" applyAlignment="1">
      <alignment horizontal="center" vertical="center"/>
    </xf>
    <xf numFmtId="0" fontId="25" fillId="0" borderId="0" xfId="10" applyFont="1"/>
    <xf numFmtId="0" fontId="26" fillId="0" borderId="0" xfId="0" applyFont="1" applyAlignment="1">
      <alignment horizontal="centerContinuous" vertical="center"/>
    </xf>
    <xf numFmtId="0" fontId="27" fillId="0" borderId="0" xfId="10" applyFont="1" applyAlignment="1">
      <alignment horizontal="centerContinuous"/>
    </xf>
    <xf numFmtId="0" fontId="27" fillId="0" borderId="0" xfId="10" applyFont="1"/>
    <xf numFmtId="0" fontId="24" fillId="3" borderId="0" xfId="6" applyFont="1"/>
    <xf numFmtId="0" fontId="24" fillId="3" borderId="0" xfId="6" applyFont="1" applyAlignment="1">
      <alignment horizontal="right"/>
    </xf>
    <xf numFmtId="0" fontId="28" fillId="0" borderId="0" xfId="10" applyFont="1"/>
    <xf numFmtId="0" fontId="27" fillId="0" borderId="0" xfId="10" applyFont="1" applyAlignment="1">
      <alignment horizontal="left"/>
    </xf>
    <xf numFmtId="0" fontId="28" fillId="0" borderId="0" xfId="10" applyFont="1" applyAlignment="1">
      <alignment horizontal="left"/>
    </xf>
    <xf numFmtId="0" fontId="29" fillId="0" borderId="0" xfId="0" applyFont="1"/>
    <xf numFmtId="0" fontId="27" fillId="4" borderId="2" xfId="13" applyFont="1"/>
    <xf numFmtId="0" fontId="27" fillId="5" borderId="1" xfId="12"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7" fillId="0" borderId="0" xfId="5" applyAlignment="1">
      <alignment horizontal="centerContinuous"/>
    </xf>
    <xf numFmtId="0" fontId="2" fillId="4" borderId="2" xfId="9"/>
    <xf numFmtId="0" fontId="3"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7" fillId="0" borderId="0" xfId="2" applyFont="1" applyAlignment="1">
      <alignment horizontal="left" wrapText="1"/>
    </xf>
    <xf numFmtId="0" fontId="10" fillId="0" borderId="0" xfId="0" applyFont="1" applyAlignment="1">
      <alignment wrapText="1"/>
    </xf>
    <xf numFmtId="0" fontId="10" fillId="0" borderId="0" xfId="2" applyFont="1" applyAlignment="1">
      <alignment horizontal="left" wrapText="1"/>
    </xf>
    <xf numFmtId="0" fontId="30" fillId="0" borderId="0" xfId="0" applyFont="1"/>
    <xf numFmtId="0" fontId="26" fillId="0" borderId="0" xfId="0" applyFont="1" applyAlignment="1">
      <alignment horizontal="center" vertical="center"/>
    </xf>
    <xf numFmtId="0" fontId="2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7" applyBorder="1"/>
    <xf numFmtId="0" fontId="2" fillId="4" borderId="6" xfId="16" applyBorder="1" applyAlignment="1">
      <alignment horizontal="left"/>
    </xf>
    <xf numFmtId="0" fontId="2" fillId="4" borderId="6" xfId="7" applyBorder="1"/>
    <xf numFmtId="0" fontId="2" fillId="4" borderId="2" xfId="13"/>
    <xf numFmtId="0" fontId="27" fillId="5" borderId="7" xfId="12" applyFont="1" applyBorder="1"/>
    <xf numFmtId="0" fontId="27" fillId="4" borderId="6" xfId="11" applyFont="1" applyBorder="1"/>
    <xf numFmtId="0" fontId="27" fillId="4" borderId="8" xfId="11" applyFont="1" applyBorder="1"/>
    <xf numFmtId="0" fontId="2" fillId="5" borderId="10" xfId="12" applyBorder="1"/>
    <xf numFmtId="0" fontId="4" fillId="5" borderId="7" xfId="8" applyFont="1" applyBorder="1" applyAlignment="1">
      <alignment horizontal="right"/>
    </xf>
    <xf numFmtId="0" fontId="4" fillId="4" borderId="6" xfId="7" applyFont="1" applyBorder="1"/>
    <xf numFmtId="0" fontId="4" fillId="4" borderId="6" xfId="7" applyFont="1" applyBorder="1" applyAlignment="1">
      <alignment horizontal="right"/>
    </xf>
    <xf numFmtId="0" fontId="4" fillId="4" borderId="6" xfId="7" applyFont="1" applyBorder="1" applyAlignment="1">
      <alignment horizontal="left"/>
    </xf>
    <xf numFmtId="0" fontId="2" fillId="4" borderId="11" xfId="9" applyBorder="1"/>
    <xf numFmtId="0" fontId="2" fillId="5" borderId="10" xfId="8" applyBorder="1"/>
    <xf numFmtId="0" fontId="3" fillId="4" borderId="6" xfId="7" applyFont="1" applyBorder="1"/>
    <xf numFmtId="0" fontId="2" fillId="4" borderId="1" xfId="7" applyBorder="1"/>
    <xf numFmtId="0" fontId="9" fillId="0" borderId="9" xfId="10" applyFont="1" applyBorder="1" applyAlignment="1">
      <alignment horizontal="left"/>
    </xf>
    <xf numFmtId="0" fontId="27" fillId="5" borderId="1" xfId="12" applyFont="1"/>
    <xf numFmtId="0" fontId="7" fillId="0" borderId="0" xfId="10" applyFont="1" applyAlignment="1">
      <alignment horizontal="left" wrapText="1"/>
    </xf>
    <xf numFmtId="0" fontId="7" fillId="0" borderId="0" xfId="0" applyFont="1"/>
    <xf numFmtId="166" fontId="4" fillId="5" borderId="10" xfId="8" applyNumberFormat="1" applyFont="1" applyBorder="1" applyAlignment="1">
      <alignment horizontal="right"/>
    </xf>
    <xf numFmtId="166" fontId="2" fillId="4" borderId="11" xfId="9" applyNumberFormat="1" applyBorder="1"/>
    <xf numFmtId="166" fontId="2" fillId="4" borderId="6" xfId="7" applyNumberFormat="1" applyBorder="1"/>
    <xf numFmtId="0" fontId="47" fillId="2" borderId="0" xfId="27" applyFont="1" applyFill="1" applyBorder="1" applyAlignment="1">
      <alignment horizontal="left" indent="1"/>
    </xf>
    <xf numFmtId="0" fontId="1" fillId="4" borderId="6" xfId="7" applyFont="1" applyBorder="1"/>
    <xf numFmtId="167" fontId="4" fillId="5" borderId="10" xfId="8" applyNumberFormat="1" applyFont="1" applyBorder="1" applyAlignment="1">
      <alignment horizontal="right"/>
    </xf>
    <xf numFmtId="168" fontId="2" fillId="5" borderId="10" xfId="8" applyNumberFormat="1" applyBorder="1"/>
    <xf numFmtId="168" fontId="2" fillId="4" borderId="6" xfId="7" applyNumberFormat="1" applyBorder="1"/>
    <xf numFmtId="168" fontId="4" fillId="5" borderId="10" xfId="8" applyNumberFormat="1" applyFont="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2" fillId="5" borderId="1" xfId="8" applyNumberFormat="1" applyAlignment="1">
      <alignment vertical="center"/>
    </xf>
    <xf numFmtId="0" fontId="17" fillId="3" borderId="0" xfId="6" applyFont="1" applyAlignment="1">
      <alignment horizontal="center"/>
    </xf>
    <xf numFmtId="0" fontId="17" fillId="3" borderId="12" xfId="6" applyFont="1" applyBorder="1" applyAlignment="1">
      <alignment horizontal="center"/>
    </xf>
    <xf numFmtId="0" fontId="17" fillId="3" borderId="13" xfId="6" applyFont="1" applyBorder="1" applyAlignment="1">
      <alignment horizontal="center"/>
    </xf>
    <xf numFmtId="0" fontId="17" fillId="3" borderId="13" xfId="6" applyFont="1" applyBorder="1" applyAlignment="1">
      <alignment horizontal="center" vertical="center"/>
    </xf>
  </cellXfs>
  <cellStyles count="66">
    <cellStyle name="20% - Ênfase1" xfId="43" builtinId="30" customBuiltin="1"/>
    <cellStyle name="20% - Ênfase2" xfId="47" builtinId="34" customBuiltin="1"/>
    <cellStyle name="20% - Ênfase3" xfId="51" builtinId="38" customBuiltin="1"/>
    <cellStyle name="20% - Ênfase4" xfId="55" builtinId="42" customBuiltin="1"/>
    <cellStyle name="20% - Ênfase5" xfId="59" builtinId="46" customBuiltin="1"/>
    <cellStyle name="20% - Ênfase6" xfId="63" builtinId="50" customBuiltin="1"/>
    <cellStyle name="40% - Ênfase1" xfId="44" builtinId="31" customBuiltin="1"/>
    <cellStyle name="40% - Ênfase2" xfId="48" builtinId="35" customBuiltin="1"/>
    <cellStyle name="40% - Ênfase3" xfId="52" builtinId="39" customBuiltin="1"/>
    <cellStyle name="40% - Ênfase4" xfId="56" builtinId="43" customBuiltin="1"/>
    <cellStyle name="40% - Ênfase5" xfId="60" builtinId="47" customBuiltin="1"/>
    <cellStyle name="40% - Ênfase6" xfId="64" builtinId="51" customBuiltin="1"/>
    <cellStyle name="60% - Ênfase1" xfId="45" builtinId="32" customBuiltin="1"/>
    <cellStyle name="60% - Ênfase2" xfId="49" builtinId="36" customBuiltin="1"/>
    <cellStyle name="60% - Ênfase3" xfId="53" builtinId="40" customBuiltin="1"/>
    <cellStyle name="60% - Ênfase4" xfId="57" builtinId="44" customBuiltin="1"/>
    <cellStyle name="60% - Ênfase5" xfId="61" builtinId="48" customBuiltin="1"/>
    <cellStyle name="60% - Ênfase6" xfId="65" builtinId="52" customBuiltin="1"/>
    <cellStyle name="Bom" xfId="30" builtinId="26" customBuiltin="1"/>
    <cellStyle name="Borda laranja" xfId="9" xr:uid="{00000000-0005-0000-0000-00000B000000}"/>
    <cellStyle name="Borda laranja 2" xfId="13" xr:uid="{00000000-0005-0000-0000-00000C000000}"/>
    <cellStyle name="Borda laranja 3" xfId="18" xr:uid="{00000000-0005-0000-0000-00000D000000}"/>
    <cellStyle name="Cabeçalho 1 2" xfId="3" xr:uid="{00000000-0005-0000-0000-000003000000}"/>
    <cellStyle name="Cabeçalho 2 2" xfId="4" xr:uid="{00000000-0005-0000-0000-000004000000}"/>
    <cellStyle name="Cabeçalho 3 2" xfId="6" xr:uid="{00000000-0005-0000-0000-000005000000}"/>
    <cellStyle name="Cálculo" xfId="35" builtinId="22" customBuiltin="1"/>
    <cellStyle name="Célula amarela" xfId="8" xr:uid="{00000000-0005-0000-0000-000010000000}"/>
    <cellStyle name="Célula amarela 2" xfId="12" xr:uid="{00000000-0005-0000-0000-000011000000}"/>
    <cellStyle name="Célula amarela 2 2" xfId="17" xr:uid="{00000000-0005-0000-0000-000012000000}"/>
    <cellStyle name="Célula cinza" xfId="7" xr:uid="{00000000-0005-0000-0000-000000000000}"/>
    <cellStyle name="Célula cinza 2" xfId="11" xr:uid="{00000000-0005-0000-0000-000001000000}"/>
    <cellStyle name="Célula cinza 2 2" xfId="16" xr:uid="{00000000-0005-0000-0000-000002000000}"/>
    <cellStyle name="Célula de Verificação" xfId="37" builtinId="23" customBuiltin="1"/>
    <cellStyle name="Célula Vinculada" xfId="36" builtinId="24" customBuiltin="1"/>
    <cellStyle name="Ênfase1" xfId="42" builtinId="29" customBuiltin="1"/>
    <cellStyle name="Ênfase2" xfId="46" builtinId="33" customBuiltin="1"/>
    <cellStyle name="Ênfase3" xfId="50" builtinId="37" customBuiltin="1"/>
    <cellStyle name="Ênfase4" xfId="54" builtinId="41" customBuiltin="1"/>
    <cellStyle name="Ênfase5" xfId="58" builtinId="45" customBuiltin="1"/>
    <cellStyle name="Ênfase6" xfId="62" builtinId="49" customBuiltin="1"/>
    <cellStyle name="Entrada" xfId="33" builtinId="20" customBuiltin="1"/>
    <cellStyle name="Hiperlink" xfId="15" builtinId="8" customBuiltin="1"/>
    <cellStyle name="Hiperlink Visitado" xfId="19" builtinId="9" customBuiltin="1"/>
    <cellStyle name="Moeda" xfId="22" builtinId="4" customBuiltin="1"/>
    <cellStyle name="Moeda [0]" xfId="23" builtinId="7" customBuiltin="1"/>
    <cellStyle name="Neutro"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 xfId="39" builtinId="10" customBuiltin="1"/>
    <cellStyle name="Porcentagem" xfId="24" builtinId="5" customBuiltin="1"/>
    <cellStyle name="Ruim" xfId="31" builtinId="27" customBuiltin="1"/>
    <cellStyle name="Saída" xfId="34" builtinId="21" customBuiltin="1"/>
    <cellStyle name="Separador de milhares [0]" xfId="21" builtinId="6" customBuiltin="1"/>
    <cellStyle name="Texto de Aviso" xfId="38" builtinId="11" customBuiltin="1"/>
    <cellStyle name="Texto de coluna de Z a A" xfId="5" xr:uid="{00000000-0005-0000-0000-000013000000}"/>
    <cellStyle name="Texto Explicativo" xfId="40" builtinId="53" customBuiltin="1"/>
    <cellStyle name="Texto Inicial" xfId="1" xr:uid="{00000000-0005-0000-0000-00000E000000}"/>
    <cellStyle name="Título" xfId="25" builtinId="15" customBuiltin="1"/>
    <cellStyle name="Título 1" xfId="26" builtinId="16" customBuiltin="1"/>
    <cellStyle name="Título 2" xfId="27" xr:uid="{00000000-0005-0000-0000-00000F000000}"/>
    <cellStyle name="Título 3" xfId="28" builtinId="18" customBuiltin="1"/>
    <cellStyle name="Título 4" xfId="29" builtinId="19" customBuiltin="1"/>
    <cellStyle name="Total" xfId="41" builtinId="25" customBuiltin="1"/>
    <cellStyle name="Vírgula" xfId="20" builtinId="3" customBuiltin="1"/>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ce do usuário do Exccel"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No&#231;&#245;es b&#225;sica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pt-br/article/m&#193;ximoses-fun&#231;&#227;o-m&#193;ximoses-dfd611e6-da2c-488a-919b-9b6376b28883?ui=pt-BR&amp;rs=pt-BR&amp;ad=BR" TargetMode="External"/><Relationship Id="rId13" Type="http://schemas.openxmlformats.org/officeDocument/2006/relationships/hyperlink" Target="https://support.office.com/pt-br/article/somases-fun&#231;&#227;o-somases-c9e748f5-7ea7-455d-9406-611cebce642b?ui=pt-BR&amp;rs=pt-BR&amp;ad=BR" TargetMode="External"/><Relationship Id="rId18" Type="http://schemas.openxmlformats.org/officeDocument/2006/relationships/image" Target="../media/image19.png"/><Relationship Id="rId3" Type="http://schemas.openxmlformats.org/officeDocument/2006/relationships/hyperlink" Target="#'Assistente de fun&#231;&#227;o'!A1"/><Relationship Id="rId21" Type="http://schemas.openxmlformats.org/officeDocument/2006/relationships/hyperlink" Target="#'Fun&#231;&#245;es condicionais'!A130"/><Relationship Id="rId7" Type="http://schemas.openxmlformats.org/officeDocument/2006/relationships/image" Target="../media/image5.svg"/><Relationship Id="rId12" Type="http://schemas.openxmlformats.org/officeDocument/2006/relationships/hyperlink" Target="https://support.office.com/pt-br/article/cont-ses-fun&#231;&#227;o-cont-ses-dda3dc6e-f74e-4aee-88bc-aa8c2a866842?ui=pt-BR&amp;rs=pt-BR&amp;ad=BR" TargetMode="External"/><Relationship Id="rId17" Type="http://schemas.openxmlformats.org/officeDocument/2006/relationships/hyperlink" Target="https://support.office.com/pt-br/article/criar-uma-tabela-din%c3%a2mica-para-analisar-dados-da-planilha-a9a84538-bfe9-40a9-a8e9-f99134456576?ui=pt-BR&amp;rs=pt-BR&amp;ad=BR" TargetMode="External"/><Relationship Id="rId2" Type="http://schemas.openxmlformats.org/officeDocument/2006/relationships/image" Target="../media/image9.svg"/><Relationship Id="rId16" Type="http://schemas.openxmlformats.org/officeDocument/2006/relationships/hyperlink" Target="https://support.office.com/pt-br/article/criar-uma-lista-suspensa-7693307a-59ef-400a-b769-c5402dce407b?ui=pt-BR&amp;rs=pt-BR&amp;ad=BR" TargetMode="External"/><Relationship Id="rId20" Type="http://schemas.openxmlformats.org/officeDocument/2006/relationships/hyperlink" Target="#'Fun&#231;&#245;es condicionai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support.office.com/pt-br/article/m&#205;nimoses-fun&#231;&#227;o-m&#205;nimoses-6ca1ddaa-079b-4e74-80cc-72eef32e6599?ui=pt-BR&amp;rs=pt-BR&amp;ad=BR" TargetMode="External"/><Relationship Id="rId5" Type="http://schemas.openxmlformats.org/officeDocument/2006/relationships/hyperlink" Target="https://support.office.com/pt-br/article/treinamento-de-excel-para-windows-9bc05390-e94c-46af-a5b3-d7c22f6990bb?ui=pt-BR&amp;rs=pt-BR&amp;ad=BR" TargetMode="External"/><Relationship Id="rId15" Type="http://schemas.openxmlformats.org/officeDocument/2006/relationships/hyperlink" Target="https://support.office.com/pt-br/article/cont-se-fun&#231;&#227;o-cont-se-e0de10c6-f885-4e71-abb4-1f464816df34?ui=pt-BR&amp;rs=pt-BR&amp;ad=BR" TargetMode="External"/><Relationship Id="rId10" Type="http://schemas.openxmlformats.org/officeDocument/2006/relationships/hyperlink" Target="https://support.office.com/pt-br/article/m&#201;diase-fun&#231;&#227;o-m&#201;diase-faec8e2e-0dec-4308-af69-f5576d8ac642?ui=pt-BR&amp;rs=pt-BR&amp;ad=BR" TargetMode="External"/><Relationship Id="rId19" Type="http://schemas.openxmlformats.org/officeDocument/2006/relationships/image" Target="../media/image20.svg"/><Relationship Id="rId4" Type="http://schemas.openxmlformats.org/officeDocument/2006/relationships/hyperlink" Target="#'Fun&#231;&#245;es condicionais'!A1"/><Relationship Id="rId9" Type="http://schemas.openxmlformats.org/officeDocument/2006/relationships/hyperlink" Target="https://support.office.com/pt-br/article/m&#201;diases-fun&#231;&#227;o-m&#201;diases-48910c45-1fc0-4389-a028-f7c5c3001690?ui=pt-BR&amp;rs=pt-BR&amp;ad=BR" TargetMode="External"/><Relationship Id="rId14" Type="http://schemas.openxmlformats.org/officeDocument/2006/relationships/hyperlink" Target="https://support.office.com/pt-br/article/somase-fun&#231;&#227;o-somase-169b8c99-c05c-4483-a712-1697a653039b?ui=pt-BR&amp;rs=pt-BR&amp;ad=BR" TargetMode="External"/><Relationship Id="rId22" Type="http://schemas.openxmlformats.org/officeDocument/2006/relationships/hyperlink" Target="#'Fun&#231;&#245;es condicionai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pt-BR/article/excel-functions-alphabetical-b3944572-255d-4efb-bb96-c6d90033e188?ui=pt-BR&amp;rs=en-001&amp;ad=us" TargetMode="External"/><Relationship Id="rId13" Type="http://schemas.openxmlformats.org/officeDocument/2006/relationships/image" Target="../media/image9.svg"/><Relationship Id="rId3" Type="http://schemas.openxmlformats.org/officeDocument/2006/relationships/hyperlink" Target="https://support.office.com/pt-BR/article/overview-of-formulas-in-excel-ecfdc708-9162-49e8-b993-c311f47ca173?ui=pt-BR&amp;rs=en-001&amp;ad=us" TargetMode="External"/><Relationship Id="rId7" Type="http://schemas.openxmlformats.org/officeDocument/2006/relationships/hyperlink" Target="https://support.office.com/pt-BR/article/excel-for-windows-training-9bc05390-e94c-46af-a5b3-d7c22f6990bb?ui=pt-BR&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pt-BR/article/excel-functions-by-category-5f91f4e9-7b42-46d2-9bd1-63f26a86c0eb?ui=pt-BR&amp;rs=en-001&amp;ad=us" TargetMode="External"/><Relationship Id="rId11" Type="http://schemas.openxmlformats.org/officeDocument/2006/relationships/image" Target="../media/image24.png"/><Relationship Id="rId5" Type="http://schemas.openxmlformats.org/officeDocument/2006/relationships/image" Target="../media/image5.svg"/><Relationship Id="rId10" Type="http://schemas.openxmlformats.org/officeDocument/2006/relationships/hyperlink" Target="#'Erros de f&#243;rmula'!A1"/><Relationship Id="rId4" Type="http://schemas.openxmlformats.org/officeDocument/2006/relationships/image" Target="../media/image4.png"/><Relationship Id="rId9" Type="http://schemas.openxmlformats.org/officeDocument/2006/relationships/hyperlink" Target="#'Fun&#231;&#245;es condicionai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pt-BR/article/excel-for-windows-training-9bc05390-e94c-46af-a5b3-d7c22f6990bb?ui=pt-BR&amp;rs=en-001&amp;ad=us" TargetMode="External"/><Relationship Id="rId3" Type="http://schemas.openxmlformats.org/officeDocument/2006/relationships/hyperlink" Target="#'Assistente de fun&#231;&#227;o'!A1"/><Relationship Id="rId7" Type="http://schemas.openxmlformats.org/officeDocument/2006/relationships/image" Target="../media/image8.png"/><Relationship Id="rId12" Type="http://schemas.openxmlformats.org/officeDocument/2006/relationships/hyperlink" Target="https://support.office.com/pt-BR/article/how-to-avoid-broken-formulas-8309381d-33e8-42f6-b889-84ef6df1d586?ui=pt-BR&amp;rs=en-001&amp;ad=us" TargetMode="External"/><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Saiba mais'!A1"/><Relationship Id="rId9" Type="http://schemas.openxmlformats.org/officeDocument/2006/relationships/hyperlink" Target="https://support.office.com/pt-BR/article/detect-errors-in-formulas-3a8acca5-1d61-4702-80e0-99a36a2822c1?ui=pt-BR&amp;rs=en-001&amp;ad=us" TargetMode="External"/><Relationship Id="rId14" Type="http://schemas.openxmlformats.org/officeDocument/2006/relationships/hyperlink" Target="https://support.office.com/pt-BR/article/evaluate-a-nested-formula-one-step-at-a-time-59a201ae-d1dc-4b15-8586-a70aa409b8a7?ui=pt-BR&amp;rs=en-001&amp;ad=us" TargetMode="External"/></Relationships>
</file>

<file path=xl/drawings/_rels/drawing13.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hyperlink" Target="https://support.office.com/pt-BR/article/what-s-new-in-excel-for-office-365-5fdb9208-ff33-45b6-9e08-1f5cdb3a6c73?ui=pt-BR&amp;rs=en-001&amp;ad=us" TargetMode="External"/><Relationship Id="rId1" Type="http://schemas.openxmlformats.org/officeDocument/2006/relationships/hyperlink" Target="https://techcommunity.microsoft.com/t5/excel/ct-p/excel_cat" TargetMode="External"/><Relationship Id="rId5" Type="http://schemas.openxmlformats.org/officeDocument/2006/relationships/image" Target="../media/image29.sv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In&#237;cio'!A1"/><Relationship Id="rId7" Type="http://schemas.openxmlformats.org/officeDocument/2006/relationships/image" Target="../media/image4.png"/><Relationship Id="rId12" Type="http://schemas.openxmlformats.org/officeDocument/2006/relationships/hyperlink" Target="https://support.office.com/pt-br/article/treinamento-de-excel-para-windows-9bc05390-e94c-46af-a5b3-d7c22f6990bb?ui=pt-BR&amp;rs=pt-BR&amp;ad=BR" TargetMode="External"/><Relationship Id="rId17" Type="http://schemas.openxmlformats.org/officeDocument/2006/relationships/image" Target="../media/image10.png"/><Relationship Id="rId2" Type="http://schemas.openxmlformats.org/officeDocument/2006/relationships/hyperlink" Target="#'Introdu&#231;&#227;o &#224;s fun&#231;&#245;es'!A1"/><Relationship Id="rId16" Type="http://schemas.openxmlformats.org/officeDocument/2006/relationships/image" Target="../media/image9.svg"/><Relationship Id="rId1" Type="http://schemas.openxmlformats.org/officeDocument/2006/relationships/hyperlink" Target="#'No&#231;&#245;es b&#225;sicas'!A60"/><Relationship Id="rId6" Type="http://schemas.openxmlformats.org/officeDocument/2006/relationships/hyperlink" Target="https://support.office.com/pt-br/article/usar-o-excel-como-calculadora-a1abc057-ed11-443a-a635-68216555ad0a?ui=pt-BR&amp;rs=pt-BR&amp;ad=BR" TargetMode="External"/><Relationship Id="rId11" Type="http://schemas.openxmlformats.org/officeDocument/2006/relationships/hyperlink" Target="https://support.office.com/pt-br/article/fun&#231;&#245;es-do-excel-ordem-alfab&#233;tica-b3944572-255d-4efb-bb96-c6d90033e188?ui=pt-BR&amp;rs=pt-BR&amp;ad=BR"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pt-br/article/fun&#231;&#245;es-do-excel-por-categoria-5f91f4e9-7b42-46d2-9bd1-63f26a86c0eb?ui=pt-BR&amp;rs=pt-BR&amp;ad=BR"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pt-br/article/vis&#227;o-geral-de-f&#243;rmulas-no-excel-ecfdc708-9162-49e8-b993-c311f47ca173?ui=pt-BR&amp;rs=pt-BR&amp;ad=BR"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pt-br/article/treinamento-de-excel-para-windows-9bc05390-e94c-46af-a5b3-d7c22f6990bb?ui=pt-BR&amp;rs=pt-BR&amp;ad=BR" TargetMode="External"/><Relationship Id="rId13" Type="http://schemas.openxmlformats.org/officeDocument/2006/relationships/image" Target="../media/image7.svg"/><Relationship Id="rId3" Type="http://schemas.openxmlformats.org/officeDocument/2006/relationships/hyperlink" Target="https://support.office.com/pt-br/article/soma-fun&#231;&#227;o-soma-043e1c7d-7726-4e80-8f32-07b23e057f89?ui=pt-BR&amp;rs=pt-BR&amp;ad=BR" TargetMode="External"/><Relationship Id="rId7" Type="http://schemas.openxmlformats.org/officeDocument/2006/relationships/hyperlink" Target="https://support.office.com/pt-br/article/cont-n&#218;m-fun&#231;&#227;o-cont-n&#218;m-a59cd7fc-b623-4d93-87a4-d23bf411294c?ui=pt-BR&amp;rs=pt-BR&amp;ad=BR" TargetMode="External"/><Relationship Id="rId12" Type="http://schemas.openxmlformats.org/officeDocument/2006/relationships/image" Target="../media/image6.png"/><Relationship Id="rId17" Type="http://schemas.openxmlformats.org/officeDocument/2006/relationships/hyperlink" Target="#'Introdu&#231;&#227;o &#224;s fun&#231;&#245;es'!A63"/><Relationship Id="rId2" Type="http://schemas.openxmlformats.org/officeDocument/2006/relationships/hyperlink" Target="#M&#201;DIA!A1"/><Relationship Id="rId16" Type="http://schemas.openxmlformats.org/officeDocument/2006/relationships/image" Target="../media/image16.png"/><Relationship Id="rId1" Type="http://schemas.openxmlformats.org/officeDocument/2006/relationships/hyperlink" Target="#'Introdu&#231;&#227;o &#224;s fun&#231;&#245;es'!A1"/><Relationship Id="rId6" Type="http://schemas.openxmlformats.org/officeDocument/2006/relationships/hyperlink" Target="https://support.office.com/pt-br/article/usar-a-autosoma-para-somar-n&#250;meros-543941e7-e783-44ef-8317-7d1bb85fe706?ui=pt-BR&amp;rs=pt-BR&amp;ad=BR"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pt-br/article/med-fun&#231;&#227;o-med-d0916313-4753-414c-8537-ce85bdd967d2?ui=pt-BR&amp;rs=pt-BR&amp;ad=BR" TargetMode="External"/><Relationship Id="rId3" Type="http://schemas.openxmlformats.org/officeDocument/2006/relationships/hyperlink" Target="#'Introdu&#231;&#227;o &#224;s fun&#231;&#245;e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pt-br/article/m&#201;dia-fun&#231;&#227;o-m&#201;dia-047bac88-d466-426c-a32b-8f33eb960cf6?ui=pt-BR&amp;rs=pt-BR&amp;ad=BR" TargetMode="External"/><Relationship Id="rId10" Type="http://schemas.openxmlformats.org/officeDocument/2006/relationships/hyperlink" Target="https://support.office.com/pt-br/article/treinamento-de-excel-para-windows-9bc05390-e94c-46af-a5b3-d7c22f6990bb?ui=pt-BR&amp;rs=pt-BR&amp;ad=BR" TargetMode="External"/><Relationship Id="rId4" Type="http://schemas.openxmlformats.org/officeDocument/2006/relationships/hyperlink" Target="#'M&#205;NIMO e M&#193;XIMO'!A1"/><Relationship Id="rId9" Type="http://schemas.openxmlformats.org/officeDocument/2006/relationships/hyperlink" Target="https://support.office.com/pt-BR/article/mode-function-e45192ce-9122-4980-82ed-4bdc34973120?ocmsassetid=e45192ce-9122-4980-82ed-4bdc34973120&amp;ui=pt-BR&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M&#201;DIA!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pt-br/article/m&#205;nimo-fun&#231;&#227;o-m&#205;nimo-61635d12-920f-4ce2-a70f-96f202dcc152?ui=pt-BR&amp;rs=pt-BR&amp;ad=BR" TargetMode="External"/><Relationship Id="rId6" Type="http://schemas.openxmlformats.org/officeDocument/2006/relationships/image" Target="../media/image8.png"/><Relationship Id="rId5" Type="http://schemas.openxmlformats.org/officeDocument/2006/relationships/hyperlink" Target="https://support.office.com/pt-br/article/treinamento-de-excel-para-windows-9bc05390-e94c-46af-a5b3-d7c22f6990bb?ui=pt-BR&amp;rs=pt-BR&amp;ad=BR" TargetMode="External"/><Relationship Id="rId4" Type="http://schemas.openxmlformats.org/officeDocument/2006/relationships/hyperlink" Target="https://support.office.com/pt-br/article/m&#193;ximo-fun&#231;&#227;o-m&#193;ximo-e0012414-9ac8-4b34-9a47-73e662c08098?ui=pt-BR&amp;rs=pt-BR&amp;ad=BR" TargetMode="External"/><Relationship Id="rId9" Type="http://schemas.openxmlformats.org/officeDocument/2006/relationships/hyperlink" Target="#'Data e hora'!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pt-br/article/agora-fun&#231;&#227;o-agora-3337fd29-145a-4347-b2e6-20c904739c46?ui=pt-BR&amp;rs=pt-BR&amp;ad=BR" TargetMode="External"/><Relationship Id="rId3" Type="http://schemas.openxmlformats.org/officeDocument/2006/relationships/hyperlink" Target="#'M&#205;NIMO e M&#193;XIMO'!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pt-br/article/hoje-fun&#231;&#227;o-hoje-5eb3078d-a82c-4736-8930-2f51a028fdd9?ui=pt-BR&amp;rs=pt-BR&amp;ad=BR" TargetMode="External"/><Relationship Id="rId10" Type="http://schemas.openxmlformats.org/officeDocument/2006/relationships/hyperlink" Target="https://support.office.com/pt-br/article/data-fun&#231;&#227;o-data-e36c0c8c-4104-49da-ab83-82328b832349?ui=pt-BR&amp;rs=pt-BR&amp;ad=BR" TargetMode="External"/><Relationship Id="rId4" Type="http://schemas.openxmlformats.org/officeDocument/2006/relationships/hyperlink" Target="#'Unir texto e n&#250;meros'!A1"/><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pt-br/article/combinar-textos-e-n&#250;meros-a32c8e0e-90a2-435b-8635-5dd2209044ad?ui=pt-BR&amp;rs=pt-BR&amp;ad=BR"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nstru&#231;&#245;es SE'!A1"/><Relationship Id="rId1" Type="http://schemas.openxmlformats.org/officeDocument/2006/relationships/hyperlink" Target="#'Data e hora'!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pt-br/article/texto-fun&#231;&#227;o-texto-20d5ac4d-7b94-49fd-bb38-93d29371225c?ui=pt-BR&amp;rs=pt-BR&amp;ad=BR" TargetMode="External"/><Relationship Id="rId10" Type="http://schemas.openxmlformats.org/officeDocument/2006/relationships/hyperlink" Target="#'Unir texto e n&#250;meros'!A60"/><Relationship Id="rId4" Type="http://schemas.openxmlformats.org/officeDocument/2006/relationships/image" Target="../media/image18.svg"/><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pt-br/article/fun&#231;&#227;o-se-&#8211;-f&#243;rmulas-aninhadas-e-evitando-armadilhas-0b22ff44-f149-44ba-aeb5-4ef99da241c8?ui=pt-BR&amp;rs=pt-BR&amp;ad=BR" TargetMode="External"/><Relationship Id="rId1" Type="http://schemas.openxmlformats.org/officeDocument/2006/relationships/hyperlink" Target="#PROCV!A1"/><Relationship Id="rId6" Type="http://schemas.openxmlformats.org/officeDocument/2006/relationships/hyperlink" Target="https://support.office.com/pt-br/article/definir-e-usar-nomes-em-f%c3%b3rmulas-4d0f13ac-53b7-422e-afd2-abd7ff379c64?ui=pt-BR&amp;rs=pt-BR&amp;ad=BR" TargetMode="External"/><Relationship Id="rId11" Type="http://schemas.openxmlformats.org/officeDocument/2006/relationships/hyperlink" Target="https://support.office.com/pt-br/article/se-fun&#231;&#227;o-se-69aed7c9-4e8a-4755-a9bc-aa8bbff73be2?ui=pt-BR&amp;rs=pt-BR&amp;ad=BR" TargetMode="External"/><Relationship Id="rId5" Type="http://schemas.openxmlformats.org/officeDocument/2006/relationships/image" Target="../media/image20.svg"/><Relationship Id="rId15" Type="http://schemas.openxmlformats.org/officeDocument/2006/relationships/hyperlink" Target="https://support.office.com/pt-br/article/treinamento-de-excel-para-windows-9bc05390-e94c-46af-a5b3-d7c22f6990bb?ui=pt-BR&amp;rs=pt-BR&amp;ad=BR" TargetMode="External"/><Relationship Id="rId10" Type="http://schemas.openxmlformats.org/officeDocument/2006/relationships/hyperlink" Target="#'Unir texto e n&#250;meros'!A1"/><Relationship Id="rId4" Type="http://schemas.openxmlformats.org/officeDocument/2006/relationships/image" Target="../media/image19.png"/><Relationship Id="rId9" Type="http://schemas.openxmlformats.org/officeDocument/2006/relationships/hyperlink" Target="#'Instru&#231;&#245;es SE'!A60"/><Relationship Id="rId14" Type="http://schemas.openxmlformats.org/officeDocument/2006/relationships/hyperlink" Target="https://support.office.com/pt-br/article/ses-fun&#231;&#227;o-ses-36329a26-37b2-467c-972b-4a39bd951d45?ui=pt-BR&amp;rs=pt-BR&amp;ad=BR"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pt-br/article/criar-uma-tabela-din&#226;mica-para-analisar-dados-da-planilha-a9a84538-bfe9-40a9-a8e9-f99134456576?ui=pt-BR&amp;rs=pt-BR&amp;ad=BR"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pt-br/article/seerro-fun&#231;&#227;o-seerro-c526fd07-caeb-47b8-8bb6-63f3e417f611?ui=pt-BR&amp;rs=pt-BR&amp;ad=BR" TargetMode="External"/><Relationship Id="rId12" Type="http://schemas.openxmlformats.org/officeDocument/2006/relationships/image" Target="../media/image14.svg"/><Relationship Id="rId2" Type="http://schemas.openxmlformats.org/officeDocument/2006/relationships/hyperlink" Target="https://support.office.com/pt-br/article/procv-fun&#231;&#227;o-procv-0bbc8083-26fe-4963-8ab8-93a18ad188a1?ui=pt-BR&amp;rs=pt-BR&amp;ad=BR" TargetMode="External"/><Relationship Id="rId1" Type="http://schemas.openxmlformats.org/officeDocument/2006/relationships/hyperlink" Target="#'Fun&#231;&#245;es condicionais'!A1"/><Relationship Id="rId6" Type="http://schemas.openxmlformats.org/officeDocument/2006/relationships/hyperlink" Target="https://support.office.com/pt-br/article/treinamento-de-excel-para-windows-9bc05390-e94c-46af-a5b3-d7c22f6990bb?ui=pt-BR&amp;rs=pt-BR&amp;ad=BR" TargetMode="External"/><Relationship Id="rId11" Type="http://schemas.openxmlformats.org/officeDocument/2006/relationships/image" Target="../media/image13.png"/><Relationship Id="rId5" Type="http://schemas.openxmlformats.org/officeDocument/2006/relationships/hyperlink" Target="https://support.office.com/pt-br/article/corresp-fun&#231;&#227;o-corresp-e8dffd45-c762-47d6-bf89-533f4a37673a?ui=pt-BR&amp;rs=pt-BR&amp;ad=BR" TargetMode="External"/><Relationship Id="rId10" Type="http://schemas.openxmlformats.org/officeDocument/2006/relationships/hyperlink" Target="#'Instru&#231;&#245;es SE'!A1"/><Relationship Id="rId4" Type="http://schemas.openxmlformats.org/officeDocument/2006/relationships/image" Target="../media/image5.svg"/><Relationship Id="rId9" Type="http://schemas.openxmlformats.org/officeDocument/2006/relationships/hyperlink" Target="#PROCV!A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Imagem 1" descr="Logotipo do Excel">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6905625" y="4779963"/>
    <xdr:ext cx="1522857" cy="514350"/>
    <xdr:sp macro="" textlink="">
      <xdr:nvSpPr>
        <xdr:cNvPr id="3" name="Botão Avançar" descr="Forma de botão com hiperlink para navegar para a próxima etapa">
          <a:hlinkClick xmlns:r="http://schemas.openxmlformats.org/officeDocument/2006/relationships" r:id="rId2" tooltip="Selecione para iniciar o tour"/>
          <a:extLst>
            <a:ext uri="{FF2B5EF4-FFF2-40B4-BE49-F238E27FC236}">
              <a16:creationId xmlns:a16="http://schemas.microsoft.com/office/drawing/2014/main" id="{A16C62F8-5DAF-4A85-B660-EDB91A61244F}"/>
            </a:ext>
          </a:extLst>
        </xdr:cNvPr>
        <xdr:cNvSpPr/>
      </xdr:nvSpPr>
      <xdr:spPr>
        <a:xfrm>
          <a:off x="6905625" y="4779963"/>
          <a:ext cx="15228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pt-br"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Vamos lá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Etapa" descr="Digite = SOMA(D4:D7) e pressione Enter. Ao terminar, você verá o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379930</xdr:colOff>
      <xdr:row>122</xdr:row>
      <xdr:rowOff>209547</xdr:rowOff>
    </xdr:from>
    <xdr:to>
      <xdr:col>9</xdr:col>
      <xdr:colOff>228601</xdr:colOff>
      <xdr:row>132</xdr:row>
      <xdr:rowOff>77656</xdr:rowOff>
    </xdr:to>
    <xdr:grpSp>
      <xdr:nvGrpSpPr>
        <xdr:cNvPr id="88" name="É BOM SABER"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599880" y="24069672"/>
          <a:ext cx="4477821" cy="1801684"/>
          <a:chOff x="5560921" y="15560510"/>
          <a:chExt cx="4649879" cy="1730540"/>
        </a:xfrm>
      </xdr:grpSpPr>
      <xdr:sp macro="" textlink="">
        <xdr:nvSpPr>
          <xdr:cNvPr id="92" name="Etap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os critérios de soma são "&gt;=50", o que significa maior ou igual a 50.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 50 E há "&lt;&gt;50", que é </a:t>
            </a:r>
            <a:r>
              <a:rPr lang="pt-br" sz="1100" b="0" i="1" kern="1200" baseline="0">
                <a:solidFill>
                  <a:schemeClr val="dk1"/>
                </a:solidFill>
                <a:effectLst/>
                <a:latin typeface="+mn-lt"/>
                <a:ea typeface="+mn-ea"/>
                <a:cs typeface="+mn-cs"/>
              </a:rPr>
              <a:t>não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93" name="Elemento gráfico 147" descr="Óculo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vre: forma 93" descr="Seta">
            <a:extLst>
              <a:ext uri="{FF2B5EF4-FFF2-40B4-BE49-F238E27FC236}">
                <a16:creationId xmlns:a16="http://schemas.microsoft.com/office/drawing/2014/main" id="{15104F1B-103C-46F0-AEAD-84159160100C}"/>
              </a:ext>
            </a:extLst>
          </xdr:cNvPr>
          <xdr:cNvSpPr/>
        </xdr:nvSpPr>
        <xdr:spPr>
          <a:xfrm rot="15646966" flipH="1" flipV="1">
            <a:off x="6021222" y="15100209"/>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138</xdr:row>
      <xdr:rowOff>171451</xdr:rowOff>
    </xdr:from>
    <xdr:to>
      <xdr:col>1</xdr:col>
      <xdr:colOff>5229224</xdr:colOff>
      <xdr:row>159</xdr:row>
      <xdr:rowOff>94116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7108151"/>
          <a:ext cx="5724525" cy="3923165"/>
          <a:chOff x="447674" y="25631776"/>
          <a:chExt cx="5724525" cy="3762374"/>
        </a:xfrm>
      </xdr:grpSpPr>
      <xdr:sp macro="" textlink="">
        <xdr:nvSpPr>
          <xdr:cNvPr id="152" name="Retâ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Etapa" descr="Mais informações n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to 157" descr="Linh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47625</xdr:rowOff>
    </xdr:to>
    <xdr:sp macro="" textlink="">
      <xdr:nvSpPr>
        <xdr:cNvPr id="168" name="Plano de fundo" descr="Plano de fundo">
          <a:extLst>
            <a:ext uri="{FF2B5EF4-FFF2-40B4-BE49-F238E27FC236}">
              <a16:creationId xmlns:a16="http://schemas.microsoft.com/office/drawing/2014/main" id="{E6C939DA-20FC-4617-9AC0-0E0FD53C0BBC}"/>
            </a:ext>
          </a:extLst>
        </xdr:cNvPr>
        <xdr:cNvSpPr/>
      </xdr:nvSpPr>
      <xdr:spPr>
        <a:xfrm>
          <a:off x="342900" y="352425"/>
          <a:ext cx="5734050" cy="9220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inha inferior" descr="Linh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Etapa" descr="Funções condicionais: SOMASE&#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SOMASE</a:t>
          </a:r>
        </a:p>
      </xdr:txBody>
    </xdr:sp>
    <xdr:clientData/>
  </xdr:twoCellAnchor>
  <xdr:twoCellAnchor editAs="absolute">
    <xdr:from>
      <xdr:col>0</xdr:col>
      <xdr:colOff>547701</xdr:colOff>
      <xdr:row>42</xdr:row>
      <xdr:rowOff>183092</xdr:rowOff>
    </xdr:from>
    <xdr:to>
      <xdr:col>1</xdr:col>
      <xdr:colOff>4948224</xdr:colOff>
      <xdr:row>42</xdr:row>
      <xdr:rowOff>183092</xdr:rowOff>
    </xdr:to>
    <xdr:cxnSp macro="">
      <xdr:nvCxnSpPr>
        <xdr:cNvPr id="171" name="Linha inferior" descr="Linha decorativa">
          <a:extLst>
            <a:ext uri="{FF2B5EF4-FFF2-40B4-BE49-F238E27FC236}">
              <a16:creationId xmlns:a16="http://schemas.microsoft.com/office/drawing/2014/main" id="{CDE7F952-1938-4D52-9DF8-081F00B24DBB}"/>
            </a:ext>
          </a:extLst>
        </xdr:cNvPr>
        <xdr:cNvCxnSpPr>
          <a:cxnSpLocks/>
        </xdr:cNvCxnSpPr>
      </xdr:nvCxnSpPr>
      <xdr:spPr>
        <a:xfrm>
          <a:off x="547701" y="87555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ção à adição de números" descr="As funções condicionais permitem a soma, a média, a contagem ou a obter os valores mínimo e máximo de um intervalo com base em uma determinada condição ou critério que você especificar. Por exemplo, de todas as frutas na lista, quantas são maçãs. Ou, quantas laranjas são do tipo Fló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Funções condicionais possibilitam calcular a soma, a média, fazer a contagem ou obter o mínimo ou o máximo de um intervalo com base em uma determinada condição ou critérios especificados por você. Tais como:</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todas as frutas na lista, quantas são maçãs? Ou, quantas laranjas são do tipo laranja da Bahia?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57150</xdr:rowOff>
    </xdr:from>
    <xdr:to>
      <xdr:col>1</xdr:col>
      <xdr:colOff>4915231</xdr:colOff>
      <xdr:row>12</xdr:row>
      <xdr:rowOff>66674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62150"/>
          <a:ext cx="5239168" cy="962024"/>
          <a:chOff x="571500" y="1771650"/>
          <a:chExt cx="5229626" cy="962024"/>
        </a:xfrm>
      </xdr:grpSpPr>
      <xdr:sp macro="" textlink="">
        <xdr:nvSpPr>
          <xdr:cNvPr id="174" name="txt_Etapa" descr="A função SOMASE permite somar em um intervalo com base em um critério específico que você procura em outro intervalo, como quantas maçãs você tem. Selecione a célula D17 e digite =SOMASE(C3:C14;C17;D3:D14). A SOMASE é estruturada da seguinte maneira:&#10;">
            <a:extLst>
              <a:ext uri="{FF2B5EF4-FFF2-40B4-BE49-F238E27FC236}">
                <a16:creationId xmlns:a16="http://schemas.microsoft.com/office/drawing/2014/main" id="{2D2520E8-CC78-428A-A2A1-03FB76DC9AF2}"/>
              </a:ext>
            </a:extLst>
          </xdr:cNvPr>
          <xdr:cNvSpPr txBox="1"/>
        </xdr:nvSpPr>
        <xdr:spPr>
          <a:xfrm>
            <a:off x="991382" y="1813607"/>
            <a:ext cx="4809744" cy="92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somar em um intervalo com base em critérios específicos usados em outro intervalo, como quantas maçãs você tem. Selecione a célula D17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=SOMASE(C3:C14;C17;D3:D14)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xdr:txBody>
      </xdr:sp>
      <xdr:sp macro="" textlink="">
        <xdr:nvSpPr>
          <xdr:cNvPr id="175" name="shp_Etapa"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135466</xdr:rowOff>
    </xdr:from>
    <xdr:to>
      <xdr:col>1</xdr:col>
      <xdr:colOff>4887529</xdr:colOff>
      <xdr:row>45</xdr:row>
      <xdr:rowOff>112065</xdr:rowOff>
    </xdr:to>
    <xdr:sp macro="" textlink="">
      <xdr:nvSpPr>
        <xdr:cNvPr id="176"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A7F57915-4D95-47B4-A488-FB7E3D0BBF97}"/>
            </a:ext>
          </a:extLst>
        </xdr:cNvPr>
        <xdr:cNvSpPr/>
      </xdr:nvSpPr>
      <xdr:spPr>
        <a:xfrm>
          <a:off x="4591051" y="889846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652334</xdr:colOff>
      <xdr:row>155</xdr:row>
      <xdr:rowOff>173001</xdr:rowOff>
    </xdr:from>
    <xdr:to>
      <xdr:col>1</xdr:col>
      <xdr:colOff>2562832</xdr:colOff>
      <xdr:row>158</xdr:row>
      <xdr:rowOff>148164</xdr:rowOff>
    </xdr:to>
    <xdr:sp macro="" textlink="">
      <xdr:nvSpPr>
        <xdr:cNvPr id="177" name="Botão Avançar" descr="Voltar para cima, com hiperlink para a célula A1">
          <a:hlinkClick xmlns:r="http://schemas.openxmlformats.org/officeDocument/2006/relationships" r:id="rId4" tooltip="Voltar ao início"/>
          <a:extLst>
            <a:ext uri="{FF2B5EF4-FFF2-40B4-BE49-F238E27FC236}">
              <a16:creationId xmlns:a16="http://schemas.microsoft.com/office/drawing/2014/main" id="{F1F17ADA-3374-4672-8F57-B7354AE50F61}"/>
            </a:ext>
          </a:extLst>
        </xdr:cNvPr>
        <xdr:cNvSpPr/>
      </xdr:nvSpPr>
      <xdr:spPr>
        <a:xfrm>
          <a:off x="652334" y="303482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lientData/>
  </xdr:twoCellAnchor>
  <xdr:twoCellAnchor editAs="absolute">
    <xdr:from>
      <xdr:col>1</xdr:col>
      <xdr:colOff>3541957</xdr:colOff>
      <xdr:row>156</xdr:row>
      <xdr:rowOff>174705</xdr:rowOff>
    </xdr:from>
    <xdr:to>
      <xdr:col>1</xdr:col>
      <xdr:colOff>4960357</xdr:colOff>
      <xdr:row>158</xdr:row>
      <xdr:rowOff>150812</xdr:rowOff>
    </xdr:to>
    <xdr:sp macro="" textlink="">
      <xdr:nvSpPr>
        <xdr:cNvPr id="178" name="Botão Avançar" descr="Botão Próxima etapa, com um hiperlink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21885DC0-F099-46D4-A1CF-17E11C390036}"/>
            </a:ext>
          </a:extLst>
        </xdr:cNvPr>
        <xdr:cNvSpPr/>
      </xdr:nvSpPr>
      <xdr:spPr>
        <a:xfrm>
          <a:off x="4389682" y="30540405"/>
          <a:ext cx="1418400"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twoCellAnchor editAs="absolute">
    <xdr:from>
      <xdr:col>1</xdr:col>
      <xdr:colOff>2875440</xdr:colOff>
      <xdr:row>151</xdr:row>
      <xdr:rowOff>142607</xdr:rowOff>
    </xdr:from>
    <xdr:to>
      <xdr:col>1</xdr:col>
      <xdr:colOff>4657725</xdr:colOff>
      <xdr:row>153</xdr:row>
      <xdr:rowOff>180974</xdr:rowOff>
    </xdr:to>
    <xdr:sp macro="" textlink="">
      <xdr:nvSpPr>
        <xdr:cNvPr id="179"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8052CE9F-9F0B-4E5C-BCC9-9FAF4B271CC6}"/>
            </a:ext>
          </a:extLst>
        </xdr:cNvPr>
        <xdr:cNvSpPr txBox="1"/>
      </xdr:nvSpPr>
      <xdr:spPr>
        <a:xfrm>
          <a:off x="3723165" y="29555807"/>
          <a:ext cx="1782285" cy="419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clientData/>
  </xdr:twoCellAnchor>
  <xdr:twoCellAnchor editAs="absolute">
    <xdr:from>
      <xdr:col>1</xdr:col>
      <xdr:colOff>2410256</xdr:colOff>
      <xdr:row>151</xdr:row>
      <xdr:rowOff>156096</xdr:rowOff>
    </xdr:from>
    <xdr:to>
      <xdr:col>1</xdr:col>
      <xdr:colOff>2904988</xdr:colOff>
      <xdr:row>154</xdr:row>
      <xdr:rowOff>39428</xdr:rowOff>
    </xdr:to>
    <xdr:pic>
      <xdr:nvPicPr>
        <xdr:cNvPr id="180"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569296"/>
          <a:ext cx="494732" cy="454832"/>
        </a:xfrm>
        <a:prstGeom prst="rect">
          <a:avLst/>
        </a:prstGeom>
      </xdr:spPr>
    </xdr:pic>
    <xdr:clientData/>
  </xdr:twoCellAnchor>
  <xdr:twoCellAnchor editAs="absolute">
    <xdr:from>
      <xdr:col>1</xdr:col>
      <xdr:colOff>2875440</xdr:colOff>
      <xdr:row>149</xdr:row>
      <xdr:rowOff>66280</xdr:rowOff>
    </xdr:from>
    <xdr:to>
      <xdr:col>1</xdr:col>
      <xdr:colOff>4981575</xdr:colOff>
      <xdr:row>151</xdr:row>
      <xdr:rowOff>171450</xdr:rowOff>
    </xdr:to>
    <xdr:sp macro="" textlink="">
      <xdr:nvSpPr>
        <xdr:cNvPr id="181" name="Etapa" descr="Tudo sobre a função MÁXIMOSES, com um hiperlink para a Web&#10;&#10;">
          <a:hlinkClick xmlns:r="http://schemas.openxmlformats.org/officeDocument/2006/relationships" r:id="rId8" tooltip="Selecione para aprender tudo sobre a função MÁXIMOSES na Web"/>
          <a:extLst>
            <a:ext uri="{FF2B5EF4-FFF2-40B4-BE49-F238E27FC236}">
              <a16:creationId xmlns:a16="http://schemas.microsoft.com/office/drawing/2014/main" id="{3FFDC6A0-9831-442E-AB6B-F06D71AAAD14}"/>
            </a:ext>
          </a:extLst>
        </xdr:cNvPr>
        <xdr:cNvSpPr txBox="1"/>
      </xdr:nvSpPr>
      <xdr:spPr>
        <a:xfrm>
          <a:off x="3723165" y="29098480"/>
          <a:ext cx="2106135" cy="48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MÁXIMOSES</a:t>
          </a:r>
        </a:p>
      </xdr:txBody>
    </xdr:sp>
    <xdr:clientData/>
  </xdr:twoCellAnchor>
  <xdr:twoCellAnchor editAs="absolute">
    <xdr:from>
      <xdr:col>1</xdr:col>
      <xdr:colOff>2410256</xdr:colOff>
      <xdr:row>149</xdr:row>
      <xdr:rowOff>76871</xdr:rowOff>
    </xdr:from>
    <xdr:to>
      <xdr:col>1</xdr:col>
      <xdr:colOff>2904988</xdr:colOff>
      <xdr:row>151</xdr:row>
      <xdr:rowOff>144075</xdr:rowOff>
    </xdr:to>
    <xdr:pic>
      <xdr:nvPicPr>
        <xdr:cNvPr id="182"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109071"/>
          <a:ext cx="494732" cy="448204"/>
        </a:xfrm>
        <a:prstGeom prst="rect">
          <a:avLst/>
        </a:prstGeom>
      </xdr:spPr>
    </xdr:pic>
    <xdr:clientData/>
  </xdr:twoCellAnchor>
  <xdr:twoCellAnchor editAs="absolute">
    <xdr:from>
      <xdr:col>1</xdr:col>
      <xdr:colOff>2884966</xdr:colOff>
      <xdr:row>147</xdr:row>
      <xdr:rowOff>85725</xdr:rowOff>
    </xdr:from>
    <xdr:to>
      <xdr:col>1</xdr:col>
      <xdr:colOff>5365432</xdr:colOff>
      <xdr:row>149</xdr:row>
      <xdr:rowOff>123824</xdr:rowOff>
    </xdr:to>
    <xdr:sp macro="" textlink="">
      <xdr:nvSpPr>
        <xdr:cNvPr id="183" name="Etapa" descr="Tudo sobre a função MÉDIASES, com um hiperlink para a Web&#10;&#10;">
          <a:hlinkClick xmlns:r="http://schemas.openxmlformats.org/officeDocument/2006/relationships" r:id="rId9" tooltip="Selecione para aprender tudo sobre a função MÉDIASES na Web"/>
          <a:extLst>
            <a:ext uri="{FF2B5EF4-FFF2-40B4-BE49-F238E27FC236}">
              <a16:creationId xmlns:a16="http://schemas.microsoft.com/office/drawing/2014/main" id="{5979CD87-1D2E-4D32-BF44-CE7F4285B790}"/>
            </a:ext>
          </a:extLst>
        </xdr:cNvPr>
        <xdr:cNvSpPr txBox="1"/>
      </xdr:nvSpPr>
      <xdr:spPr>
        <a:xfrm>
          <a:off x="3732691" y="28736925"/>
          <a:ext cx="2480466"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147</xdr:row>
      <xdr:rowOff>43534</xdr:rowOff>
    </xdr:from>
    <xdr:to>
      <xdr:col>1</xdr:col>
      <xdr:colOff>2904988</xdr:colOff>
      <xdr:row>149</xdr:row>
      <xdr:rowOff>110738</xdr:rowOff>
    </xdr:to>
    <xdr:pic>
      <xdr:nvPicPr>
        <xdr:cNvPr id="184"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694734"/>
          <a:ext cx="494732" cy="448204"/>
        </a:xfrm>
        <a:prstGeom prst="rect">
          <a:avLst/>
        </a:prstGeom>
      </xdr:spPr>
    </xdr:pic>
    <xdr:clientData/>
  </xdr:twoCellAnchor>
  <xdr:twoCellAnchor editAs="absolute">
    <xdr:from>
      <xdr:col>1</xdr:col>
      <xdr:colOff>179866</xdr:colOff>
      <xdr:row>147</xdr:row>
      <xdr:rowOff>109143</xdr:rowOff>
    </xdr:from>
    <xdr:to>
      <xdr:col>1</xdr:col>
      <xdr:colOff>2535885</xdr:colOff>
      <xdr:row>149</xdr:row>
      <xdr:rowOff>45129</xdr:rowOff>
    </xdr:to>
    <xdr:sp macro="" textlink="">
      <xdr:nvSpPr>
        <xdr:cNvPr id="185" name="Etapa" descr="Tudo sobre a função MÉDIASE, com um hiperlink para a Web&#10;&#10;">
          <a:hlinkClick xmlns:r="http://schemas.openxmlformats.org/officeDocument/2006/relationships" r:id="rId10" tooltip="Selecione para aprender tudo sobre a função MÉDIASE na Web"/>
          <a:extLst>
            <a:ext uri="{FF2B5EF4-FFF2-40B4-BE49-F238E27FC236}">
              <a16:creationId xmlns:a16="http://schemas.microsoft.com/office/drawing/2014/main" id="{9FF9239A-F102-47F3-A0A3-68BDFAFB9C67}"/>
            </a:ext>
          </a:extLst>
        </xdr:cNvPr>
        <xdr:cNvSpPr txBox="1"/>
      </xdr:nvSpPr>
      <xdr:spPr>
        <a:xfrm>
          <a:off x="1027591" y="2876034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a:t>
          </a:r>
        </a:p>
      </xdr:txBody>
    </xdr:sp>
    <xdr:clientData/>
  </xdr:twoCellAnchor>
  <xdr:twoCellAnchor editAs="absolute">
    <xdr:from>
      <xdr:col>0</xdr:col>
      <xdr:colOff>562406</xdr:colOff>
      <xdr:row>147</xdr:row>
      <xdr:rowOff>41152</xdr:rowOff>
    </xdr:from>
    <xdr:to>
      <xdr:col>1</xdr:col>
      <xdr:colOff>209413</xdr:colOff>
      <xdr:row>149</xdr:row>
      <xdr:rowOff>108356</xdr:rowOff>
    </xdr:to>
    <xdr:pic>
      <xdr:nvPicPr>
        <xdr:cNvPr id="186"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692352"/>
          <a:ext cx="494732" cy="448204"/>
        </a:xfrm>
        <a:prstGeom prst="rect">
          <a:avLst/>
        </a:prstGeom>
      </xdr:spPr>
    </xdr:pic>
    <xdr:clientData/>
  </xdr:twoCellAnchor>
  <xdr:twoCellAnchor editAs="absolute">
    <xdr:from>
      <xdr:col>1</xdr:col>
      <xdr:colOff>179865</xdr:colOff>
      <xdr:row>149</xdr:row>
      <xdr:rowOff>75805</xdr:rowOff>
    </xdr:from>
    <xdr:to>
      <xdr:col>1</xdr:col>
      <xdr:colOff>2305050</xdr:colOff>
      <xdr:row>151</xdr:row>
      <xdr:rowOff>142875</xdr:rowOff>
    </xdr:to>
    <xdr:sp macro="" textlink="">
      <xdr:nvSpPr>
        <xdr:cNvPr id="187" name="Etapa" descr="Tudo sobre a função MÍNIMOSES, com um hiperlink para a Web&#10;&#10;">
          <a:hlinkClick xmlns:r="http://schemas.openxmlformats.org/officeDocument/2006/relationships" r:id="rId11" tooltip="Selecione para aprender tudo sobre a função MÍNIMOSES na Web"/>
          <a:extLst>
            <a:ext uri="{FF2B5EF4-FFF2-40B4-BE49-F238E27FC236}">
              <a16:creationId xmlns:a16="http://schemas.microsoft.com/office/drawing/2014/main" id="{5BA88C28-4CAB-4843-A9C6-0DA18559CEDE}"/>
            </a:ext>
          </a:extLst>
        </xdr:cNvPr>
        <xdr:cNvSpPr txBox="1"/>
      </xdr:nvSpPr>
      <xdr:spPr>
        <a:xfrm>
          <a:off x="1027590" y="29108005"/>
          <a:ext cx="2125185"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MÍNIMOSES</a:t>
          </a:r>
        </a:p>
      </xdr:txBody>
    </xdr:sp>
    <xdr:clientData/>
  </xdr:twoCellAnchor>
  <xdr:twoCellAnchor editAs="absolute">
    <xdr:from>
      <xdr:col>0</xdr:col>
      <xdr:colOff>562406</xdr:colOff>
      <xdr:row>149</xdr:row>
      <xdr:rowOff>87586</xdr:rowOff>
    </xdr:from>
    <xdr:to>
      <xdr:col>1</xdr:col>
      <xdr:colOff>209413</xdr:colOff>
      <xdr:row>151</xdr:row>
      <xdr:rowOff>154790</xdr:rowOff>
    </xdr:to>
    <xdr:pic>
      <xdr:nvPicPr>
        <xdr:cNvPr id="188"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119786"/>
          <a:ext cx="494732" cy="448204"/>
        </a:xfrm>
        <a:prstGeom prst="rect">
          <a:avLst/>
        </a:prstGeom>
      </xdr:spPr>
    </xdr:pic>
    <xdr:clientData/>
  </xdr:twoCellAnchor>
  <xdr:twoCellAnchor editAs="absolute">
    <xdr:from>
      <xdr:col>1</xdr:col>
      <xdr:colOff>2875441</xdr:colOff>
      <xdr:row>145</xdr:row>
      <xdr:rowOff>47625</xdr:rowOff>
    </xdr:from>
    <xdr:to>
      <xdr:col>1</xdr:col>
      <xdr:colOff>5212315</xdr:colOff>
      <xdr:row>147</xdr:row>
      <xdr:rowOff>47624</xdr:rowOff>
    </xdr:to>
    <xdr:sp macro="" textlink="">
      <xdr:nvSpPr>
        <xdr:cNvPr id="189" name="Etapa" descr="Tudo sobre a função CONT.SES, com um hiperlink para a Web&#10;&#10;">
          <a:hlinkClick xmlns:r="http://schemas.openxmlformats.org/officeDocument/2006/relationships" r:id="rId12" tooltip="Selecione para aprender tudo sobre a função CONT.SES na Web"/>
          <a:extLst>
            <a:ext uri="{FF2B5EF4-FFF2-40B4-BE49-F238E27FC236}">
              <a16:creationId xmlns:a16="http://schemas.microsoft.com/office/drawing/2014/main" id="{EADD320D-BECB-4510-A526-402BC7B8CE52}"/>
            </a:ext>
          </a:extLst>
        </xdr:cNvPr>
        <xdr:cNvSpPr txBox="1"/>
      </xdr:nvSpPr>
      <xdr:spPr>
        <a:xfrm>
          <a:off x="3723166" y="28317825"/>
          <a:ext cx="233687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CONT.SES</a:t>
          </a:r>
          <a:endPar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1</xdr:col>
      <xdr:colOff>2410256</xdr:colOff>
      <xdr:row>145</xdr:row>
      <xdr:rowOff>671</xdr:rowOff>
    </xdr:from>
    <xdr:to>
      <xdr:col>1</xdr:col>
      <xdr:colOff>2904988</xdr:colOff>
      <xdr:row>147</xdr:row>
      <xdr:rowOff>67875</xdr:rowOff>
    </xdr:to>
    <xdr:pic>
      <xdr:nvPicPr>
        <xdr:cNvPr id="190"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270871"/>
          <a:ext cx="494732" cy="448204"/>
        </a:xfrm>
        <a:prstGeom prst="rect">
          <a:avLst/>
        </a:prstGeom>
      </xdr:spPr>
    </xdr:pic>
    <xdr:clientData/>
  </xdr:twoCellAnchor>
  <xdr:twoCellAnchor editAs="absolute">
    <xdr:from>
      <xdr:col>1</xdr:col>
      <xdr:colOff>2875441</xdr:colOff>
      <xdr:row>143</xdr:row>
      <xdr:rowOff>13893</xdr:rowOff>
    </xdr:from>
    <xdr:to>
      <xdr:col>1</xdr:col>
      <xdr:colOff>5059150</xdr:colOff>
      <xdr:row>144</xdr:row>
      <xdr:rowOff>134029</xdr:rowOff>
    </xdr:to>
    <xdr:sp macro="" textlink="">
      <xdr:nvSpPr>
        <xdr:cNvPr id="191" name="Etapa" descr="Tudo sobre a função SOMASES, com um hiperlink para a Web&#10;&#10;">
          <a:hlinkClick xmlns:r="http://schemas.openxmlformats.org/officeDocument/2006/relationships" r:id="rId13" tooltip="Selecione para aprender tudo sobre a função SOMASES na Web"/>
          <a:extLst>
            <a:ext uri="{FF2B5EF4-FFF2-40B4-BE49-F238E27FC236}">
              <a16:creationId xmlns:a16="http://schemas.microsoft.com/office/drawing/2014/main" id="{791E8E89-8DEE-430C-AEDB-E56F74AA279F}"/>
            </a:ext>
          </a:extLst>
        </xdr:cNvPr>
        <xdr:cNvSpPr txBox="1"/>
      </xdr:nvSpPr>
      <xdr:spPr>
        <a:xfrm>
          <a:off x="3723166" y="27903093"/>
          <a:ext cx="21837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a:latin typeface="Segoe UI" panose="020B0502040204020203" pitchFamily="34" charset="0"/>
              <a:cs typeface="Segoe UI" panose="020B0502040204020203" pitchFamily="34" charset="0"/>
            </a:rPr>
            <a:t>SOMASES</a:t>
          </a:r>
          <a:endParaRPr sz="1100" b="1" u="sng">
            <a:latin typeface="Segoe UI" panose="020B0502040204020203" pitchFamily="34" charset="0"/>
            <a:cs typeface="Segoe UI" panose="020B0502040204020203" pitchFamily="34" charset="0"/>
          </a:endParaRPr>
        </a:p>
      </xdr:txBody>
    </xdr:sp>
    <xdr:clientData/>
  </xdr:twoCellAnchor>
  <xdr:twoCellAnchor editAs="absolute">
    <xdr:from>
      <xdr:col>1</xdr:col>
      <xdr:colOff>2410256</xdr:colOff>
      <xdr:row>142</xdr:row>
      <xdr:rowOff>145134</xdr:rowOff>
    </xdr:from>
    <xdr:to>
      <xdr:col>1</xdr:col>
      <xdr:colOff>2904988</xdr:colOff>
      <xdr:row>145</xdr:row>
      <xdr:rowOff>15488</xdr:rowOff>
    </xdr:to>
    <xdr:pic>
      <xdr:nvPicPr>
        <xdr:cNvPr id="192"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843834"/>
          <a:ext cx="494732" cy="441854"/>
        </a:xfrm>
        <a:prstGeom prst="rect">
          <a:avLst/>
        </a:prstGeom>
      </xdr:spPr>
    </xdr:pic>
    <xdr:clientData/>
  </xdr:twoCellAnchor>
  <xdr:twoCellAnchor editAs="absolute">
    <xdr:from>
      <xdr:col>1</xdr:col>
      <xdr:colOff>179866</xdr:colOff>
      <xdr:row>143</xdr:row>
      <xdr:rowOff>13893</xdr:rowOff>
    </xdr:from>
    <xdr:to>
      <xdr:col>1</xdr:col>
      <xdr:colOff>2552700</xdr:colOff>
      <xdr:row>144</xdr:row>
      <xdr:rowOff>134029</xdr:rowOff>
    </xdr:to>
    <xdr:sp macro="" textlink="">
      <xdr:nvSpPr>
        <xdr:cNvPr id="193" name="Etapa" descr="Tudo sobre a função SOMASE, com um hiperlink para a Web&#10;&#10;">
          <a:hlinkClick xmlns:r="http://schemas.openxmlformats.org/officeDocument/2006/relationships" r:id="rId14" tooltip="Selecione para aprender tudo sobre a função SOMASE na Web"/>
          <a:extLst>
            <a:ext uri="{FF2B5EF4-FFF2-40B4-BE49-F238E27FC236}">
              <a16:creationId xmlns:a16="http://schemas.microsoft.com/office/drawing/2014/main" id="{EAC8BE16-FCC7-483A-A30D-3B1F29F65450}"/>
            </a:ext>
          </a:extLst>
        </xdr:cNvPr>
        <xdr:cNvSpPr txBox="1"/>
      </xdr:nvSpPr>
      <xdr:spPr>
        <a:xfrm>
          <a:off x="1027591" y="27903093"/>
          <a:ext cx="237283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p>
      </xdr:txBody>
    </xdr:sp>
    <xdr:clientData/>
  </xdr:twoCellAnchor>
  <xdr:twoCellAnchor editAs="absolute">
    <xdr:from>
      <xdr:col>0</xdr:col>
      <xdr:colOff>562406</xdr:colOff>
      <xdr:row>142</xdr:row>
      <xdr:rowOff>145134</xdr:rowOff>
    </xdr:from>
    <xdr:to>
      <xdr:col>1</xdr:col>
      <xdr:colOff>209413</xdr:colOff>
      <xdr:row>145</xdr:row>
      <xdr:rowOff>15488</xdr:rowOff>
    </xdr:to>
    <xdr:pic>
      <xdr:nvPicPr>
        <xdr:cNvPr id="1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7843834"/>
          <a:ext cx="494732" cy="441854"/>
        </a:xfrm>
        <a:prstGeom prst="rect">
          <a:avLst/>
        </a:prstGeom>
      </xdr:spPr>
    </xdr:pic>
    <xdr:clientData/>
  </xdr:twoCellAnchor>
  <xdr:twoCellAnchor editAs="absolute">
    <xdr:from>
      <xdr:col>1</xdr:col>
      <xdr:colOff>179866</xdr:colOff>
      <xdr:row>145</xdr:row>
      <xdr:rowOff>66280</xdr:rowOff>
    </xdr:from>
    <xdr:to>
      <xdr:col>1</xdr:col>
      <xdr:colOff>2392294</xdr:colOff>
      <xdr:row>147</xdr:row>
      <xdr:rowOff>2266</xdr:rowOff>
    </xdr:to>
    <xdr:sp macro="" textlink="">
      <xdr:nvSpPr>
        <xdr:cNvPr id="195" name="Etapa" descr="Tudo sobre a função CONT.SE, com um hiperlink para a Web&#10;&#10;">
          <a:hlinkClick xmlns:r="http://schemas.openxmlformats.org/officeDocument/2006/relationships" r:id="rId15" tooltip="Selecione para aprender tudo sobre a função CONT.SE na Web"/>
          <a:extLst>
            <a:ext uri="{FF2B5EF4-FFF2-40B4-BE49-F238E27FC236}">
              <a16:creationId xmlns:a16="http://schemas.microsoft.com/office/drawing/2014/main" id="{C6912341-001C-497C-904C-1E09825E8C65}"/>
            </a:ext>
          </a:extLst>
        </xdr:cNvPr>
        <xdr:cNvSpPr txBox="1"/>
      </xdr:nvSpPr>
      <xdr:spPr>
        <a:xfrm>
          <a:off x="1027591" y="2833648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a:t>
          </a:r>
        </a:p>
      </xdr:txBody>
    </xdr:sp>
    <xdr:clientData/>
  </xdr:twoCellAnchor>
  <xdr:twoCellAnchor editAs="absolute">
    <xdr:from>
      <xdr:col>0</xdr:col>
      <xdr:colOff>562406</xdr:colOff>
      <xdr:row>144</xdr:row>
      <xdr:rowOff>185218</xdr:rowOff>
    </xdr:from>
    <xdr:to>
      <xdr:col>1</xdr:col>
      <xdr:colOff>209413</xdr:colOff>
      <xdr:row>147</xdr:row>
      <xdr:rowOff>61922</xdr:rowOff>
    </xdr:to>
    <xdr:pic>
      <xdr:nvPicPr>
        <xdr:cNvPr id="196"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264918"/>
          <a:ext cx="494732" cy="448204"/>
        </a:xfrm>
        <a:prstGeom prst="rect">
          <a:avLst/>
        </a:prstGeom>
      </xdr:spPr>
    </xdr:pic>
    <xdr:clientData/>
  </xdr:twoCellAnchor>
  <xdr:twoCellAnchor editAs="absolute">
    <xdr:from>
      <xdr:col>1</xdr:col>
      <xdr:colOff>179866</xdr:colOff>
      <xdr:row>152</xdr:row>
      <xdr:rowOff>9130</xdr:rowOff>
    </xdr:from>
    <xdr:to>
      <xdr:col>1</xdr:col>
      <xdr:colOff>2080042</xdr:colOff>
      <xdr:row>153</xdr:row>
      <xdr:rowOff>135616</xdr:rowOff>
    </xdr:to>
    <xdr:sp macro="" textlink="">
      <xdr:nvSpPr>
        <xdr:cNvPr id="197" name="Etapa" descr="Criar uma lista suspensa, com um hiperlink para a Web&#10;&#10;">
          <a:hlinkClick xmlns:r="http://schemas.openxmlformats.org/officeDocument/2006/relationships" r:id="rId16" tooltip="Selecione para saber mais sobre como criar uma lista suspensa na Web"/>
          <a:extLst>
            <a:ext uri="{FF2B5EF4-FFF2-40B4-BE49-F238E27FC236}">
              <a16:creationId xmlns:a16="http://schemas.microsoft.com/office/drawing/2014/main" id="{0E1FD4BB-1B69-400F-9A73-D9D7B8667E1C}"/>
            </a:ext>
          </a:extLst>
        </xdr:cNvPr>
        <xdr:cNvSpPr txBox="1"/>
      </xdr:nvSpPr>
      <xdr:spPr>
        <a:xfrm>
          <a:off x="1027591" y="2961283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lista suspensa</a:t>
          </a:r>
        </a:p>
      </xdr:txBody>
    </xdr:sp>
    <xdr:clientData/>
  </xdr:twoCellAnchor>
  <xdr:twoCellAnchor editAs="absolute">
    <xdr:from>
      <xdr:col>0</xdr:col>
      <xdr:colOff>562406</xdr:colOff>
      <xdr:row>151</xdr:row>
      <xdr:rowOff>134021</xdr:rowOff>
    </xdr:from>
    <xdr:to>
      <xdr:col>1</xdr:col>
      <xdr:colOff>209413</xdr:colOff>
      <xdr:row>154</xdr:row>
      <xdr:rowOff>10725</xdr:rowOff>
    </xdr:to>
    <xdr:pic>
      <xdr:nvPicPr>
        <xdr:cNvPr id="198"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547221"/>
          <a:ext cx="494732" cy="448204"/>
        </a:xfrm>
        <a:prstGeom prst="rect">
          <a:avLst/>
        </a:prstGeom>
      </xdr:spPr>
    </xdr:pic>
    <xdr:clientData/>
  </xdr:twoCellAnchor>
  <xdr:twoCellAnchor editAs="absolute">
    <xdr:from>
      <xdr:col>0</xdr:col>
      <xdr:colOff>523788</xdr:colOff>
      <xdr:row>23</xdr:row>
      <xdr:rowOff>47625</xdr:rowOff>
    </xdr:from>
    <xdr:to>
      <xdr:col>1</xdr:col>
      <xdr:colOff>4915231</xdr:colOff>
      <xdr:row>29</xdr:row>
      <xdr:rowOff>76199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5000625"/>
          <a:ext cx="5239168" cy="1171574"/>
          <a:chOff x="571500" y="4610100"/>
          <a:chExt cx="5229626" cy="1171574"/>
        </a:xfrm>
      </xdr:grpSpPr>
      <xdr:sp macro="" textlink="">
        <xdr:nvSpPr>
          <xdr:cNvPr id="200" name="txt_Etapa" descr="SOMASES é o mesmo que a SOMASE, mas permite usar vários critérios. Portanto, neste exemplo, você pode procurar por fruta e tipo, em vez de apenas por fruta. Selecione a célula H17 e digite =SOMASES(H3:H14;F3:F14;F17;G3:G14;G17). SOMASES é estruturado da seguinte maneira:&#10;&#10;&#10;">
            <a:extLst>
              <a:ext uri="{FF2B5EF4-FFF2-40B4-BE49-F238E27FC236}">
                <a16:creationId xmlns:a16="http://schemas.microsoft.com/office/drawing/2014/main" id="{4F912E6F-F743-47DF-85DF-3039C56B3212}"/>
              </a:ext>
            </a:extLst>
          </xdr:cNvPr>
          <xdr:cNvSpPr txBox="1"/>
        </xdr:nvSpPr>
        <xdr:spPr>
          <a:xfrm>
            <a:off x="991382" y="4652057"/>
            <a:ext cx="4809744" cy="112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SOMASE, mas permite que você use vários critérios. Portanto, neste exemplo você pode procurar Frutas e Tipo, ao invés de apenas por Fruta. Selecione a célula H17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=SOMASES(H3:H14;F3:F14;F17;G3:G14;G17)</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Etapa"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118</xdr:row>
      <xdr:rowOff>0</xdr:rowOff>
    </xdr:from>
    <xdr:to>
      <xdr:col>1</xdr:col>
      <xdr:colOff>5238749</xdr:colOff>
      <xdr:row>138</xdr:row>
      <xdr:rowOff>47625</xdr:rowOff>
    </xdr:to>
    <xdr:grpSp>
      <xdr:nvGrpSpPr>
        <xdr:cNvPr id="202" name="Mais sobre SOMASE"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3088600"/>
          <a:ext cx="5724525" cy="3895725"/>
          <a:chOff x="347872" y="13364013"/>
          <a:chExt cx="5695950" cy="3895725"/>
        </a:xfrm>
      </xdr:grpSpPr>
      <xdr:sp macro="" textlink="">
        <xdr:nvSpPr>
          <xdr:cNvPr id="203" name="Retângulo 202" descr="Plano de fu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to 203" descr="Linh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to 204" descr="Linha decorativa">
            <a:extLst>
              <a:ext uri="{FF2B5EF4-FFF2-40B4-BE49-F238E27FC236}">
                <a16:creationId xmlns:a16="http://schemas.microsoft.com/office/drawing/2014/main" id="{723D124C-02B5-4BA5-9E97-CD05528A4CEB}"/>
              </a:ext>
            </a:extLst>
          </xdr:cNvPr>
          <xdr:cNvCxnSpPr>
            <a:cxnSpLocks/>
          </xdr:cNvCxnSpPr>
        </xdr:nvCxnSpPr>
        <xdr:spPr>
          <a:xfrm>
            <a:off x="547944" y="170039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Etapa" descr="SOMASE com um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SOMASE com um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Etapa" descr="Este é um exemplo de como a função SOMASE usa &quot;maior que&quot; para encontrar todos os valores maiores que um determinado valor:&#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um exemplo de como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usa "maior que"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os valores maiores que um determinado valor: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Etapa" descr="OBSERVAÇÃO: se você achar que está usando muitas fórmulas SOMASE, talvez considere uma Tabela Dinâmica a melhor solução. Clique para ver o artigo da Tabela dinâmica na Web para saber mais&#10;">
            <a:hlinkClick xmlns:r="http://schemas.openxmlformats.org/officeDocument/2006/relationships" r:id="rId17" tooltip="Selecionar para ir para a planilha de Tabela Dinâmica"/>
            <a:extLst>
              <a:ext uri="{FF2B5EF4-FFF2-40B4-BE49-F238E27FC236}">
                <a16:creationId xmlns:a16="http://schemas.microsoft.com/office/drawing/2014/main" id="{34FB80A3-CAA8-4879-81AA-6C9C6DA04FF8}"/>
              </a:ext>
            </a:extLst>
          </xdr:cNvPr>
          <xdr:cNvSpPr txBox="1"/>
        </xdr:nvSpPr>
        <xdr:spPr>
          <a:xfrm>
            <a:off x="553342" y="16198821"/>
            <a:ext cx="5303780" cy="72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como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artigo sobre Tabela Dinâmica para saber mais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aixa de texto 100" descr="=SOMASE(D118:D122;&quot;&gt;=50&quot;)&#10;&#10;&#10;">
            <a:extLst>
              <a:ext uri="{FF2B5EF4-FFF2-40B4-BE49-F238E27FC236}">
                <a16:creationId xmlns:a16="http://schemas.microsoft.com/office/drawing/2014/main" id="{081FEA47-A154-4881-BA88-6F77A1DA2820}"/>
              </a:ext>
            </a:extLst>
          </xdr:cNvPr>
          <xdr:cNvSpPr txBox="1"/>
        </xdr:nvSpPr>
        <xdr:spPr>
          <a:xfrm>
            <a:off x="575234" y="15754051"/>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a:t>
            </a:r>
            <a:r>
              <a:rPr lang="pt-b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SOMASE(D118:D122;"&gt;=</a:t>
            </a:r>
            <a:r>
              <a:rPr lang="pt-br"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Chave esquerda 209">
            <a:extLst>
              <a:ext uri="{FF2B5EF4-FFF2-40B4-BE49-F238E27FC236}">
                <a16:creationId xmlns:a16="http://schemas.microsoft.com/office/drawing/2014/main" id="{D4198EE4-6DA5-4995-A5C3-297510D75CBC}"/>
              </a:ext>
            </a:extLst>
          </xdr:cNvPr>
          <xdr:cNvSpPr/>
        </xdr:nvSpPr>
        <xdr:spPr>
          <a:xfrm rot="5400000">
            <a:off x="1109920" y="15149154"/>
            <a:ext cx="197659" cy="94052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aixa de texto 2" descr="Some alguns valores com base neste critério:&#10;">
            <a:extLst>
              <a:ext uri="{FF2B5EF4-FFF2-40B4-BE49-F238E27FC236}">
                <a16:creationId xmlns:a16="http://schemas.microsoft.com/office/drawing/2014/main" id="{68686DE4-CB48-4915-8A63-E98D9F67B388}"/>
              </a:ext>
            </a:extLst>
          </xdr:cNvPr>
          <xdr:cNvSpPr txBox="1">
            <a:spLocks noChangeArrowheads="1"/>
          </xdr:cNvSpPr>
        </xdr:nvSpPr>
        <xdr:spPr bwMode="auto">
          <a:xfrm>
            <a:off x="725669"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212" name="Chave esquerda 211">
            <a:extLst>
              <a:ext uri="{FF2B5EF4-FFF2-40B4-BE49-F238E27FC236}">
                <a16:creationId xmlns:a16="http://schemas.microsoft.com/office/drawing/2014/main" id="{1F715516-41DD-4007-B4E1-F5219D7F5E3F}"/>
              </a:ext>
            </a:extLst>
          </xdr:cNvPr>
          <xdr:cNvSpPr/>
        </xdr:nvSpPr>
        <xdr:spPr>
          <a:xfrm rot="5400000">
            <a:off x="232738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aixa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915514"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Chave esquerda 213">
            <a:extLst>
              <a:ext uri="{FF2B5EF4-FFF2-40B4-BE49-F238E27FC236}">
                <a16:creationId xmlns:a16="http://schemas.microsoft.com/office/drawing/2014/main" id="{DDE8A4F2-7D99-42CD-BA7B-3FD932A6B224}"/>
              </a:ext>
            </a:extLst>
          </xdr:cNvPr>
          <xdr:cNvSpPr/>
        </xdr:nvSpPr>
        <xdr:spPr>
          <a:xfrm rot="5400000">
            <a:off x="3603614" y="15133878"/>
            <a:ext cx="271590" cy="884765"/>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aixa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215092" y="14671077"/>
            <a:ext cx="10147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25</xdr:row>
      <xdr:rowOff>142875</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196001" y="3964967"/>
          <a:ext cx="3967549" cy="1511908"/>
          <a:chOff x="9434126" y="7174892"/>
          <a:chExt cx="4148524" cy="1511908"/>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148524" cy="1467426"/>
            <a:chOff x="10339001" y="7219374"/>
            <a:chExt cx="4148524" cy="1467426"/>
          </a:xfrm>
        </xdr:grpSpPr>
        <xdr:grpSp>
          <xdr:nvGrpSpPr>
            <xdr:cNvPr id="219" name="DICA ESPECIALIZADA" descr="DICA ESPECIALIZADA">
              <a:extLst>
                <a:ext uri="{FF2B5EF4-FFF2-40B4-BE49-F238E27FC236}">
                  <a16:creationId xmlns:a16="http://schemas.microsoft.com/office/drawing/2014/main" id="{80AEA6E2-8705-424F-9170-D839A6C17C4E}"/>
                </a:ext>
              </a:extLst>
            </xdr:cNvPr>
            <xdr:cNvGrpSpPr/>
          </xdr:nvGrpSpPr>
          <xdr:grpSpPr>
            <a:xfrm>
              <a:off x="11734800" y="7219950"/>
              <a:ext cx="2752725" cy="1466850"/>
              <a:chOff x="8448675" y="2143125"/>
              <a:chExt cx="2419160" cy="1457899"/>
            </a:xfrm>
          </xdr:grpSpPr>
          <xdr:pic>
            <xdr:nvPicPr>
              <xdr:cNvPr id="221" name="Elemento gráfico 2" descr="Coruj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Etapa"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45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Cada uma das células de Frutas e Tipo tem uma lista suspensa, em que é possível selecionar diferentes frutas. Experimente e observe as fórmulas atualizarem automaticamente.</a:t>
                </a:r>
              </a:p>
            </xdr:txBody>
          </xdr:sp>
        </xdr:grpSp>
        <xdr:sp macro="" textlink="">
          <xdr:nvSpPr>
            <xdr:cNvPr id="220" name="Forma liv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v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28575</xdr:colOff>
      <xdr:row>12</xdr:row>
      <xdr:rowOff>104775</xdr:rowOff>
    </xdr:from>
    <xdr:to>
      <xdr:col>1</xdr:col>
      <xdr:colOff>4943475</xdr:colOff>
      <xdr:row>22</xdr:row>
      <xdr:rowOff>123825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876300" y="2962275"/>
          <a:ext cx="4914900" cy="1924050"/>
          <a:chOff x="2876550" y="4524375"/>
          <a:chExt cx="4914900" cy="1924050"/>
        </a:xfrm>
      </xdr:grpSpPr>
      <xdr:sp macro="" textlink="">
        <xdr:nvSpPr>
          <xdr:cNvPr id="224" name="txt_Fórmula" descr="=SOMASE(C3:C14;C17;D3:D4)&#10;">
            <a:extLst>
              <a:ext uri="{FF2B5EF4-FFF2-40B4-BE49-F238E27FC236}">
                <a16:creationId xmlns:a16="http://schemas.microsoft.com/office/drawing/2014/main" id="{DCB35442-6216-467A-BC97-109CD36E5CB5}"/>
              </a:ext>
            </a:extLst>
          </xdr:cNvPr>
          <xdr:cNvSpPr txBox="1"/>
        </xdr:nvSpPr>
        <xdr:spPr>
          <a:xfrm>
            <a:off x="287655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=SOMASE(C3:C14;C17;D3:D14)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ChaveDeFórmulaPosterio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BalãoDeFórmulaSuperior" descr="Qual intervalo você deseja examinar?&#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353049" y="4524375"/>
            <a:ext cx="2438401" cy="861229"/>
            <a:chOff x="5353049" y="4524375"/>
            <a:chExt cx="2438401" cy="861229"/>
          </a:xfrm>
        </xdr:grpSpPr>
        <xdr:sp macro="" textlink="">
          <xdr:nvSpPr>
            <xdr:cNvPr id="230" name="ChaveDeFórmulaPosterior">
              <a:extLst>
                <a:ext uri="{FF2B5EF4-FFF2-40B4-BE49-F238E27FC236}">
                  <a16:creationId xmlns:a16="http://schemas.microsoft.com/office/drawing/2014/main" id="{0F30C154-2F1F-4A51-9F6F-727C94B1953E}"/>
                </a:ext>
              </a:extLst>
            </xdr:cNvPr>
            <xdr:cNvSpPr/>
          </xdr:nvSpPr>
          <xdr:spPr>
            <a:xfrm rot="5400000">
              <a:off x="6024544" y="4633933"/>
              <a:ext cx="499277" cy="100406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BalãoDeFórmulaSuperior" descr="Para cada correspondência encontrada, a qual intervalo você deseja so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2438401"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Para cada correspondência encontrada, qual intervalo você deseja somar?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ChaveDeFórmulaAnterio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BalãoDeFórmulaInferior" descr="Que valor (texto ou número) você deseja procur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371475</xdr:colOff>
      <xdr:row>29</xdr:row>
      <xdr:rowOff>152400</xdr:rowOff>
    </xdr:from>
    <xdr:to>
      <xdr:col>1</xdr:col>
      <xdr:colOff>5200650</xdr:colOff>
      <xdr:row>41</xdr:row>
      <xdr:rowOff>180975</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248400"/>
          <a:ext cx="5676900" cy="2314575"/>
          <a:chOff x="3048000" y="2575829"/>
          <a:chExt cx="5801562" cy="2366747"/>
        </a:xfrm>
      </xdr:grpSpPr>
      <xdr:sp macro="" textlink="">
        <xdr:nvSpPr>
          <xdr:cNvPr id="235" name="ChaveDeFórmulaAnterior">
            <a:extLst>
              <a:ext uri="{FF2B5EF4-FFF2-40B4-BE49-F238E27FC236}">
                <a16:creationId xmlns:a16="http://schemas.microsoft.com/office/drawing/2014/main" id="{453E28FE-C60F-4575-A21E-10394924F1B6}"/>
              </a:ext>
            </a:extLst>
          </xdr:cNvPr>
          <xdr:cNvSpPr/>
        </xdr:nvSpPr>
        <xdr:spPr>
          <a:xfrm rot="16200000">
            <a:off x="7373020"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ChaveDeFórmulaAnterior">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ChaveDeFórmulaPosterior">
            <a:extLst>
              <a:ext uri="{FF2B5EF4-FFF2-40B4-BE49-F238E27FC236}">
                <a16:creationId xmlns:a16="http://schemas.microsoft.com/office/drawing/2014/main" id="{603AD5F7-68AF-446A-BFE6-540AB775EE0B}"/>
              </a:ext>
            </a:extLst>
          </xdr:cNvPr>
          <xdr:cNvSpPr/>
        </xdr:nvSpPr>
        <xdr:spPr>
          <a:xfrm rot="5400000">
            <a:off x="8202968"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ChaveDeFórmulaPosterior">
            <a:extLst>
              <a:ext uri="{FF2B5EF4-FFF2-40B4-BE49-F238E27FC236}">
                <a16:creationId xmlns:a16="http://schemas.microsoft.com/office/drawing/2014/main" id="{7F46ED5B-D0A5-48EA-9808-55AA0B5DCFB6}"/>
              </a:ext>
            </a:extLst>
          </xdr:cNvPr>
          <xdr:cNvSpPr/>
        </xdr:nvSpPr>
        <xdr:spPr>
          <a:xfrm rot="5400000">
            <a:off x="6517044" y="3154765"/>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ChaveDeFórmulaPosterior">
            <a:extLst>
              <a:ext uri="{FF2B5EF4-FFF2-40B4-BE49-F238E27FC236}">
                <a16:creationId xmlns:a16="http://schemas.microsoft.com/office/drawing/2014/main" id="{2B008E04-D970-4F41-8120-26A572840D06}"/>
              </a:ext>
            </a:extLst>
          </xdr:cNvPr>
          <xdr:cNvSpPr/>
        </xdr:nvSpPr>
        <xdr:spPr>
          <a:xfrm rot="5400000">
            <a:off x="4612044"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OMASES(H3:H14;F3:F14;F17;G3:G14;G17)&#10;&#10;">
            <a:extLst>
              <a:ext uri="{FF2B5EF4-FFF2-40B4-BE49-F238E27FC236}">
                <a16:creationId xmlns:a16="http://schemas.microsoft.com/office/drawing/2014/main" id="{E8F46D48-F21D-4E81-88FC-9A6B9FD03454}"/>
              </a:ext>
            </a:extLst>
          </xdr:cNvPr>
          <xdr:cNvSpPr txBox="1"/>
        </xdr:nvSpPr>
        <xdr:spPr>
          <a:xfrm>
            <a:off x="3048000" y="3619500"/>
            <a:ext cx="5801562"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spc="-30" baseline="0">
                <a:solidFill>
                  <a:srgbClr val="000000"/>
                </a:solidFill>
                <a:effectLst/>
                <a:latin typeface="Courier New" panose="02070309020205020404" pitchFamily="49" charset="0"/>
                <a:ea typeface="Times New Roman" panose="02020603050405020304" pitchFamily="18" charset="0"/>
              </a:rPr>
              <a:t>=SOMASES(H3:H14;F3:F14;F17;G3:G14;G17)</a:t>
            </a:r>
            <a:endParaRPr lang="en-US" sz="2000" spc="-30" baseline="0">
              <a:effectLst/>
              <a:latin typeface="Courier New" panose="02070309020205020404" pitchFamily="49" charset="0"/>
              <a:ea typeface="Times New Roman" panose="02020603050405020304" pitchFamily="18" charset="0"/>
            </a:endParaRPr>
          </a:p>
        </xdr:txBody>
      </xdr:sp>
      <xdr:sp macro="" textlink="">
        <xdr:nvSpPr>
          <xdr:cNvPr id="241" name="txt_BalãoDeFórmulaSuperior" descr="Qual intervalo você deseja so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326456" y="2575829"/>
            <a:ext cx="107045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somar?</a:t>
            </a:r>
          </a:p>
        </xdr:txBody>
      </xdr:sp>
      <xdr:sp macro="" textlink="">
        <xdr:nvSpPr>
          <xdr:cNvPr id="242" name="txt_BalãoDeFórmulaSuperior" descr="Estes são os critérios para a primeira correspondê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5840143" y="2575829"/>
            <a:ext cx="142477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primeira correspondência</a:t>
            </a:r>
          </a:p>
        </xdr:txBody>
      </xdr:sp>
      <xdr:sp macro="" textlink="">
        <xdr:nvSpPr>
          <xdr:cNvPr id="243" name="txt_BalãoDeFórmulaSuperior" descr="Estes são os critérios para a segunda correspondê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369969" y="2575829"/>
            <a:ext cx="1423194"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segunda correspondência</a:t>
            </a:r>
          </a:p>
        </xdr:txBody>
      </xdr:sp>
      <xdr:sp macro="" textlink="">
        <xdr:nvSpPr>
          <xdr:cNvPr id="244" name="txt_BalãoDeFórmulaInferior" descr="Este é o primeiro intervalo a ser examinado por correspondê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4939323"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ser examinado por correspondências</a:t>
            </a:r>
          </a:p>
        </xdr:txBody>
      </xdr:sp>
      <xdr:sp macro="" textlink="">
        <xdr:nvSpPr>
          <xdr:cNvPr id="245" name="txt_BalãoDeFórmulaInferior" descr="Este é o segundo intervalo a ser examinado por correspondê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771052"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segundo intervalo a ser examinado por correspondências</a:t>
            </a:r>
          </a:p>
        </xdr:txBody>
      </xdr:sp>
    </xdr:grpSp>
    <xdr:clientData/>
  </xdr:twoCellAnchor>
  <xdr:twoCellAnchor>
    <xdr:from>
      <xdr:col>0</xdr:col>
      <xdr:colOff>581025</xdr:colOff>
      <xdr:row>43</xdr:row>
      <xdr:rowOff>142875</xdr:rowOff>
    </xdr:from>
    <xdr:to>
      <xdr:col>1</xdr:col>
      <xdr:colOff>2456367</xdr:colOff>
      <xdr:row>46</xdr:row>
      <xdr:rowOff>102299</xdr:rowOff>
    </xdr:to>
    <xdr:sp macro="" textlink="">
      <xdr:nvSpPr>
        <xdr:cNvPr id="246" name="Botão Mais detalhes" descr="Veja mais detalhes abaixo">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9058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361950</xdr:colOff>
      <xdr:row>93</xdr:row>
      <xdr:rowOff>152400</xdr:rowOff>
    </xdr:from>
    <xdr:to>
      <xdr:col>1</xdr:col>
      <xdr:colOff>5248275</xdr:colOff>
      <xdr:row>117</xdr:row>
      <xdr:rowOff>122151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478500"/>
          <a:ext cx="5734050" cy="4541751"/>
          <a:chOff x="171450" y="17059274"/>
          <a:chExt cx="5734050" cy="4352925"/>
        </a:xfrm>
      </xdr:grpSpPr>
      <xdr:sp macro="" textlink="">
        <xdr:nvSpPr>
          <xdr:cNvPr id="248" name="txt_PlanoDeFundoDoTour" descr="Plano de fundo">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CabeçalhoDoTour" descr="Mais funções condicionai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funções condicionais</a:t>
            </a:r>
          </a:p>
        </xdr:txBody>
      </xdr:sp>
      <xdr:cxnSp macro="">
        <xdr:nvCxnSpPr>
          <xdr:cNvPr id="250" name="txt_LinhaDoTour1" descr="Linh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inhaDoTour2" descr="Linha decorativa">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çãoDoTour"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3"/>
            <a:ext cx="5257638" cy="278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Você já viu as funções SOMASE, SOMASES, CONT.SE e CONT. SES. Agora você pode experimentar outras funções, como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 	=SOMASE(C92:C103;C106;E92:E103)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SOMASES 	=SOMASES(E92:E103;C92:C103;C106;D92:D103;D106)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 	=MÉDIASE(C92:C103;C106;E92:E103)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	=MÉDIASES(E92:E103;C92:C103;C106;D92:D103;D106)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 	=CONT.SE(C92:C103;C106)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CONT.SES 	=CONT.SES(C92:C103;C106;D92:D103;D106)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 	=MÁXIMOSES(E92:E103;C92:C103;C106;D92:D103;D106)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 	=MÍNIMOSES(E92:E103;C92:C103;C106;D92:D103;D106)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114</xdr:row>
      <xdr:rowOff>180975</xdr:rowOff>
    </xdr:from>
    <xdr:to>
      <xdr:col>1</xdr:col>
      <xdr:colOff>4950281</xdr:colOff>
      <xdr:row>116</xdr:row>
      <xdr:rowOff>135424</xdr:rowOff>
    </xdr:to>
    <xdr:sp macro="" textlink="">
      <xdr:nvSpPr>
        <xdr:cNvPr id="254"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9817BA26-3F9D-4337-96B5-9647A836BC8B}"/>
            </a:ext>
          </a:extLst>
        </xdr:cNvPr>
        <xdr:cNvSpPr/>
      </xdr:nvSpPr>
      <xdr:spPr>
        <a:xfrm>
          <a:off x="4522836" y="225075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361950</xdr:colOff>
      <xdr:row>48</xdr:row>
      <xdr:rowOff>0</xdr:rowOff>
    </xdr:from>
    <xdr:to>
      <xdr:col>1</xdr:col>
      <xdr:colOff>5248275</xdr:colOff>
      <xdr:row>93</xdr:row>
      <xdr:rowOff>38099</xdr:rowOff>
    </xdr:to>
    <xdr:sp macro="" textlink="">
      <xdr:nvSpPr>
        <xdr:cNvPr id="255" name="Plano de fundo" descr="Plano de fundo">
          <a:extLst>
            <a:ext uri="{FF2B5EF4-FFF2-40B4-BE49-F238E27FC236}">
              <a16:creationId xmlns:a16="http://schemas.microsoft.com/office/drawing/2014/main" id="{59826756-6574-4AD7-87F3-D5BE531411BB}"/>
            </a:ext>
          </a:extLst>
        </xdr:cNvPr>
        <xdr:cNvSpPr/>
      </xdr:nvSpPr>
      <xdr:spPr>
        <a:xfrm>
          <a:off x="361950" y="9715500"/>
          <a:ext cx="5734050" cy="86486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95250</xdr:rowOff>
    </xdr:from>
    <xdr:to>
      <xdr:col>1</xdr:col>
      <xdr:colOff>4948224</xdr:colOff>
      <xdr:row>51</xdr:row>
      <xdr:rowOff>95250</xdr:rowOff>
    </xdr:to>
    <xdr:cxnSp macro="">
      <xdr:nvCxnSpPr>
        <xdr:cNvPr id="256" name="Linha inferior" descr="Linha decorativa">
          <a:extLst>
            <a:ext uri="{FF2B5EF4-FFF2-40B4-BE49-F238E27FC236}">
              <a16:creationId xmlns:a16="http://schemas.microsoft.com/office/drawing/2014/main" id="{B4FBAF4C-2650-48DA-8BD4-CB9BC3AD86EB}"/>
            </a:ext>
          </a:extLst>
        </xdr:cNvPr>
        <xdr:cNvCxnSpPr>
          <a:cxnSpLocks/>
        </xdr:cNvCxnSpPr>
      </xdr:nvCxnSpPr>
      <xdr:spPr>
        <a:xfrm>
          <a:off x="547701" y="1038225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95250</xdr:rowOff>
    </xdr:from>
    <xdr:to>
      <xdr:col>1</xdr:col>
      <xdr:colOff>4951420</xdr:colOff>
      <xdr:row>51</xdr:row>
      <xdr:rowOff>9592</xdr:rowOff>
    </xdr:to>
    <xdr:sp macro="" textlink="">
      <xdr:nvSpPr>
        <xdr:cNvPr id="257" name="Etapa" descr="Funções condicionais: CONT.SE&#10;">
          <a:extLst>
            <a:ext uri="{FF2B5EF4-FFF2-40B4-BE49-F238E27FC236}">
              <a16:creationId xmlns:a16="http://schemas.microsoft.com/office/drawing/2014/main" id="{4F5A7CA7-2EE0-4987-96BE-26C1F64A94A4}"/>
            </a:ext>
          </a:extLst>
        </xdr:cNvPr>
        <xdr:cNvSpPr txBox="1"/>
      </xdr:nvSpPr>
      <xdr:spPr>
        <a:xfrm>
          <a:off x="547701" y="981075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CONT.SE</a:t>
          </a:r>
        </a:p>
      </xdr:txBody>
    </xdr:sp>
    <xdr:clientData/>
  </xdr:twoCellAnchor>
  <xdr:twoCellAnchor editAs="absolute">
    <xdr:from>
      <xdr:col>0</xdr:col>
      <xdr:colOff>547701</xdr:colOff>
      <xdr:row>88</xdr:row>
      <xdr:rowOff>106892</xdr:rowOff>
    </xdr:from>
    <xdr:to>
      <xdr:col>1</xdr:col>
      <xdr:colOff>4948224</xdr:colOff>
      <xdr:row>88</xdr:row>
      <xdr:rowOff>106892</xdr:rowOff>
    </xdr:to>
    <xdr:cxnSp macro="">
      <xdr:nvCxnSpPr>
        <xdr:cNvPr id="258" name="Linha inferior" descr="Linha decorativa">
          <a:extLst>
            <a:ext uri="{FF2B5EF4-FFF2-40B4-BE49-F238E27FC236}">
              <a16:creationId xmlns:a16="http://schemas.microsoft.com/office/drawing/2014/main" id="{C9452A63-9B04-434E-9908-862D1547B71D}"/>
            </a:ext>
          </a:extLst>
        </xdr:cNvPr>
        <xdr:cNvCxnSpPr>
          <a:cxnSpLocks/>
        </xdr:cNvCxnSpPr>
      </xdr:nvCxnSpPr>
      <xdr:spPr>
        <a:xfrm>
          <a:off x="547701" y="174804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95250</xdr:rowOff>
    </xdr:from>
    <xdr:to>
      <xdr:col>1</xdr:col>
      <xdr:colOff>5015188</xdr:colOff>
      <xdr:row>55</xdr:row>
      <xdr:rowOff>142875</xdr:rowOff>
    </xdr:to>
    <xdr:sp macro="" textlink="">
      <xdr:nvSpPr>
        <xdr:cNvPr id="259" name="Introdução à adição de números" descr="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10;&#10;">
          <a:extLst>
            <a:ext uri="{FF2B5EF4-FFF2-40B4-BE49-F238E27FC236}">
              <a16:creationId xmlns:a16="http://schemas.microsoft.com/office/drawing/2014/main" id="{FD69C356-A3A0-4ACC-9509-4D5AB4574A46}"/>
            </a:ext>
          </a:extLst>
        </xdr:cNvPr>
        <xdr:cNvSpPr txBox="1"/>
      </xdr:nvSpPr>
      <xdr:spPr>
        <a:xfrm>
          <a:off x="561975" y="1038225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CONT.SE</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e</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CONT.SES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possibilitam contar valores em um intervalo com base em critérios que você especifica. Elas </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são um pouco diferentes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outras funções SE e SES, já que possuem apenas um intervalo de critérios e critérios. Elas não avaliam um intervalo e procuram em outro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19050</xdr:rowOff>
    </xdr:from>
    <xdr:to>
      <xdr:col>1</xdr:col>
      <xdr:colOff>4943876</xdr:colOff>
      <xdr:row>59</xdr:row>
      <xdr:rowOff>43757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258550"/>
          <a:ext cx="5220101" cy="596207"/>
          <a:chOff x="609600" y="10820400"/>
          <a:chExt cx="5220101" cy="596207"/>
        </a:xfrm>
      </xdr:grpSpPr>
      <xdr:sp macro="" textlink="">
        <xdr:nvSpPr>
          <xdr:cNvPr id="261" name="txt_Etapa" descr="Selecione a célula D64 e digite =CONT.SE(C50:C61;C64). CONT.SE é estruturado da seguinte maneir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=CONT.SE(C50:C61;C64)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estruturada assim:</a:t>
            </a:r>
          </a:p>
        </xdr:txBody>
      </xdr:sp>
      <xdr:sp macro="" textlink="">
        <xdr:nvSpPr>
          <xdr:cNvPr id="262" name="shp_Etapa"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89</xdr:row>
      <xdr:rowOff>97366</xdr:rowOff>
    </xdr:from>
    <xdr:to>
      <xdr:col>1</xdr:col>
      <xdr:colOff>4878004</xdr:colOff>
      <xdr:row>91</xdr:row>
      <xdr:rowOff>64440</xdr:rowOff>
    </xdr:to>
    <xdr:sp macro="" textlink="">
      <xdr:nvSpPr>
        <xdr:cNvPr id="263"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D6D142FA-1F43-4673-883C-435BE4A5BB46}"/>
            </a:ext>
          </a:extLst>
        </xdr:cNvPr>
        <xdr:cNvSpPr/>
      </xdr:nvSpPr>
      <xdr:spPr>
        <a:xfrm>
          <a:off x="4581526" y="176614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571500</xdr:colOff>
      <xdr:row>70</xdr:row>
      <xdr:rowOff>28575</xdr:rowOff>
    </xdr:from>
    <xdr:to>
      <xdr:col>1</xdr:col>
      <xdr:colOff>4943876</xdr:colOff>
      <xdr:row>73</xdr:row>
      <xdr:rowOff>53282</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71500" y="13973175"/>
          <a:ext cx="5220101" cy="596207"/>
          <a:chOff x="609600" y="13230225"/>
          <a:chExt cx="5220101" cy="596207"/>
        </a:xfrm>
      </xdr:grpSpPr>
      <xdr:sp macro="" textlink="">
        <xdr:nvSpPr>
          <xdr:cNvPr id="265" name="txt_Etapa" descr="CONT.SES é o mesmo que a SOMASE, mas permite usar vários critérios. Portanto, neste exemplo, você pode procurar por fruta e tipo, em vez de apenas por fruta. Selecione a célula H64 e digite =CONT.SES(F50:F61;F64;G50:G61;G64). CONT.SES é estruturado da seguinte maneira:&#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CONT.SE, mas permite que você use vários critérios. Portanto, neste exemplo você pode procurar Frutas e Tipo, ao invés de apenas por Fruta. Selecione a célula H64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=CONT.SES(F50:F61;F64;G50:G61;G64)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Etapa"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161925</xdr:rowOff>
    </xdr:from>
    <xdr:to>
      <xdr:col>1</xdr:col>
      <xdr:colOff>4162425</xdr:colOff>
      <xdr:row>69</xdr:row>
      <xdr:rowOff>180975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972925"/>
          <a:ext cx="3971925" cy="1962150"/>
          <a:chOff x="3048000" y="4524375"/>
          <a:chExt cx="3971925" cy="1924050"/>
        </a:xfrm>
      </xdr:grpSpPr>
      <xdr:sp macro="" textlink="">
        <xdr:nvSpPr>
          <xdr:cNvPr id="268" name="txt_Fórmula" descr="=CONT.SE(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ChaveDeFórmulaPosterio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BalãoDeFórmulaSuperior" descr="Qual intervalo você deseja examinar?&#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ChaveDeFórmulaAnterio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BalãoDeFórmulaInferior" descr="Que valor (texto ou número) você deseja procura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619125</xdr:colOff>
      <xdr:row>76</xdr:row>
      <xdr:rowOff>104755</xdr:rowOff>
    </xdr:from>
    <xdr:to>
      <xdr:col>1</xdr:col>
      <xdr:colOff>5199625</xdr:colOff>
      <xdr:row>87</xdr:row>
      <xdr:rowOff>85725</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5" y="15192355"/>
          <a:ext cx="5428225" cy="2076470"/>
          <a:chOff x="638175" y="14144607"/>
          <a:chExt cx="5399498" cy="2107124"/>
        </a:xfrm>
      </xdr:grpSpPr>
      <xdr:sp macro="" textlink="">
        <xdr:nvSpPr>
          <xdr:cNvPr id="276" name="ChaveDeFórmulaAnterio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ChaveDeFórmulaAnterio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ChaveDeFórmulaPosterio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ChaveDeFórmulaPosterio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SE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=CONT.SES(F50:F61;F64;G50:G61;G64)</a:t>
            </a:r>
            <a:endParaRPr lang="en-US" sz="2000">
              <a:effectLst/>
              <a:latin typeface="Courier New" panose="02070309020205020404" pitchFamily="49" charset="0"/>
              <a:ea typeface="Times New Roman" panose="02020603050405020304" pitchFamily="18" charset="0"/>
            </a:endParaRPr>
          </a:p>
        </xdr:txBody>
      </xdr:sp>
      <xdr:sp macro="" textlink="">
        <xdr:nvSpPr>
          <xdr:cNvPr id="281" name="txt_BalãoDeFórmulaSuperior" descr="Este é o primeiro intervalo 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049684" y="14144607"/>
            <a:ext cx="122241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contar</a:t>
            </a:r>
          </a:p>
        </xdr:txBody>
      </xdr:sp>
      <xdr:sp macro="" textlink="">
        <xdr:nvSpPr>
          <xdr:cNvPr id="282" name="txt_BalãoDeFórmulaSuperior" descr="Este é o segundo intervalo 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 é o segundo intervalo a contar</a:t>
            </a:r>
            <a:endParaRPr lang="en-US">
              <a:effectLst/>
              <a:latin typeface="Calibri" panose="020F0502020204030204" pitchFamily="34" charset="0"/>
            </a:endParaRPr>
          </a:p>
        </xdr:txBody>
      </xdr:sp>
      <xdr:sp macro="" textlink="">
        <xdr:nvSpPr>
          <xdr:cNvPr id="283" name="txt_BalãoDeFórmulaInferior" descr="Estes são os critérios para a primeira correspondê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2917242" y="15615070"/>
            <a:ext cx="140655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Estes são os critérios para a primeira correspondência</a:t>
            </a:r>
            <a:endParaRPr lang="en-US">
              <a:effectLst/>
              <a:latin typeface="Calibri" panose="020F0502020204030204" pitchFamily="34" charset="0"/>
            </a:endParaRPr>
          </a:p>
        </xdr:txBody>
      </xdr:sp>
      <xdr:sp macro="" textlink="">
        <xdr:nvSpPr>
          <xdr:cNvPr id="284" name="txt_BalãoDeFórmulaInferior" descr="Estes são os critérios para a segunda correspondê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636453" y="15615072"/>
            <a:ext cx="140122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para a segunda correspondência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89</xdr:row>
      <xdr:rowOff>57150</xdr:rowOff>
    </xdr:from>
    <xdr:to>
      <xdr:col>1</xdr:col>
      <xdr:colOff>2446842</xdr:colOff>
      <xdr:row>92</xdr:row>
      <xdr:rowOff>16574</xdr:rowOff>
    </xdr:to>
    <xdr:sp macro="" textlink="">
      <xdr:nvSpPr>
        <xdr:cNvPr id="285" name="Botão Mais detalhes" descr="Veja mais detalhes abaixo">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76212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619125</xdr:colOff>
      <xdr:row>114</xdr:row>
      <xdr:rowOff>142875</xdr:rowOff>
    </xdr:from>
    <xdr:to>
      <xdr:col>1</xdr:col>
      <xdr:colOff>2494467</xdr:colOff>
      <xdr:row>117</xdr:row>
      <xdr:rowOff>102299</xdr:rowOff>
    </xdr:to>
    <xdr:sp macro="" textlink="">
      <xdr:nvSpPr>
        <xdr:cNvPr id="131" name="Botão Mais detalhes" descr="Veja mais detalhes abaixo">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24694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VEJA ISTO" descr="VEJA ISTO&#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inha de colchete">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utra linha de colchete" descr="Linha de colchet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inha de colchete" descr="Linha de colchet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as" descr="Estre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çõ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Você deve ficar com a fórmula </a:t>
            </a:r>
            <a:r>
              <a:rPr lang="pt-br" sz="1100" b="1" kern="0">
                <a:solidFill>
                  <a:schemeClr val="bg2">
                    <a:lumMod val="25000"/>
                  </a:schemeClr>
                </a:solidFill>
                <a:latin typeface="+mn-lt"/>
                <a:ea typeface="Segoe UI" pitchFamily="34" charset="0"/>
                <a:cs typeface="Segoe UI Light" panose="020B0502040204020203" pitchFamily="34" charset="0"/>
              </a:rPr>
              <a:t>=PROCV(C10;C5:D8;2;FALSO)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48</xdr:row>
      <xdr:rowOff>161925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239000"/>
          <a:ext cx="5733288" cy="2667000"/>
          <a:chOff x="352425" y="10715625"/>
          <a:chExt cx="5733288" cy="2390775"/>
        </a:xfrm>
      </xdr:grpSpPr>
      <xdr:sp macro="" textlink="">
        <xdr:nvSpPr>
          <xdr:cNvPr id="83" name="Retâ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Etapa" descr="Mais informações n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to 84" descr="Linh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to 85" descr="Linh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38</xdr:row>
      <xdr:rowOff>168994</xdr:rowOff>
    </xdr:from>
    <xdr:to>
      <xdr:col>1</xdr:col>
      <xdr:colOff>2562225</xdr:colOff>
      <xdr:row>40</xdr:row>
      <xdr:rowOff>147073</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008069"/>
          <a:ext cx="2866594" cy="359079"/>
          <a:chOff x="562406" y="11008444"/>
          <a:chExt cx="2866594" cy="359079"/>
        </a:xfrm>
      </xdr:grpSpPr>
      <xdr:sp macro="" textlink="">
        <xdr:nvSpPr>
          <xdr:cNvPr id="87" name="Etapa" descr="Tudo sobre a função SE, com um hiperlink para a Web&#10;&#10;">
            <a:hlinkClick xmlns:r="http://schemas.openxmlformats.org/officeDocument/2006/relationships" r:id="rId3" tooltip="Selecione para aprender tudo sobre as fórmulas do Excel na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fórmulas do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40</xdr:row>
      <xdr:rowOff>163060</xdr:rowOff>
    </xdr:from>
    <xdr:to>
      <xdr:col>1</xdr:col>
      <xdr:colOff>2590800</xdr:colOff>
      <xdr:row>42</xdr:row>
      <xdr:rowOff>146449</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383135"/>
          <a:ext cx="2895169" cy="364389"/>
          <a:chOff x="562406" y="11383510"/>
          <a:chExt cx="2895169" cy="364389"/>
        </a:xfrm>
      </xdr:grpSpPr>
      <xdr:sp macro="" textlink="">
        <xdr:nvSpPr>
          <xdr:cNvPr id="89" name="Etapa" descr="Tudo sobre a função SES, com um hiperlink para a Web&#10;">
            <a:hlinkClick xmlns:r="http://schemas.openxmlformats.org/officeDocument/2006/relationships" r:id="rId6" tooltip="Selecione para ver todas as funções do Excel por categoria n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categoria)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45</xdr:row>
      <xdr:rowOff>3478</xdr:rowOff>
    </xdr:from>
    <xdr:to>
      <xdr:col>1</xdr:col>
      <xdr:colOff>3028950</xdr:colOff>
      <xdr:row>46</xdr:row>
      <xdr:rowOff>177367</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176053"/>
          <a:ext cx="3333319" cy="364389"/>
          <a:chOff x="562406" y="12176428"/>
          <a:chExt cx="3333319" cy="364389"/>
        </a:xfrm>
      </xdr:grpSpPr>
      <xdr:sp macro="" textlink="">
        <xdr:nvSpPr>
          <xdr:cNvPr id="91" name="Etapa" descr="Treinamento gratuito do Excel online, com um hiperlink para a Web&#10;">
            <a:hlinkClick xmlns:r="http://schemas.openxmlformats.org/officeDocument/2006/relationships" r:id="rId7" tooltip="Selecione para aprender sobre o treinamento de Excel online e gratuito na Web"/>
            <a:extLst>
              <a:ext uri="{FF2B5EF4-FFF2-40B4-BE49-F238E27FC236}">
                <a16:creationId xmlns:a16="http://schemas.microsoft.com/office/drawing/2014/main" id="{19A3D044-BB8D-41AF-8364-CFED7743E9E8}"/>
              </a:ext>
            </a:extLst>
          </xdr:cNvPr>
          <xdr:cNvSpPr txBox="1"/>
        </xdr:nvSpPr>
        <xdr:spPr>
          <a:xfrm>
            <a:off x="1040199" y="12227532"/>
            <a:ext cx="28555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42</xdr:row>
      <xdr:rowOff>162436</xdr:rowOff>
    </xdr:from>
    <xdr:to>
      <xdr:col>1</xdr:col>
      <xdr:colOff>3324224</xdr:colOff>
      <xdr:row>44</xdr:row>
      <xdr:rowOff>145825</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8763511"/>
          <a:ext cx="3628593" cy="364389"/>
          <a:chOff x="562406" y="11763886"/>
          <a:chExt cx="3628593" cy="364389"/>
        </a:xfrm>
      </xdr:grpSpPr>
      <xdr:sp macro="" textlink="">
        <xdr:nvSpPr>
          <xdr:cNvPr id="93" name="Etapa" descr="Instruções SE avançadas, com um hiperlink para Web&#10;">
            <a:hlinkClick xmlns:r="http://schemas.openxmlformats.org/officeDocument/2006/relationships" r:id="rId8" tooltip="Selecione para ver todas as funções do Excel em ordem alfabética na Web"/>
            <a:extLst>
              <a:ext uri="{FF2B5EF4-FFF2-40B4-BE49-F238E27FC236}">
                <a16:creationId xmlns:a16="http://schemas.microsoft.com/office/drawing/2014/main" id="{0C9EBEA8-904F-4B13-9D34-42D4C435F750}"/>
              </a:ext>
            </a:extLst>
          </xdr:cNvPr>
          <xdr:cNvSpPr txBox="1"/>
        </xdr:nvSpPr>
        <xdr:spPr>
          <a:xfrm>
            <a:off x="1027590" y="11832161"/>
            <a:ext cx="31634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PlanoDeFundoDoTour" descr="Plano de fundo">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5048250</xdr:colOff>
      <xdr:row>2</xdr:row>
      <xdr:rowOff>15411</xdr:rowOff>
    </xdr:to>
    <xdr:sp macro="" textlink="">
      <xdr:nvSpPr>
        <xdr:cNvPr id="63" name="txt_CabeçalhoDoTour" descr="Permitir que o Assistente de Função o oriente">
          <a:extLst>
            <a:ext uri="{FF2B5EF4-FFF2-40B4-BE49-F238E27FC236}">
              <a16:creationId xmlns:a16="http://schemas.microsoft.com/office/drawing/2014/main" id="{83AD9D65-6832-4C8D-9DD3-D366BF3EAA96}"/>
            </a:ext>
          </a:extLst>
        </xdr:cNvPr>
        <xdr:cNvSpPr txBox="1"/>
      </xdr:nvSpPr>
      <xdr:spPr>
        <a:xfrm>
          <a:off x="567653" y="490010"/>
          <a:ext cx="5347372"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Permitir que o Assistente de Função o oriente</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LinhaDoTour1" descr="Linha decorativa">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LinhaDoTour2" descr="Linha decorativa">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IntroduçãoDoTour" descr="Se souber o nome da função desejada, mas não estiver certo sobre como criá-la, você pode usar o Assistente de função para ajudá-lo.">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Se souber o nome da função desejada, mas não estiver certo sobre como criá-la, você pode usar o Assistente de função para ajudá-lo.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p_Etapa">
          <a:extLst>
            <a:ext uri="{FF2B5EF4-FFF2-40B4-BE49-F238E27FC236}">
              <a16:creationId xmlns:a16="http://schemas.microsoft.com/office/drawing/2014/main" id="{BD77C92C-5C36-46AE-A637-B10B8A476780}"/>
            </a:ext>
          </a:extLst>
        </xdr:cNvPr>
        <xdr:cNvGrpSpPr/>
      </xdr:nvGrpSpPr>
      <xdr:grpSpPr>
        <a:xfrm>
          <a:off x="576262" y="1581140"/>
          <a:ext cx="5233988" cy="933462"/>
          <a:chOff x="647700" y="7419974"/>
          <a:chExt cx="5326256" cy="893481"/>
        </a:xfrm>
      </xdr:grpSpPr>
      <xdr:sp macro="" textlink="">
        <xdr:nvSpPr>
          <xdr:cNvPr id="68" name="txt_Etapa" descr="Selecione a célula D16 e vá para Fórmulas &gt; Inserir função &gt; digite PROCV na caixa Procure por uma função e pressione IR. Quando vir PROCV realçada, clique em OK na parte inferior. Ao selecionar uma função na lista, o Excel exibe sua sintaxe.&#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Selecione a célula D10 e acesse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Inserir Função</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digite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caixa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Procure por uma função</a:t>
            </a:r>
            <a:r>
              <a:rPr lang="pt-br"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 </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pressione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Quando vir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realçada, clique em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parte inferior.</a:t>
            </a:r>
            <a:r>
              <a:rPr lang="pt-br" sz="1100">
                <a:solidFill>
                  <a:schemeClr val="tx1">
                    <a:lumMod val="75000"/>
                    <a:lumOff val="25000"/>
                  </a:schemeClr>
                </a:solidFill>
                <a:latin typeface="Segoe UI" panose="020B0502040204020203" pitchFamily="34" charset="0"/>
                <a:cs typeface="Segoe UI" panose="020B0502040204020203" pitchFamily="34" charset="0"/>
              </a:rPr>
              <a:t> Ao selecionar uma função na </a:t>
            </a:r>
            <a:r>
              <a:rPr lang="pt-br" sz="1100" baseline="0">
                <a:solidFill>
                  <a:schemeClr val="tx1">
                    <a:lumMod val="75000"/>
                    <a:lumOff val="25000"/>
                  </a:schemeClr>
                </a:solidFill>
                <a:latin typeface="Segoe UI" panose="020B0502040204020203" pitchFamily="34" charset="0"/>
                <a:cs typeface="Segoe UI" panose="020B0502040204020203" pitchFamily="34" charset="0"/>
              </a:rPr>
              <a:t>lista, o Excel exibe sua sintaxe.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1">
            <a:extLst>
              <a:ext uri="{FF2B5EF4-FFF2-40B4-BE49-F238E27FC236}">
                <a16:creationId xmlns:a16="http://schemas.microsoft.com/office/drawing/2014/main" id="{215648BB-0134-4C42-A6F9-AC13CE6B572C}"/>
              </a:ext>
            </a:extLst>
          </xdr:cNvPr>
          <xdr:cNvSpPr/>
        </xdr:nvSpPr>
        <xdr:spPr>
          <a:xfrm>
            <a:off x="647700" y="7419974"/>
            <a:ext cx="381000" cy="3583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p_Etapa">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txt_Etapa"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insira os argumentos da função em suas respectivas caixas de texto. Enquanto você digita cada um deles, o Excel os avalia e exibe o resultado, com o resultado final na parte inferior.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terminar e o Excel insere 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Etapa"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BotãoAnterior" descr="Retornar para a planilha anterior">
          <a:hlinkClick xmlns:r="http://schemas.openxmlformats.org/officeDocument/2006/relationships" r:id="rId9" tooltip="Clique aqui para voltar à planilha anterior"/>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BotãoAvançar" descr="Avançar para a próxima planilha">
          <a:hlinkClick xmlns:r="http://schemas.openxmlformats.org/officeDocument/2006/relationships" r:id="rId10" tooltip="Clique aqui para ir para a próxima planilha"/>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oneCell">
    <xdr:from>
      <xdr:col>1</xdr:col>
      <xdr:colOff>228600</xdr:colOff>
      <xdr:row>15</xdr:row>
      <xdr:rowOff>125113</xdr:rowOff>
    </xdr:from>
    <xdr:to>
      <xdr:col>1</xdr:col>
      <xdr:colOff>4857750</xdr:colOff>
      <xdr:row>29</xdr:row>
      <xdr:rowOff>9979</xdr:rowOff>
    </xdr:to>
    <xdr:pic>
      <xdr:nvPicPr>
        <xdr:cNvPr id="7" name="Imagem 6" descr="Caixa de diálogo Argumentos da função PROC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582688"/>
          <a:ext cx="4629150" cy="2551866"/>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É BOM SABER" descr="É BOM SABER&#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Elemento gráfico 147" descr="Óculo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Etapa"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digitar as referências de célula e intervalo ou selecioná-las com o mouse.</a:t>
                </a:r>
                <a:endParaRPr lang="en-US" sz="1100">
                  <a:effectLst/>
                  <a:latin typeface="+mn-lt"/>
                </a:endParaRPr>
              </a:p>
            </xdr:txBody>
          </xdr:sp>
        </xdr:grpSp>
        <xdr:cxnSp macro="">
          <xdr:nvCxnSpPr>
            <xdr:cNvPr id="98" name="Conector: curv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É BOM SABER" descr="É BOM SABER&#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Elemento gráfico 147" descr="Óculo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Etapa"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Enquanto você digita a seção de cada argumento, a descrição do argumento é exibida na parte inferior do formulário, acima do resultado da fórmula.</a:t>
              </a:r>
              <a:endParaRPr lang="en-US" sz="1100">
                <a:effectLst/>
                <a:latin typeface="+mn-lt"/>
              </a:endParaRPr>
            </a:p>
          </xdr:txBody>
        </xdr:sp>
        <xdr:sp macro="" textlink="">
          <xdr:nvSpPr>
            <xdr:cNvPr id="104" name="Forma livre: forma 103" descr="Set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361949</xdr:rowOff>
    </xdr:from>
    <xdr:to>
      <xdr:col>1</xdr:col>
      <xdr:colOff>5210175</xdr:colOff>
      <xdr:row>52</xdr:row>
      <xdr:rowOff>66674</xdr:rowOff>
    </xdr:to>
    <xdr:sp macro="" textlink="">
      <xdr:nvSpPr>
        <xdr:cNvPr id="49" name="txt_PlanoDeFundoDoTour" descr="Plano de fundo">
          <a:extLst>
            <a:ext uri="{FF2B5EF4-FFF2-40B4-BE49-F238E27FC236}">
              <a16:creationId xmlns:a16="http://schemas.microsoft.com/office/drawing/2014/main" id="{82635223-B159-4E05-9CEC-2A2F6DF969F2}"/>
            </a:ext>
          </a:extLst>
        </xdr:cNvPr>
        <xdr:cNvSpPr/>
      </xdr:nvSpPr>
      <xdr:spPr>
        <a:xfrm>
          <a:off x="342900" y="361949"/>
          <a:ext cx="5734050" cy="1025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CabeçalhoDoTour" descr="Corrigir erro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Corrigir erros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inhaDoTour1" descr="Linh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48</xdr:row>
      <xdr:rowOff>87841</xdr:rowOff>
    </xdr:from>
    <xdr:to>
      <xdr:col>1</xdr:col>
      <xdr:colOff>4946626</xdr:colOff>
      <xdr:row>48</xdr:row>
      <xdr:rowOff>87841</xdr:rowOff>
    </xdr:to>
    <xdr:cxnSp macro="">
      <xdr:nvCxnSpPr>
        <xdr:cNvPr id="52" name="txt_LinhaDoTour2" descr="Linha decorativa">
          <a:extLst>
            <a:ext uri="{FF2B5EF4-FFF2-40B4-BE49-F238E27FC236}">
              <a16:creationId xmlns:a16="http://schemas.microsoft.com/office/drawing/2014/main" id="{B4EB5A39-3087-404B-86D1-9EB6F9D1ABB3}"/>
            </a:ext>
          </a:extLst>
        </xdr:cNvPr>
        <xdr:cNvCxnSpPr>
          <a:cxnSpLocks/>
        </xdr:cNvCxnSpPr>
      </xdr:nvCxnSpPr>
      <xdr:spPr>
        <a:xfrm>
          <a:off x="565153" y="98795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çãoDoTour" descr="Em algum momento você se deparará com uma fórmula que apresenta um erro, e o Excel exibirá #NomeDoErro!. Erros podem ser úteis, porque apontam quando algo não está funcionando corretamente, mas pode ser um desafio corrigir. Felizmente, há várias opções que podem ajudar a descobrir a origem do erro e corrigi-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Etapa" descr="Verificação de erros: Vá para fórmulas &gt; verificação de erros. Isso carregará uma caixa de diálogo que informa a causa geral para o erro específico. Na célula D9, o erro #N/D ocorre porque não há nenhum valor que corresponde a &quot;Maçã&quot;. Você pode corrigir esse problema usando um valor que existe, suprimir o erro com SEERRO ou ignorá-lo e saber que ele desaparecerá quando você usar um valor que existe.">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carregará uma caixa de diálogo que informa a causa geral para o erro específico. Na célula D9, o erro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ocorre porque não há nenhum valor que corresponde a "Maçã". Você pode corrigir esse problema usando um valor que existe, suprimir o erro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en"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n"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ou ignorá-lo e saber que ele desaparecerá quando você usar um valor que existe.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Etapa"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848020</xdr:colOff>
      <xdr:row>14</xdr:row>
      <xdr:rowOff>5726</xdr:rowOff>
    </xdr:from>
    <xdr:to>
      <xdr:col>1</xdr:col>
      <xdr:colOff>4733245</xdr:colOff>
      <xdr:row>24</xdr:row>
      <xdr:rowOff>5126</xdr:rowOff>
    </xdr:to>
    <xdr:pic>
      <xdr:nvPicPr>
        <xdr:cNvPr id="57" name="Imagem 56" descr="Caixa de diálogo Verificação de erro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0" y="3282326"/>
          <a:ext cx="4752000" cy="1904400"/>
        </a:xfrm>
        <a:prstGeom prst="rect">
          <a:avLst/>
        </a:prstGeom>
      </xdr:spPr>
    </xdr:pic>
    <xdr:clientData/>
  </xdr:twoCellAnchor>
  <xdr:twoCellAnchor editAs="absolute">
    <xdr:from>
      <xdr:col>0</xdr:col>
      <xdr:colOff>666924</xdr:colOff>
      <xdr:row>24</xdr:row>
      <xdr:rowOff>42863</xdr:rowOff>
    </xdr:from>
    <xdr:to>
      <xdr:col>1</xdr:col>
      <xdr:colOff>5039317</xdr:colOff>
      <xdr:row>27</xdr:row>
      <xdr:rowOff>180975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224463"/>
          <a:ext cx="5239168" cy="709612"/>
          <a:chOff x="571500" y="4957763"/>
          <a:chExt cx="5229626" cy="709612"/>
        </a:xfrm>
      </xdr:grpSpPr>
      <xdr:sp macro="" textlink="">
        <xdr:nvSpPr>
          <xdr:cNvPr id="59" name="txt_Etapa" descr="Se você clicar em Ajuda sobre este Erro, um tópico da Ajuda relacionado especificamente à mensagem de erro será exibido. Se você clicar em Mostrar etapas de cálculo, será carregada uma caixa de diálogo Avaliar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Ajuda sobre este 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um tópico da Ajuda relacionado especificamente à mensagem de erro será exibido. 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etapas de cálculo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será carregada uma caixa de diálogo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 fórmula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Etapa"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29</xdr:row>
      <xdr:rowOff>57150</xdr:rowOff>
    </xdr:from>
    <xdr:to>
      <xdr:col>1</xdr:col>
      <xdr:colOff>4800293</xdr:colOff>
      <xdr:row>42</xdr:row>
      <xdr:rowOff>171121</xdr:rowOff>
    </xdr:to>
    <xdr:pic>
      <xdr:nvPicPr>
        <xdr:cNvPr id="61" name="Imagem 60" descr="Caixa de diálogo Avali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6191250"/>
          <a:ext cx="4914286" cy="2628571"/>
        </a:xfrm>
        <a:prstGeom prst="rect">
          <a:avLst/>
        </a:prstGeom>
      </xdr:spPr>
    </xdr:pic>
    <xdr:clientData/>
  </xdr:twoCellAnchor>
  <xdr:twoCellAnchor editAs="absolute">
    <xdr:from>
      <xdr:col>0</xdr:col>
      <xdr:colOff>666924</xdr:colOff>
      <xdr:row>43</xdr:row>
      <xdr:rowOff>57150</xdr:rowOff>
    </xdr:from>
    <xdr:to>
      <xdr:col>1</xdr:col>
      <xdr:colOff>5039317</xdr:colOff>
      <xdr:row>47</xdr:row>
      <xdr:rowOff>142875</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896350"/>
          <a:ext cx="5239168" cy="847725"/>
          <a:chOff x="571500" y="8372475"/>
          <a:chExt cx="5229626" cy="847725"/>
        </a:xfrm>
      </xdr:grpSpPr>
      <xdr:sp macro="" textlink="">
        <xdr:nvSpPr>
          <xdr:cNvPr id="63" name="txt_Etapa" descr="Sempre que você clica em Avaliar, o Excel o orienta pela fórmula, uma seção por vez. Ele não vai necessariamente dizer por quê o erro ocorre, mas apontará onde está o erro.">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Sempre que você clica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Excel o orienta pela fórmula, uma seção por vez. Ele não vai necessariamente dizer por quê o erro ocorre, mas apontará onde está o erro. A partir daí, veja o tópico da Ajuda para deduzir o que deu errado na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Etapa"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49</xdr:row>
      <xdr:rowOff>57150</xdr:rowOff>
    </xdr:from>
    <xdr:to>
      <xdr:col>1</xdr:col>
      <xdr:colOff>998947</xdr:colOff>
      <xdr:row>51</xdr:row>
      <xdr:rowOff>11599</xdr:rowOff>
    </xdr:to>
    <xdr:sp macro="" textlink="">
      <xdr:nvSpPr>
        <xdr:cNvPr id="65"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59901CBF-662C-46B7-9798-9856B1E5ACCE}"/>
            </a:ext>
          </a:extLst>
        </xdr:cNvPr>
        <xdr:cNvSpPr/>
      </xdr:nvSpPr>
      <xdr:spPr>
        <a:xfrm flipH="1">
          <a:off x="590550"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49</xdr:row>
      <xdr:rowOff>57150</xdr:rowOff>
    </xdr:from>
    <xdr:to>
      <xdr:col>1</xdr:col>
      <xdr:colOff>4945006</xdr:colOff>
      <xdr:row>51</xdr:row>
      <xdr:rowOff>11599</xdr:rowOff>
    </xdr:to>
    <xdr:sp macro="" textlink="">
      <xdr:nvSpPr>
        <xdr:cNvPr id="66"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A1974C03-9104-44F6-9B95-FBB22D17937B}"/>
            </a:ext>
          </a:extLst>
        </xdr:cNvPr>
        <xdr:cNvSpPr/>
      </xdr:nvSpPr>
      <xdr:spPr>
        <a:xfrm>
          <a:off x="4536609"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 descr="EXPERIMENTE">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Etapa"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O que</a:t>
            </a:r>
            <a:r>
              <a:rPr lang="pt-br" sz="1100" kern="0" baseline="0">
                <a:solidFill>
                  <a:schemeClr val="bg2">
                    <a:lumMod val="25000"/>
                  </a:schemeClr>
                </a:solidFill>
                <a:latin typeface="+mn-lt"/>
                <a:ea typeface="Segoe UI" pitchFamily="34" charset="0"/>
                <a:cs typeface="Segoe UI Light" panose="020B0502040204020203" pitchFamily="34" charset="0"/>
              </a:rPr>
              <a:t> há de errado aqui? Dica: estamos tentando fazer a </a:t>
            </a:r>
            <a:r>
              <a:rPr lang="pt-br" sz="1100" b="1" kern="0" baseline="0">
                <a:solidFill>
                  <a:schemeClr val="bg2">
                    <a:lumMod val="25000"/>
                  </a:schemeClr>
                </a:solidFill>
                <a:latin typeface="+mn-lt"/>
                <a:ea typeface="Segoe UI" pitchFamily="34" charset="0"/>
                <a:cs typeface="Segoe UI Light" panose="020B0502040204020203" pitchFamily="34" charset="0"/>
              </a:rPr>
              <a:t>SOMA</a:t>
            </a:r>
            <a:r>
              <a:rPr lang="pt-br" sz="1100" kern="0" baseline="0">
                <a:solidFill>
                  <a:schemeClr val="bg2">
                    <a:lumMod val="25000"/>
                  </a:schemeClr>
                </a:solidFill>
                <a:latin typeface="+mn-lt"/>
                <a:ea typeface="Segoe UI" pitchFamily="34" charset="0"/>
                <a:cs typeface="Segoe UI Light" panose="020B0502040204020203" pitchFamily="34" charset="0"/>
              </a:rPr>
              <a:t> de todos os itens.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vre: forma 68" descr="Linha de colchet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vre: forma 69" descr="Linha de colchet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áfico 96" descr="Frasco">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22</xdr:row>
      <xdr:rowOff>166414</xdr:rowOff>
    </xdr:from>
    <xdr:to>
      <xdr:col>5</xdr:col>
      <xdr:colOff>171450</xdr:colOff>
      <xdr:row>28</xdr:row>
      <xdr:rowOff>104774</xdr:rowOff>
    </xdr:to>
    <xdr:grpSp>
      <xdr:nvGrpSpPr>
        <xdr:cNvPr id="74" name="É BOM SABER" descr="É BOM SABER&#10;&#10;">
          <a:extLst>
            <a:ext uri="{FF2B5EF4-FFF2-40B4-BE49-F238E27FC236}">
              <a16:creationId xmlns:a16="http://schemas.microsoft.com/office/drawing/2014/main" id="{31BEE91F-7C0C-4732-BB35-0C8B019C6B03}"/>
            </a:ext>
          </a:extLst>
        </xdr:cNvPr>
        <xdr:cNvGrpSpPr/>
      </xdr:nvGrpSpPr>
      <xdr:grpSpPr>
        <a:xfrm>
          <a:off x="6438900" y="4967014"/>
          <a:ext cx="2505075" cy="1081360"/>
          <a:chOff x="6778625" y="15619706"/>
          <a:chExt cx="2584778" cy="1038659"/>
        </a:xfrm>
      </xdr:grpSpPr>
      <xdr:sp macro="" textlink="">
        <xdr:nvSpPr>
          <xdr:cNvPr id="75" name="Etapa"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99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tx1">
                    <a:lumMod val="75000"/>
                    <a:lumOff val="25000"/>
                  </a:schemeClr>
                </a:solidFill>
                <a:effectLst/>
                <a:latin typeface="+mn-lt"/>
                <a:ea typeface="+mn-ea"/>
                <a:cs typeface="+mn-cs"/>
              </a:rPr>
              <a:t>Ao clicar em </a:t>
            </a:r>
            <a:r>
              <a:rPr lang="pt-br" sz="1100" b="1" i="0" kern="1200" baseline="0">
                <a:solidFill>
                  <a:schemeClr val="tx1">
                    <a:lumMod val="75000"/>
                    <a:lumOff val="25000"/>
                  </a:schemeClr>
                </a:solidFill>
                <a:effectLst/>
                <a:latin typeface="+mn-lt"/>
                <a:ea typeface="+mn-ea"/>
                <a:cs typeface="+mn-cs"/>
              </a:rPr>
              <a:t>Opções</a:t>
            </a:r>
            <a:r>
              <a:rPr lang="pt-br" sz="1100" b="0" i="0" kern="1200" baseline="0">
                <a:solidFill>
                  <a:schemeClr val="tx1">
                    <a:lumMod val="75000"/>
                    <a:lumOff val="25000"/>
                  </a:schemeClr>
                </a:solidFill>
                <a:effectLst/>
                <a:latin typeface="+mn-lt"/>
                <a:ea typeface="+mn-ea"/>
                <a:cs typeface="+mn-cs"/>
              </a:rPr>
              <a:t>, é possível definir as regras para quando os erros no Excel são exibidos ou ignorados.</a:t>
            </a:r>
            <a:endParaRPr lang="en-US" sz="1100">
              <a:solidFill>
                <a:schemeClr val="tx1">
                  <a:lumMod val="75000"/>
                  <a:lumOff val="25000"/>
                </a:schemeClr>
              </a:solidFill>
              <a:effectLst/>
              <a:latin typeface="+mn-lt"/>
            </a:endParaRPr>
          </a:p>
        </xdr:txBody>
      </xdr:sp>
      <xdr:pic>
        <xdr:nvPicPr>
          <xdr:cNvPr id="76" name="Elemento gráfico 147" descr="Óculo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933453</xdr:colOff>
      <xdr:row>23</xdr:row>
      <xdr:rowOff>2</xdr:rowOff>
    </xdr:from>
    <xdr:to>
      <xdr:col>1</xdr:col>
      <xdr:colOff>5457826</xdr:colOff>
      <xdr:row>23</xdr:row>
      <xdr:rowOff>171450</xdr:rowOff>
    </xdr:to>
    <xdr:cxnSp macro="">
      <xdr:nvCxnSpPr>
        <xdr:cNvPr id="77" name="Conector: curvo 76">
          <a:extLst>
            <a:ext uri="{FF2B5EF4-FFF2-40B4-BE49-F238E27FC236}">
              <a16:creationId xmlns:a16="http://schemas.microsoft.com/office/drawing/2014/main" id="{16767E7F-5A94-4A53-A7E2-81A5EF1897C0}"/>
            </a:ext>
          </a:extLst>
        </xdr:cNvPr>
        <xdr:cNvCxnSpPr/>
      </xdr:nvCxnSpPr>
      <xdr:spPr>
        <a:xfrm rot="10800000">
          <a:off x="1800228" y="4991102"/>
          <a:ext cx="4524373" cy="171448"/>
        </a:xfrm>
        <a:prstGeom prst="curvedConnector3">
          <a:avLst>
            <a:gd name="adj1" fmla="val 5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52</xdr:row>
      <xdr:rowOff>152400</xdr:rowOff>
    </xdr:from>
    <xdr:to>
      <xdr:col>1</xdr:col>
      <xdr:colOff>5209413</xdr:colOff>
      <xdr:row>66</xdr:row>
      <xdr:rowOff>85725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706100"/>
          <a:ext cx="5733288" cy="2600325"/>
          <a:chOff x="352425" y="10715625"/>
          <a:chExt cx="5733288" cy="2390775"/>
        </a:xfrm>
      </xdr:grpSpPr>
      <xdr:sp macro="" textlink="">
        <xdr:nvSpPr>
          <xdr:cNvPr id="79" name="Retâ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Etapa" descr="Mais informações n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to 80" descr="Linh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to 81" descr="Linh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56</xdr:row>
      <xdr:rowOff>140419</xdr:rowOff>
    </xdr:from>
    <xdr:to>
      <xdr:col>1</xdr:col>
      <xdr:colOff>2552700</xdr:colOff>
      <xdr:row>58</xdr:row>
      <xdr:rowOff>118498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1456119"/>
          <a:ext cx="2866594" cy="359079"/>
          <a:chOff x="552881" y="10532194"/>
          <a:chExt cx="2866594" cy="359079"/>
        </a:xfrm>
      </xdr:grpSpPr>
      <xdr:sp macro="" textlink="">
        <xdr:nvSpPr>
          <xdr:cNvPr id="84" name="Etapa" descr="Tudo sobre a função SE, com um hiperlink para a Web&#10;&#10;">
            <a:hlinkClick xmlns:r="http://schemas.openxmlformats.org/officeDocument/2006/relationships" r:id="rId9" tooltip="Selecione para aprender tudo sobre como detectar erros em fórmulas n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erros em fórmulas</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58</xdr:row>
      <xdr:rowOff>134485</xdr:rowOff>
    </xdr:from>
    <xdr:to>
      <xdr:col>1</xdr:col>
      <xdr:colOff>2581275</xdr:colOff>
      <xdr:row>60</xdr:row>
      <xdr:rowOff>117874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831185"/>
          <a:ext cx="2895169" cy="364389"/>
          <a:chOff x="552881" y="10907260"/>
          <a:chExt cx="2895169" cy="364389"/>
        </a:xfrm>
      </xdr:grpSpPr>
      <xdr:sp macro="" textlink="">
        <xdr:nvSpPr>
          <xdr:cNvPr id="87" name="Etapa" descr="Tudo sobre a função SES, com um hiperlink para a Web&#10;">
            <a:hlinkClick xmlns:r="http://schemas.openxmlformats.org/officeDocument/2006/relationships" r:id="rId12" tooltip="Selecione para aprender tudo sobre como evitar fórmulas quebradas n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Como evitar fórmulas quebradas</a:t>
            </a:r>
          </a:p>
        </xdr:txBody>
      </xdr:sp>
      <xdr:pic>
        <xdr:nvPicPr>
          <xdr:cNvPr id="88"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62</xdr:row>
      <xdr:rowOff>165403</xdr:rowOff>
    </xdr:from>
    <xdr:to>
      <xdr:col>1</xdr:col>
      <xdr:colOff>3352800</xdr:colOff>
      <xdr:row>64</xdr:row>
      <xdr:rowOff>148792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624103"/>
          <a:ext cx="3666694" cy="364389"/>
          <a:chOff x="552881" y="11700178"/>
          <a:chExt cx="3666694" cy="364389"/>
        </a:xfrm>
      </xdr:grpSpPr>
      <xdr:sp macro="" textlink="">
        <xdr:nvSpPr>
          <xdr:cNvPr id="90" name="Etapa" descr="Treinamento gratuito do Excel online, com um hiperlink para a Web&#10;">
            <a:hlinkClick xmlns:r="http://schemas.openxmlformats.org/officeDocument/2006/relationships" r:id="rId13" tooltip="Selecione para aprender sobre o treinamento de Excel online e gratuito na Web"/>
            <a:extLst>
              <a:ext uri="{FF2B5EF4-FFF2-40B4-BE49-F238E27FC236}">
                <a16:creationId xmlns:a16="http://schemas.microsoft.com/office/drawing/2014/main" id="{83AC531D-CB18-4A4A-92F0-122C8840F418}"/>
              </a:ext>
            </a:extLst>
          </xdr:cNvPr>
          <xdr:cNvSpPr txBox="1"/>
        </xdr:nvSpPr>
        <xdr:spPr>
          <a:xfrm>
            <a:off x="1030674" y="11751282"/>
            <a:ext cx="31889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1"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60</xdr:row>
      <xdr:rowOff>133861</xdr:rowOff>
    </xdr:from>
    <xdr:to>
      <xdr:col>1</xdr:col>
      <xdr:colOff>3486149</xdr:colOff>
      <xdr:row>62</xdr:row>
      <xdr:rowOff>117250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2211561"/>
          <a:ext cx="3800043" cy="364389"/>
          <a:chOff x="552881" y="11287636"/>
          <a:chExt cx="3800043" cy="364389"/>
        </a:xfrm>
      </xdr:grpSpPr>
      <xdr:sp macro="" textlink="">
        <xdr:nvSpPr>
          <xdr:cNvPr id="93" name="Etapa" descr="Instruções SE avançadas, com um hiperlink para Web&#10;">
            <a:hlinkClick xmlns:r="http://schemas.openxmlformats.org/officeDocument/2006/relationships" r:id="rId14" tooltip="Selecione para aprender tudo sobre como avaliar fórmulas aninhadas, uma etapa por vez, n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Avalie</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uma fórmula aninhada uma etapa por vez</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8823151" cy="4887591"/>
    <xdr:grpSp>
      <xdr:nvGrpSpPr>
        <xdr:cNvPr id="32" name="Grupo 31">
          <a:extLst>
            <a:ext uri="{FF2B5EF4-FFF2-40B4-BE49-F238E27FC236}">
              <a16:creationId xmlns:a16="http://schemas.microsoft.com/office/drawing/2014/main" id="{6725C923-6B3B-4CCA-98A0-990F1C1B87A8}"/>
            </a:ext>
          </a:extLst>
        </xdr:cNvPr>
        <xdr:cNvGrpSpPr/>
      </xdr:nvGrpSpPr>
      <xdr:grpSpPr>
        <a:xfrm>
          <a:off x="333376" y="352425"/>
          <a:ext cx="8823151" cy="4887591"/>
          <a:chOff x="171451" y="285750"/>
          <a:chExt cx="8823151" cy="4887591"/>
        </a:xfrm>
      </xdr:grpSpPr>
      <xdr:grpSp>
        <xdr:nvGrpSpPr>
          <xdr:cNvPr id="13" name="Grupo 12">
            <a:extLst>
              <a:ext uri="{FF2B5EF4-FFF2-40B4-BE49-F238E27FC236}">
                <a16:creationId xmlns:a16="http://schemas.microsoft.com/office/drawing/2014/main" id="{3FA7D425-D370-44B8-8FA4-045B5D6E310A}"/>
              </a:ext>
            </a:extLst>
          </xdr:cNvPr>
          <xdr:cNvGrpSpPr/>
        </xdr:nvGrpSpPr>
        <xdr:grpSpPr>
          <a:xfrm>
            <a:off x="171451" y="285750"/>
            <a:ext cx="8138160" cy="4887591"/>
            <a:chOff x="171451" y="285750"/>
            <a:chExt cx="8138160" cy="4887591"/>
          </a:xfrm>
        </xdr:grpSpPr>
        <xdr:sp macro="" textlink="">
          <xdr:nvSpPr>
            <xdr:cNvPr id="30" name="Retângulo 29" descr="Plano de Fundo">
              <a:extLst>
                <a:ext uri="{FF2B5EF4-FFF2-40B4-BE49-F238E27FC236}">
                  <a16:creationId xmlns:a16="http://schemas.microsoft.com/office/drawing/2014/main" id="{7626CA03-671C-4586-BB83-B5B27BDAF61D}"/>
                </a:ext>
              </a:extLst>
            </xdr:cNvPr>
            <xdr:cNvSpPr/>
          </xdr:nvSpPr>
          <xdr:spPr>
            <a:xfrm>
              <a:off x="171451" y="285750"/>
              <a:ext cx="8138160" cy="484632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Retângulo 30" descr="Plano de Fundo">
              <a:extLst>
                <a:ext uri="{FF2B5EF4-FFF2-40B4-BE49-F238E27FC236}">
                  <a16:creationId xmlns:a16="http://schemas.microsoft.com/office/drawing/2014/main" id="{0EF2E102-5A65-4310-A323-6E9410B364FE}"/>
                </a:ext>
              </a:extLst>
            </xdr:cNvPr>
            <xdr:cNvSpPr/>
          </xdr:nvSpPr>
          <xdr:spPr>
            <a:xfrm>
              <a:off x="171451" y="1332861"/>
              <a:ext cx="8138160" cy="384048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Mensagem de boas-vindas" descr="Continue. Há várias outras formas de simplificar o trabalho:">
            <a:extLst>
              <a:ext uri="{FF2B5EF4-FFF2-40B4-BE49-F238E27FC236}">
                <a16:creationId xmlns:a16="http://schemas.microsoft.com/office/drawing/2014/main" id="{914889AE-4E16-4A8A-A641-A17A3C6BFA28}"/>
              </a:ext>
            </a:extLst>
          </xdr:cNvPr>
          <xdr:cNvSpPr txBox="1"/>
        </xdr:nvSpPr>
        <xdr:spPr>
          <a:xfrm>
            <a:off x="742626" y="20367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pt-br"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Vá em frente. Há muito mais para aprender com o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Mensagem de boas-vindas" descr="Mais dúvidas sobre o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pt-br" sz="2600" b="0" i="0" baseline="0">
                <a:solidFill>
                  <a:schemeClr val="bg1"/>
                </a:solidFill>
                <a:effectLst/>
                <a:latin typeface="Segoe UI Light" pitchFamily="34" charset="0"/>
                <a:ea typeface="Segoe UI" pitchFamily="34" charset="0"/>
                <a:cs typeface="Segoe UI" pitchFamily="34" charset="0"/>
              </a:rPr>
              <a:t>Mais dúvidas sobre o Excel?</a:t>
            </a:r>
            <a:endParaRPr lang="en-US" sz="2600" b="0">
              <a:latin typeface="Segoe UI Light" pitchFamily="34" charset="0"/>
              <a:ea typeface="Segoe UI" pitchFamily="34" charset="0"/>
              <a:cs typeface="Segoe UI" pitchFamily="34" charset="0"/>
            </a:endParaRPr>
          </a:p>
        </xdr:txBody>
      </xdr:sp>
      <xdr:sp macro="" textlink="">
        <xdr:nvSpPr>
          <xdr:cNvPr id="23" name="Caixa de texto 22" descr="Saiba mais">
            <a:hlinkClick xmlns:r="http://schemas.openxmlformats.org/officeDocument/2006/relationships" r:id="rId1" tooltip="Saiba mais sobre a comunidade do Excel na Web"/>
            <a:extLst>
              <a:ext uri="{FF2B5EF4-FFF2-40B4-BE49-F238E27FC236}">
                <a16:creationId xmlns:a16="http://schemas.microsoft.com/office/drawing/2014/main" id="{0E4F3BD9-1086-4455-B51C-A8936225A3CC}"/>
              </a:ext>
            </a:extLst>
          </xdr:cNvPr>
          <xdr:cNvSpPr txBox="1"/>
        </xdr:nvSpPr>
        <xdr:spPr>
          <a:xfrm>
            <a:off x="1767348" y="3644550"/>
            <a:ext cx="1852152" cy="50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Saiba mais </a:t>
            </a:r>
            <a:br>
              <a:rPr lang="pt-br" sz="1200" u="sng" baseline="0">
                <a:solidFill>
                  <a:srgbClr val="217346"/>
                </a:solidFill>
                <a:effectLst/>
                <a:latin typeface="Segoe UI Semibold" panose="020B0702040204020203" pitchFamily="34" charset="0"/>
                <a:ea typeface="+mn-ea"/>
                <a:cs typeface="Segoe UI Semibold" panose="020B0702040204020203" pitchFamily="34" charset="0"/>
              </a:rPr>
            </a:br>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(somente em inglês)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Caixa de texto 23" descr="Saiba mais">
            <a:hlinkClick xmlns:r="http://schemas.openxmlformats.org/officeDocument/2006/relationships" r:id="rId2" tooltip="Saiba mais sobre as novidades no Excel na Web"/>
            <a:extLst>
              <a:ext uri="{FF2B5EF4-FFF2-40B4-BE49-F238E27FC236}">
                <a16:creationId xmlns:a16="http://schemas.microsoft.com/office/drawing/2014/main" id="{C99A8BC1-9314-4FC6-B158-3CC6B224F07E}"/>
              </a:ext>
            </a:extLst>
          </xdr:cNvPr>
          <xdr:cNvSpPr txBox="1"/>
        </xdr:nvSpPr>
        <xdr:spPr>
          <a:xfrm>
            <a:off x="5167067" y="36445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Saiba mais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Caixa de texto 24" descr="Community&#10;Ask questions and connect with other Excel fans">
            <a:hlinkClick xmlns:r="http://schemas.openxmlformats.org/officeDocument/2006/relationships" r:id="rId1" tooltip="Saiba mais sobre a comunidade do Excel na Web"/>
            <a:extLst>
              <a:ext uri="{FF2B5EF4-FFF2-40B4-BE49-F238E27FC236}">
                <a16:creationId xmlns:a16="http://schemas.microsoft.com/office/drawing/2014/main" id="{1293751F-7023-4F3D-A3F2-7A62FD5D2D64}"/>
              </a:ext>
            </a:extLst>
          </xdr:cNvPr>
          <xdr:cNvSpPr txBox="1"/>
        </xdr:nvSpPr>
        <xdr:spPr>
          <a:xfrm>
            <a:off x="1767348" y="2486024"/>
            <a:ext cx="1480677" cy="1076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400" baseline="0">
                <a:solidFill>
                  <a:srgbClr val="217346"/>
                </a:solidFill>
                <a:effectLst/>
                <a:latin typeface="Segoe UI Light" panose="020B0502040204020203" pitchFamily="34" charset="0"/>
                <a:ea typeface="+mn-ea"/>
                <a:cs typeface="Segoe UI Light" panose="020B0502040204020203" pitchFamily="34" charset="0"/>
              </a:rPr>
              <a:t>Comunidade</a:t>
            </a:r>
          </a:p>
          <a:p>
            <a:pPr algn="l" rtl="0"/>
            <a:r>
              <a:rPr lang="pt-b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Faça perguntas e conecte-se com outros fãs do Excel.</a:t>
            </a:r>
          </a:p>
        </xdr:txBody>
      </xdr:sp>
      <xdr:sp macro="" textlink="">
        <xdr:nvSpPr>
          <xdr:cNvPr id="28" name="Caixa de texto 27" descr="What else is new?&#10;Office 365 subscribers get continual updates and new features">
            <a:hlinkClick xmlns:r="http://schemas.openxmlformats.org/officeDocument/2006/relationships" r:id="rId2" tooltip="Saiba mais sobre as novidades no Excel na Web"/>
            <a:extLst>
              <a:ext uri="{FF2B5EF4-FFF2-40B4-BE49-F238E27FC236}">
                <a16:creationId xmlns:a16="http://schemas.microsoft.com/office/drawing/2014/main" id="{ECCFA6AB-0C67-4817-85A5-BD3EDB6C982F}"/>
              </a:ext>
            </a:extLst>
          </xdr:cNvPr>
          <xdr:cNvSpPr txBox="1"/>
        </xdr:nvSpPr>
        <xdr:spPr>
          <a:xfrm>
            <a:off x="5153026" y="2486025"/>
            <a:ext cx="1914524" cy="116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400" baseline="0">
                <a:solidFill>
                  <a:srgbClr val="217346"/>
                </a:solidFill>
                <a:effectLst/>
                <a:latin typeface="Segoe UI Light" panose="020B0502040204020203" pitchFamily="34" charset="0"/>
                <a:ea typeface="+mn-ea"/>
                <a:cs typeface="Segoe UI Light" panose="020B0502040204020203" pitchFamily="34" charset="0"/>
              </a:rPr>
              <a:t>Quais são as outras novidades?</a:t>
            </a:r>
          </a:p>
          <a:p>
            <a:pPr algn="l" rtl="0"/>
            <a:r>
              <a:rPr lang="pt-b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Os assinantes do Office 365 recebem atualizações contínuas e novos recursos.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Imagem 28" descr="Comunidade">
            <a:hlinkClick xmlns:r="http://schemas.openxmlformats.org/officeDocument/2006/relationships" r:id="rId1" tooltip="Saiba mais na comunidade do Excel na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3"/>
          <a:stretch>
            <a:fillRect/>
          </a:stretch>
        </xdr:blipFill>
        <xdr:spPr>
          <a:xfrm>
            <a:off x="838200" y="2629016"/>
            <a:ext cx="926984" cy="774603"/>
          </a:xfrm>
          <a:prstGeom prst="rect">
            <a:avLst/>
          </a:prstGeom>
        </xdr:spPr>
      </xdr:pic>
    </xdr:grpSp>
    <xdr:clientData/>
  </xdr:oneCellAnchor>
  <xdr:oneCellAnchor>
    <xdr:from>
      <xdr:col>1</xdr:col>
      <xdr:colOff>3698163</xdr:colOff>
      <xdr:row>12</xdr:row>
      <xdr:rowOff>41562</xdr:rowOff>
    </xdr:from>
    <xdr:ext cx="974505" cy="786961"/>
    <xdr:grpSp>
      <xdr:nvGrpSpPr>
        <xdr:cNvPr id="5" name="Grupo 4" descr="Quais são as outras novidades?">
          <a:hlinkClick xmlns:r="http://schemas.openxmlformats.org/officeDocument/2006/relationships" r:id="rId2" tooltip="Saiba mais sobre as novidades no Excel na Web"/>
          <a:extLst>
            <a:ext uri="{FF2B5EF4-FFF2-40B4-BE49-F238E27FC236}">
              <a16:creationId xmlns:a16="http://schemas.microsoft.com/office/drawing/2014/main" id="{C26483B0-64DC-4BE9-92D8-7D9943F8404A}"/>
            </a:ext>
          </a:extLst>
        </xdr:cNvPr>
        <xdr:cNvGrpSpPr/>
      </xdr:nvGrpSpPr>
      <xdr:grpSpPr>
        <a:xfrm>
          <a:off x="4288713" y="2899062"/>
          <a:ext cx="974505" cy="786961"/>
          <a:chOff x="6717588" y="3592566"/>
          <a:chExt cx="974505" cy="786961"/>
        </a:xfrm>
      </xdr:grpSpPr>
      <xdr:pic>
        <xdr:nvPicPr>
          <xdr:cNvPr id="6" name="Elemento gráfico 5" descr="Jornal">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73201" y="3769928"/>
            <a:ext cx="669283" cy="609599"/>
          </a:xfrm>
          <a:prstGeom prst="rect">
            <a:avLst/>
          </a:prstGeom>
        </xdr:spPr>
      </xdr:pic>
      <xdr:grpSp>
        <xdr:nvGrpSpPr>
          <xdr:cNvPr id="7" name="Grupo 6" descr="Linhas irradiando">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Conector reto 7" descr="Linha">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to 8" descr="Linha">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Conector reto 9" descr="Linha">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to 10" descr="Linha">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to 11" descr="Linha">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22</xdr:row>
      <xdr:rowOff>114300</xdr:rowOff>
    </xdr:to>
    <xdr:grpSp>
      <xdr:nvGrpSpPr>
        <xdr:cNvPr id="106" name="Grupo 105">
          <a:extLst>
            <a:ext uri="{FF2B5EF4-FFF2-40B4-BE49-F238E27FC236}">
              <a16:creationId xmlns:a16="http://schemas.microsoft.com/office/drawing/2014/main" id="{B02C2868-90B4-49F8-9B54-D2DE144C06FB}"/>
            </a:ext>
          </a:extLst>
        </xdr:cNvPr>
        <xdr:cNvGrpSpPr/>
      </xdr:nvGrpSpPr>
      <xdr:grpSpPr>
        <a:xfrm>
          <a:off x="345256" y="352425"/>
          <a:ext cx="5733288" cy="4591050"/>
          <a:chOff x="333375" y="266700"/>
          <a:chExt cx="5695950" cy="4572000"/>
        </a:xfrm>
      </xdr:grpSpPr>
      <xdr:grpSp>
        <xdr:nvGrpSpPr>
          <xdr:cNvPr id="107" name="Instrução Adicionar números">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Plano de fundo" descr="Plano de fundo">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Etapa" descr="Noções básicas: fazer cálculos no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Noções básicas: fazer cálculos no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Botão Mais detalhes" descr="Veja mais detalhes abaixo">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124" name="Linha inferior" descr="Linha decorativa">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Botão Avançar" descr="Botão Próxima etapa, co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B0BBFD4D-9951-4AC0-8CF1-AD7AD1715BA1}"/>
                </a:ext>
              </a:extLst>
            </xdr:cNvPr>
            <xdr:cNvSpPr/>
          </xdr:nvSpPr>
          <xdr:spPr>
            <a:xfrm>
              <a:off x="4038347" y="3996497"/>
              <a:ext cx="1409953"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xnSp macro="">
          <xdr:nvCxnSpPr>
            <xdr:cNvPr id="126" name="Linha superior" descr="Linha decorativa">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Etapa" descr="Você pode somar, subtrair, multiplicar e dividir no Excel sem usar as funções internas. Basta usar os operadores +, -, * e /. Todas as fórmulas começam com um sinal de igual (=).">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Você pode somar, subtrair, multiplicar e dividir no Excel sem usar as funções internas. Basta usar alguns operadores básicos: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Todas as fórmulas começam com um sinal de igual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Etapa">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Etapa" descr="Para somar, selecione a célula F3, digite =C3+C4 e pressione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Etapa"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0" name="grp_Etapa">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Etapa" descr="Para subtrair, selecione a célula F4, digite =C3-C4 e pressione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F4,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e pressione </a:t>
              </a:r>
              <a:r>
                <a:rPr lang="pt-br"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Enter</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Etapa"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1" name="grp_Etapa">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Etapa" descr="Para multiplicar, selecione a célula F5, digite =C3*C4 e pressione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F5,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12" name="grp_Etapa">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Etapa" descr="Para dividir, selecione a célula F6, digite =C3/C4 e pressione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23</xdr:row>
      <xdr:rowOff>9525</xdr:rowOff>
    </xdr:from>
    <xdr:to>
      <xdr:col>1</xdr:col>
      <xdr:colOff>5221294</xdr:colOff>
      <xdr:row>53</xdr:row>
      <xdr:rowOff>142875</xdr:rowOff>
    </xdr:to>
    <xdr:sp macro="" textlink="">
      <xdr:nvSpPr>
        <xdr:cNvPr id="128" name="Retângulo 127" descr="Plano de fundo">
          <a:extLst>
            <a:ext uri="{FF2B5EF4-FFF2-40B4-BE49-F238E27FC236}">
              <a16:creationId xmlns:a16="http://schemas.microsoft.com/office/drawing/2014/main" id="{C6DA8A49-5A77-4AE2-BD39-5BC07FDB559E}"/>
            </a:ext>
          </a:extLst>
        </xdr:cNvPr>
        <xdr:cNvSpPr/>
      </xdr:nvSpPr>
      <xdr:spPr>
        <a:xfrm>
          <a:off x="335731" y="5029200"/>
          <a:ext cx="5733288" cy="62198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24</xdr:row>
      <xdr:rowOff>358071</xdr:rowOff>
    </xdr:from>
    <xdr:to>
      <xdr:col>1</xdr:col>
      <xdr:colOff>4958126</xdr:colOff>
      <xdr:row>24</xdr:row>
      <xdr:rowOff>358071</xdr:rowOff>
    </xdr:to>
    <xdr:cxnSp macro="">
      <xdr:nvCxnSpPr>
        <xdr:cNvPr id="129" name="Conector reto 128" descr="Linha decorativa">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50</xdr:row>
      <xdr:rowOff>63139</xdr:rowOff>
    </xdr:from>
    <xdr:to>
      <xdr:col>1</xdr:col>
      <xdr:colOff>4958126</xdr:colOff>
      <xdr:row>50</xdr:row>
      <xdr:rowOff>63139</xdr:rowOff>
    </xdr:to>
    <xdr:cxnSp macro="">
      <xdr:nvCxnSpPr>
        <xdr:cNvPr id="130" name="Conector reto 129" descr="Linha decorativa">
          <a:extLst>
            <a:ext uri="{FF2B5EF4-FFF2-40B4-BE49-F238E27FC236}">
              <a16:creationId xmlns:a16="http://schemas.microsoft.com/office/drawing/2014/main" id="{54D32FC2-4A3C-44C6-8554-5D7D5A124DFA}"/>
            </a:ext>
          </a:extLst>
        </xdr:cNvPr>
        <xdr:cNvCxnSpPr>
          <a:cxnSpLocks/>
        </xdr:cNvCxnSpPr>
      </xdr:nvCxnSpPr>
      <xdr:spPr>
        <a:xfrm>
          <a:off x="554806" y="10597789"/>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69417</xdr:rowOff>
    </xdr:from>
    <xdr:to>
      <xdr:col>1</xdr:col>
      <xdr:colOff>5095875</xdr:colOff>
      <xdr:row>24</xdr:row>
      <xdr:rowOff>341877</xdr:rowOff>
    </xdr:to>
    <xdr:sp macro="" textlink="">
      <xdr:nvSpPr>
        <xdr:cNvPr id="131" name="Etapa" descr="Saiba mais sobre fórmulas, células e intervalos&#10;">
          <a:extLst>
            <a:ext uri="{FF2B5EF4-FFF2-40B4-BE49-F238E27FC236}">
              <a16:creationId xmlns:a16="http://schemas.microsoft.com/office/drawing/2014/main" id="{357DDA9A-4748-449A-87E8-7D577E6B6F8E}"/>
            </a:ext>
          </a:extLst>
        </xdr:cNvPr>
        <xdr:cNvSpPr txBox="1"/>
      </xdr:nvSpPr>
      <xdr:spPr>
        <a:xfrm>
          <a:off x="554806" y="5089092"/>
          <a:ext cx="5388794"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Saiba mais sobre fórmulas, células e intervalos</a:t>
          </a:r>
          <a:endParaRPr lang="en-US" sz="2200" b="0" spc="-30" baseline="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27714</xdr:rowOff>
    </xdr:from>
    <xdr:to>
      <xdr:col>1</xdr:col>
      <xdr:colOff>5048250</xdr:colOff>
      <xdr:row>28</xdr:row>
      <xdr:rowOff>66675</xdr:rowOff>
    </xdr:to>
    <xdr:sp macro="" textlink="">
      <xdr:nvSpPr>
        <xdr:cNvPr id="132" name="txt_Etapa" descr="O Excel é composto de células individuais que estão agrupadas em linhas e colunas. As linhas são identificadas por números e as colunas, por letras. Há 1.048.576 linhas e 16.384 colunas e você pode colocar fórmulas e funções em qualquer uma delas.">
          <a:extLst>
            <a:ext uri="{FF2B5EF4-FFF2-40B4-BE49-F238E27FC236}">
              <a16:creationId xmlns:a16="http://schemas.microsoft.com/office/drawing/2014/main" id="{C309FDDD-7DD5-4C0A-A9F5-43E33DAD131C}"/>
            </a:ext>
          </a:extLst>
        </xdr:cNvPr>
        <xdr:cNvSpPr txBox="1"/>
      </xdr:nvSpPr>
      <xdr:spPr>
        <a:xfrm>
          <a:off x="469081" y="5656989"/>
          <a:ext cx="5426894" cy="753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 Excel é composto de células individuais que estão agrupadas em linhas e colunas. Linhas são identificadas por números e colunas, por letras. Há mais de 1 milhão de linhas e mais de 16.000 colunas, e você pode colocar fórmulas em qualquer uma delas.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299628</xdr:rowOff>
    </xdr:from>
    <xdr:to>
      <xdr:col>1</xdr:col>
      <xdr:colOff>4915399</xdr:colOff>
      <xdr:row>34</xdr:row>
      <xdr:rowOff>82270</xdr:rowOff>
    </xdr:to>
    <xdr:sp macro="" textlink="">
      <xdr:nvSpPr>
        <xdr:cNvPr id="133" name="txt_Etapa"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As fórmulas podem conter referências a células, a intervalos de células, operadores e constantes. Todos os seguintes são exemplos de fórmulas:</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33490</xdr:rowOff>
    </xdr:from>
    <xdr:to>
      <xdr:col>1</xdr:col>
      <xdr:colOff>5050606</xdr:colOff>
      <xdr:row>40</xdr:row>
      <xdr:rowOff>95250</xdr:rowOff>
    </xdr:to>
    <xdr:sp macro="" textlink="">
      <xdr:nvSpPr>
        <xdr:cNvPr id="134" name="txt_Etapa" descr="Você verá que usamos a função SOMA em nosso terceiro exemplo acima. Uma função é um comando previamente criado que pega um valor ou valores, faz determinado cálculo e retorna um resultado. Por exemplo, a função SOMA pega as referências ou intervalos de células especificados, e soma tudo. Neste exemplo, ela pega as células de A1 a A10 e soma. O Excel tem mais de 400 funções, que você pode explorar na guia fórmulas.&#10;">
          <a:extLst>
            <a:ext uri="{FF2B5EF4-FFF2-40B4-BE49-F238E27FC236}">
              <a16:creationId xmlns:a16="http://schemas.microsoft.com/office/drawing/2014/main" id="{73D9B0E0-3581-491E-A150-07F5BAA0F86D}"/>
            </a:ext>
          </a:extLst>
        </xdr:cNvPr>
        <xdr:cNvSpPr txBox="1"/>
      </xdr:nvSpPr>
      <xdr:spPr>
        <a:xfrm>
          <a:off x="469081" y="7520140"/>
          <a:ext cx="5429250" cy="120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Você verá que usamos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nosso terceiro exemplo acima. Uma função é um comando previamente criado que pega um valor ou valores, faz determinado cálculo e retorna um resultado. Por exemplo,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pega as referências ou intervalos de células especificados, e soma tudo. Neste exemplo, ela pega as células de A1 a A10 e soma. O Excel tem mais de 400 funções, as quais podem ser pesquisadas na guia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167159</xdr:rowOff>
    </xdr:from>
    <xdr:to>
      <xdr:col>1</xdr:col>
      <xdr:colOff>5022031</xdr:colOff>
      <xdr:row>44</xdr:row>
      <xdr:rowOff>123825</xdr:rowOff>
    </xdr:to>
    <xdr:sp macro="" textlink="">
      <xdr:nvSpPr>
        <xdr:cNvPr id="135" name="txt_Etapa" descr="Fórmulas com funções começam com um sinal de igual, depois o nome da função seguido de seus argumentos (os valores que uma função usa para calcular) entre parênteses. &#10;&#10;">
          <a:extLst>
            <a:ext uri="{FF2B5EF4-FFF2-40B4-BE49-F238E27FC236}">
              <a16:creationId xmlns:a16="http://schemas.microsoft.com/office/drawing/2014/main" id="{066FFF9C-96C0-4C5A-AFA6-27C4951F9C44}"/>
            </a:ext>
          </a:extLst>
        </xdr:cNvPr>
        <xdr:cNvSpPr txBox="1"/>
      </xdr:nvSpPr>
      <xdr:spPr>
        <a:xfrm>
          <a:off x="469081" y="8796809"/>
          <a:ext cx="5400675" cy="71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 com funções começam com um sinal de igual, depois o nome da função seguido de seus argumentos (os valores que uma função usa para calcular) entre parênteses.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44</xdr:row>
      <xdr:rowOff>102935</xdr:rowOff>
    </xdr:from>
    <xdr:to>
      <xdr:col>1</xdr:col>
      <xdr:colOff>5031556</xdr:colOff>
      <xdr:row>50</xdr:row>
      <xdr:rowOff>4912</xdr:rowOff>
    </xdr:to>
    <xdr:sp macro="" textlink="">
      <xdr:nvSpPr>
        <xdr:cNvPr id="136" name="txt_Etapa" descr="Para confirmar a fórmula, pressione Enter. Depois de fazer isso, a fórmula será calculada e o resultado será exibido na célula. Para ver a fórmula em si, você pode olhar na barra de fórmulas, logo abaixo da Faixa de Opções, ou pressionar F2 para entrar no modo de edição, e ver a fórmula na célula. Pressione Enter novamente para finalizar a fórmula e calcular o resultado.&#10;">
          <a:extLst>
            <a:ext uri="{FF2B5EF4-FFF2-40B4-BE49-F238E27FC236}">
              <a16:creationId xmlns:a16="http://schemas.microsoft.com/office/drawing/2014/main" id="{5586BF07-B001-4F35-B7E4-70A08A528E83}"/>
            </a:ext>
          </a:extLst>
        </xdr:cNvPr>
        <xdr:cNvSpPr txBox="1"/>
      </xdr:nvSpPr>
      <xdr:spPr>
        <a:xfrm>
          <a:off x="469081" y="949458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Confirme uma fórmula pressionando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fizer isso, a fórmula será calculada e o resultado será exibido na célula. Para ver a fórmula em si, você pode olhar na barra de fórmulas, logo abaixo da Faixa de Opções, ou pressionar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entrar no modo de edição, e ver a fórmula na célula.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novamente para finalizar a fórmula e calcular o resultado.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51</xdr:row>
      <xdr:rowOff>5862</xdr:rowOff>
    </xdr:from>
    <xdr:to>
      <xdr:col>1</xdr:col>
      <xdr:colOff>906051</xdr:colOff>
      <xdr:row>52</xdr:row>
      <xdr:rowOff>150811</xdr:rowOff>
    </xdr:to>
    <xdr:sp macro="" textlink="">
      <xdr:nvSpPr>
        <xdr:cNvPr id="137"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BEFD400E-6244-40BE-8D92-330023967DDC}"/>
            </a:ext>
          </a:extLst>
        </xdr:cNvPr>
        <xdr:cNvSpPr/>
      </xdr:nvSpPr>
      <xdr:spPr>
        <a:xfrm flipH="1">
          <a:off x="478606" y="107310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3591742</xdr:colOff>
      <xdr:row>51</xdr:row>
      <xdr:rowOff>5862</xdr:rowOff>
    </xdr:from>
    <xdr:to>
      <xdr:col>1</xdr:col>
      <xdr:colOff>4866912</xdr:colOff>
      <xdr:row>52</xdr:row>
      <xdr:rowOff>150811</xdr:rowOff>
    </xdr:to>
    <xdr:sp macro="" textlink="">
      <xdr:nvSpPr>
        <xdr:cNvPr id="138"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DD56E08A-C3A9-475A-87AB-52A78D988C6C}"/>
            </a:ext>
          </a:extLst>
        </xdr:cNvPr>
        <xdr:cNvSpPr/>
      </xdr:nvSpPr>
      <xdr:spPr>
        <a:xfrm>
          <a:off x="4439467" y="107310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5</xdr:col>
      <xdr:colOff>421455</xdr:colOff>
      <xdr:row>6</xdr:row>
      <xdr:rowOff>123823</xdr:rowOff>
    </xdr:from>
    <xdr:to>
      <xdr:col>8</xdr:col>
      <xdr:colOff>154754</xdr:colOff>
      <xdr:row>14</xdr:row>
      <xdr:rowOff>104774</xdr:rowOff>
    </xdr:to>
    <xdr:grpSp>
      <xdr:nvGrpSpPr>
        <xdr:cNvPr id="139" name="CRÉDITO ADICIONAL" descr="CRÉDITO ADICIONAL&#10;&#10;">
          <a:extLst>
            <a:ext uri="{FF2B5EF4-FFF2-40B4-BE49-F238E27FC236}">
              <a16:creationId xmlns:a16="http://schemas.microsoft.com/office/drawing/2014/main" id="{34B095E6-B82C-4533-81A2-82946450BAFD}"/>
            </a:ext>
          </a:extLst>
        </xdr:cNvPr>
        <xdr:cNvGrpSpPr/>
      </xdr:nvGrpSpPr>
      <xdr:grpSpPr>
        <a:xfrm>
          <a:off x="9193980" y="1895473"/>
          <a:ext cx="2276474" cy="1514476"/>
          <a:chOff x="9048750" y="3743325"/>
          <a:chExt cx="2263181" cy="1503220"/>
        </a:xfrm>
      </xdr:grpSpPr>
      <xdr:sp macro="" textlink="">
        <xdr:nvSpPr>
          <xdr:cNvPr id="140" name="Etapa"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350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Para elevar um número a determinada potência, use o símbolo de circunflexo (</a:t>
            </a:r>
            <a:r>
              <a:rPr lang="pt-br" sz="1100" b="1" i="0" kern="1200" baseline="0">
                <a:solidFill>
                  <a:schemeClr val="dk1"/>
                </a:solidFill>
                <a:effectLst/>
                <a:latin typeface="+mn-lt"/>
                <a:ea typeface="+mn-ea"/>
                <a:cs typeface="+mn-cs"/>
              </a:rPr>
              <a:t>^</a:t>
            </a:r>
            <a:r>
              <a:rPr lang="pt-br" sz="1100" b="0" i="0" kern="1200" baseline="0">
                <a:solidFill>
                  <a:schemeClr val="dk1"/>
                </a:solidFill>
                <a:effectLst/>
                <a:latin typeface="+mn-lt"/>
                <a:ea typeface="+mn-ea"/>
                <a:cs typeface="+mn-cs"/>
              </a:rPr>
              <a:t>), como =C3^C4. Para inseri-lo, pressione </a:t>
            </a:r>
            <a:r>
              <a:rPr lang="pt-br" sz="1100" b="1" i="0" kern="1200" baseline="0">
                <a:solidFill>
                  <a:schemeClr val="dk1"/>
                </a:solidFill>
                <a:effectLst/>
                <a:latin typeface="+mn-lt"/>
                <a:ea typeface="+mn-ea"/>
                <a:cs typeface="+mn-cs"/>
              </a:rPr>
              <a:t>Shift+</a:t>
            </a:r>
            <a:r>
              <a:rPr lang="pt-BR" sz="1100" b="1" i="0" kern="1200" baseline="0">
                <a:solidFill>
                  <a:schemeClr val="dk1"/>
                </a:solidFill>
                <a:effectLst/>
                <a:latin typeface="+mn-lt"/>
                <a:ea typeface="+mn-ea"/>
                <a:cs typeface="+mn-cs"/>
              </a:rPr>
              <a:t>~</a:t>
            </a:r>
            <a:r>
              <a:rPr lang="pt-br" sz="1100" b="0" i="0" kern="1200" baseline="0">
                <a:solidFill>
                  <a:schemeClr val="dk1"/>
                </a:solidFill>
                <a:effectLst/>
                <a:latin typeface="+mn-lt"/>
                <a:ea typeface="+mn-ea"/>
                <a:cs typeface="+mn-cs"/>
              </a:rPr>
              <a:t>.</a:t>
            </a:r>
          </a:p>
        </xdr:txBody>
      </xdr:sp>
      <xdr:pic>
        <xdr:nvPicPr>
          <xdr:cNvPr id="141" name="Faixa de opções de crédito adicional" descr="Faixa de opções decorativa">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Seta de Crédito Adicional" descr="Seta">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54</xdr:row>
      <xdr:rowOff>104774</xdr:rowOff>
    </xdr:from>
    <xdr:to>
      <xdr:col>1</xdr:col>
      <xdr:colOff>5218938</xdr:colOff>
      <xdr:row>69</xdr:row>
      <xdr:rowOff>19049</xdr:rowOff>
    </xdr:to>
    <xdr:grpSp>
      <xdr:nvGrpSpPr>
        <xdr:cNvPr id="143" name="Grupo 142">
          <a:extLst>
            <a:ext uri="{FF2B5EF4-FFF2-40B4-BE49-F238E27FC236}">
              <a16:creationId xmlns:a16="http://schemas.microsoft.com/office/drawing/2014/main" id="{79AC946A-932E-4F38-8B0A-9F23F83F1E52}"/>
            </a:ext>
          </a:extLst>
        </xdr:cNvPr>
        <xdr:cNvGrpSpPr/>
      </xdr:nvGrpSpPr>
      <xdr:grpSpPr>
        <a:xfrm>
          <a:off x="333375" y="11401424"/>
          <a:ext cx="5733288" cy="2771775"/>
          <a:chOff x="350069" y="11620499"/>
          <a:chExt cx="5733288" cy="2771775"/>
        </a:xfrm>
      </xdr:grpSpPr>
      <xdr:sp macro="" textlink="">
        <xdr:nvSpPr>
          <xdr:cNvPr id="144" name="Retângulo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Etapa" descr="Mais informações na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Conector reto 145" descr="Linha decorativa">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Conector reto 146" descr="Linha decorativa">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57</xdr:row>
      <xdr:rowOff>131945</xdr:rowOff>
    </xdr:from>
    <xdr:to>
      <xdr:col>1</xdr:col>
      <xdr:colOff>2477523</xdr:colOff>
      <xdr:row>59</xdr:row>
      <xdr:rowOff>128718</xdr:rowOff>
    </xdr:to>
    <xdr:grpSp>
      <xdr:nvGrpSpPr>
        <xdr:cNvPr id="148" name="Grupo 147">
          <a:extLst>
            <a:ext uri="{FF2B5EF4-FFF2-40B4-BE49-F238E27FC236}">
              <a16:creationId xmlns:a16="http://schemas.microsoft.com/office/drawing/2014/main" id="{CA7B2371-3B06-4B9B-9469-235F43CE38D0}"/>
            </a:ext>
          </a:extLst>
        </xdr:cNvPr>
        <xdr:cNvGrpSpPr/>
      </xdr:nvGrpSpPr>
      <xdr:grpSpPr>
        <a:xfrm>
          <a:off x="555326" y="12000095"/>
          <a:ext cx="2769922" cy="377773"/>
          <a:chOff x="552970" y="11990570"/>
          <a:chExt cx="2769922" cy="377773"/>
        </a:xfrm>
      </xdr:grpSpPr>
      <xdr:sp macro="" textlink="">
        <xdr:nvSpPr>
          <xdr:cNvPr id="149" name="Etapa" descr="Tudo sobre a função MÉDIA, com um hiperlink para a Web&#10;&#10;">
            <a:hlinkClick xmlns:r="http://schemas.openxmlformats.org/officeDocument/2006/relationships" r:id="rId6" tooltip="Selecione para aprender tudo sobre como usar o Excel como uma calculadora na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o Excel como uma calculadora</a:t>
            </a:r>
          </a:p>
        </xdr:txBody>
      </xdr:sp>
      <xdr:pic>
        <xdr:nvPicPr>
          <xdr:cNvPr id="150" name="Elemento gráfico 22" descr="Selecione para saber mais na Web">
            <a:hlinkClick xmlns:r="http://schemas.openxmlformats.org/officeDocument/2006/relationships" r:id="rId6" tooltip="Selecione para saber mais na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59</xdr:row>
      <xdr:rowOff>136975</xdr:rowOff>
    </xdr:from>
    <xdr:to>
      <xdr:col>1</xdr:col>
      <xdr:colOff>2505135</xdr:colOff>
      <xdr:row>61</xdr:row>
      <xdr:rowOff>139335</xdr:rowOff>
    </xdr:to>
    <xdr:grpSp>
      <xdr:nvGrpSpPr>
        <xdr:cNvPr id="151" name="Grupo 150" descr="Visão geral de fórmulas no Excel">
          <a:extLst>
            <a:ext uri="{FF2B5EF4-FFF2-40B4-BE49-F238E27FC236}">
              <a16:creationId xmlns:a16="http://schemas.microsoft.com/office/drawing/2014/main" id="{DBBBF993-8DF8-4B72-8129-E3AA07A81756}"/>
            </a:ext>
          </a:extLst>
        </xdr:cNvPr>
        <xdr:cNvGrpSpPr/>
      </xdr:nvGrpSpPr>
      <xdr:grpSpPr>
        <a:xfrm>
          <a:off x="555326" y="12386125"/>
          <a:ext cx="2797534" cy="383360"/>
          <a:chOff x="552970" y="12376600"/>
          <a:chExt cx="2797534" cy="383360"/>
        </a:xfrm>
      </xdr:grpSpPr>
      <xdr:sp macro="" textlink="">
        <xdr:nvSpPr>
          <xdr:cNvPr id="152" name="Etapa" descr="Tudo sobre a função CONT.NÚM, com um hiperlink para a Web&#10;">
            <a:hlinkClick xmlns:r="http://schemas.openxmlformats.org/officeDocument/2006/relationships" r:id="rId9" tooltip="Selecione para aprender tudo sobre as fórmulas do Excel na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 de fórmulas no Excel</a:t>
            </a:r>
          </a:p>
        </xdr:txBody>
      </xdr:sp>
      <xdr:pic>
        <xdr:nvPicPr>
          <xdr:cNvPr id="153" name="Elemento gráfico 22" descr="Selecione para saber mais na Web">
            <a:hlinkClick xmlns:r="http://schemas.openxmlformats.org/officeDocument/2006/relationships" r:id="rId9" tooltip="Selecione para saber mais na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61</xdr:row>
      <xdr:rowOff>155773</xdr:rowOff>
    </xdr:from>
    <xdr:to>
      <xdr:col>1</xdr:col>
      <xdr:colOff>2412180</xdr:colOff>
      <xdr:row>63</xdr:row>
      <xdr:rowOff>152546</xdr:rowOff>
    </xdr:to>
    <xdr:grpSp>
      <xdr:nvGrpSpPr>
        <xdr:cNvPr id="154" name="Grupo 153">
          <a:extLst>
            <a:ext uri="{FF2B5EF4-FFF2-40B4-BE49-F238E27FC236}">
              <a16:creationId xmlns:a16="http://schemas.microsoft.com/office/drawing/2014/main" id="{97003A87-44BF-4E57-A760-19DF355C2169}"/>
            </a:ext>
          </a:extLst>
        </xdr:cNvPr>
        <xdr:cNvGrpSpPr/>
      </xdr:nvGrpSpPr>
      <xdr:grpSpPr>
        <a:xfrm>
          <a:off x="555326" y="12785923"/>
          <a:ext cx="2704579" cy="377773"/>
          <a:chOff x="552970" y="12776398"/>
          <a:chExt cx="2704579" cy="377773"/>
        </a:xfrm>
      </xdr:grpSpPr>
      <xdr:sp macro="" textlink="">
        <xdr:nvSpPr>
          <xdr:cNvPr id="155" name="Etapa" descr="Como usar o Excel como calculadora, com um hiperlink para a Web&#10;">
            <a:hlinkClick xmlns:r="http://schemas.openxmlformats.org/officeDocument/2006/relationships" r:id="rId10" tooltip="Selecione para aprender tudo sobre as funções do Excel, por categoria, na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 categoria) </a:t>
            </a:r>
          </a:p>
        </xdr:txBody>
      </xdr:sp>
      <xdr:pic>
        <xdr:nvPicPr>
          <xdr:cNvPr id="156" name="Elemento gráfico 155" descr="Selecione para saber mais na Web">
            <a:hlinkClick xmlns:r="http://schemas.openxmlformats.org/officeDocument/2006/relationships" r:id="rId10" tooltip="Selecione para saber mais na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63</xdr:row>
      <xdr:rowOff>167632</xdr:rowOff>
    </xdr:from>
    <xdr:to>
      <xdr:col>1</xdr:col>
      <xdr:colOff>3276600</xdr:colOff>
      <xdr:row>65</xdr:row>
      <xdr:rowOff>169992</xdr:rowOff>
    </xdr:to>
    <xdr:grpSp>
      <xdr:nvGrpSpPr>
        <xdr:cNvPr id="157" name="Grupo 156">
          <a:extLst>
            <a:ext uri="{FF2B5EF4-FFF2-40B4-BE49-F238E27FC236}">
              <a16:creationId xmlns:a16="http://schemas.microsoft.com/office/drawing/2014/main" id="{71257630-43F1-4787-B9D3-FAD6BF048228}"/>
            </a:ext>
          </a:extLst>
        </xdr:cNvPr>
        <xdr:cNvGrpSpPr/>
      </xdr:nvGrpSpPr>
      <xdr:grpSpPr>
        <a:xfrm>
          <a:off x="567509" y="13178782"/>
          <a:ext cx="3556816" cy="383360"/>
          <a:chOff x="565153" y="13169257"/>
          <a:chExt cx="3556816" cy="383360"/>
        </a:xfrm>
      </xdr:grpSpPr>
      <xdr:sp macro="" textlink="">
        <xdr:nvSpPr>
          <xdr:cNvPr id="158" name="Etapa" descr="Treinamento gratuito do Excel online, com um hiperlink para a Web&#10;">
            <a:hlinkClick xmlns:r="http://schemas.openxmlformats.org/officeDocument/2006/relationships" r:id="rId11" tooltip="Selecione para aprender tudo sobre as funções do Excel (em ordem alfabética) na Web"/>
            <a:extLst>
              <a:ext uri="{FF2B5EF4-FFF2-40B4-BE49-F238E27FC236}">
                <a16:creationId xmlns:a16="http://schemas.microsoft.com/office/drawing/2014/main" id="{A1D2C3A9-E7A3-44B5-93E4-99B051F60D72}"/>
              </a:ext>
            </a:extLst>
          </xdr:cNvPr>
          <xdr:cNvSpPr txBox="1"/>
        </xdr:nvSpPr>
        <xdr:spPr>
          <a:xfrm>
            <a:off x="1014649" y="13253084"/>
            <a:ext cx="3107320"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159" name="Elemento gráfico 22" descr="Selecione para saber mais na Web">
            <a:hlinkClick xmlns:r="http://schemas.openxmlformats.org/officeDocument/2006/relationships" r:id="rId11" tooltip="Selecione para saber mais na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65</xdr:row>
      <xdr:rowOff>167632</xdr:rowOff>
    </xdr:from>
    <xdr:to>
      <xdr:col>1</xdr:col>
      <xdr:colOff>3105150</xdr:colOff>
      <xdr:row>67</xdr:row>
      <xdr:rowOff>169992</xdr:rowOff>
    </xdr:to>
    <xdr:grpSp>
      <xdr:nvGrpSpPr>
        <xdr:cNvPr id="160" name="Grupo 159">
          <a:extLst>
            <a:ext uri="{FF2B5EF4-FFF2-40B4-BE49-F238E27FC236}">
              <a16:creationId xmlns:a16="http://schemas.microsoft.com/office/drawing/2014/main" id="{32835AA2-E6D6-41DC-B4E4-AF07FAC19150}"/>
            </a:ext>
          </a:extLst>
        </xdr:cNvPr>
        <xdr:cNvGrpSpPr/>
      </xdr:nvGrpSpPr>
      <xdr:grpSpPr>
        <a:xfrm>
          <a:off x="577034" y="13559782"/>
          <a:ext cx="3375841" cy="383360"/>
          <a:chOff x="574678" y="13550257"/>
          <a:chExt cx="3375841" cy="383360"/>
        </a:xfrm>
      </xdr:grpSpPr>
      <xdr:sp macro="" textlink="">
        <xdr:nvSpPr>
          <xdr:cNvPr id="161" name="Etapa" descr="Treinamento gratuito do Excel online, com um hiperlink para a Web&#10;">
            <a:hlinkClick xmlns:r="http://schemas.openxmlformats.org/officeDocument/2006/relationships" r:id="rId12" tooltip="Selecione para fazer o treinamento gratuito do Excel online na Web"/>
            <a:extLst>
              <a:ext uri="{FF2B5EF4-FFF2-40B4-BE49-F238E27FC236}">
                <a16:creationId xmlns:a16="http://schemas.microsoft.com/office/drawing/2014/main" id="{BBD9D617-8BE8-4A77-A4A7-46711DF153C7}"/>
              </a:ext>
            </a:extLst>
          </xdr:cNvPr>
          <xdr:cNvSpPr txBox="1"/>
        </xdr:nvSpPr>
        <xdr:spPr>
          <a:xfrm>
            <a:off x="1024175" y="13634084"/>
            <a:ext cx="29263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2" name="Elemento gráfico 22" descr="Selecione para saber mais na Web">
            <a:hlinkClick xmlns:r="http://schemas.openxmlformats.org/officeDocument/2006/relationships" r:id="rId12" tooltip="Selecione para saber mais na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6808</xdr:rowOff>
    </xdr:from>
    <xdr:to>
      <xdr:col>4</xdr:col>
      <xdr:colOff>906502</xdr:colOff>
      <xdr:row>14</xdr:row>
      <xdr:rowOff>95249</xdr:rowOff>
    </xdr:to>
    <xdr:grpSp>
      <xdr:nvGrpSpPr>
        <xdr:cNvPr id="163" name="Grupo 162">
          <a:extLst>
            <a:ext uri="{FF2B5EF4-FFF2-40B4-BE49-F238E27FC236}">
              <a16:creationId xmlns:a16="http://schemas.microsoft.com/office/drawing/2014/main" id="{C2C01485-52DA-46D7-91BA-2CB22C9C592D}"/>
            </a:ext>
          </a:extLst>
        </xdr:cNvPr>
        <xdr:cNvGrpSpPr/>
      </xdr:nvGrpSpPr>
      <xdr:grpSpPr>
        <a:xfrm>
          <a:off x="6110288" y="1387933"/>
          <a:ext cx="2368589" cy="2012491"/>
          <a:chOff x="6284692" y="1189724"/>
          <a:chExt cx="2351528" cy="1977438"/>
        </a:xfrm>
      </xdr:grpSpPr>
      <xdr:grpSp>
        <xdr:nvGrpSpPr>
          <xdr:cNvPr id="164" name="Linha de colchete">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Outra linha de colchete" descr="Linha de colchet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Linha de colchete" descr="Linha de colchet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Estrelas" descr="Estrela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çõe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rtl="0"/>
            <a:r>
              <a:rPr lang="pt-br" sz="1100" kern="1200">
                <a:solidFill>
                  <a:schemeClr val="dk1"/>
                </a:solidFill>
                <a:effectLst/>
                <a:latin typeface="+mn-lt"/>
                <a:ea typeface="+mn-ea"/>
                <a:cs typeface="+mn-cs"/>
              </a:rPr>
              <a:t>Altere</a:t>
            </a:r>
            <a:r>
              <a:rPr lang="pt-br" sz="1100" kern="1200" baseline="0">
                <a:solidFill>
                  <a:schemeClr val="dk1"/>
                </a:solidFill>
                <a:effectLst/>
                <a:latin typeface="+mn-lt"/>
                <a:ea typeface="+mn-ea"/>
                <a:cs typeface="+mn-cs"/>
              </a:rPr>
              <a:t> os números aqui e veja os resultados da fórmula serem alterados automaticamente.</a:t>
            </a:r>
            <a:endParaRPr lang="en-US" sz="1100">
              <a:effectLst/>
            </a:endParaRPr>
          </a:p>
        </xdr:txBody>
      </xdr:sp>
    </xdr:grpSp>
    <xdr:clientData/>
  </xdr:twoCellAnchor>
  <xdr:twoCellAnchor editAs="absolute">
    <xdr:from>
      <xdr:col>7</xdr:col>
      <xdr:colOff>128306</xdr:colOff>
      <xdr:row>25</xdr:row>
      <xdr:rowOff>139296</xdr:rowOff>
    </xdr:from>
    <xdr:to>
      <xdr:col>13</xdr:col>
      <xdr:colOff>495299</xdr:colOff>
      <xdr:row>39</xdr:row>
      <xdr:rowOff>66670</xdr:rowOff>
    </xdr:to>
    <xdr:grpSp>
      <xdr:nvGrpSpPr>
        <xdr:cNvPr id="170" name="É BOM SABER" descr="É BOM SABER&#10;&#10;">
          <a:extLst>
            <a:ext uri="{FF2B5EF4-FFF2-40B4-BE49-F238E27FC236}">
              <a16:creationId xmlns:a16="http://schemas.microsoft.com/office/drawing/2014/main" id="{C43C872B-4996-44B6-9821-46907E2D5805}"/>
            </a:ext>
          </a:extLst>
        </xdr:cNvPr>
        <xdr:cNvGrpSpPr/>
      </xdr:nvGrpSpPr>
      <xdr:grpSpPr>
        <a:xfrm>
          <a:off x="10834406" y="5768571"/>
          <a:ext cx="4024593" cy="2737249"/>
          <a:chOff x="7053810" y="15226304"/>
          <a:chExt cx="3984430" cy="2364289"/>
        </a:xfrm>
      </xdr:grpSpPr>
      <xdr:sp macro="" textlink="">
        <xdr:nvSpPr>
          <xdr:cNvPr id="212" name="Etapa"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1" y="15262898"/>
            <a:ext cx="3661129" cy="2327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Constantes são valores inseridos em células ou fórmulas. Apesar de "=10+20" oferecer o mesmo cálculo que "=A1+B1", constantes não recomendadas. Por quê? Porque você não consegue ver facilmente a constante sem selecionar a célula e procurar o valor. E isso pode ser difícil de alterar posteriormente. É muito mais fácil colocar constantes em células, onde elas podem ser facilmente ajustadas, e fazer referência a elas em suas fórmulas.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Por exemplo: Selecione a célula amarela abaixo que contém o </a:t>
            </a:r>
            <a:r>
              <a:rPr lang="pt-br" sz="1100" b="1" i="0" kern="1200" baseline="0">
                <a:solidFill>
                  <a:schemeClr val="dk1"/>
                </a:solidFill>
                <a:effectLst/>
                <a:latin typeface="+mn-lt"/>
                <a:ea typeface="+mn-ea"/>
                <a:cs typeface="+mn-cs"/>
              </a:rPr>
              <a:t>12</a:t>
            </a:r>
            <a:r>
              <a:rPr lang="pt-br" sz="1100" b="0" i="0" kern="1200" baseline="0">
                <a:solidFill>
                  <a:schemeClr val="dk1"/>
                </a:solidFill>
                <a:effectLst/>
                <a:latin typeface="+mn-lt"/>
                <a:ea typeface="+mn-ea"/>
                <a:cs typeface="+mn-cs"/>
              </a:rPr>
              <a:t>. Você verá que usamos a função </a:t>
            </a:r>
            <a:r>
              <a:rPr lang="pt-br" sz="1100" b="1" i="0" kern="1200" baseline="0">
                <a:solidFill>
                  <a:schemeClr val="dk1"/>
                </a:solidFill>
                <a:effectLst/>
                <a:latin typeface="+mn-lt"/>
                <a:ea typeface="+mn-ea"/>
                <a:cs typeface="+mn-cs"/>
              </a:rPr>
              <a:t>SOMA</a:t>
            </a:r>
            <a:r>
              <a:rPr lang="pt-br" sz="1100" b="0" i="0" kern="1200" baseline="0">
                <a:solidFill>
                  <a:schemeClr val="dk1"/>
                </a:solidFill>
                <a:effectLst/>
                <a:latin typeface="+mn-lt"/>
                <a:ea typeface="+mn-ea"/>
                <a:cs typeface="+mn-cs"/>
              </a:rPr>
              <a:t> com um intervalo de células. Nós não digitamos "4" ou "8" diretamente na fórmula. </a:t>
            </a:r>
          </a:p>
        </xdr:txBody>
      </xdr:sp>
      <xdr:pic>
        <xdr:nvPicPr>
          <xdr:cNvPr id="213" name="Elemento gráfico 147" descr="Óculo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1</xdr:col>
      <xdr:colOff>5343525</xdr:colOff>
      <xdr:row>26</xdr:row>
      <xdr:rowOff>19050</xdr:rowOff>
    </xdr:from>
    <xdr:to>
      <xdr:col>6</xdr:col>
      <xdr:colOff>561451</xdr:colOff>
      <xdr:row>33</xdr:row>
      <xdr:rowOff>180770</xdr:rowOff>
    </xdr:to>
    <xdr:pic>
      <xdr:nvPicPr>
        <xdr:cNvPr id="6" name="Imagem 2" descr="As constantes são valores inseridos em células ou fórmulas. Apesar de &quot;=10+20&quot; oferecer o mesmo cálculo que &quot;=A1+B1&quot;, constantes não recomendadas. Por que? Porque não é possível ver facilmente a constante sem selecionar a célula e procurar por ela. Isso pode dificultar a alteração mais tarde. É muito mais fácil colocar constantes em células, onde elas podem ser facilmente ajustadas, e fazer referência a elas em suas fórmulas.">
          <a:extLst>
            <a:ext uri="{FF2B5EF4-FFF2-40B4-BE49-F238E27FC236}">
              <a16:creationId xmlns:a16="http://schemas.microsoft.com/office/drawing/2014/main" id="{CB25B96B-F104-4808-8FA8-A1323EED22E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191250" y="5848350"/>
          <a:ext cx="4190476" cy="1638095"/>
        </a:xfrm>
        <a:prstGeom prst="rect">
          <a:avLst/>
        </a:prstGeom>
      </xdr:spPr>
    </xdr:pic>
    <xdr:clientData/>
  </xdr:twoCellAnchor>
  <xdr:twoCellAnchor editAs="oneCell">
    <xdr:from>
      <xdr:col>1</xdr:col>
      <xdr:colOff>5410200</xdr:colOff>
      <xdr:row>34</xdr:row>
      <xdr:rowOff>123825</xdr:rowOff>
    </xdr:from>
    <xdr:to>
      <xdr:col>6</xdr:col>
      <xdr:colOff>428126</xdr:colOff>
      <xdr:row>44</xdr:row>
      <xdr:rowOff>171206</xdr:rowOff>
    </xdr:to>
    <xdr:pic>
      <xdr:nvPicPr>
        <xdr:cNvPr id="8" name="Imagem 3" descr="Um intervalo de células tem uma célula inicial, um sinal de dois-pontos e uma célula final. Ao selecionar um intervalo de células para uma fórmula, o Excel adiciona automaticamente os dois-pontos. Por exemplo, A1:A10 é o intervalo de células de A1 até A10.">
          <a:extLst>
            <a:ext uri="{FF2B5EF4-FFF2-40B4-BE49-F238E27FC236}">
              <a16:creationId xmlns:a16="http://schemas.microsoft.com/office/drawing/2014/main" id="{8E14417F-3531-4675-9FA6-C9510B387A23}"/>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6257925" y="7620000"/>
          <a:ext cx="3990476" cy="1952381"/>
        </a:xfrm>
        <a:prstGeom prst="rect">
          <a:avLst/>
        </a:prstGeom>
      </xdr:spPr>
    </xdr:pic>
    <xdr:clientData/>
  </xdr:twoCellAnchor>
  <xdr:twoCellAnchor editAs="oneCell">
    <xdr:from>
      <xdr:col>1</xdr:col>
      <xdr:colOff>5381625</xdr:colOff>
      <xdr:row>47</xdr:row>
      <xdr:rowOff>19050</xdr:rowOff>
    </xdr:from>
    <xdr:to>
      <xdr:col>11</xdr:col>
      <xdr:colOff>313421</xdr:colOff>
      <xdr:row>58</xdr:row>
      <xdr:rowOff>142598</xdr:rowOff>
    </xdr:to>
    <xdr:pic>
      <xdr:nvPicPr>
        <xdr:cNvPr id="10" name="Imagem 4" descr="Ao usar as funções no Excel, você começa com o nome da função, como =SOMA, depois, um parêntese de abertura. Em seguida, adicione os argumentos da função ou intervalos, e você poderá separar vários argumentos ou intervalos com ponto e vírgula. Neste exemplo, somamos dois intervalos com =SOMA(A1:A10;C1:C10).">
          <a:extLst>
            <a:ext uri="{FF2B5EF4-FFF2-40B4-BE49-F238E27FC236}">
              <a16:creationId xmlns:a16="http://schemas.microsoft.com/office/drawing/2014/main" id="{765DAC76-A83A-40FC-BB4C-D4810B271A0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229350" y="9991725"/>
          <a:ext cx="7228571" cy="2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ais na Web" descr="More information on the web, contains links to the web&#10;Back to top&#10;Next step">
          <a:hlinkClick xmlns:r="http://schemas.openxmlformats.org/officeDocument/2006/relationships" r:id="rId1" tooltip="Clique aqui para avançar para a próxima planilha"/>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tângulo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Etapa" descr="Mais informações na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to 182" descr="Linha decorativa">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Botão Avançar" descr="Voltar para cima, com hiperlink para a célula A1">
            <a:hlinkClick xmlns:r="http://schemas.openxmlformats.org/officeDocument/2006/relationships" r:id="rId1" tooltip="Selecione para voltar para a célula A1 nesta planilha"/>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85" name="Conector reto 184" descr="Linha decorativa">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Botão Avançar" descr="Botão Próxima etapa, com u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4F102BCA-DDCB-4390-A653-445B336B333A}"/>
              </a:ext>
            </a:extLst>
          </xdr:cNvPr>
          <xdr:cNvSpPr/>
        </xdr:nvSpPr>
        <xdr:spPr>
          <a:xfrm>
            <a:off x="4393817" y="19669174"/>
            <a:ext cx="1419374"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87" name="Etapa" descr="Tudo sobre a função SOMA, com um hiperlink para a Web&#10;&#10;">
            <a:hlinkClick xmlns:r="http://schemas.openxmlformats.org/officeDocument/2006/relationships" r:id="rId3" tooltip="Selecione para saber tudo sobre a função SOMA na Web"/>
            <a:extLst>
              <a:ext uri="{FF2B5EF4-FFF2-40B4-BE49-F238E27FC236}">
                <a16:creationId xmlns:a16="http://schemas.microsoft.com/office/drawing/2014/main" id="{AB2D976E-4F84-41AE-9EC8-DB5589E60A01}"/>
              </a:ext>
            </a:extLst>
          </xdr:cNvPr>
          <xdr:cNvSpPr txBox="1"/>
        </xdr:nvSpPr>
        <xdr:spPr>
          <a:xfrm>
            <a:off x="1003908" y="17606489"/>
            <a:ext cx="256066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a:t>
            </a:r>
          </a:p>
        </xdr:txBody>
      </xdr:sp>
      <xdr:pic>
        <xdr:nvPicPr>
          <xdr:cNvPr id="1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Etapa" descr="Tudo sobre como usar a AutoSoma para somar números, com um hiperlink para Web&#10;">
            <a:hlinkClick xmlns:r="http://schemas.openxmlformats.org/officeDocument/2006/relationships" r:id="rId6" tooltip="Selecione para aprender tudo sobre como usar a AutoSoma para somar números na Web"/>
            <a:extLst>
              <a:ext uri="{FF2B5EF4-FFF2-40B4-BE49-F238E27FC236}">
                <a16:creationId xmlns:a16="http://schemas.microsoft.com/office/drawing/2014/main" id="{E8AF0476-BB01-4EAA-81FC-EFE0808FE13E}"/>
              </a:ext>
            </a:extLst>
          </xdr:cNvPr>
          <xdr:cNvSpPr txBox="1"/>
        </xdr:nvSpPr>
        <xdr:spPr>
          <a:xfrm>
            <a:off x="1003908" y="18058397"/>
            <a:ext cx="3065837"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a AutoSoma</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para somar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Etapa" descr="Aprenda tudo sobre a função CONT.NÚM, com um hiperlink para a Web&#10;">
            <a:hlinkClick xmlns:r="http://schemas.openxmlformats.org/officeDocument/2006/relationships" r:id="rId7" tooltip="Selecione para aprender tudo sobre a função CONT.NÚM na Web"/>
            <a:extLst>
              <a:ext uri="{FF2B5EF4-FFF2-40B4-BE49-F238E27FC236}">
                <a16:creationId xmlns:a16="http://schemas.microsoft.com/office/drawing/2014/main" id="{9FF9A895-01D5-42A2-8C16-126975374E45}"/>
              </a:ext>
            </a:extLst>
          </xdr:cNvPr>
          <xdr:cNvSpPr txBox="1"/>
        </xdr:nvSpPr>
        <xdr:spPr>
          <a:xfrm>
            <a:off x="1003907" y="18506516"/>
            <a:ext cx="2922864"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CONT.NÚM</a:t>
            </a:r>
          </a:p>
        </xdr:txBody>
      </xdr:sp>
      <xdr:pic>
        <xdr:nvPicPr>
          <xdr:cNvPr id="1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Etapa" descr="Treinamento gratuito do Excel online, com um hiperlink para a Web&#10;">
            <a:hlinkClick xmlns:r="http://schemas.openxmlformats.org/officeDocument/2006/relationships" r:id="rId8" tooltip="Selecione para aprender sobre o treinamento de Excel online e gratuito na Web"/>
            <a:extLst>
              <a:ext uri="{FF2B5EF4-FFF2-40B4-BE49-F238E27FC236}">
                <a16:creationId xmlns:a16="http://schemas.microsoft.com/office/drawing/2014/main" id="{62BCA8C0-A9F1-4706-AAE7-F42F5ABFF970}"/>
              </a:ext>
            </a:extLst>
          </xdr:cNvPr>
          <xdr:cNvSpPr txBox="1"/>
        </xdr:nvSpPr>
        <xdr:spPr>
          <a:xfrm>
            <a:off x="1016608" y="18952686"/>
            <a:ext cx="2862506"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6342</xdr:rowOff>
    </xdr:from>
    <xdr:to>
      <xdr:col>6</xdr:col>
      <xdr:colOff>647699</xdr:colOff>
      <xdr:row>62</xdr:row>
      <xdr:rowOff>133348</xdr:rowOff>
    </xdr:to>
    <xdr:grpSp>
      <xdr:nvGrpSpPr>
        <xdr:cNvPr id="195" name="DETALHE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2"/>
          <a:ext cx="3562349" cy="2222506"/>
          <a:chOff x="6788150" y="10960177"/>
          <a:chExt cx="3714749" cy="2146596"/>
        </a:xfrm>
      </xdr:grpSpPr>
      <xdr:sp macro="" textlink="">
        <xdr:nvSpPr>
          <xdr:cNvPr id="196" name="Instrução"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2"/>
            <a:ext cx="3429000" cy="1743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Você observará </a:t>
            </a:r>
            <a:r>
              <a:rPr lang="pt-br" sz="1100" b="0" i="1" kern="1200" baseline="0">
                <a:solidFill>
                  <a:schemeClr val="dk1"/>
                </a:solidFill>
                <a:effectLst/>
                <a:latin typeface="+mn-lt"/>
                <a:ea typeface="+mn-ea"/>
                <a:cs typeface="+mn-cs"/>
              </a:rPr>
              <a:t>100</a:t>
            </a:r>
            <a:r>
              <a:rPr lang="pt-br" sz="1100" b="0" i="0" kern="1200" baseline="0">
                <a:solidFill>
                  <a:schemeClr val="dk1"/>
                </a:solidFill>
                <a:effectLst/>
                <a:latin typeface="+mn-lt"/>
                <a:ea typeface="+mn-ea"/>
                <a:cs typeface="+mn-cs"/>
              </a:rPr>
              <a:t> próximo ao fim. Embora seja possível colocar números em uma fórmula como esta, não é recomendável, a menos que seja absolutamente necessário. Isso é conhecido como uma </a:t>
            </a:r>
            <a:r>
              <a:rPr lang="pt-br" sz="1100" b="1" i="0" kern="1200" baseline="0">
                <a:solidFill>
                  <a:schemeClr val="dk1"/>
                </a:solidFill>
                <a:effectLst/>
                <a:latin typeface="+mn-lt"/>
                <a:ea typeface="+mn-ea"/>
                <a:cs typeface="+mn-cs"/>
              </a:rPr>
              <a:t>constante</a:t>
            </a:r>
            <a:r>
              <a:rPr lang="pt-br" sz="1100" b="0" i="0" kern="1200" baseline="0">
                <a:solidFill>
                  <a:schemeClr val="dk1"/>
                </a:solidFill>
                <a:effectLst/>
                <a:latin typeface="+mn-lt"/>
                <a:ea typeface="+mn-ea"/>
                <a:cs typeface="+mn-cs"/>
              </a:rPr>
              <a:t>, e é fácil esquecer que está presente. É recomendável fazer referência a outra célula ao invés disso, como a célula F51. Assim, ela é vista facilmente e não é ocultada em uma fórmula. </a:t>
            </a:r>
            <a:endParaRPr lang="en-US" sz="1100">
              <a:effectLst/>
            </a:endParaRPr>
          </a:p>
        </xdr:txBody>
      </xdr:sp>
      <xdr:pic>
        <xdr:nvPicPr>
          <xdr:cNvPr id="197" name="Lupa" descr="Lupa">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Seta" descr="Seta">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7420</xdr:colOff>
      <xdr:row>33</xdr:row>
      <xdr:rowOff>120650</xdr:rowOff>
    </xdr:from>
    <xdr:to>
      <xdr:col>8</xdr:col>
      <xdr:colOff>523874</xdr:colOff>
      <xdr:row>44</xdr:row>
      <xdr:rowOff>38100</xdr:rowOff>
    </xdr:to>
    <xdr:grpSp>
      <xdr:nvGrpSpPr>
        <xdr:cNvPr id="2" name="Grupo 1">
          <a:extLst>
            <a:ext uri="{FF2B5EF4-FFF2-40B4-BE49-F238E27FC236}">
              <a16:creationId xmlns:a16="http://schemas.microsoft.com/office/drawing/2014/main" id="{C31E7FA9-873B-48E5-80FF-FEEB66A44E83}"/>
            </a:ext>
          </a:extLst>
        </xdr:cNvPr>
        <xdr:cNvGrpSpPr/>
      </xdr:nvGrpSpPr>
      <xdr:grpSpPr>
        <a:xfrm>
          <a:off x="8151295" y="6978650"/>
          <a:ext cx="3212029" cy="2012950"/>
          <a:chOff x="8151295" y="6978650"/>
          <a:chExt cx="3212029" cy="2012950"/>
        </a:xfrm>
      </xdr:grpSpPr>
      <xdr:pic>
        <xdr:nvPicPr>
          <xdr:cNvPr id="200" name="Gráfico de barra de status" descr="Soma de gráfico de barra de status: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64682" y="7804251"/>
            <a:ext cx="1030361" cy="188152"/>
          </a:xfrm>
          <a:prstGeom prst="rect">
            <a:avLst/>
          </a:prstGeom>
        </xdr:spPr>
      </xdr:pic>
      <xdr:grpSp>
        <xdr:nvGrpSpPr>
          <xdr:cNvPr id="201" name="VEJA IST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2012950"/>
            <a:chOff x="7539454" y="7993902"/>
            <a:chExt cx="3051070" cy="2012950"/>
          </a:xfrm>
        </xdr:grpSpPr>
        <xdr:grpSp>
          <xdr:nvGrpSpPr>
            <xdr:cNvPr id="202" name="Linha de colchete">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Outra linha de colchete" descr="Linha de colchet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Linha de colchete" descr="Linha de colchet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Estrelas" descr="Estrela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çõe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201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essas células. Em seguida, no canto inferior direito da</a:t>
              </a:r>
              <a:r>
                <a:rPr lang="pt-br" sz="1100" kern="0" baseline="0">
                  <a:solidFill>
                    <a:schemeClr val="bg2">
                      <a:lumMod val="25000"/>
                    </a:schemeClr>
                  </a:solidFill>
                  <a:latin typeface="+mn-lt"/>
                  <a:ea typeface="Segoe UI" pitchFamily="34" charset="0"/>
                  <a:cs typeface="Segoe UI Light" panose="020B0502040204020203" pitchFamily="34" charset="0"/>
                </a:rPr>
                <a:t> janela do Excel, procure por isso: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kern="0" baseline="0">
                  <a:solidFill>
                    <a:schemeClr val="bg2">
                      <a:lumMod val="25000"/>
                    </a:schemeClr>
                  </a:solidFill>
                  <a:latin typeface="+mn-lt"/>
                  <a:ea typeface="Segoe UI" pitchFamily="34" charset="0"/>
                  <a:cs typeface="Segoe UI Light" panose="020B0502040204020203" pitchFamily="34" charset="0"/>
                </a:rPr>
                <a:t>Isso é chamado de barra de status e é apenas outra maneira de localizar rapidamente um total e outros detalhes sobre uma célula ou intervalo selecionados.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828674</xdr:colOff>
      <xdr:row>15</xdr:row>
      <xdr:rowOff>28576</xdr:rowOff>
    </xdr:from>
    <xdr:to>
      <xdr:col>9</xdr:col>
      <xdr:colOff>409573</xdr:colOff>
      <xdr:row>23</xdr:row>
      <xdr:rowOff>38100</xdr:rowOff>
    </xdr:to>
    <xdr:grpSp>
      <xdr:nvGrpSpPr>
        <xdr:cNvPr id="207" name="Grupo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124949" y="3457576"/>
          <a:ext cx="2714624" cy="1533524"/>
          <a:chOff x="9048750" y="3743325"/>
          <a:chExt cx="2839722" cy="1533524"/>
        </a:xfrm>
      </xdr:grpSpPr>
      <xdr:sp macro="" textlink="">
        <xdr:nvSpPr>
          <xdr:cNvPr id="208" name="Etapa"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Experimente a função </a:t>
            </a:r>
            <a:r>
              <a:rPr lang="pt-br" sz="1100" b="1" i="0" kern="1200" baseline="0">
                <a:solidFill>
                  <a:schemeClr val="dk1"/>
                </a:solidFill>
                <a:effectLst/>
                <a:latin typeface="+mn-lt"/>
                <a:ea typeface="+mn-ea"/>
                <a:cs typeface="+mn-cs"/>
              </a:rPr>
              <a:t>CONT.NÚM</a:t>
            </a:r>
            <a:r>
              <a:rPr lang="pt-br" sz="1100" b="0" i="0" kern="1200" baseline="0">
                <a:solidFill>
                  <a:schemeClr val="dk1"/>
                </a:solidFill>
                <a:effectLst/>
                <a:latin typeface="+mn-lt"/>
                <a:ea typeface="+mn-ea"/>
                <a:cs typeface="+mn-cs"/>
              </a:rPr>
              <a:t> usando qualquer um dos métodos que você já tentou. A função </a:t>
            </a:r>
            <a:r>
              <a:rPr lang="pt-br" sz="1100" b="1" i="0" kern="1200" baseline="0">
                <a:solidFill>
                  <a:schemeClr val="dk1"/>
                </a:solidFill>
                <a:effectLst/>
                <a:latin typeface="+mn-lt"/>
                <a:ea typeface="+mn-ea"/>
                <a:cs typeface="+mn-cs"/>
              </a:rPr>
              <a:t>CONT.NÚM</a:t>
            </a:r>
            <a:r>
              <a:rPr lang="pt-br" sz="1100" b="0" i="0" kern="1200" baseline="0">
                <a:solidFill>
                  <a:schemeClr val="dk1"/>
                </a:solidFill>
                <a:effectLst/>
                <a:latin typeface="+mn-lt"/>
                <a:ea typeface="+mn-ea"/>
                <a:cs typeface="+mn-cs"/>
              </a:rPr>
              <a:t> conta o número de células em um intervalo que contém números.</a:t>
            </a:r>
          </a:p>
        </xdr:txBody>
      </xdr:sp>
      <xdr:pic>
        <xdr:nvPicPr>
          <xdr:cNvPr id="209" name="Faixa de opções de crédito adicional" descr="Faixa de opções decorativa">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Seta de Crédito Adicional" descr="Seta">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upo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tângulo 226" descr="Plano de fundo">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Conector reto 227" descr="Linha decorativa">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Conector reto 228" descr="Linha decorativa">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Etapa" descr="Mais sobre funçõe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sobre funções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Etapa"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4"/>
            <a:ext cx="5255562" cy="3193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Vá </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para a guia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Fórmulas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navegue pela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Biblioteca de Funções</a:t>
            </a:r>
            <a:r>
              <a:rPr lang="pt-b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em que são listadas as funções por categoria, como </a:t>
            </a:r>
            <a:r>
              <a:rPr lang="pt-br" sz="1100" b="1"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Texto</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Data e Hora</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etc.</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 Função </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permite pesquisar por funções por nome e iniciar um Assistente de função que pode ajudá-lo a criar sua fórmula.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você começa a digitar um nome de função depois de pressionar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 Excel inicia 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lista todas as funções que começam com as letras que você está digitando. Quando você encontrar a fórmula desejada, pressione Tab e o Excel automaticamente conclui o nome da função e insere o parêntese de abertura. Ele também exibe os argumentos opcionais e obrigatórios.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vamos observar a anatomia de algumas funções.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estruturada assim:</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1211989</xdr:colOff>
      <xdr:row>36</xdr:row>
      <xdr:rowOff>142876</xdr:rowOff>
    </xdr:from>
    <xdr:to>
      <xdr:col>1</xdr:col>
      <xdr:colOff>2907227</xdr:colOff>
      <xdr:row>39</xdr:row>
      <xdr:rowOff>161852</xdr:rowOff>
    </xdr:to>
    <xdr:pic>
      <xdr:nvPicPr>
        <xdr:cNvPr id="213" name="Imagem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2059714" y="7572376"/>
          <a:ext cx="1695238" cy="590476"/>
        </a:xfrm>
        <a:prstGeom prst="rect">
          <a:avLst/>
        </a:prstGeom>
      </xdr:spPr>
    </xdr:pic>
    <xdr:clientData/>
  </xdr:twoCellAnchor>
  <xdr:twoCellAnchor>
    <xdr:from>
      <xdr:col>1</xdr:col>
      <xdr:colOff>310247</xdr:colOff>
      <xdr:row>42</xdr:row>
      <xdr:rowOff>104775</xdr:rowOff>
    </xdr:from>
    <xdr:to>
      <xdr:col>1</xdr:col>
      <xdr:colOff>3725139</xdr:colOff>
      <xdr:row>51</xdr:row>
      <xdr:rowOff>112123</xdr:rowOff>
    </xdr:to>
    <xdr:grpSp>
      <xdr:nvGrpSpPr>
        <xdr:cNvPr id="214" name="Grupo 213">
          <a:extLst>
            <a:ext uri="{FF2B5EF4-FFF2-40B4-BE49-F238E27FC236}">
              <a16:creationId xmlns:a16="http://schemas.microsoft.com/office/drawing/2014/main" id="{FB827C73-8C3F-460A-9D51-BF988EA48D11}"/>
            </a:ext>
          </a:extLst>
        </xdr:cNvPr>
        <xdr:cNvGrpSpPr/>
      </xdr:nvGrpSpPr>
      <xdr:grpSpPr>
        <a:xfrm>
          <a:off x="1157972" y="8677275"/>
          <a:ext cx="3414892" cy="1721848"/>
          <a:chOff x="4073537" y="4438649"/>
          <a:chExt cx="3392653" cy="1721848"/>
        </a:xfrm>
      </xdr:grpSpPr>
      <xdr:sp macro="" textlink="">
        <xdr:nvSpPr>
          <xdr:cNvPr id="219" name="txt_Fórmula" descr="=SOMA(D38:D41) ">
            <a:extLst>
              <a:ext uri="{FF2B5EF4-FFF2-40B4-BE49-F238E27FC236}">
                <a16:creationId xmlns:a16="http://schemas.microsoft.com/office/drawing/2014/main" id="{7E312E8D-370B-4CB1-9C30-9E10D575E721}"/>
              </a:ext>
            </a:extLst>
          </xdr:cNvPr>
          <xdr:cNvSpPr txBox="1"/>
        </xdr:nvSpPr>
        <xdr:spPr>
          <a:xfrm>
            <a:off x="4244306"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o 219">
            <a:extLst>
              <a:ext uri="{FF2B5EF4-FFF2-40B4-BE49-F238E27FC236}">
                <a16:creationId xmlns:a16="http://schemas.microsoft.com/office/drawing/2014/main" id="{EA425C25-3538-467E-9C7D-913A4CCFBE52}"/>
              </a:ext>
            </a:extLst>
          </xdr:cNvPr>
          <xdr:cNvGrpSpPr/>
        </xdr:nvGrpSpPr>
        <xdr:grpSpPr>
          <a:xfrm>
            <a:off x="4073537" y="4438649"/>
            <a:ext cx="3392653" cy="1270803"/>
            <a:chOff x="4073537" y="4438649"/>
            <a:chExt cx="3392653" cy="1270803"/>
          </a:xfrm>
        </xdr:grpSpPr>
        <xdr:sp macro="" textlink="">
          <xdr:nvSpPr>
            <xdr:cNvPr id="221" name="ChaveDeFórmulaPosterio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ChaveDeFórmulaPosterio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ChaveDeFórmulaPosterior">
              <a:extLst>
                <a:ext uri="{FF2B5EF4-FFF2-40B4-BE49-F238E27FC236}">
                  <a16:creationId xmlns:a16="http://schemas.microsoft.com/office/drawing/2014/main" id="{B06AACB5-79F8-4B5A-828E-3C81B8A6126C}"/>
                </a:ext>
              </a:extLst>
            </xdr:cNvPr>
            <xdr:cNvSpPr/>
          </xdr:nvSpPr>
          <xdr:spPr>
            <a:xfrm rot="5400000">
              <a:off x="4452775" y="5128218"/>
              <a:ext cx="499277" cy="6250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xt_BalãoDeFórmulaSuperior" descr="O nome da função&#10;">
              <a:extLst>
                <a:ext uri="{FF2B5EF4-FFF2-40B4-BE49-F238E27FC236}">
                  <a16:creationId xmlns:a16="http://schemas.microsoft.com/office/drawing/2014/main" id="{A51B4DC7-A90C-4214-A9E2-B085B4A03BC0}"/>
                </a:ext>
              </a:extLst>
            </xdr:cNvPr>
            <xdr:cNvSpPr txBox="1">
              <a:spLocks noChangeArrowheads="1"/>
            </xdr:cNvSpPr>
          </xdr:nvSpPr>
          <xdr:spPr bwMode="auto">
            <a:xfrm>
              <a:off x="4073537" y="4438649"/>
              <a:ext cx="1013603"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nome da função.</a:t>
              </a:r>
            </a:p>
          </xdr:txBody>
        </xdr:sp>
        <xdr:sp macro="" textlink="">
          <xdr:nvSpPr>
            <xdr:cNvPr id="225" name="txt_BalãoDeFórmulaSuperior" descr="O primeiro argumento. Quase sempre é obrigatório.&#10;&#10;">
              <a:extLst>
                <a:ext uri="{FF2B5EF4-FFF2-40B4-BE49-F238E27FC236}">
                  <a16:creationId xmlns:a16="http://schemas.microsoft.com/office/drawing/2014/main" id="{1AA6C65B-1638-43C3-9BBA-D39DAF05E74C}"/>
                </a:ext>
              </a:extLst>
            </xdr:cNvPr>
            <xdr:cNvSpPr txBox="1">
              <a:spLocks noChangeArrowheads="1"/>
            </xdr:cNvSpPr>
          </xdr:nvSpPr>
          <xdr:spPr bwMode="auto">
            <a:xfrm>
              <a:off x="5205795" y="4448174"/>
              <a:ext cx="1070452"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primeiro argumento. Quase sempre é obrigatório.</a:t>
              </a:r>
            </a:p>
          </xdr:txBody>
        </xdr:sp>
        <xdr:sp macro="" textlink="">
          <xdr:nvSpPr>
            <xdr:cNvPr id="226" name="txt_BalãoDeFórmulaSuperior" descr="Argumentos adicionais, separados por ponto e vírgula (;).&#10;&#10;">
              <a:extLst>
                <a:ext uri="{FF2B5EF4-FFF2-40B4-BE49-F238E27FC236}">
                  <a16:creationId xmlns:a16="http://schemas.microsoft.com/office/drawing/2014/main" id="{2E5F66AD-98E4-4B2A-B2BA-C09105B1A21B}"/>
                </a:ext>
              </a:extLst>
            </xdr:cNvPr>
            <xdr:cNvSpPr txBox="1">
              <a:spLocks noChangeArrowheads="1"/>
            </xdr:cNvSpPr>
          </xdr:nvSpPr>
          <xdr:spPr bwMode="auto">
            <a:xfrm>
              <a:off x="6395738" y="4457699"/>
              <a:ext cx="1070452"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Argumentos adicionais, separados por vírgulas (,).</a:t>
              </a:r>
            </a:p>
          </xdr:txBody>
        </xdr:sp>
      </xdr:grpSp>
    </xdr:grpSp>
    <xdr:clientData/>
  </xdr:twoCellAnchor>
  <xdr:twoCellAnchor>
    <xdr:from>
      <xdr:col>0</xdr:col>
      <xdr:colOff>547558</xdr:colOff>
      <xdr:row>50</xdr:row>
      <xdr:rowOff>85726</xdr:rowOff>
    </xdr:from>
    <xdr:to>
      <xdr:col>1</xdr:col>
      <xdr:colOff>5048250</xdr:colOff>
      <xdr:row>54</xdr:row>
      <xdr:rowOff>171450</xdr:rowOff>
    </xdr:to>
    <xdr:sp macro="" textlink="">
      <xdr:nvSpPr>
        <xdr:cNvPr id="215" name="txt_Etapa" descr="Se a função SOMA pudesse falar, diria: retorne a soma de todos os valores nas células D38 a D41 e todos os valores na coluna H. Agora, vamos tentar uma fórmula que não requer argumentos.&#10;">
          <a:extLst>
            <a:ext uri="{FF2B5EF4-FFF2-40B4-BE49-F238E27FC236}">
              <a16:creationId xmlns:a16="http://schemas.microsoft.com/office/drawing/2014/main" id="{22A1C554-76ED-4E49-A496-849BD442214B}"/>
            </a:ext>
          </a:extLst>
        </xdr:cNvPr>
        <xdr:cNvSpPr txBox="1"/>
      </xdr:nvSpPr>
      <xdr:spPr>
        <a:xfrm>
          <a:off x="547558" y="10182226"/>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pudesse falar, diria: retorne a soma de todos os valores nas células D35 a D38 e todos os valores na coluna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vamos tentar uma fórmula que não requer argumentos.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414864</xdr:colOff>
      <xdr:row>55</xdr:row>
      <xdr:rowOff>76201</xdr:rowOff>
    </xdr:from>
    <xdr:to>
      <xdr:col>1</xdr:col>
      <xdr:colOff>3752850</xdr:colOff>
      <xdr:row>62</xdr:row>
      <xdr:rowOff>131173</xdr:rowOff>
    </xdr:to>
    <xdr:grpSp>
      <xdr:nvGrpSpPr>
        <xdr:cNvPr id="3" name="Grupo 2">
          <a:extLst>
            <a:ext uri="{FF2B5EF4-FFF2-40B4-BE49-F238E27FC236}">
              <a16:creationId xmlns:a16="http://schemas.microsoft.com/office/drawing/2014/main" id="{A1A853C7-B6EC-45D3-A4D6-9D928865ED9B}"/>
            </a:ext>
          </a:extLst>
        </xdr:cNvPr>
        <xdr:cNvGrpSpPr/>
      </xdr:nvGrpSpPr>
      <xdr:grpSpPr>
        <a:xfrm>
          <a:off x="1262589" y="11125201"/>
          <a:ext cx="3337986" cy="1388472"/>
          <a:chOff x="1538814" y="11125201"/>
          <a:chExt cx="3337986" cy="1388472"/>
        </a:xfrm>
      </xdr:grpSpPr>
      <xdr:sp macro="" textlink="">
        <xdr:nvSpPr>
          <xdr:cNvPr id="216" name="ChaveDeFórmulaPosterior">
            <a:extLst>
              <a:ext uri="{FF2B5EF4-FFF2-40B4-BE49-F238E27FC236}">
                <a16:creationId xmlns:a16="http://schemas.microsoft.com/office/drawing/2014/main" id="{47A65F16-B2A6-46A3-B669-E6D2D5A6ECEB}"/>
              </a:ext>
            </a:extLst>
          </xdr:cNvPr>
          <xdr:cNvSpPr/>
        </xdr:nvSpPr>
        <xdr:spPr>
          <a:xfrm rot="5400000">
            <a:off x="2952911" y="11329368"/>
            <a:ext cx="499277" cy="9101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xt_Fórmula" descr="=HOJE()">
            <a:extLst>
              <a:ext uri="{FF2B5EF4-FFF2-40B4-BE49-F238E27FC236}">
                <a16:creationId xmlns:a16="http://schemas.microsoft.com/office/drawing/2014/main" id="{22DC5E2D-9AE9-4EFE-B800-9356D8B70BA7}"/>
              </a:ext>
            </a:extLst>
          </xdr:cNvPr>
          <xdr:cNvSpPr txBox="1"/>
        </xdr:nvSpPr>
        <xdr:spPr>
          <a:xfrm>
            <a:off x="261760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=HOJE()</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xt_BalãoDeFórmulaSuperior" descr="A função HOJE retorna a data de hoje. Ela será atualizada automaticamente quando o Excel recalcular.&#10;&#10;">
            <a:extLst>
              <a:ext uri="{FF2B5EF4-FFF2-40B4-BE49-F238E27FC236}">
                <a16:creationId xmlns:a16="http://schemas.microsoft.com/office/drawing/2014/main" id="{52549E0D-FD3F-475B-B881-0D180B27FDC0}"/>
              </a:ext>
            </a:extLst>
          </xdr:cNvPr>
          <xdr:cNvSpPr txBox="1">
            <a:spLocks noChangeArrowheads="1"/>
          </xdr:cNvSpPr>
        </xdr:nvSpPr>
        <xdr:spPr bwMode="auto">
          <a:xfrm>
            <a:off x="1538814" y="11125201"/>
            <a:ext cx="3337986"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A função </a:t>
            </a:r>
            <a:r>
              <a:rPr lang="pt-br" sz="1100" b="1">
                <a:effectLst/>
                <a:latin typeface="Calibri" panose="020F0502020204030204" pitchFamily="34" charset="0"/>
                <a:ea typeface="Calibri" panose="020F0502020204030204" pitchFamily="34" charset="0"/>
                <a:cs typeface="Times New Roman" panose="02020603050405020304" pitchFamily="18" charset="0"/>
              </a:rPr>
              <a:t>HOJE</a:t>
            </a:r>
            <a:r>
              <a:rPr lang="pt-br" sz="1100">
                <a:effectLst/>
                <a:latin typeface="Calibri" panose="020F0502020204030204" pitchFamily="34" charset="0"/>
                <a:ea typeface="Calibri" panose="020F0502020204030204" pitchFamily="34" charset="0"/>
                <a:cs typeface="Times New Roman" panose="02020603050405020304" pitchFamily="18" charset="0"/>
              </a:rPr>
              <a:t> retorna a data atual. Ela será atualizada</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automaticamente quando o Excel recalcular.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upo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PlanoDeFundoDoTour" descr="Plano de fundo">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CabeçalhoDoTour" descr="Introdução às funçõe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Introdução às funções</a:t>
            </a:r>
          </a:p>
        </xdr:txBody>
      </xdr:sp>
      <xdr:cxnSp macro="">
        <xdr:nvCxnSpPr>
          <xdr:cNvPr id="235" name="txt_LinhaDoTour1" descr="Linha decorativa">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LinhaDoTour2" descr="Linha decorativa">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IntroduçãoDoTour" descr="Funções oferecem a capacidade de fazer uma variedade de coisas, como realizar operações matemáticas, pesquisar valores ou até mesmo calcular datas e horas. Vamos tentar algumas maneiras de somar valores com a função SOMA.&#10;">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Funções oferecem a capacidade de fazer uma variedade de coisas, como realizar operações matemáticas, pesquisar valores ou até mesmo calcular datas e horas. Vamos tentar algumas maneiras de somar valores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p_Etapa">
            <a:extLst>
              <a:ext uri="{FF2B5EF4-FFF2-40B4-BE49-F238E27FC236}">
                <a16:creationId xmlns:a16="http://schemas.microsoft.com/office/drawing/2014/main" id="{B0D2ED24-6683-4531-B8F5-0F2F4933BA4A}"/>
              </a:ext>
            </a:extLst>
          </xdr:cNvPr>
          <xdr:cNvGrpSpPr/>
        </xdr:nvGrpSpPr>
        <xdr:grpSpPr>
          <a:xfrm>
            <a:off x="542925" y="1638300"/>
            <a:ext cx="5295901" cy="680119"/>
            <a:chOff x="609600" y="7810500"/>
            <a:chExt cx="5261542" cy="680119"/>
          </a:xfrm>
        </xdr:grpSpPr>
        <xdr:sp macro="" textlink="">
          <xdr:nvSpPr>
            <xdr:cNvPr id="247" name="txt_Etapa" descr="Na coluna Valor para Fruta (célula D7), digite =SOMA(D3:D6), ou digite =SOMA( e selecione o intervalo com o mouse, depois pressione Enter. Isso somará os valores nas células D3, D4, D5 e D6. A resposta deve ser 170.&#10;&#10;&#10;&#10;">
              <a:extLst>
                <a:ext uri="{FF2B5EF4-FFF2-40B4-BE49-F238E27FC236}">
                  <a16:creationId xmlns:a16="http://schemas.microsoft.com/office/drawing/2014/main" id="{810A5AB8-1BE7-4AA1-A49C-BD6D215DAFA4}"/>
                </a:ext>
              </a:extLst>
            </xdr:cNvPr>
            <xdr:cNvSpPr txBox="1"/>
          </xdr:nvSpPr>
          <xdr:spPr>
            <a:xfrm>
              <a:off x="1017295" y="7833407"/>
              <a:ext cx="4853847" cy="6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coluna Valor para Fruta (célula D7),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=SOMA(D3:D6)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selecione o intervalo com o mouse, depois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somará os valores nas células D3, D4, D5 e D6. Sua resposta deve ser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Etapa"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239" name="grp_Etapa">
            <a:extLst>
              <a:ext uri="{FF2B5EF4-FFF2-40B4-BE49-F238E27FC236}">
                <a16:creationId xmlns:a16="http://schemas.microsoft.com/office/drawing/2014/main" id="{D760DDB7-6B91-4E00-B2BE-F1BD6817C42A}"/>
              </a:ext>
            </a:extLst>
          </xdr:cNvPr>
          <xdr:cNvGrpSpPr/>
        </xdr:nvGrpSpPr>
        <xdr:grpSpPr>
          <a:xfrm>
            <a:off x="542925" y="2262188"/>
            <a:ext cx="5220101" cy="898752"/>
            <a:chOff x="609600" y="7896225"/>
            <a:chExt cx="5186234" cy="898752"/>
          </a:xfrm>
        </xdr:grpSpPr>
        <xdr:sp macro="" textlink="">
          <xdr:nvSpPr>
            <xdr:cNvPr id="245" name="txt_Etapa" descr="Agora, vamos experimentar a AutoSoma. Selecione a célula amarela abaixo da coluna de Carne (célula G7) e, em seguida, vá para Fórmulas &gt; AutoSoma &gt; Selecionar SOMA. Você verá que o Excel insere automaticamente a fórmula para você. Pressione Enter para confirmá-la. O recurso AutoSoma tem todas as funções mais comuns.&#10;&#10;">
              <a:extLst>
                <a:ext uri="{FF2B5EF4-FFF2-40B4-BE49-F238E27FC236}">
                  <a16:creationId xmlns:a16="http://schemas.microsoft.com/office/drawing/2014/main" id="{C6CA8983-E35C-4984-9B4D-732042B193D4}"/>
                </a:ext>
              </a:extLst>
            </xdr:cNvPr>
            <xdr:cNvSpPr txBox="1"/>
          </xdr:nvSpPr>
          <xdr:spPr>
            <a:xfrm>
              <a:off x="1017295" y="7938183"/>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vamos tentar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amarela na coluna para Carne (célula G7),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Você verá o Excel inserir automaticamente a fórmula.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confirmá-la. O recurso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tem todas as funções mais comuns.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Etapa"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240" name="Grupo 239">
            <a:extLst>
              <a:ext uri="{FF2B5EF4-FFF2-40B4-BE49-F238E27FC236}">
                <a16:creationId xmlns:a16="http://schemas.microsoft.com/office/drawing/2014/main" id="{DCC331A5-B81B-407D-A604-3A6691EE3721}"/>
              </a:ext>
            </a:extLst>
          </xdr:cNvPr>
          <xdr:cNvGrpSpPr/>
        </xdr:nvGrpSpPr>
        <xdr:grpSpPr>
          <a:xfrm>
            <a:off x="542925" y="3143250"/>
            <a:ext cx="5283640" cy="601091"/>
            <a:chOff x="561975" y="2952750"/>
            <a:chExt cx="5283640"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242" name="Etapa" descr="Eis um atalho de teclado útil. Selecione a célula D15 e pressione Alt+= e Enter. Isso insere a função SOMA automaticamente.&#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Eis um atalho de teclado útil. Selecione a célula D15 e pressione 	   e depois </a:t>
              </a:r>
              <a:r>
                <a:rPr lang="pt-br" sz="1100" b="1"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insere a função </a:t>
              </a:r>
              <a:r>
                <a:rPr lang="pt-br" sz="1100" b="1"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automaticamente.</a:t>
              </a:r>
            </a:p>
          </xdr:txBody>
        </xdr:sp>
        <xdr:sp macro="" textlink="">
          <xdr:nvSpPr>
            <xdr:cNvPr id="243" name="Tecla de sinal de igual" descr="Tecla de sinal de igual">
              <a:extLst>
                <a:ext uri="{FF2B5EF4-FFF2-40B4-BE49-F238E27FC236}">
                  <a16:creationId xmlns:a16="http://schemas.microsoft.com/office/drawing/2014/main" id="{CF33041B-BB98-41EE-BDDE-38D58DF9865E}"/>
                </a:ext>
              </a:extLst>
            </xdr:cNvPr>
            <xdr:cNvSpPr/>
          </xdr:nvSpPr>
          <xdr:spPr>
            <a:xfrm>
              <a:off x="54230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Tecla Alt" descr="Tecla Alt">
              <a:extLst>
                <a:ext uri="{FF2B5EF4-FFF2-40B4-BE49-F238E27FC236}">
                  <a16:creationId xmlns:a16="http://schemas.microsoft.com/office/drawing/2014/main" id="{0BFE17A4-7B91-43C3-90BB-12A4D5132A91}"/>
                </a:ext>
              </a:extLst>
            </xdr:cNvPr>
            <xdr:cNvSpPr/>
          </xdr:nvSpPr>
          <xdr:spPr>
            <a:xfrm>
              <a:off x="49312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Botão Mais detalhes" descr="Veja mais detalhes abaixo">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1</xdr:col>
      <xdr:colOff>3525546</xdr:colOff>
      <xdr:row>18</xdr:row>
      <xdr:rowOff>85726</xdr:rowOff>
    </xdr:from>
    <xdr:to>
      <xdr:col>1</xdr:col>
      <xdr:colOff>4943946</xdr:colOff>
      <xdr:row>20</xdr:row>
      <xdr:rowOff>49625</xdr:rowOff>
    </xdr:to>
    <xdr:sp macro="" textlink="">
      <xdr:nvSpPr>
        <xdr:cNvPr id="250" name="Botão Avançar" descr="Botão Próxima etapa, co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08AAD723-1A75-444B-BF90-661FB4EE2F13}"/>
            </a:ext>
          </a:extLst>
        </xdr:cNvPr>
        <xdr:cNvSpPr/>
      </xdr:nvSpPr>
      <xdr:spPr>
        <a:xfrm>
          <a:off x="4373271" y="4086226"/>
          <a:ext cx="141840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24</xdr:row>
      <xdr:rowOff>123825</xdr:rowOff>
    </xdr:to>
    <xdr:grpSp>
      <xdr:nvGrpSpPr>
        <xdr:cNvPr id="50" name="Grupo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828800"/>
          <a:chOff x="9048750" y="3743325"/>
          <a:chExt cx="2909468" cy="1828800"/>
        </a:xfrm>
      </xdr:grpSpPr>
      <xdr:sp macro="" textlink="">
        <xdr:nvSpPr>
          <xdr:cNvPr id="51" name="Etapa"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p>
          <a:p>
            <a:pPr lvl="0" rtl="0">
              <a:defRPr/>
            </a:pPr>
            <a:r>
              <a:rPr lang="pt-br" sz="1100"/>
              <a:t>Tente usar</a:t>
            </a:r>
            <a:r>
              <a:rPr lang="pt-br" sz="1100" baseline="0"/>
              <a:t> </a:t>
            </a:r>
            <a:r>
              <a:rPr lang="pt-br" sz="1100" b="1"/>
              <a:t>MED</a:t>
            </a:r>
            <a:r>
              <a:rPr lang="pt-br" sz="1100"/>
              <a:t> ou </a:t>
            </a:r>
            <a:r>
              <a:rPr lang="pt-br" sz="1100" b="1"/>
              <a:t>MODO</a:t>
            </a:r>
            <a:r>
              <a:rPr lang="pt-br" sz="1100"/>
              <a:t> aqui.</a:t>
            </a:r>
            <a:r>
              <a:rPr lang="pt-br" sz="1100" baseline="0"/>
              <a:t> </a:t>
            </a:r>
          </a:p>
          <a:p>
            <a:pPr lvl="0" rtl="0">
              <a:defRPr/>
            </a:pPr>
            <a:endParaRPr lang="en-US" sz="1100" baseline="0"/>
          </a:p>
          <a:p>
            <a:pPr lvl="0" rtl="0">
              <a:defRPr/>
            </a:pPr>
            <a:r>
              <a:rPr lang="pt-br" sz="1100" b="1" baseline="0"/>
              <a:t>MED</a:t>
            </a:r>
            <a:r>
              <a:rPr lang="pt-br" sz="1100" baseline="0"/>
              <a:t> retorna o valor médio do conjunto de dados, enquanto </a:t>
            </a:r>
          </a:p>
          <a:p>
            <a:pPr lvl="0" rtl="0">
              <a:defRPr/>
            </a:pPr>
            <a:r>
              <a:rPr lang="pt-br" sz="1100" b="1" baseline="0"/>
              <a:t>MODO</a:t>
            </a:r>
            <a:r>
              <a:rPr lang="pt-br" sz="1100" baseline="0"/>
              <a:t> retorna o valor que aparece com mais frequência.</a:t>
            </a:r>
            <a:endParaRPr lang="en-US" sz="1100"/>
          </a:p>
        </xdr:txBody>
      </xdr:sp>
      <xdr:pic>
        <xdr:nvPicPr>
          <xdr:cNvPr id="52" name="Faixa de opções de crédito adicional" descr="Faixa de opções decorativa">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Seta de Crédito Adicional" descr="Seta">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BotãoAvançar" descr="Avançar para a próxima planilha">
          <a:hlinkClick xmlns:r="http://schemas.openxmlformats.org/officeDocument/2006/relationships" r:id="rId4" tooltip="Clique aqui para avançar para a próxima planilha"/>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upo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tângulo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Etapa" descr="Mais informações na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Conector reto 63" descr="Linha decorativa">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Conector reto 64" descr="Linha decorativa">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16594</xdr:rowOff>
    </xdr:from>
    <xdr:to>
      <xdr:col>1</xdr:col>
      <xdr:colOff>2552700</xdr:colOff>
      <xdr:row>21</xdr:row>
      <xdr:rowOff>185173</xdr:rowOff>
    </xdr:to>
    <xdr:grpSp>
      <xdr:nvGrpSpPr>
        <xdr:cNvPr id="4" name="Grupo 3">
          <a:extLst>
            <a:ext uri="{FF2B5EF4-FFF2-40B4-BE49-F238E27FC236}">
              <a16:creationId xmlns:a16="http://schemas.microsoft.com/office/drawing/2014/main" id="{2A2F1EF0-54C4-4E96-96D9-0F415372CF05}"/>
            </a:ext>
          </a:extLst>
        </xdr:cNvPr>
        <xdr:cNvGrpSpPr/>
      </xdr:nvGrpSpPr>
      <xdr:grpSpPr>
        <a:xfrm>
          <a:off x="533831" y="4398094"/>
          <a:ext cx="2866594" cy="359079"/>
          <a:chOff x="533831" y="4331419"/>
          <a:chExt cx="2866594" cy="359079"/>
        </a:xfrm>
      </xdr:grpSpPr>
      <xdr:sp macro="" textlink="">
        <xdr:nvSpPr>
          <xdr:cNvPr id="66" name="Etapa" descr="Tudo sobre a função MÉDIA, com um hiperlink para a Web&#10;&#10;">
            <a:hlinkClick xmlns:r="http://schemas.openxmlformats.org/officeDocument/2006/relationships" r:id="rId5" tooltip="Selecione para aprender tudo sobre a função MÉDIA na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a:t>
            </a:r>
          </a:p>
        </xdr:txBody>
      </xdr:sp>
      <xdr:pic>
        <xdr:nvPicPr>
          <xdr:cNvPr id="67"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10035</xdr:rowOff>
    </xdr:from>
    <xdr:to>
      <xdr:col>1</xdr:col>
      <xdr:colOff>2581275</xdr:colOff>
      <xdr:row>23</xdr:row>
      <xdr:rowOff>183924</xdr:rowOff>
    </xdr:to>
    <xdr:grpSp>
      <xdr:nvGrpSpPr>
        <xdr:cNvPr id="5" name="Grupo 4">
          <a:extLst>
            <a:ext uri="{FF2B5EF4-FFF2-40B4-BE49-F238E27FC236}">
              <a16:creationId xmlns:a16="http://schemas.microsoft.com/office/drawing/2014/main" id="{8070DC97-C65B-4D56-B70E-5A742EA38D3C}"/>
            </a:ext>
          </a:extLst>
        </xdr:cNvPr>
        <xdr:cNvGrpSpPr/>
      </xdr:nvGrpSpPr>
      <xdr:grpSpPr>
        <a:xfrm>
          <a:off x="533831" y="4772535"/>
          <a:ext cx="2895169" cy="364389"/>
          <a:chOff x="533831" y="4705860"/>
          <a:chExt cx="2895169" cy="364389"/>
        </a:xfrm>
      </xdr:grpSpPr>
      <xdr:sp macro="" textlink="">
        <xdr:nvSpPr>
          <xdr:cNvPr id="68" name="Etapa" descr="Tudo sobre a função CONT.NÚM, com um hiperlink para a Web&#10;">
            <a:hlinkClick xmlns:r="http://schemas.openxmlformats.org/officeDocument/2006/relationships" r:id="rId8" tooltip="Selecione para aprender tudo sobre a função MED na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a:t>
            </a:r>
          </a:p>
        </xdr:txBody>
      </xdr:sp>
      <xdr:pic>
        <xdr:nvPicPr>
          <xdr:cNvPr id="69"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23698</xdr:rowOff>
    </xdr:from>
    <xdr:to>
      <xdr:col>1</xdr:col>
      <xdr:colOff>2155460</xdr:colOff>
      <xdr:row>26</xdr:row>
      <xdr:rowOff>1777</xdr:rowOff>
    </xdr:to>
    <xdr:grpSp>
      <xdr:nvGrpSpPr>
        <xdr:cNvPr id="6" name="Grupo 5">
          <a:extLst>
            <a:ext uri="{FF2B5EF4-FFF2-40B4-BE49-F238E27FC236}">
              <a16:creationId xmlns:a16="http://schemas.microsoft.com/office/drawing/2014/main" id="{3CA2605E-542A-4852-9719-D7B97D165AA8}"/>
            </a:ext>
          </a:extLst>
        </xdr:cNvPr>
        <xdr:cNvGrpSpPr/>
      </xdr:nvGrpSpPr>
      <xdr:grpSpPr>
        <a:xfrm>
          <a:off x="533831" y="5167198"/>
          <a:ext cx="2469354" cy="359079"/>
          <a:chOff x="533831" y="5100523"/>
          <a:chExt cx="2469354" cy="359079"/>
        </a:xfrm>
      </xdr:grpSpPr>
      <xdr:sp macro="" textlink="">
        <xdr:nvSpPr>
          <xdr:cNvPr id="70" name="Etapa" descr="Como usar o Excel como calculadora, com um hiperlink para a Web&#10;">
            <a:hlinkClick xmlns:r="http://schemas.openxmlformats.org/officeDocument/2006/relationships" r:id="rId9" tooltip="Selecione para aprender tudo sobre a função MODO na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MODO</a:t>
            </a:r>
          </a:p>
        </xdr:txBody>
      </xdr:sp>
      <xdr:pic>
        <xdr:nvPicPr>
          <xdr:cNvPr id="71" name="Elemento gráfico 70" descr="Seta">
            <a:hlinkClick xmlns:r="http://schemas.openxmlformats.org/officeDocument/2006/relationships" r:id="rId9" tooltip="Selecione para saber mais na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32053</xdr:rowOff>
    </xdr:from>
    <xdr:to>
      <xdr:col>1</xdr:col>
      <xdr:colOff>3114675</xdr:colOff>
      <xdr:row>28</xdr:row>
      <xdr:rowOff>15442</xdr:rowOff>
    </xdr:to>
    <xdr:grpSp>
      <xdr:nvGrpSpPr>
        <xdr:cNvPr id="7" name="Grupo 6">
          <a:extLst>
            <a:ext uri="{FF2B5EF4-FFF2-40B4-BE49-F238E27FC236}">
              <a16:creationId xmlns:a16="http://schemas.microsoft.com/office/drawing/2014/main" id="{73707755-F600-4512-81C1-EB2BE159BA8A}"/>
            </a:ext>
          </a:extLst>
        </xdr:cNvPr>
        <xdr:cNvGrpSpPr/>
      </xdr:nvGrpSpPr>
      <xdr:grpSpPr>
        <a:xfrm>
          <a:off x="546440" y="5556553"/>
          <a:ext cx="3415960" cy="364389"/>
          <a:chOff x="546440" y="5489878"/>
          <a:chExt cx="3415960" cy="364389"/>
        </a:xfrm>
      </xdr:grpSpPr>
      <xdr:sp macro="" textlink="">
        <xdr:nvSpPr>
          <xdr:cNvPr id="72" name="Etapa" descr="Treinamento gratuito do Excel online, com um hiperlink para a Web&#10;">
            <a:hlinkClick xmlns:r="http://schemas.openxmlformats.org/officeDocument/2006/relationships" r:id="rId10" tooltip="Selecione para aprender sobre o treinamento de Excel online e gratuito na Web"/>
            <a:extLst>
              <a:ext uri="{FF2B5EF4-FFF2-40B4-BE49-F238E27FC236}">
                <a16:creationId xmlns:a16="http://schemas.microsoft.com/office/drawing/2014/main" id="{C58EAA90-3FBF-49C2-82FA-21634FD8AC83}"/>
              </a:ext>
            </a:extLst>
          </xdr:cNvPr>
          <xdr:cNvSpPr txBox="1"/>
        </xdr:nvSpPr>
        <xdr:spPr>
          <a:xfrm>
            <a:off x="1011624" y="5569557"/>
            <a:ext cx="29507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73"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upo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Plano de fundo" descr="Plano de fundo">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Linha inferior" descr="Linha decorativa">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Etapa" descr="Funções MÉDIA e CONT.NÚM">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Função MÉDIA</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ção à adição de números"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Use a função </a:t>
            </a: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MÉDIA</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obter a média dos números em um intervalo de células.</a:t>
            </a:r>
          </a:p>
        </xdr:txBody>
      </xdr:sp>
      <xdr:cxnSp macro="">
        <xdr:nvCxnSpPr>
          <xdr:cNvPr id="74" name="Conector reto 73" descr="Linha decorativa">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Etapa">
            <a:extLst>
              <a:ext uri="{FF2B5EF4-FFF2-40B4-BE49-F238E27FC236}">
                <a16:creationId xmlns:a16="http://schemas.microsoft.com/office/drawing/2014/main" id="{337393F7-B1CB-40BB-9DB6-BE20F8463B0C}"/>
              </a:ext>
            </a:extLst>
          </xdr:cNvPr>
          <xdr:cNvGrpSpPr/>
        </xdr:nvGrpSpPr>
        <xdr:grpSpPr>
          <a:xfrm>
            <a:off x="542930" y="1228722"/>
            <a:ext cx="5236919" cy="564446"/>
            <a:chOff x="263059" y="1752333"/>
            <a:chExt cx="5245171" cy="574777"/>
          </a:xfrm>
        </xdr:grpSpPr>
        <xdr:sp macro="" textlink="">
          <xdr:nvSpPr>
            <xdr:cNvPr id="76" name="Etapa" descr="Clique na célula D7 e use o Assistente de AutoSoma para adicionar uma função MÉDIA.&#10;">
              <a:extLst>
                <a:ext uri="{FF2B5EF4-FFF2-40B4-BE49-F238E27FC236}">
                  <a16:creationId xmlns:a16="http://schemas.microsoft.com/office/drawing/2014/main" id="{6F13119C-6E3E-4C36-B32B-49490A490EF6}"/>
                </a:ext>
              </a:extLst>
            </xdr:cNvPr>
            <xdr:cNvSpPr txBox="1"/>
          </xdr:nvSpPr>
          <xdr:spPr>
            <a:xfrm>
              <a:off x="698714"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D7 e use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adicionar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78" name="grp_Etapa">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Etapa" descr="Agora clique na célula G7 e insira uma função CONT.NÚM manualmente digitando =CONT.NÚM(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selecione a célula G7 e insira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=MÉDIA(G3:G6)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1" name="grp_Etapa">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Etapa" descr="Na célula D15, você pode usar o Assistente de AutoSoma ou digitar manualmente para inserir uma função MÉDIA ou CONT.NÚM.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D15, você pode usar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digitar para inserir outra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94261" y="3181350"/>
    <xdr:ext cx="1275170" cy="335449"/>
    <xdr:sp macro="" textlink="">
      <xdr:nvSpPr>
        <xdr:cNvPr id="41"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VEJA ISTO" descr="VEJA ISTO&#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Linha de colchete">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Outra linha de colchete" descr="Linha de colchet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Linha de colchete" descr="Linha de colchet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Estrelas" descr="Estrela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çõe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qualquer intervalo de números</a:t>
            </a:r>
            <a:r>
              <a:rPr lang="pt-br" sz="1100" kern="0" baseline="0">
                <a:solidFill>
                  <a:schemeClr val="bg2">
                    <a:lumMod val="25000"/>
                  </a:schemeClr>
                </a:solidFill>
                <a:latin typeface="+mn-lt"/>
                <a:ea typeface="Segoe UI" pitchFamily="34" charset="0"/>
                <a:cs typeface="Segoe UI Light" panose="020B0502040204020203" pitchFamily="34" charset="0"/>
              </a:rPr>
              <a:t> e procure uma Média instantânea na barra de status.</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Linha inferior" descr="Linha decorativa">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Plano de fundo" descr="Plano de fundo">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Etapa" descr="Funções MÍNIMO e MÁXIMO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Funções MÍNIMO e MÁXIMO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Linha inferior" descr="Linha decorativa">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Etapa">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Etapa" descr="Selecione a célula D7 e use o Assistente de AutoSoma para adicionar a função MÍNIMO.&#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D7 e use o Assistente de AutoSoma para adicionar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MÍNIMO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Etapa">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Etapa" descr="Agora selecione a célula G7 e insira uma função MÁXIMO digitando =MÁXIMO(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selecione a célula G7 e insira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=MÁXIMO(G3:G6)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ção à adição de números"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Use a função </a:t>
          </a: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MÍNIMO</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obter o menor número em um intervalo de células.</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obter o maior número em um intervalo de células.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Etapa">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Etapa" descr="Na célula D15, você pode usar o Assistente de AutoSoma ou digitar para inserir uma função MÍNIMO ou MÁXIMO.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D15, você pode usar o Assistente de AutoSoma ou digitar para inserir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MÍNIMO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0</xdr:rowOff>
    </xdr:to>
    <xdr:grpSp>
      <xdr:nvGrpSpPr>
        <xdr:cNvPr id="3" name="Grupo 2">
          <a:extLst>
            <a:ext uri="{FF2B5EF4-FFF2-40B4-BE49-F238E27FC236}">
              <a16:creationId xmlns:a16="http://schemas.microsoft.com/office/drawing/2014/main" id="{93BD323D-B807-4DC9-82D1-2419D0592459}"/>
            </a:ext>
          </a:extLst>
        </xdr:cNvPr>
        <xdr:cNvGrpSpPr/>
      </xdr:nvGrpSpPr>
      <xdr:grpSpPr>
        <a:xfrm>
          <a:off x="342900" y="3829051"/>
          <a:ext cx="5695950" cy="2076449"/>
          <a:chOff x="361950" y="4257675"/>
          <a:chExt cx="5695950" cy="2286191"/>
        </a:xfrm>
      </xdr:grpSpPr>
      <xdr:sp macro="" textlink="">
        <xdr:nvSpPr>
          <xdr:cNvPr id="27" name="Retângulo 26">
            <a:extLst>
              <a:ext uri="{FF2B5EF4-FFF2-40B4-BE49-F238E27FC236}">
                <a16:creationId xmlns:a16="http://schemas.microsoft.com/office/drawing/2014/main" id="{D2A991A4-D7C7-4619-B047-CB0C8832AC4C}"/>
              </a:ext>
            </a:extLst>
          </xdr:cNvPr>
          <xdr:cNvSpPr/>
        </xdr:nvSpPr>
        <xdr:spPr>
          <a:xfrm>
            <a:off x="361950" y="4257675"/>
            <a:ext cx="5695950" cy="228619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Etapa" descr="Mais informações na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Conector reto 28" descr="Linha decorativa">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Conector reto 29" descr="Linha decorativa">
            <a:extLst>
              <a:ext uri="{FF2B5EF4-FFF2-40B4-BE49-F238E27FC236}">
                <a16:creationId xmlns:a16="http://schemas.microsoft.com/office/drawing/2014/main" id="{49D6338B-887A-470A-8EFD-F86CF786FD84}"/>
              </a:ext>
            </a:extLst>
          </xdr:cNvPr>
          <xdr:cNvCxnSpPr>
            <a:cxnSpLocks/>
          </xdr:cNvCxnSpPr>
        </xdr:nvCxnSpPr>
        <xdr:spPr>
          <a:xfrm>
            <a:off x="553932" y="62532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26119</xdr:rowOff>
    </xdr:from>
    <xdr:to>
      <xdr:col>1</xdr:col>
      <xdr:colOff>2590800</xdr:colOff>
      <xdr:row>22</xdr:row>
      <xdr:rowOff>4198</xdr:rowOff>
    </xdr:to>
    <xdr:grpSp>
      <xdr:nvGrpSpPr>
        <xdr:cNvPr id="6" name="Grupo 5">
          <a:extLst>
            <a:ext uri="{FF2B5EF4-FFF2-40B4-BE49-F238E27FC236}">
              <a16:creationId xmlns:a16="http://schemas.microsoft.com/office/drawing/2014/main" id="{FFCA9288-014C-4486-980E-27B20766EED2}"/>
            </a:ext>
          </a:extLst>
        </xdr:cNvPr>
        <xdr:cNvGrpSpPr/>
      </xdr:nvGrpSpPr>
      <xdr:grpSpPr>
        <a:xfrm>
          <a:off x="571931" y="4407619"/>
          <a:ext cx="2866594" cy="359079"/>
          <a:chOff x="571931" y="4826719"/>
          <a:chExt cx="2866594" cy="359079"/>
        </a:xfrm>
      </xdr:grpSpPr>
      <xdr:sp macro="" textlink="">
        <xdr:nvSpPr>
          <xdr:cNvPr id="31" name="Etapa" descr="Tudo sobre a função MÍNIMO, com um hiperlink para a Web&#10;&#10;">
            <a:hlinkClick xmlns:r="http://schemas.openxmlformats.org/officeDocument/2006/relationships" r:id="rId1" tooltip="Selecione para aprender tudo sobre a função MÍNIMO na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a:t>
            </a:r>
          </a:p>
        </xdr:txBody>
      </xdr:sp>
      <xdr:pic>
        <xdr:nvPicPr>
          <xdr:cNvPr id="32" name="Elemento gráfico 22" descr="Seta">
            <a:hlinkClick xmlns:r="http://schemas.openxmlformats.org/officeDocument/2006/relationships" r:id="rId1" tooltip="Selecione para saber mais na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12046</xdr:rowOff>
    </xdr:from>
    <xdr:to>
      <xdr:col>1</xdr:col>
      <xdr:colOff>2619375</xdr:colOff>
      <xdr:row>23</xdr:row>
      <xdr:rowOff>185935</xdr:rowOff>
    </xdr:to>
    <xdr:grpSp>
      <xdr:nvGrpSpPr>
        <xdr:cNvPr id="5" name="Grupo 4">
          <a:extLst>
            <a:ext uri="{FF2B5EF4-FFF2-40B4-BE49-F238E27FC236}">
              <a16:creationId xmlns:a16="http://schemas.microsoft.com/office/drawing/2014/main" id="{432B9DC1-07CB-4CB5-9408-142776FE3CE6}"/>
            </a:ext>
          </a:extLst>
        </xdr:cNvPr>
        <xdr:cNvGrpSpPr/>
      </xdr:nvGrpSpPr>
      <xdr:grpSpPr>
        <a:xfrm>
          <a:off x="571931" y="4774546"/>
          <a:ext cx="2895169" cy="364389"/>
          <a:chOff x="571931" y="5193646"/>
          <a:chExt cx="2895169" cy="364389"/>
        </a:xfrm>
      </xdr:grpSpPr>
      <xdr:sp macro="" textlink="">
        <xdr:nvSpPr>
          <xdr:cNvPr id="33" name="Etapa" descr="Tudo sobre a função MÁXIMO, com um hiperlink para a Web&#10;">
            <a:hlinkClick xmlns:r="http://schemas.openxmlformats.org/officeDocument/2006/relationships" r:id="rId4" tooltip="Selecione para aprender tudo sobre a função MÁXIMO na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a:t>
            </a:r>
          </a:p>
        </xdr:txBody>
      </xdr:sp>
      <xdr:pic>
        <xdr:nvPicPr>
          <xdr:cNvPr id="34" name="Elemento gráfico 22" descr="Seta">
            <a:hlinkClick xmlns:r="http://schemas.openxmlformats.org/officeDocument/2006/relationships" r:id="rId4" tooltip="Selecione para saber mais na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51103</xdr:rowOff>
    </xdr:from>
    <xdr:to>
      <xdr:col>1</xdr:col>
      <xdr:colOff>2914650</xdr:colOff>
      <xdr:row>26</xdr:row>
      <xdr:rowOff>34492</xdr:rowOff>
    </xdr:to>
    <xdr:grpSp>
      <xdr:nvGrpSpPr>
        <xdr:cNvPr id="4" name="Grupo 3">
          <a:extLst>
            <a:ext uri="{FF2B5EF4-FFF2-40B4-BE49-F238E27FC236}">
              <a16:creationId xmlns:a16="http://schemas.microsoft.com/office/drawing/2014/main" id="{742226DB-497C-49F5-B244-A06F92B322A2}"/>
            </a:ext>
          </a:extLst>
        </xdr:cNvPr>
        <xdr:cNvGrpSpPr/>
      </xdr:nvGrpSpPr>
      <xdr:grpSpPr>
        <a:xfrm>
          <a:off x="584540" y="5194603"/>
          <a:ext cx="3177835" cy="364389"/>
          <a:chOff x="584540" y="5613703"/>
          <a:chExt cx="3177835" cy="364389"/>
        </a:xfrm>
      </xdr:grpSpPr>
      <xdr:sp macro="" textlink="">
        <xdr:nvSpPr>
          <xdr:cNvPr id="37"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F83437F7-466E-4778-8A80-A19AB367662B}"/>
              </a:ext>
            </a:extLst>
          </xdr:cNvPr>
          <xdr:cNvSpPr txBox="1"/>
        </xdr:nvSpPr>
        <xdr:spPr>
          <a:xfrm>
            <a:off x="1049724" y="5636232"/>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38"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1362075</xdr:colOff>
      <xdr:row>15</xdr:row>
      <xdr:rowOff>129051</xdr:rowOff>
    </xdr:from>
    <xdr:to>
      <xdr:col>7</xdr:col>
      <xdr:colOff>304800</xdr:colOff>
      <xdr:row>25</xdr:row>
      <xdr:rowOff>96710</xdr:rowOff>
    </xdr:to>
    <xdr:grpSp>
      <xdr:nvGrpSpPr>
        <xdr:cNvPr id="39" name="É BOM SABER" descr="É BOM SABER&#10;&#10;">
          <a:extLst>
            <a:ext uri="{FF2B5EF4-FFF2-40B4-BE49-F238E27FC236}">
              <a16:creationId xmlns:a16="http://schemas.microsoft.com/office/drawing/2014/main" id="{1617705E-A557-408B-AB54-5DBE8291A7F8}"/>
            </a:ext>
          </a:extLst>
        </xdr:cNvPr>
        <xdr:cNvGrpSpPr/>
      </xdr:nvGrpSpPr>
      <xdr:grpSpPr>
        <a:xfrm>
          <a:off x="7734300" y="3558051"/>
          <a:ext cx="3209925" cy="1872659"/>
          <a:chOff x="6778625" y="15492338"/>
          <a:chExt cx="3312054" cy="1798712"/>
        </a:xfrm>
      </xdr:grpSpPr>
      <xdr:sp macro="" textlink="">
        <xdr:nvSpPr>
          <xdr:cNvPr id="40" name="Etapa"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
            </a:r>
            <a:r>
              <a:rPr lang="pt-br" sz="1100" b="1" i="0" kern="1200" baseline="0">
                <a:solidFill>
                  <a:schemeClr val="dk1"/>
                </a:solidFill>
                <a:effectLst/>
                <a:latin typeface="+mn-lt"/>
                <a:ea typeface="+mn-ea"/>
                <a:cs typeface="+mn-cs"/>
              </a:rPr>
              <a:t>MÍNIMO</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MÁXIMO</a:t>
            </a:r>
            <a:r>
              <a:rPr lang="pt-br" sz="1100" b="0" i="0" kern="1200" baseline="0">
                <a:solidFill>
                  <a:schemeClr val="dk1"/>
                </a:solidFill>
                <a:effectLst/>
                <a:latin typeface="+mn-lt"/>
                <a:ea typeface="+mn-ea"/>
                <a:cs typeface="+mn-cs"/>
              </a:rPr>
              <a:t> com vários intervalos, ou valores, para mostrar o maior ou o menor desses valores, como em =MÍNIMO(A1:A10;B1:B10) ou =MÁXIMO(A1:A10;B1), em que B1 contém um valor limite, como 10; nesse caso, a fórmula nunca retornaria um resultado diferente de 10.</a:t>
            </a:r>
            <a:endParaRPr lang="en-US" sz="1100">
              <a:effectLst/>
              <a:latin typeface="+mn-lt"/>
            </a:endParaRPr>
          </a:p>
        </xdr:txBody>
      </xdr:sp>
      <xdr:pic>
        <xdr:nvPicPr>
          <xdr:cNvPr id="41" name="Elemento gráfico 147" descr="Óculo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orma livre: forma 41" descr="Seta">
            <a:extLst>
              <a:ext uri="{FF2B5EF4-FFF2-40B4-BE49-F238E27FC236}">
                <a16:creationId xmlns:a16="http://schemas.microsoft.com/office/drawing/2014/main" id="{BD5A064F-A80A-499D-92F8-64D2BEDF69F1}"/>
              </a:ext>
            </a:extLst>
          </xdr:cNvPr>
          <xdr:cNvSpPr/>
        </xdr:nvSpPr>
        <xdr:spPr>
          <a:xfrm rot="5723776" flipV="1">
            <a:off x="8592783" y="14881634"/>
            <a:ext cx="284005" cy="1505414"/>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BotãoAnterior" descr="Retornar para a planilha anterior">
          <a:hlinkClick xmlns:r="http://schemas.openxmlformats.org/officeDocument/2006/relationships" r:id="rId8" tooltip="Clique aqui para voltar à planilha anterior"/>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84736" y="3267075"/>
    <xdr:ext cx="1275170" cy="335449"/>
    <xdr:sp macro="" textlink="">
      <xdr:nvSpPr>
        <xdr:cNvPr id="44" name="BotãoAvançar" descr="Avançar para a próxima planilha">
          <a:hlinkClick xmlns:r="http://schemas.openxmlformats.org/officeDocument/2006/relationships" r:id="rId9" tooltip="Clique aqui para ir para a próxima planilha"/>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Linha inferior" descr="Linha decorativa">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476258</xdr:colOff>
      <xdr:row>11</xdr:row>
      <xdr:rowOff>122574</xdr:rowOff>
    </xdr:from>
    <xdr:to>
      <xdr:col>6</xdr:col>
      <xdr:colOff>95260</xdr:colOff>
      <xdr:row>21</xdr:row>
      <xdr:rowOff>133352</xdr:rowOff>
    </xdr:to>
    <xdr:grpSp>
      <xdr:nvGrpSpPr>
        <xdr:cNvPr id="110" name="É BOM SABER"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848483" y="3084849"/>
          <a:ext cx="3600452" cy="1925303"/>
          <a:chOff x="7014701" y="15449520"/>
          <a:chExt cx="3432176" cy="1849277"/>
        </a:xfrm>
      </xdr:grpSpPr>
      <xdr:sp macro="" textlink="">
        <xdr:nvSpPr>
          <xdr:cNvPr id="111" name="Etapa"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279035" y="15665449"/>
            <a:ext cx="3167842" cy="163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a:t>
            </a:r>
            <a:r>
              <a:rPr lang="pt-br" sz="1100" b="1" i="0" kern="1200" baseline="0">
                <a:solidFill>
                  <a:schemeClr val="dk1"/>
                </a:solidFill>
                <a:effectLst/>
                <a:latin typeface="+mn-lt"/>
                <a:ea typeface="+mn-ea"/>
                <a:cs typeface="+mn-cs"/>
              </a:rPr>
              <a:t>Ctrl+1</a:t>
            </a:r>
            <a:r>
              <a:rPr lang="pt-br" sz="1100" b="0" i="0" kern="1200" baseline="0">
                <a:solidFill>
                  <a:schemeClr val="dk1"/>
                </a:solidFill>
                <a:effectLst/>
                <a:latin typeface="+mn-lt"/>
                <a:ea typeface="+mn-ea"/>
                <a:cs typeface="+mn-cs"/>
              </a:rPr>
              <a:t>, selecione </a:t>
            </a:r>
            <a:r>
              <a:rPr lang="pt-br" sz="1100" b="1" i="0" kern="1200" baseline="0">
                <a:solidFill>
                  <a:schemeClr val="dk1"/>
                </a:solidFill>
                <a:effectLst/>
                <a:latin typeface="+mn-lt"/>
                <a:ea typeface="+mn-ea"/>
                <a:cs typeface="+mn-cs"/>
              </a:rPr>
              <a:t>Número</a:t>
            </a:r>
            <a:r>
              <a:rPr lang="pt-br" sz="1100" b="0" i="0" kern="1200" baseline="0">
                <a:solidFill>
                  <a:schemeClr val="dk1"/>
                </a:solidFill>
                <a:effectLst/>
                <a:latin typeface="+mn-lt"/>
                <a:ea typeface="+mn-ea"/>
                <a:cs typeface="+mn-cs"/>
              </a:rPr>
              <a:t> e escolha um formato de </a:t>
            </a:r>
            <a:r>
              <a:rPr lang="pt-br" sz="1100" b="1" i="0" kern="1200" baseline="0">
                <a:solidFill>
                  <a:schemeClr val="dk1"/>
                </a:solidFill>
                <a:effectLst/>
                <a:latin typeface="+mn-lt"/>
                <a:ea typeface="+mn-ea"/>
                <a:cs typeface="+mn-cs"/>
              </a:rPr>
              <a:t>Data </a:t>
            </a:r>
            <a:r>
              <a:rPr lang="pt-br" sz="1100" b="0" i="0" kern="1200" baseline="0">
                <a:solidFill>
                  <a:schemeClr val="dk1"/>
                </a:solidFill>
                <a:effectLst/>
                <a:latin typeface="+mn-lt"/>
                <a:ea typeface="+mn-ea"/>
                <a:cs typeface="+mn-cs"/>
              </a:rPr>
              <a:t>ou </a:t>
            </a:r>
            <a:r>
              <a:rPr lang="pt-br" sz="1100" b="1" i="0" kern="1200" baseline="0">
                <a:solidFill>
                  <a:schemeClr val="dk1"/>
                </a:solidFill>
                <a:effectLst/>
                <a:latin typeface="+mn-lt"/>
                <a:ea typeface="+mn-ea"/>
                <a:cs typeface="+mn-cs"/>
              </a:rPr>
              <a:t>Hora</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12" name="Elemento gráfico 147" descr="Óculo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4701" y="15619705"/>
            <a:ext cx="323347" cy="349115"/>
          </a:xfrm>
          <a:prstGeom prst="rect">
            <a:avLst/>
          </a:prstGeom>
        </xdr:spPr>
      </xdr:pic>
      <xdr:sp macro="" textlink="">
        <xdr:nvSpPr>
          <xdr:cNvPr id="113" name="Forma livre: forma 112" descr="Set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161925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114800"/>
          <a:chOff x="342900" y="352425"/>
          <a:chExt cx="5734050" cy="4125113"/>
        </a:xfrm>
      </xdr:grpSpPr>
      <xdr:sp macro="" textlink="">
        <xdr:nvSpPr>
          <xdr:cNvPr id="88" name="txt_PlanoDeFundoDoTour" descr="Plano de fundo">
            <a:extLst>
              <a:ext uri="{FF2B5EF4-FFF2-40B4-BE49-F238E27FC236}">
                <a16:creationId xmlns:a16="http://schemas.microsoft.com/office/drawing/2014/main" id="{1B9F331C-35CF-445A-B76D-D6E6332E2CF5}"/>
              </a:ext>
            </a:extLst>
          </xdr:cNvPr>
          <xdr:cNvSpPr/>
        </xdr:nvSpPr>
        <xdr:spPr>
          <a:xfrm>
            <a:off x="342900" y="352425"/>
            <a:ext cx="5734050" cy="412511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CabeçalhoDoTour" descr="Funções de dat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data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inhaDoTour1" descr="Linh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inhaDoTour2" descr="Linha decorativa">
            <a:extLst>
              <a:ext uri="{FF2B5EF4-FFF2-40B4-BE49-F238E27FC236}">
                <a16:creationId xmlns:a16="http://schemas.microsoft.com/office/drawing/2014/main" id="{A8B37EE1-E313-4FB9-9B34-9B560124860A}"/>
              </a:ext>
            </a:extLst>
          </xdr:cNvPr>
          <xdr:cNvCxnSpPr>
            <a:cxnSpLocks/>
          </xdr:cNvCxnSpPr>
        </xdr:nvCxnSpPr>
        <xdr:spPr>
          <a:xfrm>
            <a:off x="546103" y="41772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çãoDoTour" descr="O Excel pode fornecer a data atual com base nas configurações regionais do seu computador. Você também pode somar e subtrair data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data atual com base nas configurações regionais do seu computador. Você também pode somar e subtrair datas.</a:t>
            </a:r>
          </a:p>
        </xdr:txBody>
      </xdr:sp>
      <xdr:grpSp>
        <xdr:nvGrpSpPr>
          <xdr:cNvPr id="105" name="grp_Etapa">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Etapa" descr="Veja a função HOJE, que fornece a data de hoje. Estas são funções dinâmicas ou voláteis, então, ao abrir sua pasta de trabalho amanhã, você verá a data de amanhã. Digite =HOJE() na célul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 a data de hoje. Estas são funções dinâmicas ou voláteis, então, ao abrir sua pasta de trabalho amanhã, você verá a data de amanhã.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Etapa"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4" name="grp_Etapa" descr="Subtrair datas: digite o seu próximo aniversário no formato DD/MM/AA e veja o Excel calcular quantos dias ainda faltam para esse dia usando =D7-D6.&#10;">
            <a:extLst>
              <a:ext uri="{FF2B5EF4-FFF2-40B4-BE49-F238E27FC236}">
                <a16:creationId xmlns:a16="http://schemas.microsoft.com/office/drawing/2014/main" id="{8949AC7E-881F-4686-B2D3-0D3D90D9B1DC}"/>
              </a:ext>
            </a:extLst>
          </xdr:cNvPr>
          <xdr:cNvGrpSpPr/>
        </xdr:nvGrpSpPr>
        <xdr:grpSpPr>
          <a:xfrm>
            <a:off x="561975" y="2357615"/>
            <a:ext cx="5448300" cy="687591"/>
            <a:chOff x="609600" y="7759928"/>
            <a:chExt cx="5186234" cy="666303"/>
          </a:xfrm>
        </xdr:grpSpPr>
        <xdr:sp macro="" textlink="">
          <xdr:nvSpPr>
            <xdr:cNvPr id="115" name="txt_Etapa" descr="Subtrair datas: digite o seu próximo aniversário no formato DD/MM/AA na célula D7 e veja o Excel calcular quantos dias ainda faltam para esse dia usando =D7-D6 e colocar o resultado na célula D8.&#10;&#10;">
              <a:extLst>
                <a:ext uri="{FF2B5EF4-FFF2-40B4-BE49-F238E27FC236}">
                  <a16:creationId xmlns:a16="http://schemas.microsoft.com/office/drawing/2014/main" id="{674AF6D9-AA9C-4D64-BAE7-B4CD50116B71}"/>
                </a:ext>
              </a:extLst>
            </xdr:cNvPr>
            <xdr:cNvSpPr txBox="1"/>
          </xdr:nvSpPr>
          <xdr:spPr>
            <a:xfrm>
              <a:off x="1017295" y="7759928"/>
              <a:ext cx="4778539" cy="66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 seu próximo aniversário no formato DD/MM/AA na célula D7 e veja o Excel calcular quantos dias ainda faltam para esse dia usando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colocar o resultado na célula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2">
              <a:extLst>
                <a:ext uri="{FF2B5EF4-FFF2-40B4-BE49-F238E27FC236}">
                  <a16:creationId xmlns:a16="http://schemas.microsoft.com/office/drawing/2014/main" id="{E34DF662-0D83-4816-83DC-20F2E0EC0120}"/>
                </a:ext>
              </a:extLst>
            </xdr:cNvPr>
            <xdr:cNvSpPr/>
          </xdr:nvSpPr>
          <xdr:spPr>
            <a:xfrm>
              <a:off x="609600" y="777348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7" name="grp_Etapa">
            <a:extLst>
              <a:ext uri="{FF2B5EF4-FFF2-40B4-BE49-F238E27FC236}">
                <a16:creationId xmlns:a16="http://schemas.microsoft.com/office/drawing/2014/main" id="{8475192F-E42A-4700-8E84-BC6112DACD7C}"/>
              </a:ext>
            </a:extLst>
          </xdr:cNvPr>
          <xdr:cNvGrpSpPr/>
        </xdr:nvGrpSpPr>
        <xdr:grpSpPr>
          <a:xfrm>
            <a:off x="561977" y="3019423"/>
            <a:ext cx="5457825" cy="1085706"/>
            <a:chOff x="627640" y="7810502"/>
            <a:chExt cx="5168194" cy="1068634"/>
          </a:xfrm>
        </xdr:grpSpPr>
        <xdr:sp macro="" textlink="">
          <xdr:nvSpPr>
            <xdr:cNvPr id="118" name="txt_Etapa" descr="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10;&#10;">
              <a:extLst>
                <a:ext uri="{FF2B5EF4-FFF2-40B4-BE49-F238E27FC236}">
                  <a16:creationId xmlns:a16="http://schemas.microsoft.com/office/drawing/2014/main" id="{37BB0272-2987-4A11-B2B1-9F0CA7972BC1}"/>
                </a:ext>
              </a:extLst>
            </xdr:cNvPr>
            <xdr:cNvSpPr txBox="1"/>
          </xdr:nvSpPr>
          <xdr:spPr>
            <a:xfrm>
              <a:off x="1017295" y="7852457"/>
              <a:ext cx="4778539" cy="102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digamos que você deseja saber em qual dia determinada conta vence ou quando precisa retornar um livro para a biblioteca. Você pode somar dias a uma data para descobrir. Na célula D10, digite um número aleatório de dias. Na célula D11, somamos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a data de entrega a partir de hoje.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Etapa" descr="3">
              <a:extLst>
                <a:ext uri="{FF2B5EF4-FFF2-40B4-BE49-F238E27FC236}">
                  <a16:creationId xmlns:a16="http://schemas.microsoft.com/office/drawing/2014/main" id="{824C0607-47BE-4C56-BBB4-6FA6522CE93B}"/>
                </a:ext>
              </a:extLst>
            </xdr:cNvPr>
            <xdr:cNvSpPr/>
          </xdr:nvSpPr>
          <xdr:spPr>
            <a:xfrm>
              <a:off x="627640" y="781050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85726</xdr:rowOff>
    </xdr:from>
    <xdr:to>
      <xdr:col>1</xdr:col>
      <xdr:colOff>5229225</xdr:colOff>
      <xdr:row>65</xdr:row>
      <xdr:rowOff>161920</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581526"/>
          <a:ext cx="5734050" cy="8877294"/>
          <a:chOff x="342900" y="4101242"/>
          <a:chExt cx="5734050" cy="9127949"/>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101242"/>
            <a:ext cx="5734050" cy="9127949"/>
            <a:chOff x="352425" y="4450196"/>
            <a:chExt cx="5734050" cy="8751971"/>
          </a:xfrm>
        </xdr:grpSpPr>
        <xdr:sp macro="" textlink="">
          <xdr:nvSpPr>
            <xdr:cNvPr id="121" name="txt_PlanoDeFundoDoTour" descr="Plano de fundo">
              <a:extLst>
                <a:ext uri="{FF2B5EF4-FFF2-40B4-BE49-F238E27FC236}">
                  <a16:creationId xmlns:a16="http://schemas.microsoft.com/office/drawing/2014/main" id="{013EE55B-07EC-4D50-A659-7ADD2D0198D2}"/>
                </a:ext>
              </a:extLst>
            </xdr:cNvPr>
            <xdr:cNvSpPr/>
          </xdr:nvSpPr>
          <xdr:spPr>
            <a:xfrm>
              <a:off x="352425" y="4450196"/>
              <a:ext cx="5734050" cy="875197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CabeçalhoDoTour" descr="Funções de hora">
              <a:extLst>
                <a:ext uri="{FF2B5EF4-FFF2-40B4-BE49-F238E27FC236}">
                  <a16:creationId xmlns:a16="http://schemas.microsoft.com/office/drawing/2014/main" id="{E209722A-2C8C-4791-B9C1-5101AA32AB0A}"/>
                </a:ext>
              </a:extLst>
            </xdr:cNvPr>
            <xdr:cNvSpPr txBox="1"/>
          </xdr:nvSpPr>
          <xdr:spPr>
            <a:xfrm>
              <a:off x="589309" y="4540811"/>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hora</a:t>
              </a:r>
            </a:p>
          </xdr:txBody>
        </xdr:sp>
        <xdr:cxnSp macro="">
          <xdr:nvCxnSpPr>
            <xdr:cNvPr id="123" name="txt_LinhaDoTour1" descr="Linha decorativa">
              <a:extLst>
                <a:ext uri="{FF2B5EF4-FFF2-40B4-BE49-F238E27FC236}">
                  <a16:creationId xmlns:a16="http://schemas.microsoft.com/office/drawing/2014/main" id="{75A87590-4FA0-4D28-B7A3-E1F7CCD88B3B}"/>
                </a:ext>
              </a:extLst>
            </xdr:cNvPr>
            <xdr:cNvCxnSpPr>
              <a:cxnSpLocks/>
            </xdr:cNvCxnSpPr>
          </xdr:nvCxnSpPr>
          <xdr:spPr>
            <a:xfrm>
              <a:off x="589309" y="5112312"/>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inhaDoTour2" descr="Linha decorativa">
              <a:extLst>
                <a:ext uri="{FF2B5EF4-FFF2-40B4-BE49-F238E27FC236}">
                  <a16:creationId xmlns:a16="http://schemas.microsoft.com/office/drawing/2014/main" id="{A703583B-6374-4690-B8BC-8D6A61F4DB52}"/>
                </a:ext>
              </a:extLst>
            </xdr:cNvPr>
            <xdr:cNvCxnSpPr>
              <a:cxnSpLocks/>
            </xdr:cNvCxnSpPr>
          </xdr:nvCxnSpPr>
          <xdr:spPr>
            <a:xfrm>
              <a:off x="589309" y="12533591"/>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çãoDoTour" descr="O Excel pode fornecer a hora atual com base nas configurações regionais do seu computador. Você também pode somar e subtrair horários. Por exemplo, talvez seja necessário controlar quantas horas um funcionário trabalhou por semana e calcular o pagamento e as horas extras.&#10;&#10;">
              <a:extLst>
                <a:ext uri="{FF2B5EF4-FFF2-40B4-BE49-F238E27FC236}">
                  <a16:creationId xmlns:a16="http://schemas.microsoft.com/office/drawing/2014/main" id="{D8BC11B9-1B82-45F8-A69B-BA51910C6977}"/>
                </a:ext>
              </a:extLst>
            </xdr:cNvPr>
            <xdr:cNvSpPr txBox="1"/>
          </xdr:nvSpPr>
          <xdr:spPr>
            <a:xfrm>
              <a:off x="586111" y="5144061"/>
              <a:ext cx="5222183" cy="86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hora atual com base nas configurações regionais do seu computador. Você também pode somar e subtrair horas. Por exemplo, talvez seja necessário controlar quantas horas um funcionário trabalhou por semana e calcular o pagamento e as horas extras.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096000"/>
              <a:ext cx="5206583" cy="6308232"/>
              <a:chOff x="7200900" y="1143000"/>
              <a:chExt cx="5206583" cy="6308232"/>
            </a:xfrm>
          </xdr:grpSpPr>
          <xdr:grpSp>
            <xdr:nvGrpSpPr>
              <xdr:cNvPr id="127" name="grp_Etapa">
                <a:extLst>
                  <a:ext uri="{FF2B5EF4-FFF2-40B4-BE49-F238E27FC236}">
                    <a16:creationId xmlns:a16="http://schemas.microsoft.com/office/drawing/2014/main" id="{AAE10329-58E6-4043-B19B-2070B24369C8}"/>
                  </a:ext>
                </a:extLst>
              </xdr:cNvPr>
              <xdr:cNvGrpSpPr/>
            </xdr:nvGrpSpPr>
            <xdr:grpSpPr>
              <a:xfrm>
                <a:off x="7200900" y="1143000"/>
                <a:ext cx="5206583" cy="852076"/>
                <a:chOff x="495420" y="7810500"/>
                <a:chExt cx="5201275" cy="852076"/>
              </a:xfrm>
            </xdr:grpSpPr>
            <xdr:sp macro="" textlink="">
              <xdr:nvSpPr>
                <xdr:cNvPr id="149" name="txt_Etapa" descr="Na célula D28, digite =AGORA(), que fornecerá a hora atual e será atualizada sempre que o Excel fizer um cálculo. Se você precisar alterar o formato de hora, acesse Ctrl+1 &gt; Número &gt; Hora e escolha o formato desejado.&#10;&#10;&#10;&#10;">
                  <a:extLst>
                    <a:ext uri="{FF2B5EF4-FFF2-40B4-BE49-F238E27FC236}">
                      <a16:creationId xmlns:a16="http://schemas.microsoft.com/office/drawing/2014/main" id="{E9EDD045-804A-43D1-9571-BDF7D36C6FD0}"/>
                    </a:ext>
                  </a:extLst>
                </xdr:cNvPr>
                <xdr:cNvSpPr txBox="1"/>
              </xdr:nvSpPr>
              <xdr:spPr>
                <a:xfrm>
                  <a:off x="918156" y="7852457"/>
                  <a:ext cx="4778539" cy="81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D28,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fornecerá a hora atual e será atualizada sempre que o Excel fizer um cálculo. Se você precisar alterar o formato de hora,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escolha o formato desejado.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Etapa"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8" name="grp_Etapa">
                <a:extLst>
                  <a:ext uri="{FF2B5EF4-FFF2-40B4-BE49-F238E27FC236}">
                    <a16:creationId xmlns:a16="http://schemas.microsoft.com/office/drawing/2014/main" id="{FCFD70FD-C355-4B74-9752-B828C322CD76}"/>
                  </a:ext>
                </a:extLst>
              </xdr:cNvPr>
              <xdr:cNvGrpSpPr/>
            </xdr:nvGrpSpPr>
            <xdr:grpSpPr>
              <a:xfrm>
                <a:off x="7200900" y="2013672"/>
                <a:ext cx="5159775" cy="1455718"/>
                <a:chOff x="525612" y="7581760"/>
                <a:chExt cx="5511381" cy="1393368"/>
              </a:xfrm>
            </xdr:grpSpPr>
            <xdr:sp macro="" textlink="">
              <xdr:nvSpPr>
                <xdr:cNvPr id="147" name="txt_Etapa" descr="Somar horas entre outras horas: na célula D36 inserimos =((D35-D32)-(D34-D33))*24, que calcula as horas de trabalho de início e fim para uma pessoa e, em seguida, subtrai o tempo que levou para almoçar. O &quot;*24&quot; no final da fórmula converte a parte fracionária do dia que o Excel vê em horas. No entanto, você precisará Formatar a célula como um número. Para fazer isso, vá para Início &gt; Formatar &gt; Células (Ctrl+1) &gt; Número &gt; Número &gt; 2 casas decimais.&#10;&#10;&#10;">
                  <a:extLst>
                    <a:ext uri="{FF2B5EF4-FFF2-40B4-BE49-F238E27FC236}">
                      <a16:creationId xmlns:a16="http://schemas.microsoft.com/office/drawing/2014/main" id="{0EFBDF0F-AC77-476D-A83B-91831148AC0B}"/>
                    </a:ext>
                  </a:extLst>
                </xdr:cNvPr>
                <xdr:cNvSpPr txBox="1"/>
              </xdr:nvSpPr>
              <xdr:spPr>
                <a:xfrm>
                  <a:off x="977615" y="7621705"/>
                  <a:ext cx="5059378" cy="135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horas entre outras horas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D36 inserimos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Formatar Células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casas decimais.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Etapa" descr="2">
                  <a:extLst>
                    <a:ext uri="{FF2B5EF4-FFF2-40B4-BE49-F238E27FC236}">
                      <a16:creationId xmlns:a16="http://schemas.microsoft.com/office/drawing/2014/main" id="{01C2BD5A-43C6-4B2A-81C9-44F9293E1619}"/>
                    </a:ext>
                  </a:extLst>
                </xdr:cNvPr>
                <xdr:cNvSpPr/>
              </xdr:nvSpPr>
              <xdr:spPr>
                <a:xfrm>
                  <a:off x="525612" y="7581760"/>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29" name="grp_Etapa">
                <a:extLst>
                  <a:ext uri="{FF2B5EF4-FFF2-40B4-BE49-F238E27FC236}">
                    <a16:creationId xmlns:a16="http://schemas.microsoft.com/office/drawing/2014/main" id="{37BDA65B-35DA-46DF-B41B-4F13939916CE}"/>
                  </a:ext>
                </a:extLst>
              </xdr:cNvPr>
              <xdr:cNvGrpSpPr/>
            </xdr:nvGrpSpPr>
            <xdr:grpSpPr>
              <a:xfrm>
                <a:off x="7200900" y="3429853"/>
                <a:ext cx="5159775" cy="1081885"/>
                <a:chOff x="525612" y="7680628"/>
                <a:chExt cx="5511381" cy="1035547"/>
              </a:xfrm>
            </xdr:grpSpPr>
            <xdr:sp macro="" textlink="">
              <xdr:nvSpPr>
                <xdr:cNvPr id="145" name="txt_Etapa" descr="Se essa fórmula pudesse falar, diria: &quot;Subtraia Hora de Saída de Hora de Entrada, depois subtraia Início do Almoço de Término do Almoço, em seguida multiplique o resultado por 24 para converter a hora fracionária do Excel em horas&quot;, ou =((Hora de Saída-Hora de Entrada)-(Término do Almoço-Início do Almoço))*24.">
                  <a:extLst>
                    <a:ext uri="{FF2B5EF4-FFF2-40B4-BE49-F238E27FC236}">
                      <a16:creationId xmlns:a16="http://schemas.microsoft.com/office/drawing/2014/main" id="{48EA3D5E-AB73-4DC6-A8F8-8EECF1D29572}"/>
                    </a:ext>
                  </a:extLst>
                </xdr:cNvPr>
                <xdr:cNvSpPr txBox="1"/>
              </xdr:nvSpPr>
              <xdr:spPr>
                <a:xfrm>
                  <a:off x="977615" y="7720574"/>
                  <a:ext cx="5059378" cy="99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essa fórmula pudesse falar, diria: "Subtraia Hora de Saída de Hora de Entrada, depois subtraia Início do Almoço de Término do Almoço, em seguida multiplique o resultado por 24 para converter a hora fracionária do Excel em horas",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Saída - Hora de Entrada)-(Término do Almoço - Início do Almoço))*24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Etapa" descr="3">
                  <a:extLst>
                    <a:ext uri="{FF2B5EF4-FFF2-40B4-BE49-F238E27FC236}">
                      <a16:creationId xmlns:a16="http://schemas.microsoft.com/office/drawing/2014/main" id="{A80445FC-915C-4C80-84C7-4F5844E68106}"/>
                    </a:ext>
                  </a:extLst>
                </xdr:cNvPr>
                <xdr:cNvSpPr/>
              </xdr:nvSpPr>
              <xdr:spPr>
                <a:xfrm>
                  <a:off x="525612" y="7680628"/>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0317" y="4479440"/>
                <a:ext cx="4458091" cy="2971792"/>
                <a:chOff x="7768842" y="4501931"/>
                <a:chExt cx="4745046" cy="2819569"/>
              </a:xfrm>
            </xdr:grpSpPr>
            <xdr:sp macro="" textlink="">
              <xdr:nvSpPr>
                <xdr:cNvPr id="131" name="ChaveDeFórmulaAnterior">
                  <a:extLst>
                    <a:ext uri="{FF2B5EF4-FFF2-40B4-BE49-F238E27FC236}">
                      <a16:creationId xmlns:a16="http://schemas.microsoft.com/office/drawing/2014/main" id="{A3F3B087-00D2-476D-AC4C-EB3A04318A49}"/>
                    </a:ext>
                  </a:extLst>
                </xdr:cNvPr>
                <xdr:cNvSpPr/>
              </xdr:nvSpPr>
              <xdr:spPr>
                <a:xfrm rot="16200000">
                  <a:off x="8913239" y="5551111"/>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ChaveDeFórmulaPosterior">
                  <a:extLst>
                    <a:ext uri="{FF2B5EF4-FFF2-40B4-BE49-F238E27FC236}">
                      <a16:creationId xmlns:a16="http://schemas.microsoft.com/office/drawing/2014/main" id="{7C65B1CB-F7F0-4F37-A997-175F5CFFD7C0}"/>
                    </a:ext>
                  </a:extLst>
                </xdr:cNvPr>
                <xdr:cNvSpPr/>
              </xdr:nvSpPr>
              <xdr:spPr>
                <a:xfrm rot="5400000">
                  <a:off x="11358058" y="4946378"/>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ChaveDeFórmulaPosterior">
                  <a:extLst>
                    <a:ext uri="{FF2B5EF4-FFF2-40B4-BE49-F238E27FC236}">
                      <a16:creationId xmlns:a16="http://schemas.microsoft.com/office/drawing/2014/main" id="{CF6D3514-478A-4DBA-A8E4-F612350013B5}"/>
                    </a:ext>
                  </a:extLst>
                </xdr:cNvPr>
                <xdr:cNvSpPr/>
              </xdr:nvSpPr>
              <xdr:spPr>
                <a:xfrm rot="5400000">
                  <a:off x="8247253" y="4933363"/>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340733"/>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BalãoDeFórmulaSuperior" descr="Hora de Saída&#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621689"/>
                  <a:ext cx="893188"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Saída</a:t>
                  </a:r>
                </a:p>
              </xdr:txBody>
            </xdr:sp>
            <xdr:sp macro="" textlink="">
              <xdr:nvSpPr>
                <xdr:cNvPr id="136" name="txt_BalãoDeFórmulaSuperior" descr="O &quot;*24&quot; é usado para converter as frações de um dia no Excel em hora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680326" y="4501931"/>
                  <a:ext cx="1833562"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"*24" é usado para converter as frações de um dia no Excel em horas</a:t>
                  </a:r>
                </a:p>
              </xdr:txBody>
            </xdr:sp>
            <xdr:sp macro="" textlink="">
              <xdr:nvSpPr>
                <xdr:cNvPr id="137" name="txt_BalãoDeFórmulaInferior"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901842"/>
                  <a:ext cx="731522"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ChaveDeFórmulaAnterior">
                  <a:extLst>
                    <a:ext uri="{FF2B5EF4-FFF2-40B4-BE49-F238E27FC236}">
                      <a16:creationId xmlns:a16="http://schemas.microsoft.com/office/drawing/2014/main" id="{A4A9F5A5-EF16-4EE5-91AA-7223F0B363A9}"/>
                    </a:ext>
                  </a:extLst>
                </xdr:cNvPr>
                <xdr:cNvSpPr/>
              </xdr:nvSpPr>
              <xdr:spPr>
                <a:xfrm rot="16200000">
                  <a:off x="10541562" y="5565385"/>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ChaveDeFórmulaPosterior">
                  <a:extLst>
                    <a:ext uri="{FF2B5EF4-FFF2-40B4-BE49-F238E27FC236}">
                      <a16:creationId xmlns:a16="http://schemas.microsoft.com/office/drawing/2014/main" id="{E9FAA5E1-CE6E-4068-9309-7BEC7468CAD9}"/>
                    </a:ext>
                  </a:extLst>
                </xdr:cNvPr>
                <xdr:cNvSpPr/>
              </xdr:nvSpPr>
              <xdr:spPr>
                <a:xfrm rot="5400000">
                  <a:off x="9870149" y="494763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BalãoDeFórmulaSuperio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635962"/>
                  <a:ext cx="906942"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Término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xt_BalãoDeFórmulaInferior" descr="Término do Almoço&#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916116"/>
                  <a:ext cx="836054"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Início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ChaveDeFórmulaAnterior">
                  <a:extLst>
                    <a:ext uri="{FF2B5EF4-FFF2-40B4-BE49-F238E27FC236}">
                      <a16:creationId xmlns:a16="http://schemas.microsoft.com/office/drawing/2014/main" id="{5250274B-2899-460D-B59C-3A1662F7E28C}"/>
                    </a:ext>
                  </a:extLst>
                </xdr:cNvPr>
                <xdr:cNvSpPr/>
              </xdr:nvSpPr>
              <xdr:spPr>
                <a:xfrm rot="16200000">
                  <a:off x="8659276" y="5965538"/>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ChaveDeFórmulaAnterior">
                  <a:extLst>
                    <a:ext uri="{FF2B5EF4-FFF2-40B4-BE49-F238E27FC236}">
                      <a16:creationId xmlns:a16="http://schemas.microsoft.com/office/drawing/2014/main" id="{1D36D39A-C164-4F79-A807-42C3A0A9EA22}"/>
                    </a:ext>
                  </a:extLst>
                </xdr:cNvPr>
                <xdr:cNvSpPr/>
              </xdr:nvSpPr>
              <xdr:spPr>
                <a:xfrm rot="16200000">
                  <a:off x="10208905" y="5960775"/>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BalãoDeFórmulaInferio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768842" y="6731375"/>
                  <a:ext cx="4583892"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parênteses internos () garantem que o Excel calcule essas partes da fórmula por si próprias. Os parênteses externos garantem que o Excel multiplique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o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FCEE4E56-0B89-4F5D-A0A7-90EECC03D116}"/>
              </a:ext>
            </a:extLst>
          </xdr:cNvPr>
          <xdr:cNvSpPr/>
        </xdr:nvSpPr>
        <xdr:spPr>
          <a:xfrm flipH="1">
            <a:off x="609600" y="1268250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sp macro="" textlink="">
        <xdr:nvSpPr>
          <xdr:cNvPr id="152"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892C894D-1A63-4276-98DF-57872191F092}"/>
              </a:ext>
            </a:extLst>
          </xdr:cNvPr>
          <xdr:cNvSpPr/>
        </xdr:nvSpPr>
        <xdr:spPr>
          <a:xfrm>
            <a:off x="4532361" y="12682506"/>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grpSp>
    <xdr:clientData/>
  </xdr:twoCellAnchor>
  <xdr:twoCellAnchor editAs="absolute">
    <xdr:from>
      <xdr:col>1</xdr:col>
      <xdr:colOff>5486400</xdr:colOff>
      <xdr:row>47</xdr:row>
      <xdr:rowOff>94386</xdr:rowOff>
    </xdr:from>
    <xdr:to>
      <xdr:col>4</xdr:col>
      <xdr:colOff>390525</xdr:colOff>
      <xdr:row>57</xdr:row>
      <xdr:rowOff>28575</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334125" y="9962286"/>
          <a:ext cx="3190875" cy="1839189"/>
          <a:chOff x="6391275" y="8310595"/>
          <a:chExt cx="3190875" cy="1662080"/>
        </a:xfrm>
      </xdr:grpSpPr>
      <xdr:sp macro="" textlink="">
        <xdr:nvSpPr>
          <xdr:cNvPr id="154" name="Etapa"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atalhos de teclado para inserir datas e horas que não mudarão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pt-br" sz="1100" b="0" i="0" kern="1200" baseline="0">
                <a:solidFill>
                  <a:schemeClr val="dk1"/>
                </a:solidFill>
                <a:effectLst/>
                <a:latin typeface="+mn-lt"/>
                <a:ea typeface="+mn-ea"/>
                <a:cs typeface="+mn-cs"/>
              </a:rPr>
              <a:t>Data: </a:t>
            </a:r>
            <a:r>
              <a:rPr lang="pt-br" sz="1100" b="1" i="0" kern="1200" baseline="0">
                <a:solidFill>
                  <a:schemeClr val="dk1"/>
                </a:solidFill>
                <a:effectLst/>
                <a:latin typeface="+mn-lt"/>
                <a:ea typeface="+mn-ea"/>
                <a:cs typeface="+mn-cs"/>
              </a:rPr>
              <a:t>Ctrl+</a:t>
            </a:r>
            <a:r>
              <a:rPr lang="en-US" sz="1100" b="1"/>
              <a:t>;</a:t>
            </a:r>
            <a:r>
              <a:rPr lang="pt-br" sz="1100" b="0" i="0" kern="1200" baseline="0">
                <a:solidFill>
                  <a:schemeClr val="dk1"/>
                </a:solidFill>
                <a:effectLst/>
                <a:latin typeface="+mn-lt"/>
                <a:ea typeface="+mn-ea"/>
                <a:cs typeface="+mn-cs"/>
              </a:rPr>
              <a:t> </a:t>
            </a:r>
          </a:p>
          <a:p>
            <a:pPr algn="ctr" rtl="0" eaLnBrk="1" fontAlgn="auto" latinLnBrk="0" hangingPunct="1"/>
            <a:r>
              <a:rPr lang="pt-br" sz="1100" b="0" i="0" kern="1200" baseline="0">
                <a:solidFill>
                  <a:schemeClr val="dk1"/>
                </a:solidFill>
                <a:effectLst/>
                <a:latin typeface="+mn-lt"/>
                <a:ea typeface="+mn-ea"/>
                <a:cs typeface="+mn-cs"/>
              </a:rPr>
              <a:t>Hora: </a:t>
            </a:r>
            <a:r>
              <a:rPr lang="pt-br"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Elemento gráfico 147" descr="Óculo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orma livre: forma 155" descr="Seta">
            <a:extLst>
              <a:ext uri="{FF2B5EF4-FFF2-40B4-BE49-F238E27FC236}">
                <a16:creationId xmlns:a16="http://schemas.microsoft.com/office/drawing/2014/main" id="{DC28982F-2938-4FB2-83AE-57CF7D95EFD2}"/>
              </a:ext>
            </a:extLst>
          </xdr:cNvPr>
          <xdr:cNvSpPr/>
        </xdr:nvSpPr>
        <xdr:spPr>
          <a:xfrm rot="5737631" flipV="1">
            <a:off x="7897907" y="8020563"/>
            <a:ext cx="544253" cy="1124318"/>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66</xdr:row>
      <xdr:rowOff>114300</xdr:rowOff>
    </xdr:from>
    <xdr:to>
      <xdr:col>1</xdr:col>
      <xdr:colOff>5228463</xdr:colOff>
      <xdr:row>80</xdr:row>
      <xdr:rowOff>152400</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601700"/>
          <a:ext cx="5733288" cy="2705100"/>
          <a:chOff x="352425" y="12715875"/>
          <a:chExt cx="5733288" cy="2476500"/>
        </a:xfrm>
      </xdr:grpSpPr>
      <xdr:sp macro="" textlink="">
        <xdr:nvSpPr>
          <xdr:cNvPr id="158" name="Retâ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Etapa" descr="Mais informações n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to 159" descr="Linh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to 160" descr="Linh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70</xdr:row>
      <xdr:rowOff>92794</xdr:rowOff>
    </xdr:from>
    <xdr:to>
      <xdr:col>1</xdr:col>
      <xdr:colOff>2590800</xdr:colOff>
      <xdr:row>72</xdr:row>
      <xdr:rowOff>70873</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4342194"/>
          <a:ext cx="2866594" cy="359079"/>
          <a:chOff x="571931" y="13599244"/>
          <a:chExt cx="2866594" cy="359079"/>
        </a:xfrm>
      </xdr:grpSpPr>
      <xdr:sp macro="" textlink="">
        <xdr:nvSpPr>
          <xdr:cNvPr id="162" name="Etapa" descr="Tudo sobre a função HOJE, com um hiperlink para a Web&#10;&#10;">
            <a:hlinkClick xmlns:r="http://schemas.openxmlformats.org/officeDocument/2006/relationships" r:id="rId5" tooltip="Selecione para aprender tudo sobre a função HOJE na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HOJE</a:t>
            </a:r>
          </a:p>
        </xdr:txBody>
      </xdr:sp>
      <xdr:pic>
        <xdr:nvPicPr>
          <xdr:cNvPr id="163"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72</xdr:row>
      <xdr:rowOff>127341</xdr:rowOff>
    </xdr:from>
    <xdr:to>
      <xdr:col>1</xdr:col>
      <xdr:colOff>2619375</xdr:colOff>
      <xdr:row>74</xdr:row>
      <xdr:rowOff>110730</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757741"/>
          <a:ext cx="2895169" cy="364389"/>
          <a:chOff x="571931" y="14014791"/>
          <a:chExt cx="2895169" cy="364389"/>
        </a:xfrm>
      </xdr:grpSpPr>
      <xdr:sp macro="" textlink="">
        <xdr:nvSpPr>
          <xdr:cNvPr id="164" name="Etapa" descr="Tudo sobre a função AGORA, com um hiperlink para a Web&#10;">
            <a:hlinkClick xmlns:r="http://schemas.openxmlformats.org/officeDocument/2006/relationships" r:id="rId8" tooltip="Selecione para aprender tudo sobre a função AGORA na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a:t>
            </a:r>
          </a:p>
        </xdr:txBody>
      </xdr:sp>
      <xdr:pic>
        <xdr:nvPicPr>
          <xdr:cNvPr id="165"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77</xdr:row>
      <xdr:rowOff>51103</xdr:rowOff>
    </xdr:from>
    <xdr:to>
      <xdr:col>1</xdr:col>
      <xdr:colOff>3467100</xdr:colOff>
      <xdr:row>79</xdr:row>
      <xdr:rowOff>34492</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634003"/>
          <a:ext cx="3730285" cy="364389"/>
          <a:chOff x="584540" y="14891053"/>
          <a:chExt cx="3730285" cy="364389"/>
        </a:xfrm>
      </xdr:grpSpPr>
      <xdr:sp macro="" textlink="">
        <xdr:nvSpPr>
          <xdr:cNvPr id="166"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3AA6BF12-05BC-4A54-8192-040964AEB7FE}"/>
              </a:ext>
            </a:extLst>
          </xdr:cNvPr>
          <xdr:cNvSpPr txBox="1"/>
        </xdr:nvSpPr>
        <xdr:spPr>
          <a:xfrm>
            <a:off x="1049724" y="14913582"/>
            <a:ext cx="32651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7"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74</xdr:row>
      <xdr:rowOff>167198</xdr:rowOff>
    </xdr:from>
    <xdr:to>
      <xdr:col>1</xdr:col>
      <xdr:colOff>2628900</xdr:colOff>
      <xdr:row>76</xdr:row>
      <xdr:rowOff>150587</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5178598"/>
          <a:ext cx="2895169" cy="364389"/>
          <a:chOff x="581456" y="14435648"/>
          <a:chExt cx="2895169" cy="364389"/>
        </a:xfrm>
      </xdr:grpSpPr>
      <xdr:sp macro="" textlink="">
        <xdr:nvSpPr>
          <xdr:cNvPr id="168" name="Etapa" descr="Tudo sobre a função DATA, com um hiperlink para a Web&#10;">
            <a:hlinkClick xmlns:r="http://schemas.openxmlformats.org/officeDocument/2006/relationships" r:id="rId10" tooltip="Selecione para aprender tudo sobre a função DATA na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p>
        </xdr:txBody>
      </xdr:sp>
      <xdr:pic>
        <xdr:nvPicPr>
          <xdr:cNvPr id="169"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69683</xdr:colOff>
      <xdr:row>6</xdr:row>
      <xdr:rowOff>120354</xdr:rowOff>
    </xdr:from>
    <xdr:to>
      <xdr:col>10</xdr:col>
      <xdr:colOff>268816</xdr:colOff>
      <xdr:row>13</xdr:row>
      <xdr:rowOff>120648</xdr:rowOff>
    </xdr:to>
    <xdr:grpSp>
      <xdr:nvGrpSpPr>
        <xdr:cNvPr id="78" name="DETALHE IMPORTANTE" descr="DETALHE IMPORTANTE&#10;&#10;">
          <a:extLst>
            <a:ext uri="{FF2B5EF4-FFF2-40B4-BE49-F238E27FC236}">
              <a16:creationId xmlns:a16="http://schemas.microsoft.com/office/drawing/2014/main" id="{F03EFBCA-CF45-46A3-8D0C-6B4DC1C4CC33}"/>
            </a:ext>
          </a:extLst>
        </xdr:cNvPr>
        <xdr:cNvGrpSpPr/>
      </xdr:nvGrpSpPr>
      <xdr:grpSpPr>
        <a:xfrm>
          <a:off x="9204158" y="2082504"/>
          <a:ext cx="3961508" cy="1390944"/>
          <a:chOff x="6396316" y="11324814"/>
          <a:chExt cx="4106584" cy="1343436"/>
        </a:xfrm>
      </xdr:grpSpPr>
      <xdr:sp macro="" textlink="">
        <xdr:nvSpPr>
          <xdr:cNvPr id="79" name="Instrução"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p>
          <a:p>
            <a:pPr rtl="0" eaLnBrk="1" fontAlgn="auto" latinLnBrk="0" hangingPunct="1"/>
            <a:r>
              <a:rPr lang="pt-br" sz="1100" b="0" i="0" kern="1200" baseline="0">
                <a:solidFill>
                  <a:schemeClr val="dk1"/>
                </a:solidFill>
                <a:effectLst/>
                <a:latin typeface="+mn-lt"/>
                <a:ea typeface="+mn-ea"/>
                <a:cs typeface="+mn-cs"/>
              </a:rPr>
              <a:t>Se não deseja que o Excel exiba um número negativo porque você ainda não inseriu seu aniversário, use uma função SE como esta: </a:t>
            </a:r>
            <a:r>
              <a:rPr lang="pt-br" sz="1100" b="1" i="0" kern="1200" baseline="0">
                <a:solidFill>
                  <a:schemeClr val="dk1"/>
                </a:solidFill>
                <a:effectLst/>
                <a:latin typeface="+mn-lt"/>
                <a:ea typeface="+mn-ea"/>
                <a:cs typeface="+mn-cs"/>
              </a:rPr>
              <a:t>=SE(D7="";"";D7-D6)</a:t>
            </a:r>
            <a:r>
              <a:rPr lang="pt-br" sz="1100" b="0" i="0" kern="1200" baseline="0">
                <a:solidFill>
                  <a:schemeClr val="dk1"/>
                </a:solidFill>
                <a:effectLst/>
                <a:latin typeface="+mn-lt"/>
                <a:ea typeface="+mn-ea"/>
                <a:cs typeface="+mn-cs"/>
              </a:rPr>
              <a:t>, que significa: "SE D7 for igual a nada, mostre nada, caso contrário, mostre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Seta" descr="Set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48</xdr:row>
      <xdr:rowOff>171450</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019675"/>
          <a:ext cx="5734050" cy="4867275"/>
          <a:chOff x="323850" y="5019675"/>
          <a:chExt cx="5734050" cy="4867275"/>
        </a:xfrm>
      </xdr:grpSpPr>
      <xdr:grpSp>
        <xdr:nvGrpSpPr>
          <xdr:cNvPr id="58" name="grp_PainelDoTour">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PlanoDeFundoDoTour" descr="Plano de fu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CabeçalhoDoTour" descr="Usar texto e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e números juntos</a:t>
              </a:r>
            </a:p>
          </xdr:txBody>
        </xdr:sp>
        <xdr:cxnSp macro="">
          <xdr:nvCxnSpPr>
            <xdr:cNvPr id="61" name="txt_LinhaDoTour1" descr="Linh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inhaDoTour2" descr="Linha decorativa">
              <a:extLst>
                <a:ext uri="{FF2B5EF4-FFF2-40B4-BE49-F238E27FC236}">
                  <a16:creationId xmlns:a16="http://schemas.microsoft.com/office/drawing/2014/main" id="{A29D6EA9-B97F-4F30-9031-1B1934F6D015}"/>
                </a:ext>
              </a:extLst>
            </xdr:cNvPr>
            <xdr:cNvCxnSpPr>
              <a:cxnSpLocks/>
            </xdr:cNvCxnSpPr>
          </xdr:nvCxnSpPr>
          <xdr:spPr>
            <a:xfrm>
              <a:off x="850887" y="57594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çãoDoTour"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Agora vamos usar o &amp; para unir texto e números, não apenas texto e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Veja as células C28:D29. Vê como a data e as horas estão em células separadas? Você pode uni-las com o símbolo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um código de formatação.</a:t>
              </a:r>
            </a:p>
          </xdr:txBody>
        </xdr:sp>
      </xdr:grpSp>
      <xdr:grpSp>
        <xdr:nvGrpSpPr>
          <xdr:cNvPr id="64" name="grp_Etapa">
            <a:extLst>
              <a:ext uri="{FF2B5EF4-FFF2-40B4-BE49-F238E27FC236}">
                <a16:creationId xmlns:a16="http://schemas.microsoft.com/office/drawing/2014/main" id="{C6BDB8A3-21FE-4EAA-A451-F595D7A1CFD1}"/>
              </a:ext>
            </a:extLst>
          </xdr:cNvPr>
          <xdr:cNvGrpSpPr/>
        </xdr:nvGrpSpPr>
        <xdr:grpSpPr>
          <a:xfrm>
            <a:off x="561975" y="7600950"/>
            <a:ext cx="5229626" cy="685800"/>
            <a:chOff x="619063" y="7810500"/>
            <a:chExt cx="5195697" cy="685800"/>
          </a:xfrm>
        </xdr:grpSpPr>
        <xdr:sp macro="" textlink="">
          <xdr:nvSpPr>
            <xdr:cNvPr id="65" name="txt_Etapa" descr="Na célula C36, digite =C28&amp;&quot; &quot;&amp;TEXTO(D28;&quot;DD/MM/AAAA&quot;). DD/MM/AAAA é o código de formatação brasileiro para dia/mês/ano, como 25/09/2017.&#10;&#10;">
              <a:extLst>
                <a:ext uri="{FF2B5EF4-FFF2-40B4-BE49-F238E27FC236}">
                  <a16:creationId xmlns:a16="http://schemas.microsoft.com/office/drawing/2014/main" id="{DDE71C24-EA69-4FB1-9319-E270E463554C}"/>
                </a:ext>
              </a:extLst>
            </xdr:cNvPr>
            <xdr:cNvSpPr txBox="1"/>
          </xdr:nvSpPr>
          <xdr:spPr>
            <a:xfrm>
              <a:off x="1036221" y="785245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"&amp;TEXTO(D28;"DD/MM/AAAA")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DD/MM/AAAA é o código de formatação brasileiro para dia/mês/ano, como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Etapa"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67" name="grp_Etapa">
            <a:extLst>
              <a:ext uri="{FF2B5EF4-FFF2-40B4-BE49-F238E27FC236}">
                <a16:creationId xmlns:a16="http://schemas.microsoft.com/office/drawing/2014/main" id="{400221E8-F2AA-445E-86DD-DDE14B5B3DC8}"/>
              </a:ext>
            </a:extLst>
          </xdr:cNvPr>
          <xdr:cNvGrpSpPr/>
        </xdr:nvGrpSpPr>
        <xdr:grpSpPr>
          <a:xfrm>
            <a:off x="561975" y="8334375"/>
            <a:ext cx="5229626" cy="752475"/>
            <a:chOff x="619063" y="7962900"/>
            <a:chExt cx="5195697" cy="752475"/>
          </a:xfrm>
        </xdr:grpSpPr>
        <xdr:sp macro="" textlink="">
          <xdr:nvSpPr>
            <xdr:cNvPr id="68" name="txt_Etapa" descr="Na célula C37, digite =C29&amp;&quot; &quot;&amp;TEXTO(D29;&quot;[HH]:MM&quot;).[HH]:MM é o código de formatação brasileiro para Horas:Minutos, com as horas no formato de 24 horas, tal como 13:30.&#10;">
              <a:extLst>
                <a:ext uri="{FF2B5EF4-FFF2-40B4-BE49-F238E27FC236}">
                  <a16:creationId xmlns:a16="http://schemas.microsoft.com/office/drawing/2014/main" id="{CEB49487-C445-4B69-9112-51698E7250F2}"/>
                </a:ext>
              </a:extLst>
            </xdr:cNvPr>
            <xdr:cNvSpPr txBox="1"/>
          </xdr:nvSpPr>
          <xdr:spPr>
            <a:xfrm>
              <a:off x="1036221" y="8004858"/>
              <a:ext cx="4778539" cy="71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 é o código de formatação brasileiro para Horas:Minutos</a:t>
              </a:r>
              <a:r>
                <a:rPr sz="1100" b="0">
                  <a:latin typeface="Segoe UI" panose="020B0502040204020203"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 as horas no formato de 24 horas, como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2">
              <a:extLst>
                <a:ext uri="{FF2B5EF4-FFF2-40B4-BE49-F238E27FC236}">
                  <a16:creationId xmlns:a16="http://schemas.microsoft.com/office/drawing/2014/main" id="{D170A5A8-EB2A-420E-AFF9-3414BA79F7BF}"/>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57150</xdr:rowOff>
    </xdr:from>
    <xdr:to>
      <xdr:col>1</xdr:col>
      <xdr:colOff>970370</xdr:colOff>
      <xdr:row>48</xdr:row>
      <xdr:rowOff>11599</xdr:rowOff>
    </xdr:to>
    <xdr:sp macro="" textlink="">
      <xdr:nvSpPr>
        <xdr:cNvPr id="70" name="BotãoAnterior" descr="Retornar para a planilha anterior">
          <a:hlinkClick xmlns:r="http://schemas.openxmlformats.org/officeDocument/2006/relationships" r:id="rId1" tooltip="Clique aqui para voltar à planilha anterior"/>
          <a:extLst>
            <a:ext uri="{FF2B5EF4-FFF2-40B4-BE49-F238E27FC236}">
              <a16:creationId xmlns:a16="http://schemas.microsoft.com/office/drawing/2014/main" id="{DCA6AC04-F66C-44EC-86B5-CE167DBCCA5F}"/>
            </a:ext>
          </a:extLst>
        </xdr:cNvPr>
        <xdr:cNvSpPr/>
      </xdr:nvSpPr>
      <xdr:spPr>
        <a:xfrm flipH="1">
          <a:off x="542925"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46</xdr:row>
      <xdr:rowOff>57150</xdr:rowOff>
    </xdr:from>
    <xdr:to>
      <xdr:col>1</xdr:col>
      <xdr:colOff>4988381</xdr:colOff>
      <xdr:row>48</xdr:row>
      <xdr:rowOff>11599</xdr:rowOff>
    </xdr:to>
    <xdr:sp macro="" textlink="">
      <xdr:nvSpPr>
        <xdr:cNvPr id="71" name="BotãoAvançar" descr="Avançar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625A78A7-925A-4E8E-B9FF-D88914AFC403}"/>
            </a:ext>
          </a:extLst>
        </xdr:cNvPr>
        <xdr:cNvSpPr/>
      </xdr:nvSpPr>
      <xdr:spPr>
        <a:xfrm>
          <a:off x="4560936"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VALE A PENA EXPLORAR" descr="VALE 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Elemento gráfico 9" descr="Caminhada">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Etapa"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Se você não sabe qual código de formatação usar, use </a:t>
            </a:r>
            <a:r>
              <a:rPr lang="pt-br" sz="1100" b="1" kern="0">
                <a:solidFill>
                  <a:schemeClr val="bg2">
                    <a:lumMod val="25000"/>
                  </a:schemeClr>
                </a:solidFill>
                <a:ea typeface="Segoe UI" pitchFamily="34" charset="0"/>
                <a:cs typeface="Segoe UI Light" panose="020B0502040204020203" pitchFamily="34" charset="0"/>
              </a:rPr>
              <a:t>Ctrl+1</a:t>
            </a:r>
            <a:r>
              <a:rPr lang="pt-br" sz="1100" kern="0">
                <a:solidFill>
                  <a:schemeClr val="bg2">
                    <a:lumMod val="25000"/>
                  </a:schemeClr>
                </a:solidFill>
                <a:ea typeface="Segoe UI" pitchFamily="34" charset="0"/>
                <a:cs typeface="Segoe UI Light" panose="020B0502040204020203" pitchFamily="34" charset="0"/>
              </a:rPr>
              <a:t> &gt; </a:t>
            </a:r>
            <a:r>
              <a:rPr lang="pt-br" sz="1100" b="1" kern="0">
                <a:solidFill>
                  <a:schemeClr val="bg2">
                    <a:lumMod val="25000"/>
                  </a:schemeClr>
                </a:solidFill>
                <a:ea typeface="Segoe UI" pitchFamily="34" charset="0"/>
                <a:cs typeface="Segoe UI Light" panose="020B0502040204020203" pitchFamily="34" charset="0"/>
              </a:rPr>
              <a:t>Número</a:t>
            </a:r>
            <a:r>
              <a:rPr lang="pt-br" sz="1100" kern="0">
                <a:solidFill>
                  <a:schemeClr val="bg2">
                    <a:lumMod val="25000"/>
                  </a:schemeClr>
                </a:solidFill>
                <a:ea typeface="Segoe UI" pitchFamily="34" charset="0"/>
                <a:cs typeface="Segoe UI Light" panose="020B0502040204020203" pitchFamily="34" charset="0"/>
              </a:rPr>
              <a:t> para formatar qualquer célula da maneira desejada. Em seguida, selecione a opção </a:t>
            </a:r>
            <a:r>
              <a:rPr lang="pt-br" sz="1100" b="1" kern="0">
                <a:solidFill>
                  <a:schemeClr val="bg2">
                    <a:lumMod val="25000"/>
                  </a:schemeClr>
                </a:solidFill>
                <a:ea typeface="Segoe UI" pitchFamily="34" charset="0"/>
                <a:cs typeface="Segoe UI Light" panose="020B0502040204020203" pitchFamily="34" charset="0"/>
              </a:rPr>
              <a:t>Personalizado</a:t>
            </a:r>
            <a:r>
              <a:rPr lang="pt-br" sz="1100" b="0" kern="0">
                <a:solidFill>
                  <a:schemeClr val="bg2">
                    <a:lumMod val="25000"/>
                  </a:schemeClr>
                </a:solidFill>
                <a:ea typeface="Segoe UI" pitchFamily="34" charset="0"/>
                <a:cs typeface="Segoe UI Light" panose="020B0502040204020203" pitchFamily="34" charset="0"/>
              </a:rPr>
              <a:t>.</a:t>
            </a:r>
            <a:r>
              <a:rPr lang="pt-br" sz="1100" kern="0">
                <a:solidFill>
                  <a:schemeClr val="bg2">
                    <a:lumMod val="25000"/>
                  </a:schemeClr>
                </a:solidFill>
                <a:ea typeface="Segoe UI" pitchFamily="34" charset="0"/>
                <a:cs typeface="Segoe UI Light" panose="020B0502040204020203" pitchFamily="34" charset="0"/>
              </a:rPr>
              <a:t> Você pode copiar o código de formatação que é exibido para sua fórmula.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95249</xdr:rowOff>
    </xdr:from>
    <xdr:to>
      <xdr:col>1</xdr:col>
      <xdr:colOff>5209413</xdr:colOff>
      <xdr:row>61</xdr:row>
      <xdr:rowOff>161925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001249"/>
          <a:ext cx="5733288" cy="2352676"/>
          <a:chOff x="323850" y="9629774"/>
          <a:chExt cx="5733288" cy="2066925"/>
        </a:xfrm>
      </xdr:grpSpPr>
      <xdr:sp macro="" textlink="">
        <xdr:nvSpPr>
          <xdr:cNvPr id="76" name="Retâ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Etapa" descr="Mais informações n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to 77" descr="Linh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to 78" descr="Linh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95426</xdr:rowOff>
    </xdr:from>
    <xdr:to>
      <xdr:col>1</xdr:col>
      <xdr:colOff>2572868</xdr:colOff>
      <xdr:row>55</xdr:row>
      <xdr:rowOff>71042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763426"/>
          <a:ext cx="2885386" cy="356616"/>
          <a:chOff x="535207" y="10201451"/>
          <a:chExt cx="2885386" cy="356616"/>
        </a:xfrm>
      </xdr:grpSpPr>
      <xdr:sp macro="" textlink="">
        <xdr:nvSpPr>
          <xdr:cNvPr id="80" name="Etapa" descr="Tudo sobre a função TEXTO&#10;&#10;&#10;">
            <a:hlinkClick xmlns:r="http://schemas.openxmlformats.org/officeDocument/2006/relationships" r:id="rId5" tooltip="Selecione para aprender tudo sobre a função TEXTO na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116642</xdr:rowOff>
    </xdr:from>
    <xdr:to>
      <xdr:col>1</xdr:col>
      <xdr:colOff>2601630</xdr:colOff>
      <xdr:row>57</xdr:row>
      <xdr:rowOff>92258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165642"/>
          <a:ext cx="2914148" cy="356616"/>
          <a:chOff x="535207" y="10603667"/>
          <a:chExt cx="2914148" cy="356616"/>
        </a:xfrm>
      </xdr:grpSpPr>
      <xdr:sp macro="" textlink="">
        <xdr:nvSpPr>
          <xdr:cNvPr id="82" name="Etapa" descr="Combinar texto e números, com um hiperlink para a Web&#10;">
            <a:hlinkClick xmlns:r="http://schemas.openxmlformats.org/officeDocument/2006/relationships" r:id="rId8" tooltip="Selecione para aprender tudo sobre como combinar texto e números n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143192</xdr:rowOff>
    </xdr:from>
    <xdr:to>
      <xdr:col>1</xdr:col>
      <xdr:colOff>3181349</xdr:colOff>
      <xdr:row>59</xdr:row>
      <xdr:rowOff>118808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573192"/>
          <a:ext cx="3481175" cy="356616"/>
          <a:chOff x="547899" y="11011217"/>
          <a:chExt cx="3481175" cy="356616"/>
        </a:xfrm>
      </xdr:grpSpPr>
      <xdr:sp macro="" textlink="">
        <xdr:nvSpPr>
          <xdr:cNvPr id="84"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135564DB-95BA-4D69-9BB4-47DFF364A7BC}"/>
              </a:ext>
            </a:extLst>
          </xdr:cNvPr>
          <xdr:cNvSpPr txBox="1"/>
        </xdr:nvSpPr>
        <xdr:spPr>
          <a:xfrm>
            <a:off x="1016131" y="11062558"/>
            <a:ext cx="3012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PainelDoTour">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PlanoDeFundoDoTour" descr="Plano de fundo">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CabeçalhoDoTour" descr="Unir texto de célul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células diferentes</a:t>
              </a:r>
            </a:p>
          </xdr:txBody>
        </xdr:sp>
        <xdr:cxnSp macro="">
          <xdr:nvCxnSpPr>
            <xdr:cNvPr id="99" name="txt_LinhaDoTour1" descr="Linh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inhaDoTour2" descr="Linha decorativa">
              <a:extLst>
                <a:ext uri="{FF2B5EF4-FFF2-40B4-BE49-F238E27FC236}">
                  <a16:creationId xmlns:a16="http://schemas.microsoft.com/office/drawing/2014/main" id="{D1E1815B-B93B-4FAB-BF34-F8EBD480D0BC}"/>
                </a:ext>
              </a:extLst>
            </xdr:cNvPr>
            <xdr:cNvCxnSpPr>
              <a:cxnSpLocks/>
            </xdr:cNvCxnSpPr>
          </xdr:nvCxnSpPr>
          <xdr:spPr>
            <a:xfrm>
              <a:off x="850887" y="52789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çãoDoTour" descr="Há muitas vezes que você quer unir texto no Excel que está em células diferentes. Este exemplo é muito comum, casos em que você tem nomes e sobrenomes e deseja combinar como Nome, Sobrenome ou como Nome completo. Felizmente, o Excel nos permite fazer isso com o símbolo &amp; (Shift+7).">
              <a:extLst>
                <a:ext uri="{FF2B5EF4-FFF2-40B4-BE49-F238E27FC236}">
                  <a16:creationId xmlns:a16="http://schemas.microsoft.com/office/drawing/2014/main" id="{D2702511-4771-4838-A3C1-0C5BA687014B}"/>
                </a:ext>
              </a:extLst>
            </xdr:cNvPr>
            <xdr:cNvSpPr txBox="1"/>
          </xdr:nvSpPr>
          <xdr:spPr>
            <a:xfrm>
              <a:off x="846305" y="2224165"/>
              <a:ext cx="5203779"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você pode inserir com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Etapa">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Etapa" descr="Na célula E3, digite =D3&amp;C3 para unir o sobrenome e o nome.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E3,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o nome e o sobrenome.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Etapa"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9" name="grp_Etapa">
            <a:extLst>
              <a:ext uri="{FF2B5EF4-FFF2-40B4-BE49-F238E27FC236}">
                <a16:creationId xmlns:a16="http://schemas.microsoft.com/office/drawing/2014/main" id="{2404CB22-1164-47A4-9503-5F5194382641}"/>
              </a:ext>
            </a:extLst>
          </xdr:cNvPr>
          <xdr:cNvGrpSpPr/>
        </xdr:nvGrpSpPr>
        <xdr:grpSpPr>
          <a:xfrm>
            <a:off x="238125" y="2166938"/>
            <a:ext cx="5220101" cy="881062"/>
            <a:chOff x="590674" y="7810500"/>
            <a:chExt cx="5186234" cy="881062"/>
          </a:xfrm>
        </xdr:grpSpPr>
        <xdr:sp macro="" textlink="">
          <xdr:nvSpPr>
            <xdr:cNvPr id="93" name="txt_Etapa" descr="CardosoLara não soa muito bem. Precisamos adicionar uma vírgula e um espaço. Para fazer isso, usaremos aspas para criar uma nova cadeia de texto. Desta vez, digite =D3&amp;&quot;,&quot;&amp;C3. A parte &amp;&quot;, &quot;&amp; permite colocar uma vírgula e um espaço com o texto nas células.&#10;">
              <a:extLst>
                <a:ext uri="{FF2B5EF4-FFF2-40B4-BE49-F238E27FC236}">
                  <a16:creationId xmlns:a16="http://schemas.microsoft.com/office/drawing/2014/main" id="{08674DB0-339E-4450-B5D1-99B77DC0D664}"/>
                </a:ext>
              </a:extLst>
            </xdr:cNvPr>
            <xdr:cNvSpPr txBox="1"/>
          </xdr:nvSpPr>
          <xdr:spPr>
            <a:xfrm>
              <a:off x="998369" y="782388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CardosoLara não soa muito bem. É necessário adicionar uma vírgula e um espaço. Para fazer isso, usaremos aspas para criar uma nova cadeia de texto. Desta vez,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=D3&amp;";"&amp;C3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parte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colocar uma vírgula e um espaço com o texto nas células.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Etapa"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90" name="grp_Etapa">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Etapa" descr="Para criar o nome completo, uniremos o nome e o sobrenome, mas usaremos um espaço sem a vírgula. Na célula F3, digite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criar o nome completo, uniremos o nome e o sobrenome, mas usaremos um espaço sem a vírgula. Na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Etapa"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VisãoProfunda" descr="Veja mais detalhes abaixo">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1000124</xdr:colOff>
      <xdr:row>33</xdr:row>
      <xdr:rowOff>66675</xdr:rowOff>
    </xdr:from>
    <xdr:to>
      <xdr:col>7</xdr:col>
      <xdr:colOff>400049</xdr:colOff>
      <xdr:row>41</xdr:row>
      <xdr:rowOff>0</xdr:rowOff>
    </xdr:to>
    <xdr:grpSp>
      <xdr:nvGrpSpPr>
        <xdr:cNvPr id="104" name="VEJA ISTO" descr="VEJA ISTO&#10;&#10;">
          <a:extLst>
            <a:ext uri="{FF2B5EF4-FFF2-40B4-BE49-F238E27FC236}">
              <a16:creationId xmlns:a16="http://schemas.microsoft.com/office/drawing/2014/main" id="{EFD4E48E-5D2B-4B5E-9DBB-99430A62BD96}"/>
            </a:ext>
          </a:extLst>
        </xdr:cNvPr>
        <xdr:cNvGrpSpPr/>
      </xdr:nvGrpSpPr>
      <xdr:grpSpPr>
        <a:xfrm>
          <a:off x="8458199" y="6924675"/>
          <a:ext cx="3629025" cy="1457325"/>
          <a:chOff x="7539454" y="7993902"/>
          <a:chExt cx="3628848" cy="1725474"/>
        </a:xfrm>
      </xdr:grpSpPr>
      <xdr:grpSp>
        <xdr:nvGrpSpPr>
          <xdr:cNvPr id="105" name="Linha de colchete">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utra linha de colchete" descr="Linha de colchet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inha de colchete" descr="Linha de colchet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as" descr="Estre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çõ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035774" cy="172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Fórmulas,</a:t>
            </a:r>
            <a:r>
              <a:rPr lang="pt-br" sz="1100" kern="0" baseline="0">
                <a:solidFill>
                  <a:schemeClr val="bg2">
                    <a:lumMod val="25000"/>
                  </a:schemeClr>
                </a:solidFill>
                <a:latin typeface="+mn-lt"/>
                <a:ea typeface="Segoe UI" pitchFamily="34" charset="0"/>
                <a:cs typeface="Segoe UI Light" panose="020B0502040204020203" pitchFamily="34" charset="0"/>
              </a:rPr>
              <a:t> especialmente as grandes, podem às vezes ser difíceis de ler, mas você pode dividi-las com espaços, assim:</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b="1">
                <a:solidFill>
                  <a:schemeClr val="bg2">
                    <a:lumMod val="25000"/>
                  </a:schemeClr>
                </a:solidFill>
                <a:latin typeface="+mn-lt"/>
                <a:ea typeface="Segoe UI" pitchFamily="34" charset="0"/>
                <a:cs typeface="Segoe UI Light" panose="020B0502040204020203" pitchFamily="34" charset="0"/>
              </a:rPr>
              <a:t>=C28 &amp; " " &amp; TEXTO(D28;"</a:t>
            </a:r>
            <a:r>
              <a:rPr lang="pt-BR" sz="1100" b="1">
                <a:solidFill>
                  <a:schemeClr val="bg2">
                    <a:lumMod val="25000"/>
                  </a:schemeClr>
                </a:solidFill>
                <a:latin typeface="+mn-lt"/>
                <a:ea typeface="Segoe UI" pitchFamily="34" charset="0"/>
                <a:cs typeface="Segoe UI Light" panose="020B0502040204020203" pitchFamily="34" charset="0"/>
              </a:rPr>
              <a:t>DD/MM/AAAA</a:t>
            </a:r>
            <a:r>
              <a:rPr lang="pt-br"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PlanoDeFundoDoTour" descr="Plano de fu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CabeçalhoDoTour" descr="Instruções SE">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Instruções SE</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inhaDoTour1" descr="Linh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inhaDoTour2" descr="Linh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çãoDoTour" descr="Instruções SE possibilitam que você faça comparações lógicas entre condições. Em geral, uma instrução SE diz o seguinte: se uma condição é verdadeira, faça tal coisa; caso contrário, a condição é falsa, então, faça outra coisa. As fórmulas podem retornar texto, valores ou ainda mai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possibilitam que você faça comparações lógicas entre condições. Uma instrução SE geralmente diz o seguinte: se uma condição é verdadeira, faça tal coisa; caso contrário, faça outra coisa. As fórmulas podem retornar texto, valores ou ainda mais cálculos.</a:t>
              </a:r>
            </a:p>
          </xdr:txBody>
        </xdr:sp>
      </xdr:grpSp>
      <xdr:grpSp>
        <xdr:nvGrpSpPr>
          <xdr:cNvPr id="81" name="grp_Etapa">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Etapa" descr="Na célula D9, digite =SE(C9=&quot;Maçã&quot;;VERDADEIRO;FALSO). A resposta correta é VERDADEIRO.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D9, insira</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=SE(C9="Maçã";VERDADEIRO;FALSO)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resposta correta é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VERDADEIRO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Etapa"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4" name="grp_Etapa">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Etapa" descr="Copie o conteúdo de D9 para D10. A resposta aqui deve ser FALSO, já que laranja não é maçã.&#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o conteúdo de D9 para D10. A resposta aqui deve ser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já que laranja não é maçã.</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Etapa"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7" name="grp_Etapa">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Etapa" descr="Tente outro exemplo; veja a fórmula na célula D12. Você começou com =SE(C12&lt;100;&quot;Menor que 100&quot;;&quot;Maior ou igual a 100&quot;). O que acontece se você inserir um número maior do que 100 na célul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outro exemplo; veja a fórmula na célula D12. Você começou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=SE(C12&lt;100;"Menor que 100";"Maior ou igual a 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que acontece se você inserir um número maior ou igual a 100 na célula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Etapa"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2</xdr:col>
      <xdr:colOff>420093</xdr:colOff>
      <xdr:row>13</xdr:row>
      <xdr:rowOff>173234</xdr:rowOff>
    </xdr:from>
    <xdr:to>
      <xdr:col>5</xdr:col>
      <xdr:colOff>581036</xdr:colOff>
      <xdr:row>21</xdr:row>
      <xdr:rowOff>161921</xdr:rowOff>
    </xdr:to>
    <xdr:grpSp>
      <xdr:nvGrpSpPr>
        <xdr:cNvPr id="91" name="DETALHE IMPORTANTE" descr="DETALHE IMPORTANTE&#10;&#10;">
          <a:extLst>
            <a:ext uri="{FF2B5EF4-FFF2-40B4-BE49-F238E27FC236}">
              <a16:creationId xmlns:a16="http://schemas.microsoft.com/office/drawing/2014/main" id="{4DBA7152-B8FD-4056-917A-B7F06AE8B67E}"/>
            </a:ext>
          </a:extLst>
        </xdr:cNvPr>
        <xdr:cNvGrpSpPr/>
      </xdr:nvGrpSpPr>
      <xdr:grpSpPr>
        <a:xfrm>
          <a:off x="6792318" y="3221234"/>
          <a:ext cx="3656618" cy="1512687"/>
          <a:chOff x="6863991" y="11363324"/>
          <a:chExt cx="2736277" cy="1288705"/>
        </a:xfrm>
      </xdr:grpSpPr>
      <xdr:sp macro="" textlink="">
        <xdr:nvSpPr>
          <xdr:cNvPr id="92" name="Instrução"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4"/>
            <a:ext cx="2526368" cy="128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VERDADEIRO</a:t>
            </a:r>
            <a:r>
              <a:rPr lang="pt-br" sz="1100" b="0" i="0" kern="1200" baseline="0">
                <a:solidFill>
                  <a:schemeClr val="dk1"/>
                </a:solidFill>
                <a:effectLst/>
                <a:latin typeface="+mn-lt"/>
                <a:ea typeface="+mn-ea"/>
                <a:cs typeface="+mn-cs"/>
              </a:rPr>
              <a:t> e </a:t>
            </a:r>
            <a:r>
              <a:rPr lang="pt-br" sz="1100" b="1" i="0" kern="1200" baseline="0">
                <a:solidFill>
                  <a:schemeClr val="dk1"/>
                </a:solidFill>
                <a:effectLst/>
                <a:latin typeface="+mn-lt"/>
                <a:ea typeface="+mn-ea"/>
                <a:cs typeface="+mn-cs"/>
              </a:rPr>
              <a:t>FALSO </a:t>
            </a:r>
            <a:r>
              <a:rPr lang="pt-br" sz="1100" b="0" i="0" kern="1200" baseline="0">
                <a:solidFill>
                  <a:schemeClr val="dk1"/>
                </a:solidFill>
                <a:effectLst/>
                <a:latin typeface="+mn-lt"/>
                <a:ea typeface="+mn-ea"/>
                <a:cs typeface="+mn-cs"/>
              </a:rPr>
              <a:t>são diferentes de outras palavras em fórmulas do Excel, porque não precisam estar entre aspas, e o Excel as coloca automaticamente em maiúsculas. Os números também não precisam estar entre aspas. Texto normal, como </a:t>
            </a:r>
            <a:r>
              <a:rPr lang="pt-br" sz="1100" b="1" i="0" kern="1200" baseline="0">
                <a:solidFill>
                  <a:schemeClr val="dk1"/>
                </a:solidFill>
                <a:effectLst/>
                <a:latin typeface="+mn-lt"/>
                <a:ea typeface="+mn-ea"/>
                <a:cs typeface="+mn-cs"/>
              </a:rPr>
              <a:t>Sim</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Não</a:t>
            </a:r>
            <a:r>
              <a:rPr lang="pt-br" sz="1100" b="0" i="0" kern="1200" baseline="0">
                <a:solidFill>
                  <a:schemeClr val="dk1"/>
                </a:solidFill>
                <a:effectLst/>
                <a:latin typeface="+mn-lt"/>
                <a:ea typeface="+mn-ea"/>
                <a:cs typeface="+mn-cs"/>
              </a:rPr>
              <a:t>, precisa estar entre aspas, assim: </a:t>
            </a:r>
          </a:p>
          <a:p>
            <a:pPr rtl="0" eaLnBrk="1" fontAlgn="auto" latinLnBrk="0" hangingPunct="1"/>
            <a:r>
              <a:rPr lang="pt-br" sz="1100" b="1" kern="1200">
                <a:solidFill>
                  <a:schemeClr val="dk1"/>
                </a:solidFill>
                <a:latin typeface="+mn-lt"/>
                <a:ea typeface="+mn-ea"/>
                <a:cs typeface="+mn-cs"/>
              </a:rPr>
              <a:t>=SE(C9="Maçã";"Sim";"Não")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4</xdr:col>
      <xdr:colOff>600075</xdr:colOff>
      <xdr:row>48</xdr:row>
      <xdr:rowOff>152400</xdr:rowOff>
    </xdr:to>
    <xdr:grpSp>
      <xdr:nvGrpSpPr>
        <xdr:cNvPr id="94" name="DICA ESPECIALIZADA" descr="DICA ESPECIALIZADA">
          <a:extLst>
            <a:ext uri="{FF2B5EF4-FFF2-40B4-BE49-F238E27FC236}">
              <a16:creationId xmlns:a16="http://schemas.microsoft.com/office/drawing/2014/main" id="{4F3513E1-6B29-4E54-80FC-E2B36E732D7E}"/>
            </a:ext>
          </a:extLst>
        </xdr:cNvPr>
        <xdr:cNvGrpSpPr/>
      </xdr:nvGrpSpPr>
      <xdr:grpSpPr>
        <a:xfrm>
          <a:off x="6324600" y="8610599"/>
          <a:ext cx="3533775" cy="1362076"/>
          <a:chOff x="8448675" y="2143125"/>
          <a:chExt cx="2812587" cy="1353765"/>
        </a:xfrm>
      </xdr:grpSpPr>
      <xdr:pic>
        <xdr:nvPicPr>
          <xdr:cNvPr id="95" name="Elemento gráfico 2" descr="Coruj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Etapa"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que aqui para saber mais sobre Intervalos nomeados na Web."/>
            <a:extLst>
              <a:ext uri="{FF2B5EF4-FFF2-40B4-BE49-F238E27FC236}">
                <a16:creationId xmlns:a16="http://schemas.microsoft.com/office/drawing/2014/main" id="{CDFC5BF1-DCF8-4B3F-9426-0E409672138F}"/>
              </a:ext>
            </a:extLst>
          </xdr:cNvPr>
          <xdr:cNvSpPr txBox="1"/>
        </xdr:nvSpPr>
        <xdr:spPr>
          <a:xfrm>
            <a:off x="8782052" y="2143125"/>
            <a:ext cx="2479210" cy="135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b="1" i="1" u="sng" kern="0">
                <a:solidFill>
                  <a:schemeClr val="accent1"/>
                </a:solidFill>
                <a:ea typeface="Segoe UI" pitchFamily="34" charset="0"/>
                <a:cs typeface="Segoe UI Light" panose="020B0502040204020203" pitchFamily="34" charset="0"/>
              </a:rPr>
              <a:t>Intervalos nomeados</a:t>
            </a:r>
            <a:r>
              <a:rPr lang="pt-br" sz="1100" kern="0">
                <a:solidFill>
                  <a:schemeClr val="bg2">
                    <a:lumMod val="25000"/>
                  </a:schemeClr>
                </a:solidFill>
                <a:ea typeface="Segoe UI" pitchFamily="34" charset="0"/>
                <a:cs typeface="Segoe UI Light" panose="020B0502040204020203" pitchFamily="34" charset="0"/>
              </a:rPr>
              <a:t> possibilitam definir os termos ou valores em um único local e reutilizá-los em toda a </a:t>
            </a:r>
            <a:r>
              <a:rPr lang="pt-br" sz="1100" kern="0" baseline="0">
                <a:solidFill>
                  <a:schemeClr val="bg2">
                    <a:lumMod val="25000"/>
                  </a:schemeClr>
                </a:solidFill>
                <a:ea typeface="Segoe UI" pitchFamily="34" charset="0"/>
                <a:cs typeface="Segoe UI Light" panose="020B0502040204020203" pitchFamily="34" charset="0"/>
              </a:rPr>
              <a:t> pasta de trabalho. Você pode ver todos os intervalos nomeados nesta pasta de trabalho acessando </a:t>
            </a:r>
            <a:r>
              <a:rPr lang="pt-br" sz="1100" b="1" kern="0" baseline="0">
                <a:solidFill>
                  <a:schemeClr val="bg2">
                    <a:lumMod val="25000"/>
                  </a:schemeClr>
                </a:solidFill>
                <a:ea typeface="Segoe UI" pitchFamily="34" charset="0"/>
                <a:cs typeface="Segoe UI Light" panose="020B0502040204020203" pitchFamily="34" charset="0"/>
              </a:rPr>
              <a:t>Fórmulas</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Gerenciador de Nomes.</a:t>
            </a:r>
            <a:r>
              <a:rPr lang="pt-br" sz="1100" b="0" kern="0" baseline="0">
                <a:solidFill>
                  <a:schemeClr val="bg2">
                    <a:lumMod val="25000"/>
                  </a:schemeClr>
                </a:solidFill>
                <a:ea typeface="Segoe UI" pitchFamily="34" charset="0"/>
                <a:cs typeface="Segoe UI Light" panose="020B0502040204020203" pitchFamily="34" charset="0"/>
              </a:rPr>
              <a:t> Clique aqui para saber mais</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É BOM SABER" descr="É BOM SABER&#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Etapa"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Ao criar uma fórmula, o Excel coloca automaticamente bordas coloridas ao redor de quaisquer intervalos presentes na fórmula, e os intervalos correspondentes na fórmula ficarão na mesma cor. Você pode ver isso se selecionar a célula F33 e pressionar </a:t>
            </a:r>
            <a:r>
              <a:rPr lang="pt-br" sz="1100" b="1" i="0" kern="1200" baseline="0">
                <a:solidFill>
                  <a:schemeClr val="dk1"/>
                </a:solidFill>
                <a:effectLst/>
                <a:latin typeface="+mn-lt"/>
                <a:ea typeface="+mn-ea"/>
                <a:cs typeface="+mn-cs"/>
              </a:rPr>
              <a:t>F2</a:t>
            </a:r>
            <a:r>
              <a:rPr lang="pt-br" sz="1100" b="0" i="0" kern="1200" baseline="0">
                <a:solidFill>
                  <a:schemeClr val="dk1"/>
                </a:solidFill>
                <a:effectLst/>
                <a:latin typeface="+mn-lt"/>
                <a:ea typeface="+mn-ea"/>
                <a:cs typeface="+mn-cs"/>
              </a:rPr>
              <a:t> para editar a fórmula.</a:t>
            </a:r>
            <a:endParaRPr lang="en-US" sz="1100">
              <a:effectLst/>
              <a:latin typeface="+mn-lt"/>
            </a:endParaRPr>
          </a:p>
        </xdr:txBody>
      </xdr:sp>
      <xdr:pic>
        <xdr:nvPicPr>
          <xdr:cNvPr id="99" name="Elemento gráfico 147" descr="Óculo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VisãoProfunda" descr="Veja mais detalhes abaixo">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0</xdr:col>
      <xdr:colOff>333375</xdr:colOff>
      <xdr:row>23</xdr:row>
      <xdr:rowOff>47624</xdr:rowOff>
    </xdr:from>
    <xdr:to>
      <xdr:col>1</xdr:col>
      <xdr:colOff>5219700</xdr:colOff>
      <xdr:row>56</xdr:row>
      <xdr:rowOff>9525</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4"/>
          <a:ext cx="5734050" cy="6353176"/>
          <a:chOff x="333375" y="5000624"/>
          <a:chExt cx="5734050" cy="6360173"/>
        </a:xfrm>
      </xdr:grpSpPr>
      <xdr:sp macro="" textlink="">
        <xdr:nvSpPr>
          <xdr:cNvPr id="101" name="txt_PlanoDeFundoDoTour" descr="Plano de fundo">
            <a:extLst>
              <a:ext uri="{FF2B5EF4-FFF2-40B4-BE49-F238E27FC236}">
                <a16:creationId xmlns:a16="http://schemas.microsoft.com/office/drawing/2014/main" id="{D30CE2FF-D296-4C22-A916-909B28036CE0}"/>
              </a:ext>
            </a:extLst>
          </xdr:cNvPr>
          <xdr:cNvSpPr/>
        </xdr:nvSpPr>
        <xdr:spPr>
          <a:xfrm>
            <a:off x="333375" y="5000624"/>
            <a:ext cx="5734050" cy="636017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CabeçalhoDoTour" descr="Instrução SE com outra função">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Instrução SE com outra função</a:t>
            </a:r>
          </a:p>
        </xdr:txBody>
      </xdr:sp>
      <xdr:cxnSp macro="">
        <xdr:nvCxnSpPr>
          <xdr:cNvPr id="103" name="txt_LinhaDoTour1" descr="Linh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inhaDoTour2" descr="Linha decorativa">
            <a:extLst>
              <a:ext uri="{FF2B5EF4-FFF2-40B4-BE49-F238E27FC236}">
                <a16:creationId xmlns:a16="http://schemas.microsoft.com/office/drawing/2014/main" id="{8891E0FB-F07B-444F-B967-54078E830D13}"/>
              </a:ext>
            </a:extLst>
          </xdr:cNvPr>
          <xdr:cNvCxnSpPr>
            <a:cxnSpLocks/>
          </xdr:cNvCxnSpPr>
        </xdr:nvCxnSpPr>
        <xdr:spPr>
          <a:xfrm>
            <a:off x="546103" y="1055976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çãoDoTour" descr="Instruções SE também podem forçar a realização de cálculos adicionais se uma determinada condição for atendida. Aqui, vamos avaliar uma célula para ver se o Imposto sobre vendas deve ser cobrado, além de calcular se a condição é verdadei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também podem forçar a realização de cálculos adicionais se uma determinada condição for atendida. Aqui, vamos avaliar uma célula para ver se o Imposto sobre vendas deve ser cobrado, além de calcular se a condição é verdadeira.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Etapa">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xt_Etapa"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F33, digitamos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=SE(E33="Sim";F31*ImpostoSobreVendas;0)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onde definimos o Imposto sobre vendas como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com um valor de 0,0825. Nossa fórmula diz que se a célula E33 é igual a Sim, então multiplique a célula F31 por Imposto sobre vendas,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alterar Sim para Não na célula E33 para ver o cálculo mudar.</a:t>
              </a:r>
            </a:p>
          </xdr:txBody>
        </xdr:sp>
        <xdr:sp macro="" textlink="">
          <xdr:nvSpPr>
            <xdr:cNvPr id="108" name="shp_Etapa"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09" name="grp_Etapa">
            <a:extLst>
              <a:ext uri="{FF2B5EF4-FFF2-40B4-BE49-F238E27FC236}">
                <a16:creationId xmlns:a16="http://schemas.microsoft.com/office/drawing/2014/main" id="{BFF24217-919E-4D15-B472-AB89F019AF8E}"/>
              </a:ext>
            </a:extLst>
          </xdr:cNvPr>
          <xdr:cNvGrpSpPr/>
        </xdr:nvGrpSpPr>
        <xdr:grpSpPr>
          <a:xfrm>
            <a:off x="561975" y="7886946"/>
            <a:ext cx="5229626" cy="876313"/>
            <a:chOff x="581211" y="8039346"/>
            <a:chExt cx="5195697" cy="876313"/>
          </a:xfrm>
        </xdr:grpSpPr>
        <xdr:sp macro="" textlink="">
          <xdr:nvSpPr>
            <xdr:cNvPr id="110" name="txt_Etapa" descr="Em seguida, adicionamos uma instrução SE para calcular o envio, se ele for obrigatório. Na célula F35 você verá =SE(E35=&quot;Sim&quot;;SOMA(D28:D29)*1,25;0). A fórmula significa que: se a célula E35 é Sim, faça a soma da coluna Quantidade na tabela acima e multiplique o resultado por 1,25; caso contrário, retorne 0.&#10;">
              <a:extLst>
                <a:ext uri="{FF2B5EF4-FFF2-40B4-BE49-F238E27FC236}">
                  <a16:creationId xmlns:a16="http://schemas.microsoft.com/office/drawing/2014/main" id="{AEA982A9-56DB-413C-8C06-090FF22D1BCD}"/>
                </a:ext>
              </a:extLst>
            </xdr:cNvPr>
            <xdr:cNvSpPr txBox="1"/>
          </xdr:nvSpPr>
          <xdr:spPr>
            <a:xfrm>
              <a:off x="998369" y="8081317"/>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adicionamos uma instrução SE para calcular o envio, se ele for obrigatório. Na célula F35 você verá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=SE(E35="Sim";SOMA(D28:D29)*1,25;0)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fórmula significa que: se a célula E35 é Sim, faça a soma da coluna Quantidade na tabela acima e multiplique o resultado por 1,25;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Etapa" descr="2">
              <a:extLst>
                <a:ext uri="{FF2B5EF4-FFF2-40B4-BE49-F238E27FC236}">
                  <a16:creationId xmlns:a16="http://schemas.microsoft.com/office/drawing/2014/main" id="{BCCAD99D-66BF-4E4A-8BE8-EB9E7692B65E}"/>
                </a:ext>
              </a:extLst>
            </xdr:cNvPr>
            <xdr:cNvSpPr/>
          </xdr:nvSpPr>
          <xdr:spPr>
            <a:xfrm>
              <a:off x="581211" y="80393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2" name="grp_Etapa">
            <a:extLst>
              <a:ext uri="{FF2B5EF4-FFF2-40B4-BE49-F238E27FC236}">
                <a16:creationId xmlns:a16="http://schemas.microsoft.com/office/drawing/2014/main" id="{BF6B2B89-C936-492B-9E7C-BBD3854AF4D9}"/>
              </a:ext>
            </a:extLst>
          </xdr:cNvPr>
          <xdr:cNvGrpSpPr/>
        </xdr:nvGrpSpPr>
        <xdr:grpSpPr>
          <a:xfrm>
            <a:off x="561975" y="8934844"/>
            <a:ext cx="5229626" cy="1266846"/>
            <a:chOff x="581211" y="8172844"/>
            <a:chExt cx="5195697" cy="1266846"/>
          </a:xfrm>
        </xdr:grpSpPr>
        <xdr:sp macro="" textlink="">
          <xdr:nvSpPr>
            <xdr:cNvPr id="113" name="txt_Etapa" descr="Em seguida, altere 1,25 na fórmula da célula F35 para &quot;Remessa&quot;.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10;&#10;">
              <a:extLst>
                <a:ext uri="{FF2B5EF4-FFF2-40B4-BE49-F238E27FC236}">
                  <a16:creationId xmlns:a16="http://schemas.microsoft.com/office/drawing/2014/main" id="{A722657B-F5BE-4EA5-BAAE-C570DA0E3B71}"/>
                </a:ext>
              </a:extLst>
            </xdr:cNvPr>
            <xdr:cNvSpPr txBox="1"/>
          </xdr:nvSpPr>
          <xdr:spPr>
            <a:xfrm>
              <a:off x="998369" y="8214823"/>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altere 1,25 na fórmula da célula F35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Remessa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Enquanto você digita, a correção automática do Excel deve encontrar a palavra para você. Quando isso acontecer,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inseri-la. Esse é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podemos inseri-lo a partir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se você precisar alterar o custo de envio das mercadorias, você só precisa fazer isso em um lugar e pode usar o nome Remessa em qualquer lugar na pasta de trabalho.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3">
              <a:extLst>
                <a:ext uri="{FF2B5EF4-FFF2-40B4-BE49-F238E27FC236}">
                  <a16:creationId xmlns:a16="http://schemas.microsoft.com/office/drawing/2014/main" id="{9DDD420D-C72F-4430-9995-3824DE1CAC4D}"/>
                </a:ext>
              </a:extLst>
            </xdr:cNvPr>
            <xdr:cNvSpPr/>
          </xdr:nvSpPr>
          <xdr:spPr>
            <a:xfrm>
              <a:off x="581211" y="8172844"/>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53</xdr:row>
      <xdr:rowOff>104775</xdr:rowOff>
    </xdr:from>
    <xdr:to>
      <xdr:col>1</xdr:col>
      <xdr:colOff>980459</xdr:colOff>
      <xdr:row>55</xdr:row>
      <xdr:rowOff>59224</xdr:rowOff>
    </xdr:to>
    <xdr:sp macro="" textlink="">
      <xdr:nvSpPr>
        <xdr:cNvPr id="115"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F139BCB5-BA52-4BA9-B27E-80EDF1CA9815}"/>
            </a:ext>
          </a:extLst>
        </xdr:cNvPr>
        <xdr:cNvSpPr/>
      </xdr:nvSpPr>
      <xdr:spPr>
        <a:xfrm flipH="1">
          <a:off x="552450"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53</xdr:row>
      <xdr:rowOff>104775</xdr:rowOff>
    </xdr:from>
    <xdr:to>
      <xdr:col>1</xdr:col>
      <xdr:colOff>4959806</xdr:colOff>
      <xdr:row>55</xdr:row>
      <xdr:rowOff>59224</xdr:rowOff>
    </xdr:to>
    <xdr:sp macro="" textlink="">
      <xdr:nvSpPr>
        <xdr:cNvPr id="116"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BBF61831-9570-4211-818C-38318F38D015}"/>
            </a:ext>
          </a:extLst>
        </xdr:cNvPr>
        <xdr:cNvSpPr/>
      </xdr:nvSpPr>
      <xdr:spPr>
        <a:xfrm>
          <a:off x="4531797"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352425</xdr:colOff>
      <xdr:row>56</xdr:row>
      <xdr:rowOff>152400</xdr:rowOff>
    </xdr:from>
    <xdr:to>
      <xdr:col>1</xdr:col>
      <xdr:colOff>5237988</xdr:colOff>
      <xdr:row>70</xdr:row>
      <xdr:rowOff>19050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496675"/>
          <a:ext cx="5733288" cy="2533650"/>
          <a:chOff x="352425" y="10715625"/>
          <a:chExt cx="5733288" cy="2390775"/>
        </a:xfrm>
      </xdr:grpSpPr>
      <xdr:sp macro="" textlink="">
        <xdr:nvSpPr>
          <xdr:cNvPr id="118" name="Retâ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Mais informações n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to 71" descr="Linh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to 72" descr="Linh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60</xdr:row>
      <xdr:rowOff>83269</xdr:rowOff>
    </xdr:from>
    <xdr:to>
      <xdr:col>1</xdr:col>
      <xdr:colOff>2581275</xdr:colOff>
      <xdr:row>62</xdr:row>
      <xdr:rowOff>61348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189544"/>
          <a:ext cx="2866594" cy="359079"/>
          <a:chOff x="562406" y="11418019"/>
          <a:chExt cx="2866594" cy="359079"/>
        </a:xfrm>
      </xdr:grpSpPr>
      <xdr:sp macro="" textlink="">
        <xdr:nvSpPr>
          <xdr:cNvPr id="122" name="Etapa" descr="Tudo sobre a função SE, com um hiperlink para a Web&#10;&#10;">
            <a:hlinkClick xmlns:r="http://schemas.openxmlformats.org/officeDocument/2006/relationships" r:id="rId11" tooltip="Selecione para aprender tudo sobre a função SE na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p>
        </xdr:txBody>
      </xdr:sp>
      <xdr:pic>
        <xdr:nvPicPr>
          <xdr:cNvPr id="123"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62</xdr:row>
      <xdr:rowOff>77335</xdr:rowOff>
    </xdr:from>
    <xdr:to>
      <xdr:col>1</xdr:col>
      <xdr:colOff>2609850</xdr:colOff>
      <xdr:row>64</xdr:row>
      <xdr:rowOff>60724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564610"/>
          <a:ext cx="2895169" cy="364389"/>
          <a:chOff x="562406" y="11793085"/>
          <a:chExt cx="2895169" cy="364389"/>
        </a:xfrm>
      </xdr:grpSpPr>
      <xdr:sp macro="" textlink="">
        <xdr:nvSpPr>
          <xdr:cNvPr id="124" name="Etapa" descr="Tudo sobre a função SES, com um hiperlink para a Web&#10;">
            <a:hlinkClick xmlns:r="http://schemas.openxmlformats.org/officeDocument/2006/relationships" r:id="rId14" tooltip="Selecione para aprender tudo sobre a função SES na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SES</a:t>
            </a:r>
          </a:p>
        </xdr:txBody>
      </xdr:sp>
      <xdr:pic>
        <xdr:nvPicPr>
          <xdr:cNvPr id="125"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66</xdr:row>
      <xdr:rowOff>108253</xdr:rowOff>
    </xdr:from>
    <xdr:to>
      <xdr:col>1</xdr:col>
      <xdr:colOff>2905125</xdr:colOff>
      <xdr:row>68</xdr:row>
      <xdr:rowOff>91642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357528"/>
          <a:ext cx="3190444" cy="364389"/>
          <a:chOff x="562406" y="12586003"/>
          <a:chExt cx="3190444" cy="364389"/>
        </a:xfrm>
      </xdr:grpSpPr>
      <xdr:sp macro="" textlink="">
        <xdr:nvSpPr>
          <xdr:cNvPr id="126" name="Etapa" descr="Treinamento gratuito do Excel online, com um hiperlink para a Web&#10;">
            <a:hlinkClick xmlns:r="http://schemas.openxmlformats.org/officeDocument/2006/relationships" r:id="rId15" tooltip="Selecione para fazer o treinamento gratuito do Excel online na Web"/>
            <a:extLst>
              <a:ext uri="{FF2B5EF4-FFF2-40B4-BE49-F238E27FC236}">
                <a16:creationId xmlns:a16="http://schemas.microsoft.com/office/drawing/2014/main" id="{7825C514-8FA2-4A6D-AF39-649B9CAF9255}"/>
              </a:ext>
            </a:extLst>
          </xdr:cNvPr>
          <xdr:cNvSpPr txBox="1"/>
        </xdr:nvSpPr>
        <xdr:spPr>
          <a:xfrm>
            <a:off x="1040199" y="12637107"/>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27"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64</xdr:row>
      <xdr:rowOff>76711</xdr:rowOff>
    </xdr:from>
    <xdr:to>
      <xdr:col>1</xdr:col>
      <xdr:colOff>2609850</xdr:colOff>
      <xdr:row>66</xdr:row>
      <xdr:rowOff>60100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944986"/>
          <a:ext cx="2895169" cy="364389"/>
          <a:chOff x="562406" y="12173461"/>
          <a:chExt cx="2895169" cy="364389"/>
        </a:xfrm>
      </xdr:grpSpPr>
      <xdr:sp macro="" textlink="">
        <xdr:nvSpPr>
          <xdr:cNvPr id="128" name="Etapa" descr="Instruções SE avançadas, com um hiperlink para Web&#10;">
            <a:hlinkClick xmlns:r="http://schemas.openxmlformats.org/officeDocument/2006/relationships" r:id="rId16" tooltip="Selecione para aprender tudo sobre instruções SE avançadas na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avançadas</a:t>
            </a:r>
          </a:p>
        </xdr:txBody>
      </xdr:sp>
      <xdr:pic>
        <xdr:nvPicPr>
          <xdr:cNvPr id="129"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49</xdr:row>
      <xdr:rowOff>57150</xdr:rowOff>
    </xdr:from>
    <xdr:to>
      <xdr:col>4</xdr:col>
      <xdr:colOff>409215</xdr:colOff>
      <xdr:row>60</xdr:row>
      <xdr:rowOff>171174</xdr:rowOff>
    </xdr:to>
    <xdr:pic>
      <xdr:nvPicPr>
        <xdr:cNvPr id="2" name="Imagem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100679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361949</xdr:rowOff>
    </xdr:from>
    <xdr:to>
      <xdr:col>1</xdr:col>
      <xdr:colOff>5219700</xdr:colOff>
      <xdr:row>32</xdr:row>
      <xdr:rowOff>104774</xdr:rowOff>
    </xdr:to>
    <xdr:sp macro="" textlink="">
      <xdr:nvSpPr>
        <xdr:cNvPr id="81" name="txt_PlanoDeFundoDoTour" descr="Plano de fundo">
          <a:extLst>
            <a:ext uri="{FF2B5EF4-FFF2-40B4-BE49-F238E27FC236}">
              <a16:creationId xmlns:a16="http://schemas.microsoft.com/office/drawing/2014/main" id="{CCCCB7BF-CE8C-47D9-ADC2-CAB1C8F28444}"/>
            </a:ext>
          </a:extLst>
        </xdr:cNvPr>
        <xdr:cNvSpPr/>
      </xdr:nvSpPr>
      <xdr:spPr>
        <a:xfrm>
          <a:off x="333375" y="361949"/>
          <a:ext cx="5734050" cy="6410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CabeçalhoDoTour" descr="PROC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inhaDoTour1" descr="Linh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28</xdr:row>
      <xdr:rowOff>35429</xdr:rowOff>
    </xdr:from>
    <xdr:to>
      <xdr:col>1</xdr:col>
      <xdr:colOff>4976799</xdr:colOff>
      <xdr:row>28</xdr:row>
      <xdr:rowOff>35429</xdr:rowOff>
    </xdr:to>
    <xdr:cxnSp macro="">
      <xdr:nvCxnSpPr>
        <xdr:cNvPr id="84" name="txt_LinhaDoTour2" descr="Linha decorativa">
          <a:extLst>
            <a:ext uri="{FF2B5EF4-FFF2-40B4-BE49-F238E27FC236}">
              <a16:creationId xmlns:a16="http://schemas.microsoft.com/office/drawing/2014/main" id="{9A557736-21EE-450F-A993-CC32130FE9FB}"/>
            </a:ext>
          </a:extLst>
        </xdr:cNvPr>
        <xdr:cNvCxnSpPr>
          <a:cxnSpLocks/>
        </xdr:cNvCxnSpPr>
      </xdr:nvCxnSpPr>
      <xdr:spPr>
        <a:xfrm>
          <a:off x="576276" y="59409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7</xdr:row>
      <xdr:rowOff>57150</xdr:rowOff>
    </xdr:to>
    <xdr:sp macro="" textlink="">
      <xdr:nvSpPr>
        <xdr:cNvPr id="85" name="txt_IntroduçãoDoTour" descr="PROCV é uma das funções mais utilizadas no Excel (e uma de nossas favoritas também!). PROCV possibilita pesquisar um valor em uma coluna à esquerda e, em seguida, retorna informações em outra coluna à direita se encontrar uma correspondência. PROCV diz:&#10;&#10;">
          <a:extLst>
            <a:ext uri="{FF2B5EF4-FFF2-40B4-BE49-F238E27FC236}">
              <a16:creationId xmlns:a16="http://schemas.microsoft.com/office/drawing/2014/main" id="{F9326461-020C-4B3F-9364-21D592985D33}"/>
            </a:ext>
          </a:extLst>
        </xdr:cNvPr>
        <xdr:cNvSpPr txBox="1"/>
      </xdr:nvSpPr>
      <xdr:spPr>
        <a:xfrm>
          <a:off x="571663" y="1062116"/>
          <a:ext cx="5251444" cy="900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PROCV é uma das funções mais utilizadas no Excel (e uma de nossas favoritas também!). PROCV possibilita pesquisar um valor em uma coluna à esquerda e, em seguida, retorna informações em outra coluna à direita se encontrar uma correspondência. PROCV diz: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21</xdr:row>
      <xdr:rowOff>23788</xdr:rowOff>
    </xdr:from>
    <xdr:to>
      <xdr:col>1</xdr:col>
      <xdr:colOff>4991587</xdr:colOff>
      <xdr:row>24</xdr:row>
      <xdr:rowOff>161925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595788"/>
          <a:ext cx="5239168" cy="709637"/>
          <a:chOff x="561975" y="4357663"/>
          <a:chExt cx="5229626" cy="709637"/>
        </a:xfrm>
      </xdr:grpSpPr>
      <xdr:sp macro="" textlink="">
        <xdr:nvSpPr>
          <xdr:cNvPr id="87" name="txt_Etapa" descr="Na célula D22, digite =PROCV(C22;C17:D20;2;FALSO). A resposta correta para Maçãs é 50. A função PROCV procurou por Maçãs, encontrou e foi para a coluna à direita e retornou o valor.&#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D22, digite</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=PROCV(C22;C17:D20;2;FALSO).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resposta correta para Maçãs é 50. PROCV procurou por Maçãs, encontrou e foi para a coluna à direita e retornou o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Etapa"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166663</xdr:rowOff>
    </xdr:from>
    <xdr:to>
      <xdr:col>1</xdr:col>
      <xdr:colOff>4943876</xdr:colOff>
      <xdr:row>28</xdr:row>
      <xdr:rowOff>870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310163"/>
          <a:ext cx="5229626" cy="596207"/>
          <a:chOff x="523875" y="5072038"/>
          <a:chExt cx="5220101" cy="596207"/>
        </a:xfrm>
      </xdr:grpSpPr>
      <xdr:sp macro="" textlink="">
        <xdr:nvSpPr>
          <xdr:cNvPr id="90" name="txt_Etapa" descr="Agora, experimente na seção Carne, na célula G22. Você deve ficar com a fórmula =PROC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agora na seção Carne, na célula G22. Você deve ficar com a fórmula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=PROCV(F22;F17:G20;2;FALSO)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Etapa"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29</xdr:row>
      <xdr:rowOff>33313</xdr:rowOff>
    </xdr:from>
    <xdr:to>
      <xdr:col>1</xdr:col>
      <xdr:colOff>4959806</xdr:colOff>
      <xdr:row>30</xdr:row>
      <xdr:rowOff>178262</xdr:rowOff>
    </xdr:to>
    <xdr:sp macro="" textlink="">
      <xdr:nvSpPr>
        <xdr:cNvPr id="92"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36902CA8-91B2-4B89-B6B0-496D7B8D6012}"/>
            </a:ext>
          </a:extLst>
        </xdr:cNvPr>
        <xdr:cNvSpPr/>
      </xdr:nvSpPr>
      <xdr:spPr>
        <a:xfrm>
          <a:off x="4532361" y="61293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333375</xdr:colOff>
      <xdr:row>64</xdr:row>
      <xdr:rowOff>28546</xdr:rowOff>
    </xdr:from>
    <xdr:to>
      <xdr:col>1</xdr:col>
      <xdr:colOff>5218938</xdr:colOff>
      <xdr:row>80</xdr:row>
      <xdr:rowOff>76199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792046"/>
          <a:ext cx="5733288" cy="3095653"/>
          <a:chOff x="0" y="5524499"/>
          <a:chExt cx="5695950" cy="3095653"/>
        </a:xfrm>
      </xdr:grpSpPr>
      <xdr:sp macro="" textlink="">
        <xdr:nvSpPr>
          <xdr:cNvPr id="94" name="Retâ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Etapa" descr="Mais informações n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to 95" descr="Linh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to 96" descr="Linh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68</xdr:row>
      <xdr:rowOff>26091</xdr:rowOff>
    </xdr:from>
    <xdr:to>
      <xdr:col>1</xdr:col>
      <xdr:colOff>2581275</xdr:colOff>
      <xdr:row>70</xdr:row>
      <xdr:rowOff>4170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551591"/>
          <a:ext cx="2866594" cy="359079"/>
          <a:chOff x="562406" y="12494316"/>
          <a:chExt cx="2866594" cy="359079"/>
        </a:xfrm>
      </xdr:grpSpPr>
      <xdr:sp macro="" textlink="">
        <xdr:nvSpPr>
          <xdr:cNvPr id="98" name="Etapa" descr="Tudo sobre a função PROCV, com um hiperlink para a Web&#10;&#10;">
            <a:hlinkClick xmlns:r="http://schemas.openxmlformats.org/officeDocument/2006/relationships" r:id="rId2" tooltip="Selecione para aprender tudo sobre a função PROCV na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PROCV</a:t>
            </a:r>
          </a:p>
        </xdr:txBody>
      </xdr:sp>
      <xdr:pic>
        <xdr:nvPicPr>
          <xdr:cNvPr id="99" name="Elemento gráfico 22" descr="Seta">
            <a:hlinkClick xmlns:r="http://schemas.openxmlformats.org/officeDocument/2006/relationships" r:id="rId2" tooltip="Selecione para saber mais n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70</xdr:row>
      <xdr:rowOff>31712</xdr:rowOff>
    </xdr:from>
    <xdr:to>
      <xdr:col>1</xdr:col>
      <xdr:colOff>2990850</xdr:colOff>
      <xdr:row>72</xdr:row>
      <xdr:rowOff>15101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938212"/>
          <a:ext cx="3276169" cy="364389"/>
          <a:chOff x="562406" y="12880937"/>
          <a:chExt cx="3276169" cy="364389"/>
        </a:xfrm>
      </xdr:grpSpPr>
      <xdr:sp macro="" textlink="">
        <xdr:nvSpPr>
          <xdr:cNvPr id="100" name="Etapa" descr="Tudo sobre as funções ÍNDICE/CORRESP, um hiperlink para Web&#10;">
            <a:hlinkClick xmlns:r="http://schemas.openxmlformats.org/officeDocument/2006/relationships" r:id="rId5" tooltip="Selecione para aprender tudo sobre as funções ÍNDICE/CORRESP na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as funções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ÍNDICE/CORRESP</a:t>
            </a:r>
          </a:p>
        </xdr:txBody>
      </xdr:sp>
      <xdr:pic>
        <xdr:nvPicPr>
          <xdr:cNvPr id="10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76</xdr:row>
      <xdr:rowOff>79650</xdr:rowOff>
    </xdr:from>
    <xdr:to>
      <xdr:col>1</xdr:col>
      <xdr:colOff>3571875</xdr:colOff>
      <xdr:row>78</xdr:row>
      <xdr:rowOff>63039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5129150"/>
          <a:ext cx="3857194" cy="364389"/>
          <a:chOff x="562406" y="14071875"/>
          <a:chExt cx="3857194" cy="364389"/>
        </a:xfrm>
      </xdr:grpSpPr>
      <xdr:sp macro="" textlink="">
        <xdr:nvSpPr>
          <xdr:cNvPr id="102" name="Etapa" descr="Treinamento gratuito do Excel online, com um hiperlink para a Web&#10;">
            <a:hlinkClick xmlns:r="http://schemas.openxmlformats.org/officeDocument/2006/relationships" r:id="rId6" tooltip="Selecione para aprender sobre o treinamento de Excel online e gratuito na Web"/>
            <a:extLst>
              <a:ext uri="{FF2B5EF4-FFF2-40B4-BE49-F238E27FC236}">
                <a16:creationId xmlns:a16="http://schemas.microsoft.com/office/drawing/2014/main" id="{4781BFBE-B5EC-40E0-B408-A2571FFF08DE}"/>
              </a:ext>
            </a:extLst>
          </xdr:cNvPr>
          <xdr:cNvSpPr txBox="1"/>
        </xdr:nvSpPr>
        <xdr:spPr>
          <a:xfrm>
            <a:off x="1040199" y="14151554"/>
            <a:ext cx="33794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03"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72</xdr:row>
      <xdr:rowOff>42643</xdr:rowOff>
    </xdr:from>
    <xdr:to>
      <xdr:col>1</xdr:col>
      <xdr:colOff>2609850</xdr:colOff>
      <xdr:row>74</xdr:row>
      <xdr:rowOff>26032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330143"/>
          <a:ext cx="2895169" cy="364389"/>
          <a:chOff x="562406" y="13272868"/>
          <a:chExt cx="2895169" cy="364389"/>
        </a:xfrm>
      </xdr:grpSpPr>
      <xdr:sp macro="" textlink="">
        <xdr:nvSpPr>
          <xdr:cNvPr id="104" name="Etapa" descr="Tudo sobre a função SEERRO, com um hiperlink para a Web&#10;">
            <a:hlinkClick xmlns:r="http://schemas.openxmlformats.org/officeDocument/2006/relationships" r:id="rId7" tooltip="Selecione para aprender tudo sobre a função SEERRO na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SEERRO</a:t>
            </a:r>
          </a:p>
        </xdr:txBody>
      </xdr:sp>
      <xdr:pic>
        <xdr:nvPicPr>
          <xdr:cNvPr id="105"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74</xdr:row>
      <xdr:rowOff>53574</xdr:rowOff>
    </xdr:from>
    <xdr:to>
      <xdr:col>1</xdr:col>
      <xdr:colOff>4238625</xdr:colOff>
      <xdr:row>76</xdr:row>
      <xdr:rowOff>36963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722074"/>
          <a:ext cx="4523944" cy="364389"/>
          <a:chOff x="562406" y="13664799"/>
          <a:chExt cx="4523944" cy="364389"/>
        </a:xfrm>
      </xdr:grpSpPr>
      <xdr:sp macro="" textlink="">
        <xdr:nvSpPr>
          <xdr:cNvPr id="106" name="Etapa" descr="Usar as Tabelas Dinâmicas para analisar dados de planilha&#10;">
            <a:hlinkClick xmlns:r="http://schemas.openxmlformats.org/officeDocument/2006/relationships" r:id="rId8" tooltip="Selecione para aprender tudo sobre como criar uma Tabela Dinâmica para analisar dados de planilha na Web"/>
            <a:extLst>
              <a:ext uri="{FF2B5EF4-FFF2-40B4-BE49-F238E27FC236}">
                <a16:creationId xmlns:a16="http://schemas.microsoft.com/office/drawing/2014/main" id="{2E0B811D-CA68-487C-A6BB-4DE6198A877D}"/>
              </a:ext>
            </a:extLst>
          </xdr:cNvPr>
          <xdr:cNvSpPr txBox="1"/>
        </xdr:nvSpPr>
        <xdr:spPr>
          <a:xfrm>
            <a:off x="1027590" y="13727608"/>
            <a:ext cx="4058760"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Tabelas Dinâmicas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analisar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dados de planilha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29</xdr:row>
      <xdr:rowOff>33313</xdr:rowOff>
    </xdr:from>
    <xdr:to>
      <xdr:col>1</xdr:col>
      <xdr:colOff>2560307</xdr:colOff>
      <xdr:row>31</xdr:row>
      <xdr:rowOff>188000</xdr:rowOff>
    </xdr:to>
    <xdr:sp macro="" textlink="">
      <xdr:nvSpPr>
        <xdr:cNvPr id="116" name="btn_VisãoProfunda" descr="Veja mais detalhes abaixo">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129313"/>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333375</xdr:colOff>
      <xdr:row>33</xdr:row>
      <xdr:rowOff>19022</xdr:rowOff>
    </xdr:from>
    <xdr:to>
      <xdr:col>1</xdr:col>
      <xdr:colOff>5219700</xdr:colOff>
      <xdr:row>63</xdr:row>
      <xdr:rowOff>104775</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877022"/>
          <a:ext cx="5734050" cy="5800753"/>
          <a:chOff x="381000" y="6619847"/>
          <a:chExt cx="5734050" cy="5800753"/>
        </a:xfrm>
      </xdr:grpSpPr>
      <xdr:sp macro="" textlink="">
        <xdr:nvSpPr>
          <xdr:cNvPr id="118" name="txt_PlanoDeFundoDoTour" descr="Plano de fundo">
            <a:extLst>
              <a:ext uri="{FF2B5EF4-FFF2-40B4-BE49-F238E27FC236}">
                <a16:creationId xmlns:a16="http://schemas.microsoft.com/office/drawing/2014/main" id="{D3E3BF3F-62BA-42BD-AAAA-C2798A711BDD}"/>
              </a:ext>
            </a:extLst>
          </xdr:cNvPr>
          <xdr:cNvSpPr/>
        </xdr:nvSpPr>
        <xdr:spPr>
          <a:xfrm>
            <a:off x="381000" y="6619847"/>
            <a:ext cx="5734050" cy="5800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CabeçalhoDoTour" descr="PROCV e #ND">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 e #N/D</a:t>
            </a:r>
          </a:p>
        </xdr:txBody>
      </xdr:sp>
      <xdr:cxnSp macro="">
        <xdr:nvCxnSpPr>
          <xdr:cNvPr id="120" name="txt_LinhaDoTour1" descr="Linh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inhaDoTour2" descr="Linha decorativa">
            <a:extLst>
              <a:ext uri="{FF2B5EF4-FFF2-40B4-BE49-F238E27FC236}">
                <a16:creationId xmlns:a16="http://schemas.microsoft.com/office/drawing/2014/main" id="{9714E556-7850-4148-BEC1-BE99A53AD145}"/>
              </a:ext>
            </a:extLst>
          </xdr:cNvPr>
          <xdr:cNvCxnSpPr>
            <a:cxnSpLocks/>
          </xdr:cNvCxnSpPr>
        </xdr:nvCxnSpPr>
        <xdr:spPr>
          <a:xfrm>
            <a:off x="623901" y="1180356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çãoDoTour" descr="Invariavelmente, você se deparará com uma situação em que PROCV não consegue encontrar o solicitado e retorna um erro (#N/D). Às vezes, é porque o valor de pesquisa simplesmente não existe ou porque a célula de referência ainda não tem um valor.&#10;&#10;">
            <a:extLst>
              <a:ext uri="{FF2B5EF4-FFF2-40B4-BE49-F238E27FC236}">
                <a16:creationId xmlns:a16="http://schemas.microsoft.com/office/drawing/2014/main" id="{14D15DCB-93AB-4F22-9D6D-FBFB2C3479BE}"/>
              </a:ext>
            </a:extLst>
          </xdr:cNvPr>
          <xdr:cNvSpPr txBox="1"/>
        </xdr:nvSpPr>
        <xdr:spPr>
          <a:xfrm>
            <a:off x="619288" y="7320013"/>
            <a:ext cx="5251444" cy="9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Invariavelmente, você se deparará com uma situação em que PROCV não consegue encontrar o solicitado e retorna um erro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Às vezes, é porque o valor de pesquisa simplesmente não existe ou porque a célula de referência ainda não tem um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Etapa">
            <a:extLst>
              <a:ext uri="{FF2B5EF4-FFF2-40B4-BE49-F238E27FC236}">
                <a16:creationId xmlns:a16="http://schemas.microsoft.com/office/drawing/2014/main" id="{5965A0D4-2BC5-48D7-B26B-96EE64B5243D}"/>
              </a:ext>
            </a:extLst>
          </xdr:cNvPr>
          <xdr:cNvGrpSpPr/>
        </xdr:nvGrpSpPr>
        <xdr:grpSpPr>
          <a:xfrm>
            <a:off x="619125" y="8210522"/>
            <a:ext cx="5353050" cy="1828828"/>
            <a:chOff x="562285" y="7924800"/>
            <a:chExt cx="5318320" cy="1828828"/>
          </a:xfrm>
        </xdr:grpSpPr>
        <xdr:sp macro="" textlink="">
          <xdr:nvSpPr>
            <xdr:cNvPr id="127" name="txt_Etapa"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667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souber que o valor de pesquisa existe, mas deseja ocultar o erro se a célula de pesquisa estiver vazia, pode usar uma instrução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Nesse caso, vamos colocar nossa fórmula PROCV existente desta forma na célula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=SE(C43="";"";PROCV(C43;C37:D41;2;FALSO))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Isso informa que se a célula C43 for igual a nada (" "), retorne nada, caso contrário, retorne os resultados de PROCV. Observe o segundo parêntese de fechamento no final da fórmula. Isso fecha a instrução SE.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Etapa" descr="1">
              <a:extLst>
                <a:ext uri="{FF2B5EF4-FFF2-40B4-BE49-F238E27FC236}">
                  <a16:creationId xmlns:a16="http://schemas.microsoft.com/office/drawing/2014/main" id="{FF268881-27CD-4E87-AFEB-AFD303754FA4}"/>
                </a:ext>
              </a:extLst>
            </xdr:cNvPr>
            <xdr:cNvSpPr/>
          </xdr:nvSpPr>
          <xdr:spPr>
            <a:xfrm>
              <a:off x="562285" y="79248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39322"/>
            <a:ext cx="5229624" cy="1266853"/>
            <a:chOff x="11201400" y="3810000"/>
            <a:chExt cx="5229624" cy="1266853"/>
          </a:xfrm>
        </xdr:grpSpPr>
        <xdr:sp macro="" textlink="">
          <xdr:nvSpPr>
            <xdr:cNvPr id="125" name="txt_Etapa" descr="Se não tiver certeza de que o valor de pesquisa existe, mas ainda assim deseja suprimir o erro #N/D, é possível usar uma função de tratamento de erros chamada SEERRO na célula G43: =SEERRO(PROCV(F43;F37:G41;2;FALSO);&quot;&quot;). SEERRO informa que se a função PROCV retorna um resultado válido, exiba este resultado, caso contrário, não exiba nada (&quot;&quot;). Não exibimos nada aqui (&quot;&quot;), mas também é possível usar números (0, 1, 2, etc.) ou texto, como &quot;A fórmula não está correta&quot;.&#10;&#10;">
              <a:extLst>
                <a:ext uri="{FF2B5EF4-FFF2-40B4-BE49-F238E27FC236}">
                  <a16:creationId xmlns:a16="http://schemas.microsoft.com/office/drawing/2014/main" id="{250F4D35-4886-4A69-B7A9-2E3BC66C4614}"/>
                </a:ext>
              </a:extLst>
            </xdr:cNvPr>
            <xdr:cNvSpPr txBox="1"/>
          </xdr:nvSpPr>
          <xdr:spPr>
            <a:xfrm>
              <a:off x="11621281" y="38995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não tiver certeza de que o valor de pesquisa existe, mas ainda assim deseja suprimir o erro #N/D, é possível usar uma função de tratamento de erros chamada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G43: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=SEERRO(PROCV(F43;F37:G41;2;FALSO);"")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informa que se a função PROCV retorna um resultado válido, exiba este resultado, caso contrário, não exiba nada (""). Aqui exibimos nada (""), mas você também pode usar números (0,1, 2, etc.), ou um texto, como "A fórmula não está correta".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Etapa" descr="2">
              <a:extLst>
                <a:ext uri="{FF2B5EF4-FFF2-40B4-BE49-F238E27FC236}">
                  <a16:creationId xmlns:a16="http://schemas.microsoft.com/office/drawing/2014/main" id="{5CAEF7F2-CADC-4405-A740-3677A6585269}"/>
                </a:ext>
              </a:extLst>
            </xdr:cNvPr>
            <xdr:cNvSpPr/>
          </xdr:nvSpPr>
          <xdr:spPr>
            <a:xfrm>
              <a:off x="11201400" y="38100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61</xdr:row>
      <xdr:rowOff>19022</xdr:rowOff>
    </xdr:from>
    <xdr:to>
      <xdr:col>1</xdr:col>
      <xdr:colOff>998945</xdr:colOff>
      <xdr:row>62</xdr:row>
      <xdr:rowOff>163971</xdr:rowOff>
    </xdr:to>
    <xdr:sp macro="" textlink="">
      <xdr:nvSpPr>
        <xdr:cNvPr id="129"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049FDD6C-0419-436A-A64D-A3B2D630D4B4}"/>
            </a:ext>
          </a:extLst>
        </xdr:cNvPr>
        <xdr:cNvSpPr/>
      </xdr:nvSpPr>
      <xdr:spPr>
        <a:xfrm flipH="1">
          <a:off x="571500"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61</xdr:row>
      <xdr:rowOff>19022</xdr:rowOff>
    </xdr:from>
    <xdr:to>
      <xdr:col>1</xdr:col>
      <xdr:colOff>4940756</xdr:colOff>
      <xdr:row>62</xdr:row>
      <xdr:rowOff>163971</xdr:rowOff>
    </xdr:to>
    <xdr:sp macro="" textlink="">
      <xdr:nvSpPr>
        <xdr:cNvPr id="13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7E521B5B-4F6E-46CF-9081-B282E69CE49D}"/>
            </a:ext>
          </a:extLst>
        </xdr:cNvPr>
        <xdr:cNvSpPr/>
      </xdr:nvSpPr>
      <xdr:spPr>
        <a:xfrm>
          <a:off x="4513311"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428626</xdr:colOff>
      <xdr:row>43</xdr:row>
      <xdr:rowOff>76207</xdr:rowOff>
    </xdr:from>
    <xdr:to>
      <xdr:col>9</xdr:col>
      <xdr:colOff>285751</xdr:colOff>
      <xdr:row>55</xdr:row>
      <xdr:rowOff>28573</xdr:rowOff>
    </xdr:to>
    <xdr:grpSp>
      <xdr:nvGrpSpPr>
        <xdr:cNvPr id="131" name="DETALHE IMPORTANTE" descr="DETALHE IMPORTANTE&#10;&#10;">
          <a:extLst>
            <a:ext uri="{FF2B5EF4-FFF2-40B4-BE49-F238E27FC236}">
              <a16:creationId xmlns:a16="http://schemas.microsoft.com/office/drawing/2014/main" id="{321AE9BC-CB50-4E20-92DE-ED300BC55383}"/>
            </a:ext>
          </a:extLst>
        </xdr:cNvPr>
        <xdr:cNvGrpSpPr/>
      </xdr:nvGrpSpPr>
      <xdr:grpSpPr>
        <a:xfrm>
          <a:off x="7686676" y="8839207"/>
          <a:ext cx="3848100" cy="2238366"/>
          <a:chOff x="6788150" y="10960177"/>
          <a:chExt cx="3989022" cy="2161914"/>
        </a:xfrm>
      </xdr:grpSpPr>
      <xdr:sp macro="" textlink="">
        <xdr:nvSpPr>
          <xdr:cNvPr id="132" name="Instrução"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SEERRO</a:t>
            </a:r>
            <a:r>
              <a:rPr lang="pt-br" sz="1100" b="0" i="0" kern="1200" baseline="0">
                <a:solidFill>
                  <a:schemeClr val="dk1"/>
                </a:solidFill>
                <a:effectLst/>
                <a:latin typeface="+mn-lt"/>
                <a:ea typeface="+mn-ea"/>
                <a:cs typeface="+mn-cs"/>
              </a:rPr>
              <a:t> é conhecida como uma função de tratamento de erros, ou seja, ela suprime todos os erros que sua fórmula pode gerar. Isso pode causar problemas se o Excel oferecer uma notificação de que sua fórmula tem um erro legítimo precisa ser corrigido.</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Uma prática comum é não adicionar funções de tratamento de erros em suas fórmulas até ter certeza absoluta de que elas funcionam corretamente.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Seta" descr="Set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385769</xdr:colOff>
      <xdr:row>7</xdr:row>
      <xdr:rowOff>114280</xdr:rowOff>
    </xdr:from>
    <xdr:to>
      <xdr:col>1</xdr:col>
      <xdr:colOff>4114807</xdr:colOff>
      <xdr:row>20</xdr:row>
      <xdr:rowOff>161496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1233494" y="2019280"/>
          <a:ext cx="3729038" cy="2523716"/>
          <a:chOff x="3228975" y="1476375"/>
          <a:chExt cx="3729038" cy="2523716"/>
        </a:xfrm>
      </xdr:grpSpPr>
      <xdr:sp macro="" textlink="">
        <xdr:nvSpPr>
          <xdr:cNvPr id="136" name="ChaveDeFórmulaAnterio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ChaveDeFórmulaAnterio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ChaveDeFórmulaPosterio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haveDeFórmulaPosterio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PROCV(A1;B:C;2;FALSO)&#10;">
            <a:extLst>
              <a:ext uri="{FF2B5EF4-FFF2-40B4-BE49-F238E27FC236}">
                <a16:creationId xmlns:a16="http://schemas.microsoft.com/office/drawing/2014/main" id="{786BBFD9-F72E-4EA3-96E4-7C14F0A569CB}"/>
              </a:ext>
            </a:extLst>
          </xdr:cNvPr>
          <xdr:cNvSpPr txBox="1"/>
        </xdr:nvSpPr>
        <xdr:spPr>
          <a:xfrm>
            <a:off x="3228975" y="2486025"/>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=PROCV(A1;B:C;2;FALSO)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BalãoDeFórmulaSuperior" descr="O que você gostaria de procur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que você gostaria de procurar?</a:t>
            </a:r>
          </a:p>
        </xdr:txBody>
      </xdr:sp>
      <xdr:sp macro="" textlink="">
        <xdr:nvSpPr>
          <xdr:cNvPr id="142" name="txt_BalãoDeFórmulaSuperior" descr="Se encontrar, a quantas colunas à direita está o valor a obte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Se encontrar, a quantas colunas à direita está o valor a obter?</a:t>
            </a:r>
          </a:p>
        </xdr:txBody>
      </xdr:sp>
      <xdr:sp macro="" textlink="">
        <xdr:nvSpPr>
          <xdr:cNvPr id="143" name="txt_BalãoDeFórmulaInferior" descr="Onde você gostaria de procurar?&#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Onde você gostaria de procurar?</a:t>
            </a:r>
          </a:p>
        </xdr:txBody>
      </xdr:sp>
      <xdr:sp macro="" textlink="">
        <xdr:nvSpPr>
          <xdr:cNvPr id="144" name="txt_BalãoDeFórmulaInferior" descr="Você deseja uma correspondência exata ou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05065" y="3105150"/>
            <a:ext cx="1181491"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Você deseja uma correspondência exata ou aproximada?</a:t>
            </a:r>
          </a:p>
        </xdr:txBody>
      </xdr:sp>
    </xdr:grpSp>
    <xdr:clientData/>
  </xdr:twoCellAnchor>
  <xdr:twoCellAnchor>
    <xdr:from>
      <xdr:col>2</xdr:col>
      <xdr:colOff>830184</xdr:colOff>
      <xdr:row>22</xdr:row>
      <xdr:rowOff>66674</xdr:rowOff>
    </xdr:from>
    <xdr:to>
      <xdr:col>7</xdr:col>
      <xdr:colOff>533399</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398915" cy="1223105"/>
          <a:chOff x="7726285" y="4829174"/>
          <a:chExt cx="365417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5" y="5104177"/>
            <a:ext cx="3654177" cy="948102"/>
            <a:chOff x="6370551" y="2394314"/>
            <a:chExt cx="2849580" cy="948102"/>
          </a:xfrm>
        </xdr:grpSpPr>
        <xdr:sp macro="" textlink="">
          <xdr:nvSpPr>
            <xdr:cNvPr id="109" name="Etapa"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264975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Tente selecionar</a:t>
              </a:r>
              <a:r>
                <a:rPr lang="pt-br" sz="1100" kern="0" baseline="0">
                  <a:solidFill>
                    <a:schemeClr val="bg2">
                      <a:lumMod val="25000"/>
                    </a:schemeClr>
                  </a:solidFill>
                  <a:latin typeface="+mn-lt"/>
                  <a:ea typeface="Segoe UI" pitchFamily="34" charset="0"/>
                  <a:cs typeface="Segoe UI Light" panose="020B0502040204020203" pitchFamily="34" charset="0"/>
                </a:rPr>
                <a:t> diferentes itens nas listas suspensas. Você verá as células de resultado mudarem instantaneamente com novos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Elemento gráfico 96" descr="Frasco">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ChaveDeFórmulaAnterio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ta" displayName="tbl_Fruta" ref="Z2:Z6" totalsRowShown="0" headerRowDxfId="14" dataDxfId="13">
  <autoFilter ref="Z2:Z6" xr:uid="{00000000-0009-0000-0100-000001000000}"/>
  <tableColumns count="1">
    <tableColumn id="1" xr3:uid="{00000000-0010-0000-0000-000001000000}" name="Fruta" dataDxfId="12" dataCellStyle="Célula cinz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TipoDeFruta" displayName="tbl_TipoDeFruta" ref="AB2:AB4" totalsRowShown="0" headerRowDxfId="11" dataDxfId="10">
  <autoFilter ref="AB2:AB4" xr:uid="{00000000-0009-0000-0100-000002000000}"/>
  <tableColumns count="1">
    <tableColumn id="1" xr3:uid="{00000000-0010-0000-0100-000001000000}" name="Maçãs" dataDxfId="9" dataCellStyle="Célula cinz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TipoDeFruta4" displayName="tbl_TipoDeFruta4" ref="AD2:AD4" totalsRowShown="0" headerRowDxfId="8" dataDxfId="7">
  <autoFilter ref="AD2:AD4" xr:uid="{00000000-0009-0000-0100-000003000000}"/>
  <tableColumns count="1">
    <tableColumn id="1" xr3:uid="{00000000-0010-0000-0200-000001000000}" name="Laranjas" dataDxfId="6" dataCellStyle="Célula cinz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TipoDeFruta5" displayName="tbl_TipoDeFruta5" ref="AH2:AH4" totalsRowShown="0" headerRowDxfId="5" dataDxfId="4">
  <autoFilter ref="AH2:AH4" xr:uid="{00000000-0009-0000-0100-000004000000}"/>
  <tableColumns count="1">
    <tableColumn id="1" xr3:uid="{00000000-0010-0000-0300-000001000000}" name="Limões" dataDxfId="3" dataCellStyle="Célula cinz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TipoDeFruta6" displayName="tbl_TipoDeFruta6" ref="AF2:AF4" totalsRowShown="0" headerRowDxfId="2" dataDxfId="1">
  <autoFilter ref="AF2:AF4" xr:uid="{00000000-0009-0000-0100-000005000000}"/>
  <tableColumns count="1">
    <tableColumn id="1" xr3:uid="{00000000-0010-0000-0400-000001000000}" name="Bananas" dataDxfId="0" dataCellStyle="Célula cinza"/>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support.office.com/pt-BR/article/what-s-new-in-excel-for-office-365-5fdb9208-ff33-45b6-9e08-1f5cdb3a6c73?ui=pt-BR&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60"/>
    </row>
    <row r="2" spans="1:1" ht="102" customHeight="1" x14ac:dyDescent="1">
      <c r="A2" s="117" t="s">
        <v>0</v>
      </c>
    </row>
    <row r="3" spans="1:1" ht="45" x14ac:dyDescent="0.35">
      <c r="A3" s="2" t="s">
        <v>1</v>
      </c>
    </row>
    <row r="4" spans="1:1" ht="264" customHeight="1" x14ac:dyDescent="0.25">
      <c r="A4" s="3" t="s">
        <v>2</v>
      </c>
    </row>
    <row r="5" spans="1:1" ht="20.25" customHeight="1" x14ac:dyDescent="0.35">
      <c r="A5" s="2"/>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zoomScaleNormal="100" workbookViewId="0">
      <selection activeCell="D17" sqref="D17"/>
    </sheetView>
  </sheetViews>
  <sheetFormatPr defaultColWidth="8.85546875" defaultRowHeight="15" x14ac:dyDescent="0.25"/>
  <cols>
    <col min="1" max="1" width="12.7109375" style="9" customWidth="1"/>
    <col min="2" max="2" width="82.85546875" style="22" customWidth="1"/>
    <col min="3" max="4" width="12.7109375" style="18" customWidth="1"/>
    <col min="5" max="5" width="12.42578125" style="18" bestFit="1" customWidth="1"/>
    <col min="6" max="6" width="12.7109375" style="18" customWidth="1"/>
    <col min="7" max="7" width="10" style="18" customWidth="1"/>
    <col min="8" max="8" width="12.7109375" style="18" customWidth="1"/>
    <col min="9" max="25" width="8.85546875" style="18"/>
    <col min="26" max="26" width="8.28515625" style="18" hidden="1" customWidth="1"/>
    <col min="27" max="27" width="2.28515625" style="18" hidden="1" customWidth="1"/>
    <col min="28" max="28" width="8.85546875" style="18" hidden="1" customWidth="1"/>
    <col min="29" max="29" width="2.28515625" style="18" hidden="1" customWidth="1"/>
    <col min="30" max="30" width="10.42578125" style="18" hidden="1" customWidth="1"/>
    <col min="31" max="31" width="2.28515625" style="18" hidden="1" customWidth="1"/>
    <col min="32" max="32" width="10.5703125" style="18" hidden="1" customWidth="1"/>
    <col min="33" max="33" width="2.28515625" style="18" hidden="1" customWidth="1"/>
    <col min="34" max="34" width="9.5703125" style="18" hidden="1" customWidth="1"/>
    <col min="35" max="16384" width="8.85546875" style="18"/>
  </cols>
  <sheetData>
    <row r="1" spans="1:34" ht="60" customHeight="1" x14ac:dyDescent="0.25">
      <c r="A1" s="25" t="s">
        <v>222</v>
      </c>
      <c r="B1" s="9"/>
      <c r="C1" s="68"/>
      <c r="D1" s="79"/>
      <c r="E1" s="79"/>
      <c r="F1" s="79"/>
      <c r="G1" s="79"/>
      <c r="H1" s="79"/>
      <c r="I1" s="36"/>
      <c r="J1" s="36"/>
      <c r="K1" s="36"/>
      <c r="L1" s="36"/>
      <c r="M1" s="36"/>
      <c r="N1" s="36"/>
      <c r="O1" s="36"/>
      <c r="P1" s="36"/>
      <c r="Q1" s="36"/>
      <c r="R1" s="36"/>
      <c r="S1" s="36"/>
      <c r="T1" s="36"/>
      <c r="U1" s="36"/>
      <c r="V1" s="36"/>
      <c r="W1" s="36"/>
      <c r="X1" s="36"/>
      <c r="Y1" s="36"/>
      <c r="Z1" s="36"/>
      <c r="AA1" s="36"/>
      <c r="AB1" s="36"/>
      <c r="AC1" s="36"/>
      <c r="AD1" s="36"/>
      <c r="AE1" s="36"/>
      <c r="AF1" s="36"/>
      <c r="AG1" s="36"/>
      <c r="AH1" s="36"/>
    </row>
    <row r="2" spans="1:34" ht="15" customHeight="1" x14ac:dyDescent="0.25">
      <c r="A2" s="25" t="s">
        <v>223</v>
      </c>
      <c r="B2" s="9"/>
      <c r="C2" s="7" t="s">
        <v>55</v>
      </c>
      <c r="D2" s="8" t="s">
        <v>71</v>
      </c>
      <c r="E2" s="38"/>
      <c r="F2" s="7" t="s">
        <v>55</v>
      </c>
      <c r="G2" s="7" t="s">
        <v>262</v>
      </c>
      <c r="H2" s="8" t="s">
        <v>71</v>
      </c>
      <c r="I2" s="36"/>
      <c r="J2" s="36"/>
      <c r="K2" s="36"/>
      <c r="L2" s="36"/>
      <c r="M2" s="36"/>
      <c r="N2" s="36"/>
      <c r="O2" s="36"/>
      <c r="P2" s="36"/>
      <c r="Q2" s="36"/>
      <c r="R2" s="36"/>
      <c r="S2" s="36"/>
      <c r="T2" s="36"/>
      <c r="U2" s="36"/>
      <c r="V2" s="36"/>
      <c r="W2" s="36"/>
      <c r="X2" s="36"/>
      <c r="Y2" s="36"/>
      <c r="Z2" s="7" t="s">
        <v>55</v>
      </c>
      <c r="AA2" s="36"/>
      <c r="AB2" s="7" t="s">
        <v>56</v>
      </c>
      <c r="AC2" s="36"/>
      <c r="AD2" s="7" t="s">
        <v>57</v>
      </c>
      <c r="AE2" s="36"/>
      <c r="AF2" s="7" t="s">
        <v>58</v>
      </c>
      <c r="AG2" s="36"/>
      <c r="AH2" s="7" t="s">
        <v>59</v>
      </c>
    </row>
    <row r="3" spans="1:34" ht="15" customHeight="1" x14ac:dyDescent="0.25">
      <c r="A3" s="25" t="s">
        <v>224</v>
      </c>
      <c r="B3" s="9"/>
      <c r="C3" s="103" t="s">
        <v>56</v>
      </c>
      <c r="D3" s="104">
        <v>50</v>
      </c>
      <c r="E3" s="38"/>
      <c r="F3" s="103" t="s">
        <v>56</v>
      </c>
      <c r="G3" s="103" t="s">
        <v>263</v>
      </c>
      <c r="H3" s="104">
        <v>50</v>
      </c>
      <c r="I3" s="36"/>
      <c r="J3" s="36"/>
      <c r="K3" s="36"/>
      <c r="L3" s="36"/>
      <c r="M3" s="36"/>
      <c r="N3" s="36"/>
      <c r="O3" s="36"/>
      <c r="P3" s="36"/>
      <c r="Q3" s="36"/>
      <c r="R3" s="36"/>
      <c r="S3" s="36"/>
      <c r="T3" s="36"/>
      <c r="U3" s="36"/>
      <c r="V3" s="36"/>
      <c r="W3" s="36"/>
      <c r="X3" s="36"/>
      <c r="Y3" s="36"/>
      <c r="Z3" s="39" t="s">
        <v>56</v>
      </c>
      <c r="AA3" s="36"/>
      <c r="AB3" s="39" t="s">
        <v>263</v>
      </c>
      <c r="AC3" s="36"/>
      <c r="AD3" s="39" t="s">
        <v>264</v>
      </c>
      <c r="AE3" s="36"/>
      <c r="AF3" s="39" t="s">
        <v>265</v>
      </c>
      <c r="AG3" s="36"/>
      <c r="AH3" s="39" t="s">
        <v>266</v>
      </c>
    </row>
    <row r="4" spans="1:34" ht="15" customHeight="1" x14ac:dyDescent="0.25">
      <c r="A4" s="25" t="s">
        <v>225</v>
      </c>
      <c r="B4" s="9"/>
      <c r="C4" s="103" t="s">
        <v>57</v>
      </c>
      <c r="D4" s="104">
        <v>20</v>
      </c>
      <c r="E4" s="38"/>
      <c r="F4" s="103" t="s">
        <v>57</v>
      </c>
      <c r="G4" s="103" t="s">
        <v>264</v>
      </c>
      <c r="H4" s="104">
        <v>20</v>
      </c>
      <c r="I4" s="36"/>
      <c r="J4" s="5"/>
      <c r="K4" s="5"/>
      <c r="L4" s="5"/>
      <c r="M4" s="5"/>
      <c r="N4" s="5"/>
      <c r="O4" s="36"/>
      <c r="P4" s="36"/>
      <c r="Q4" s="36"/>
      <c r="R4" s="36"/>
      <c r="S4" s="36"/>
      <c r="T4" s="36"/>
      <c r="U4" s="36"/>
      <c r="V4" s="36"/>
      <c r="W4" s="36"/>
      <c r="X4" s="36"/>
      <c r="Y4" s="36"/>
      <c r="Z4" s="39" t="s">
        <v>57</v>
      </c>
      <c r="AA4" s="36"/>
      <c r="AB4" s="39" t="s">
        <v>267</v>
      </c>
      <c r="AC4" s="36"/>
      <c r="AD4" s="39" t="s">
        <v>268</v>
      </c>
      <c r="AE4" s="36"/>
      <c r="AF4" s="39" t="s">
        <v>269</v>
      </c>
      <c r="AG4" s="36"/>
      <c r="AH4" s="39" t="s">
        <v>270</v>
      </c>
    </row>
    <row r="5" spans="1:34" s="20" customFormat="1" ht="15" customHeight="1" x14ac:dyDescent="0.3">
      <c r="A5" s="25" t="s">
        <v>226</v>
      </c>
      <c r="B5" s="37"/>
      <c r="C5" s="103" t="s">
        <v>58</v>
      </c>
      <c r="D5" s="104">
        <v>60</v>
      </c>
      <c r="E5" s="38"/>
      <c r="F5" s="103" t="s">
        <v>58</v>
      </c>
      <c r="G5" s="103" t="s">
        <v>265</v>
      </c>
      <c r="H5" s="104">
        <v>60</v>
      </c>
      <c r="I5" s="36"/>
      <c r="J5" s="5"/>
      <c r="K5" s="19"/>
      <c r="L5" s="5"/>
      <c r="M5" s="5"/>
      <c r="N5" s="5"/>
      <c r="O5" s="36"/>
      <c r="P5" s="36"/>
      <c r="Q5" s="37"/>
      <c r="R5" s="37"/>
      <c r="S5" s="37"/>
      <c r="T5" s="37"/>
      <c r="U5" s="37"/>
      <c r="V5" s="37"/>
      <c r="W5" s="37"/>
      <c r="X5" s="37"/>
      <c r="Y5" s="37"/>
      <c r="Z5" s="39" t="s">
        <v>58</v>
      </c>
      <c r="AA5" s="37"/>
      <c r="AB5" s="37"/>
      <c r="AC5" s="37"/>
      <c r="AD5" s="37"/>
      <c r="AE5" s="37"/>
      <c r="AF5" s="37"/>
      <c r="AG5" s="37"/>
      <c r="AH5" s="37"/>
    </row>
    <row r="6" spans="1:34" s="20" customFormat="1" ht="15" customHeight="1" x14ac:dyDescent="0.25">
      <c r="A6" s="25" t="s">
        <v>227</v>
      </c>
      <c r="B6" s="37"/>
      <c r="C6" s="103" t="s">
        <v>59</v>
      </c>
      <c r="D6" s="104">
        <v>40</v>
      </c>
      <c r="E6" s="38"/>
      <c r="F6" s="103" t="s">
        <v>59</v>
      </c>
      <c r="G6" s="103" t="s">
        <v>266</v>
      </c>
      <c r="H6" s="104">
        <v>40</v>
      </c>
      <c r="I6" s="36"/>
      <c r="J6" s="36"/>
      <c r="K6" s="36"/>
      <c r="L6" s="36"/>
      <c r="M6" s="36"/>
      <c r="N6" s="5"/>
      <c r="O6" s="36"/>
      <c r="P6" s="36"/>
      <c r="Q6" s="37"/>
      <c r="R6" s="37"/>
      <c r="S6" s="37"/>
      <c r="T6" s="37"/>
      <c r="U6" s="37"/>
      <c r="V6" s="37"/>
      <c r="W6" s="37"/>
      <c r="X6" s="37"/>
      <c r="Y6" s="37"/>
      <c r="Z6" s="39" t="s">
        <v>59</v>
      </c>
      <c r="AA6" s="37"/>
      <c r="AB6" s="37"/>
      <c r="AC6" s="37"/>
      <c r="AD6" s="37"/>
      <c r="AE6" s="37"/>
      <c r="AF6" s="37"/>
      <c r="AG6" s="37"/>
      <c r="AH6" s="37"/>
    </row>
    <row r="7" spans="1:34" s="20" customFormat="1" ht="15" customHeight="1" x14ac:dyDescent="0.25">
      <c r="A7" s="25" t="s">
        <v>228</v>
      </c>
      <c r="B7" s="37"/>
      <c r="C7" s="103" t="s">
        <v>56</v>
      </c>
      <c r="D7" s="104">
        <v>50</v>
      </c>
      <c r="E7" s="38"/>
      <c r="F7" s="103" t="s">
        <v>56</v>
      </c>
      <c r="G7" s="103" t="s">
        <v>267</v>
      </c>
      <c r="H7" s="104">
        <v>50</v>
      </c>
      <c r="I7" s="37"/>
      <c r="J7" s="37"/>
      <c r="K7" s="37"/>
      <c r="L7" s="37"/>
      <c r="M7" s="37"/>
      <c r="N7" s="5"/>
      <c r="O7" s="37"/>
      <c r="P7" s="37"/>
      <c r="Q7" s="37"/>
      <c r="R7" s="37"/>
      <c r="S7" s="37"/>
      <c r="T7" s="37"/>
      <c r="U7" s="37"/>
      <c r="V7" s="37"/>
      <c r="W7" s="37"/>
      <c r="X7" s="37"/>
      <c r="Y7" s="37"/>
      <c r="Z7" s="37"/>
      <c r="AA7" s="37"/>
      <c r="AB7" s="37"/>
      <c r="AC7" s="37"/>
      <c r="AD7" s="37"/>
      <c r="AE7" s="37"/>
      <c r="AF7" s="37"/>
      <c r="AG7" s="37"/>
      <c r="AH7" s="37"/>
    </row>
    <row r="8" spans="1:34" s="20" customFormat="1" ht="15" customHeight="1" x14ac:dyDescent="0.25">
      <c r="A8" s="25" t="s">
        <v>229</v>
      </c>
      <c r="B8" s="37"/>
      <c r="C8" s="103" t="s">
        <v>57</v>
      </c>
      <c r="D8" s="104">
        <v>20</v>
      </c>
      <c r="E8" s="38"/>
      <c r="F8" s="103" t="s">
        <v>57</v>
      </c>
      <c r="G8" s="103" t="s">
        <v>268</v>
      </c>
      <c r="H8" s="104">
        <v>20</v>
      </c>
      <c r="I8" s="37"/>
      <c r="J8" s="37"/>
      <c r="K8" s="37"/>
      <c r="L8" s="37"/>
      <c r="M8" s="37"/>
      <c r="N8" s="5"/>
      <c r="O8" s="37"/>
      <c r="P8" s="37"/>
      <c r="Q8" s="37"/>
      <c r="R8" s="37"/>
      <c r="S8" s="37"/>
      <c r="T8" s="37"/>
      <c r="U8" s="37"/>
      <c r="V8" s="37"/>
      <c r="W8" s="37"/>
      <c r="X8" s="37"/>
      <c r="Y8" s="37"/>
      <c r="Z8" s="37"/>
      <c r="AA8" s="37"/>
      <c r="AB8" s="37"/>
      <c r="AC8" s="37"/>
      <c r="AD8" s="37"/>
      <c r="AE8" s="37"/>
      <c r="AF8" s="37"/>
      <c r="AG8" s="37"/>
      <c r="AH8" s="37"/>
    </row>
    <row r="9" spans="1:34" s="20" customFormat="1" ht="15" customHeight="1" x14ac:dyDescent="0.25">
      <c r="A9" s="25" t="s">
        <v>230</v>
      </c>
      <c r="B9" s="37"/>
      <c r="C9" s="103" t="s">
        <v>58</v>
      </c>
      <c r="D9" s="104">
        <v>60</v>
      </c>
      <c r="E9" s="38"/>
      <c r="F9" s="103" t="s">
        <v>58</v>
      </c>
      <c r="G9" s="103" t="s">
        <v>269</v>
      </c>
      <c r="H9" s="104">
        <v>60</v>
      </c>
      <c r="I9" s="37"/>
      <c r="J9" s="37"/>
      <c r="K9" s="37"/>
      <c r="L9" s="37"/>
      <c r="M9" s="37"/>
      <c r="N9" s="5"/>
      <c r="O9" s="37"/>
      <c r="P9" s="37"/>
      <c r="Q9" s="37"/>
      <c r="R9" s="37"/>
      <c r="S9" s="37"/>
      <c r="T9" s="37"/>
      <c r="U9" s="37"/>
      <c r="V9" s="37"/>
      <c r="W9" s="37"/>
      <c r="X9" s="37"/>
      <c r="Y9" s="37"/>
      <c r="Z9" s="37"/>
      <c r="AA9" s="37"/>
      <c r="AB9" s="37"/>
      <c r="AC9" s="37"/>
      <c r="AD9" s="37"/>
      <c r="AE9" s="37"/>
      <c r="AF9" s="37"/>
      <c r="AG9" s="37"/>
      <c r="AH9" s="37"/>
    </row>
    <row r="10" spans="1:34" s="20" customFormat="1" ht="15" customHeight="1" x14ac:dyDescent="0.25">
      <c r="A10" s="25" t="s">
        <v>231</v>
      </c>
      <c r="B10" s="37"/>
      <c r="C10" s="103" t="s">
        <v>59</v>
      </c>
      <c r="D10" s="104">
        <v>40</v>
      </c>
      <c r="E10" s="38"/>
      <c r="F10" s="103" t="s">
        <v>59</v>
      </c>
      <c r="G10" s="103" t="s">
        <v>270</v>
      </c>
      <c r="H10" s="104">
        <v>40</v>
      </c>
      <c r="I10" s="37"/>
      <c r="J10" s="5"/>
      <c r="K10" s="5"/>
      <c r="L10" s="5"/>
      <c r="M10" s="5"/>
      <c r="N10" s="5"/>
      <c r="O10" s="37"/>
      <c r="P10" s="37"/>
      <c r="Q10" s="37"/>
      <c r="R10" s="37"/>
      <c r="S10" s="37"/>
      <c r="T10" s="37"/>
      <c r="U10" s="37"/>
      <c r="V10" s="37"/>
      <c r="W10" s="37"/>
      <c r="X10" s="37"/>
      <c r="Y10" s="37"/>
      <c r="Z10" s="37"/>
      <c r="AA10" s="37"/>
      <c r="AB10" s="37"/>
      <c r="AC10" s="37"/>
      <c r="AD10" s="37"/>
      <c r="AE10" s="37"/>
      <c r="AF10" s="37"/>
      <c r="AG10" s="37"/>
      <c r="AH10" s="37"/>
    </row>
    <row r="11" spans="1:34" s="20" customFormat="1" ht="15" customHeight="1" x14ac:dyDescent="0.25">
      <c r="A11" s="25" t="s">
        <v>232</v>
      </c>
      <c r="B11" s="37"/>
      <c r="C11" s="103" t="s">
        <v>56</v>
      </c>
      <c r="D11" s="104">
        <v>50</v>
      </c>
      <c r="E11" s="38"/>
      <c r="F11" s="103" t="s">
        <v>56</v>
      </c>
      <c r="G11" s="103" t="s">
        <v>267</v>
      </c>
      <c r="H11" s="104">
        <v>50</v>
      </c>
      <c r="I11" s="37"/>
      <c r="J11" s="42"/>
      <c r="K11" s="10"/>
      <c r="L11" s="5"/>
      <c r="M11" s="5"/>
      <c r="N11" s="5"/>
      <c r="O11" s="37"/>
      <c r="P11" s="37"/>
      <c r="Q11" s="37"/>
      <c r="R11" s="37"/>
      <c r="S11" s="37"/>
      <c r="T11" s="37"/>
      <c r="U11" s="37"/>
      <c r="V11" s="37"/>
      <c r="W11" s="37"/>
      <c r="X11" s="37"/>
      <c r="Y11" s="37"/>
      <c r="Z11" s="37"/>
      <c r="AA11" s="37"/>
      <c r="AB11" s="37"/>
      <c r="AC11" s="37"/>
      <c r="AD11" s="37"/>
      <c r="AE11" s="37"/>
      <c r="AF11" s="37"/>
      <c r="AG11" s="37"/>
      <c r="AH11" s="37"/>
    </row>
    <row r="12" spans="1:34" s="20" customFormat="1" ht="15" customHeight="1" x14ac:dyDescent="0.25">
      <c r="A12" s="25" t="s">
        <v>233</v>
      </c>
      <c r="B12" s="37"/>
      <c r="C12" s="103" t="s">
        <v>57</v>
      </c>
      <c r="D12" s="104">
        <v>20</v>
      </c>
      <c r="E12" s="38"/>
      <c r="F12" s="103" t="s">
        <v>57</v>
      </c>
      <c r="G12" s="103" t="s">
        <v>268</v>
      </c>
      <c r="H12" s="104">
        <v>20</v>
      </c>
      <c r="I12" s="37"/>
      <c r="J12" s="42"/>
      <c r="K12" s="6"/>
      <c r="L12" s="5"/>
      <c r="M12" s="5"/>
      <c r="N12" s="5"/>
      <c r="O12" s="37"/>
      <c r="P12" s="37"/>
      <c r="Q12" s="37"/>
      <c r="R12" s="37"/>
      <c r="S12" s="37"/>
      <c r="T12" s="37"/>
      <c r="U12" s="37"/>
      <c r="V12" s="37"/>
      <c r="W12" s="37"/>
      <c r="X12" s="37"/>
      <c r="Y12" s="37"/>
      <c r="Z12" s="37"/>
      <c r="AA12" s="37"/>
      <c r="AB12" s="37"/>
      <c r="AC12" s="37"/>
      <c r="AD12" s="37"/>
      <c r="AE12" s="37"/>
      <c r="AF12" s="37"/>
      <c r="AG12" s="37"/>
      <c r="AH12" s="37"/>
    </row>
    <row r="13" spans="1:34" s="20" customFormat="1" ht="15" customHeight="1" x14ac:dyDescent="0.25">
      <c r="A13" s="27" t="s">
        <v>234</v>
      </c>
      <c r="B13" s="37"/>
      <c r="C13" s="103" t="s">
        <v>58</v>
      </c>
      <c r="D13" s="104">
        <v>60</v>
      </c>
      <c r="E13" s="38"/>
      <c r="F13" s="103" t="s">
        <v>58</v>
      </c>
      <c r="G13" s="103" t="s">
        <v>265</v>
      </c>
      <c r="H13" s="104">
        <v>60</v>
      </c>
      <c r="I13" s="37"/>
      <c r="J13" s="42"/>
      <c r="K13" s="6"/>
      <c r="L13" s="5"/>
      <c r="M13" s="5"/>
      <c r="N13" s="5"/>
      <c r="O13" s="37"/>
      <c r="P13" s="37"/>
      <c r="Q13" s="37"/>
      <c r="R13" s="37"/>
      <c r="S13" s="37"/>
      <c r="T13" s="37"/>
      <c r="U13" s="37"/>
      <c r="V13" s="37"/>
      <c r="W13" s="37"/>
      <c r="X13" s="37"/>
      <c r="Y13" s="37"/>
      <c r="Z13" s="37"/>
      <c r="AA13" s="37"/>
      <c r="AB13" s="37"/>
      <c r="AC13" s="37"/>
      <c r="AD13" s="37"/>
      <c r="AE13" s="37"/>
      <c r="AF13" s="37"/>
      <c r="AG13" s="37"/>
      <c r="AH13" s="37"/>
    </row>
    <row r="14" spans="1:34" s="20" customFormat="1" ht="15" customHeight="1" x14ac:dyDescent="0.25">
      <c r="A14" s="26" t="s">
        <v>235</v>
      </c>
      <c r="B14" s="37"/>
      <c r="C14" s="103" t="s">
        <v>59</v>
      </c>
      <c r="D14" s="104">
        <v>40</v>
      </c>
      <c r="E14" s="38"/>
      <c r="F14" s="103" t="s">
        <v>59</v>
      </c>
      <c r="G14" s="103" t="s">
        <v>270</v>
      </c>
      <c r="H14" s="104">
        <v>40</v>
      </c>
      <c r="I14" s="37"/>
      <c r="J14" s="42"/>
      <c r="K14" s="43"/>
      <c r="L14" s="5"/>
      <c r="M14" s="5"/>
      <c r="N14" s="5"/>
      <c r="O14" s="37"/>
      <c r="P14" s="37"/>
      <c r="Q14" s="37"/>
      <c r="R14" s="37"/>
      <c r="S14" s="37"/>
      <c r="T14" s="37"/>
      <c r="U14" s="37"/>
      <c r="V14" s="37"/>
      <c r="W14" s="37"/>
      <c r="X14" s="37"/>
      <c r="Y14" s="37"/>
      <c r="Z14" s="37"/>
      <c r="AA14" s="37"/>
      <c r="AB14" s="37"/>
      <c r="AC14" s="37"/>
      <c r="AD14" s="37"/>
      <c r="AE14" s="37"/>
      <c r="AF14" s="37"/>
      <c r="AG14" s="37"/>
      <c r="AH14" s="37"/>
    </row>
    <row r="15" spans="1:34" s="20" customFormat="1" ht="15" customHeight="1" x14ac:dyDescent="0.25">
      <c r="A15" s="27" t="s">
        <v>236</v>
      </c>
      <c r="B15" s="37"/>
      <c r="C15" s="21"/>
      <c r="D15" s="21"/>
      <c r="E15" s="21"/>
      <c r="F15" s="21"/>
      <c r="G15" s="21"/>
      <c r="H15" s="21"/>
      <c r="I15" s="37"/>
      <c r="J15" s="42"/>
      <c r="K15" s="44"/>
      <c r="L15" s="5"/>
      <c r="M15" s="5"/>
      <c r="N15" s="5"/>
      <c r="O15" s="37"/>
      <c r="P15" s="37"/>
      <c r="Q15" s="37"/>
      <c r="R15" s="37"/>
      <c r="S15" s="37"/>
      <c r="T15" s="37"/>
      <c r="U15" s="37"/>
      <c r="V15" s="37"/>
      <c r="W15" s="37"/>
      <c r="X15" s="37"/>
      <c r="Y15" s="37"/>
      <c r="Z15" s="37"/>
      <c r="AA15" s="37"/>
      <c r="AB15" s="37"/>
      <c r="AC15" s="37"/>
      <c r="AD15" s="37"/>
      <c r="AE15" s="37"/>
      <c r="AF15" s="37"/>
      <c r="AG15" s="37"/>
      <c r="AH15" s="37"/>
    </row>
    <row r="16" spans="1:34" s="20" customFormat="1" ht="15" customHeight="1" thickBot="1" x14ac:dyDescent="0.3">
      <c r="A16" s="25" t="s">
        <v>9</v>
      </c>
      <c r="B16" s="37"/>
      <c r="C16" s="37" t="s">
        <v>55</v>
      </c>
      <c r="D16" s="23" t="s">
        <v>260</v>
      </c>
      <c r="E16" s="38"/>
      <c r="F16" s="37" t="s">
        <v>55</v>
      </c>
      <c r="G16" s="37" t="s">
        <v>262</v>
      </c>
      <c r="H16" s="23" t="s">
        <v>272</v>
      </c>
      <c r="I16" s="37"/>
      <c r="J16" s="42"/>
      <c r="K16" s="10"/>
      <c r="L16" s="5"/>
      <c r="M16" s="5"/>
      <c r="N16" s="5"/>
      <c r="O16" s="37"/>
      <c r="P16" s="37"/>
      <c r="Q16" s="37"/>
      <c r="R16" s="37"/>
      <c r="S16" s="37"/>
      <c r="T16" s="37"/>
      <c r="U16" s="37"/>
      <c r="V16" s="37"/>
      <c r="W16" s="37"/>
      <c r="X16" s="37"/>
      <c r="Y16" s="37"/>
      <c r="Z16" s="37"/>
      <c r="AA16" s="37"/>
      <c r="AB16" s="37"/>
      <c r="AC16" s="37"/>
      <c r="AD16" s="37"/>
      <c r="AE16" s="37"/>
      <c r="AF16" s="37"/>
      <c r="AG16" s="37"/>
      <c r="AH16" s="37"/>
    </row>
    <row r="17" spans="1:34" s="20" customFormat="1" ht="15" customHeight="1" thickTop="1" thickBot="1" x14ac:dyDescent="0.3">
      <c r="A17" s="25" t="s">
        <v>10</v>
      </c>
      <c r="B17" s="37"/>
      <c r="C17" s="45" t="s">
        <v>56</v>
      </c>
      <c r="D17" s="46"/>
      <c r="E17" s="38"/>
      <c r="F17" s="45" t="s">
        <v>57</v>
      </c>
      <c r="G17" s="45" t="s">
        <v>264</v>
      </c>
      <c r="H17" s="41"/>
      <c r="I17" s="37"/>
      <c r="J17" s="47"/>
      <c r="K17" s="6"/>
      <c r="L17" s="5"/>
      <c r="M17" s="5"/>
      <c r="N17" s="5"/>
      <c r="O17" s="37"/>
      <c r="P17" s="37"/>
      <c r="Q17" s="37"/>
      <c r="R17" s="37"/>
      <c r="S17" s="37"/>
      <c r="T17" s="37"/>
      <c r="U17" s="37"/>
      <c r="V17" s="37"/>
      <c r="W17" s="37"/>
      <c r="X17" s="37"/>
      <c r="Y17" s="37"/>
      <c r="Z17" s="37"/>
      <c r="AA17" s="37"/>
      <c r="AB17" s="37"/>
      <c r="AC17" s="37"/>
      <c r="AD17" s="37"/>
      <c r="AE17" s="37"/>
      <c r="AF17" s="37"/>
      <c r="AG17" s="37"/>
      <c r="AH17" s="37"/>
    </row>
    <row r="18" spans="1:34" s="20" customFormat="1" ht="15" customHeight="1" thickTop="1" x14ac:dyDescent="0.25">
      <c r="A18" s="25" t="s">
        <v>237</v>
      </c>
      <c r="B18" s="37"/>
      <c r="C18" s="37"/>
      <c r="D18" s="37"/>
      <c r="E18" s="38"/>
      <c r="F18" s="37"/>
      <c r="G18" s="37"/>
      <c r="H18" s="37"/>
      <c r="I18" s="37"/>
      <c r="J18" s="42"/>
      <c r="K18" s="43"/>
      <c r="L18" s="5"/>
      <c r="M18" s="5"/>
      <c r="N18" s="5"/>
      <c r="O18" s="37"/>
      <c r="P18" s="37"/>
      <c r="Q18" s="37"/>
      <c r="R18" s="37"/>
      <c r="S18" s="37"/>
      <c r="T18" s="37"/>
      <c r="U18" s="37"/>
      <c r="V18" s="37"/>
      <c r="W18" s="37"/>
      <c r="X18" s="37"/>
      <c r="Y18" s="37"/>
      <c r="Z18" s="37"/>
      <c r="AA18" s="37"/>
      <c r="AB18" s="37"/>
      <c r="AC18" s="37"/>
      <c r="AD18" s="37"/>
      <c r="AE18" s="37"/>
      <c r="AF18" s="37"/>
      <c r="AG18" s="37"/>
      <c r="AH18" s="37"/>
    </row>
    <row r="19" spans="1:34" s="20" customFormat="1" ht="15" customHeight="1" x14ac:dyDescent="0.25">
      <c r="A19" s="25" t="s">
        <v>238</v>
      </c>
      <c r="B19" s="37"/>
      <c r="C19" s="1"/>
      <c r="D19" s="1"/>
      <c r="E19" s="1"/>
      <c r="F19" s="1"/>
      <c r="G19" s="1"/>
      <c r="H19" s="1"/>
      <c r="I19" s="37"/>
      <c r="J19" s="42"/>
      <c r="K19" s="44"/>
      <c r="L19" s="5"/>
      <c r="M19" s="5"/>
      <c r="N19" s="37"/>
      <c r="O19" s="37"/>
      <c r="P19" s="37"/>
      <c r="Q19" s="37"/>
      <c r="R19" s="37"/>
      <c r="S19" s="37"/>
      <c r="T19" s="37"/>
      <c r="U19" s="37"/>
      <c r="V19" s="37"/>
      <c r="W19" s="37"/>
      <c r="X19" s="37"/>
      <c r="Y19" s="37"/>
      <c r="Z19" s="37"/>
      <c r="AA19" s="37"/>
      <c r="AB19" s="37"/>
      <c r="AC19" s="37"/>
      <c r="AD19" s="37"/>
      <c r="AE19" s="37"/>
      <c r="AF19" s="37"/>
      <c r="AG19" s="37"/>
      <c r="AH19" s="37"/>
    </row>
    <row r="20" spans="1:34" s="20" customFormat="1" ht="15" customHeight="1" x14ac:dyDescent="0.25">
      <c r="A20" s="25" t="s">
        <v>239</v>
      </c>
      <c r="B20" s="37"/>
      <c r="C20" s="1"/>
      <c r="D20" s="1"/>
      <c r="E20" s="1"/>
      <c r="F20" s="1"/>
      <c r="G20" s="1"/>
      <c r="H20" s="1"/>
      <c r="I20" s="37"/>
      <c r="J20" s="47"/>
      <c r="K20" s="10"/>
      <c r="L20" s="37"/>
      <c r="M20" s="5"/>
      <c r="N20" s="37"/>
      <c r="O20" s="37"/>
      <c r="P20" s="37"/>
      <c r="Q20" s="37"/>
      <c r="R20" s="37"/>
      <c r="S20" s="37"/>
      <c r="T20" s="37"/>
      <c r="U20" s="37"/>
      <c r="V20" s="37"/>
      <c r="W20" s="37"/>
      <c r="X20" s="37"/>
      <c r="Y20" s="37"/>
      <c r="Z20" s="37"/>
      <c r="AA20" s="37"/>
      <c r="AB20" s="37"/>
      <c r="AC20" s="37"/>
      <c r="AD20" s="37"/>
      <c r="AE20" s="37"/>
      <c r="AF20" s="37"/>
      <c r="AG20" s="37"/>
      <c r="AH20" s="37"/>
    </row>
    <row r="21" spans="1:34" s="20" customFormat="1" ht="15" customHeight="1" x14ac:dyDescent="0.25">
      <c r="A21" s="25" t="s">
        <v>240</v>
      </c>
      <c r="B21" s="37"/>
      <c r="C21" s="1"/>
      <c r="D21" s="1"/>
      <c r="E21" s="1"/>
      <c r="F21" s="1"/>
      <c r="G21" s="1"/>
      <c r="H21" s="1"/>
      <c r="I21" s="37"/>
      <c r="J21" s="47"/>
      <c r="K21" s="6"/>
      <c r="L21" s="37"/>
      <c r="M21" s="5"/>
      <c r="N21" s="37"/>
      <c r="O21" s="37"/>
      <c r="P21" s="37"/>
      <c r="Q21" s="37"/>
      <c r="R21" s="37"/>
      <c r="S21" s="37"/>
      <c r="T21" s="37"/>
      <c r="U21" s="37"/>
      <c r="V21" s="37"/>
      <c r="W21" s="37"/>
      <c r="X21" s="37"/>
      <c r="Y21" s="37"/>
      <c r="Z21" s="37"/>
      <c r="AA21" s="37"/>
      <c r="AB21" s="37"/>
      <c r="AC21" s="37"/>
      <c r="AD21" s="37"/>
      <c r="AE21" s="37"/>
      <c r="AF21" s="37"/>
      <c r="AG21" s="37"/>
      <c r="AH21" s="37"/>
    </row>
    <row r="22" spans="1:34" s="20" customFormat="1" ht="15" customHeight="1" x14ac:dyDescent="0.25">
      <c r="A22" s="25" t="s">
        <v>226</v>
      </c>
      <c r="B22" s="37"/>
      <c r="C22" s="1"/>
      <c r="D22" s="1"/>
      <c r="E22" s="1"/>
      <c r="F22" s="1"/>
      <c r="G22" s="1"/>
      <c r="H22" s="1"/>
      <c r="I22" s="37"/>
      <c r="J22" s="36"/>
      <c r="K22" s="6"/>
      <c r="L22" s="48"/>
      <c r="M22" s="5"/>
      <c r="N22" s="37"/>
      <c r="O22" s="37"/>
      <c r="P22" s="37"/>
      <c r="Q22" s="37"/>
      <c r="R22" s="37"/>
      <c r="S22" s="37"/>
      <c r="T22" s="37"/>
      <c r="U22" s="37"/>
      <c r="V22" s="37"/>
      <c r="W22" s="37"/>
      <c r="X22" s="37"/>
      <c r="Y22" s="37"/>
      <c r="Z22" s="37"/>
      <c r="AA22" s="37"/>
      <c r="AB22" s="37"/>
      <c r="AC22" s="37"/>
      <c r="AD22" s="37"/>
      <c r="AE22" s="37"/>
      <c r="AF22" s="37"/>
      <c r="AG22" s="37"/>
      <c r="AH22" s="37"/>
    </row>
    <row r="23" spans="1:34" s="20" customFormat="1" ht="15" customHeight="1" x14ac:dyDescent="0.25">
      <c r="A23" s="25" t="s">
        <v>227</v>
      </c>
      <c r="B23" s="37"/>
      <c r="C23" s="1"/>
      <c r="D23" s="1"/>
      <c r="E23" s="1"/>
      <c r="F23" s="1"/>
      <c r="G23" s="1"/>
      <c r="H23" s="1"/>
      <c r="I23" s="37"/>
      <c r="J23" s="36"/>
      <c r="K23" s="49"/>
      <c r="L23" s="48"/>
      <c r="M23" s="5"/>
      <c r="N23" s="37"/>
      <c r="O23" s="37"/>
      <c r="P23" s="37"/>
      <c r="Q23" s="37"/>
      <c r="R23" s="37"/>
      <c r="S23" s="37"/>
      <c r="T23" s="37"/>
      <c r="U23" s="37"/>
      <c r="V23" s="37"/>
      <c r="W23" s="37"/>
      <c r="X23" s="37"/>
      <c r="Y23" s="37"/>
      <c r="Z23" s="37"/>
      <c r="AA23" s="37"/>
      <c r="AB23" s="37"/>
      <c r="AC23" s="37"/>
      <c r="AD23" s="37"/>
      <c r="AE23" s="37"/>
      <c r="AF23" s="37"/>
      <c r="AG23" s="37"/>
      <c r="AH23" s="37"/>
    </row>
    <row r="24" spans="1:34" s="20" customFormat="1" ht="15" customHeight="1" x14ac:dyDescent="0.25">
      <c r="A24" s="27" t="s">
        <v>241</v>
      </c>
      <c r="B24" s="37"/>
      <c r="C24" s="1"/>
      <c r="D24" s="1"/>
      <c r="E24" s="1"/>
      <c r="F24" s="1"/>
      <c r="G24" s="1"/>
      <c r="H24" s="1"/>
      <c r="I24" s="37"/>
      <c r="J24" s="36"/>
      <c r="K24" s="37"/>
      <c r="L24" s="48"/>
      <c r="M24" s="5"/>
      <c r="N24" s="37"/>
      <c r="O24" s="37"/>
      <c r="P24" s="37"/>
      <c r="Q24" s="37"/>
      <c r="R24" s="37"/>
      <c r="S24" s="37"/>
      <c r="T24" s="37"/>
      <c r="U24" s="37"/>
      <c r="V24" s="37"/>
      <c r="W24" s="37"/>
      <c r="X24" s="37"/>
      <c r="Y24" s="37"/>
      <c r="Z24" s="37"/>
      <c r="AA24" s="37"/>
      <c r="AB24" s="37"/>
      <c r="AC24" s="37"/>
      <c r="AD24" s="37"/>
      <c r="AE24" s="37"/>
      <c r="AF24" s="37"/>
      <c r="AG24" s="37"/>
      <c r="AH24" s="36"/>
    </row>
    <row r="25" spans="1:34" s="20" customFormat="1" ht="15" customHeight="1" x14ac:dyDescent="0.25">
      <c r="A25" s="25" t="s">
        <v>242</v>
      </c>
      <c r="B25" s="37"/>
      <c r="C25" s="1"/>
      <c r="D25" s="1"/>
      <c r="E25" s="1"/>
      <c r="F25" s="1"/>
      <c r="G25" s="1"/>
      <c r="H25" s="1"/>
      <c r="I25" s="37"/>
      <c r="J25" s="36"/>
      <c r="K25" s="37"/>
      <c r="L25" s="48"/>
      <c r="M25" s="5"/>
      <c r="N25" s="37"/>
      <c r="O25" s="37"/>
      <c r="P25" s="37"/>
      <c r="Q25" s="37"/>
      <c r="R25" s="37"/>
      <c r="S25" s="37"/>
      <c r="T25" s="37"/>
      <c r="U25" s="37"/>
      <c r="V25" s="37"/>
      <c r="W25" s="37"/>
      <c r="X25" s="37"/>
      <c r="Y25" s="37"/>
      <c r="Z25" s="37"/>
      <c r="AA25" s="37"/>
      <c r="AB25" s="37"/>
      <c r="AC25" s="37"/>
      <c r="AD25" s="37"/>
      <c r="AE25" s="37"/>
      <c r="AF25" s="37"/>
      <c r="AG25" s="37"/>
      <c r="AH25" s="36"/>
    </row>
    <row r="26" spans="1:34" s="20" customFormat="1" ht="15" customHeight="1" x14ac:dyDescent="0.25">
      <c r="A26" s="25" t="s">
        <v>243</v>
      </c>
      <c r="B26" s="37"/>
      <c r="C26" s="1"/>
      <c r="D26" s="1"/>
      <c r="E26" s="1"/>
      <c r="F26" s="1"/>
      <c r="G26" s="1"/>
      <c r="H26" s="1"/>
      <c r="I26" s="37"/>
      <c r="J26" s="36"/>
      <c r="K26" s="37"/>
      <c r="L26" s="48"/>
      <c r="M26" s="5"/>
      <c r="N26" s="37"/>
      <c r="O26" s="37"/>
      <c r="P26" s="37"/>
      <c r="Q26" s="37"/>
      <c r="R26" s="37"/>
      <c r="S26" s="37"/>
      <c r="T26" s="37"/>
      <c r="U26" s="37"/>
      <c r="V26" s="37"/>
      <c r="W26" s="37"/>
      <c r="X26" s="37"/>
      <c r="Y26" s="37"/>
      <c r="Z26" s="37"/>
      <c r="AA26" s="37"/>
      <c r="AB26" s="37"/>
      <c r="AC26" s="37"/>
      <c r="AD26" s="37"/>
      <c r="AE26" s="37"/>
      <c r="AF26" s="37"/>
      <c r="AG26" s="37"/>
      <c r="AH26" s="36"/>
    </row>
    <row r="27" spans="1:34" s="20" customFormat="1" ht="15" customHeight="1" x14ac:dyDescent="0.25">
      <c r="A27" s="25" t="s">
        <v>233</v>
      </c>
      <c r="B27" s="37"/>
      <c r="C27" s="1"/>
      <c r="D27" s="1"/>
      <c r="E27" s="1"/>
      <c r="F27" s="1"/>
      <c r="G27" s="1"/>
      <c r="H27" s="1"/>
      <c r="I27" s="37"/>
      <c r="J27" s="36"/>
      <c r="K27" s="37"/>
      <c r="L27" s="48"/>
      <c r="M27" s="5"/>
      <c r="N27" s="37"/>
      <c r="O27" s="37"/>
      <c r="P27" s="37"/>
      <c r="Q27" s="37"/>
      <c r="R27" s="37"/>
      <c r="S27" s="37"/>
      <c r="T27" s="37"/>
      <c r="U27" s="37"/>
      <c r="V27" s="37"/>
      <c r="W27" s="37"/>
      <c r="X27" s="37"/>
      <c r="Y27" s="37"/>
      <c r="Z27" s="37"/>
      <c r="AA27" s="37"/>
      <c r="AB27" s="37"/>
      <c r="AC27" s="37"/>
      <c r="AD27" s="37"/>
      <c r="AE27" s="37"/>
      <c r="AF27" s="37"/>
      <c r="AG27" s="37"/>
      <c r="AH27" s="36"/>
    </row>
    <row r="28" spans="1:34" s="20" customFormat="1" ht="15" customHeight="1" x14ac:dyDescent="0.25">
      <c r="A28" s="25" t="s">
        <v>244</v>
      </c>
      <c r="B28" s="37"/>
      <c r="C28" s="1"/>
      <c r="D28" s="1"/>
      <c r="E28" s="1"/>
      <c r="F28" s="1"/>
      <c r="G28" s="1"/>
      <c r="H28" s="1"/>
      <c r="I28" s="37"/>
      <c r="J28" s="36"/>
      <c r="K28" s="37"/>
      <c r="L28" s="48"/>
      <c r="M28" s="37"/>
      <c r="N28" s="37"/>
      <c r="O28" s="37"/>
      <c r="P28" s="37"/>
      <c r="Q28" s="37"/>
      <c r="R28" s="37"/>
      <c r="S28" s="37"/>
      <c r="T28" s="37"/>
      <c r="U28" s="37"/>
      <c r="V28" s="37"/>
      <c r="W28" s="37"/>
      <c r="X28" s="37"/>
      <c r="Y28" s="37"/>
      <c r="Z28" s="37"/>
      <c r="AA28" s="37"/>
      <c r="AB28" s="37"/>
      <c r="AC28" s="37"/>
      <c r="AD28" s="37"/>
      <c r="AE28" s="37"/>
      <c r="AF28" s="37"/>
      <c r="AG28" s="37"/>
      <c r="AH28" s="36"/>
    </row>
    <row r="29" spans="1:34" s="20" customFormat="1" ht="15" customHeight="1" x14ac:dyDescent="0.25">
      <c r="A29" s="25" t="s">
        <v>235</v>
      </c>
      <c r="B29" s="37"/>
      <c r="C29" s="1"/>
      <c r="D29" s="1"/>
      <c r="E29" s="1"/>
      <c r="F29" s="1"/>
      <c r="G29" s="1"/>
      <c r="H29" s="1"/>
      <c r="I29" s="37"/>
      <c r="J29" s="36"/>
      <c r="K29" s="37"/>
      <c r="L29" s="48"/>
      <c r="M29" s="37"/>
      <c r="N29" s="37"/>
      <c r="O29" s="37"/>
      <c r="P29" s="37"/>
      <c r="Q29" s="37"/>
      <c r="R29" s="37"/>
      <c r="S29" s="37"/>
      <c r="T29" s="37"/>
      <c r="U29" s="37"/>
      <c r="V29" s="37"/>
      <c r="W29" s="37"/>
      <c r="X29" s="37"/>
      <c r="Y29" s="37"/>
      <c r="Z29" s="37"/>
      <c r="AA29" s="37"/>
      <c r="AB29" s="37"/>
      <c r="AC29" s="37"/>
      <c r="AD29" s="37"/>
      <c r="AE29" s="37"/>
      <c r="AF29" s="37"/>
      <c r="AG29" s="37"/>
      <c r="AH29" s="36"/>
    </row>
    <row r="30" spans="1:34" s="20" customFormat="1" ht="15" customHeight="1" x14ac:dyDescent="0.25">
      <c r="A30" s="25" t="s">
        <v>9</v>
      </c>
      <c r="B30" s="37"/>
      <c r="C30" s="1"/>
      <c r="D30" s="1"/>
      <c r="E30" s="1"/>
      <c r="F30" s="1"/>
      <c r="G30" s="1"/>
      <c r="H30" s="1"/>
      <c r="I30" s="37"/>
      <c r="J30" s="37"/>
      <c r="K30" s="37"/>
      <c r="L30" s="37"/>
      <c r="M30" s="37"/>
      <c r="N30" s="37"/>
      <c r="O30" s="37"/>
      <c r="P30" s="37"/>
      <c r="Q30" s="37"/>
      <c r="R30" s="37"/>
      <c r="S30" s="37"/>
      <c r="T30" s="37"/>
      <c r="U30" s="37"/>
      <c r="V30" s="37"/>
      <c r="W30" s="37"/>
      <c r="X30" s="37"/>
      <c r="Y30" s="37"/>
      <c r="Z30" s="37"/>
      <c r="AA30" s="37"/>
      <c r="AB30" s="36"/>
      <c r="AC30" s="37"/>
      <c r="AD30" s="36"/>
      <c r="AE30" s="37"/>
      <c r="AF30" s="37"/>
      <c r="AG30" s="37"/>
      <c r="AH30" s="36"/>
    </row>
    <row r="31" spans="1:34" s="20" customFormat="1" ht="15" customHeight="1" x14ac:dyDescent="0.25">
      <c r="A31" s="25" t="s">
        <v>22</v>
      </c>
      <c r="B31" s="37"/>
      <c r="C31" s="1"/>
      <c r="D31" s="1"/>
      <c r="E31" s="1"/>
      <c r="F31" s="1"/>
      <c r="G31" s="1"/>
      <c r="H31" s="1"/>
      <c r="I31" s="37"/>
      <c r="J31" s="37"/>
      <c r="K31" s="37"/>
      <c r="L31" s="37"/>
      <c r="M31" s="37"/>
      <c r="N31" s="5"/>
      <c r="O31" s="37"/>
      <c r="P31" s="37"/>
      <c r="Q31" s="37"/>
      <c r="R31" s="37"/>
      <c r="S31" s="37"/>
      <c r="T31" s="37"/>
      <c r="U31" s="37"/>
      <c r="V31" s="37"/>
      <c r="W31" s="37"/>
      <c r="X31" s="37"/>
      <c r="Y31" s="37"/>
      <c r="Z31" s="37"/>
      <c r="AA31" s="37"/>
      <c r="AB31" s="36"/>
      <c r="AC31" s="37"/>
      <c r="AD31" s="36"/>
      <c r="AE31" s="37"/>
      <c r="AF31" s="37"/>
      <c r="AG31" s="37"/>
      <c r="AH31" s="36"/>
    </row>
    <row r="32" spans="1:34" s="20" customFormat="1" ht="15" customHeight="1" x14ac:dyDescent="0.25">
      <c r="A32" s="24" t="s">
        <v>245</v>
      </c>
      <c r="B32" s="37"/>
      <c r="C32" s="1"/>
      <c r="D32" s="1"/>
      <c r="E32" s="1"/>
      <c r="F32" s="1"/>
      <c r="G32" s="1"/>
      <c r="H32" s="1"/>
      <c r="I32" s="37"/>
      <c r="J32" s="37"/>
      <c r="K32" s="37"/>
      <c r="L32" s="37"/>
      <c r="M32" s="37"/>
      <c r="N32" s="5"/>
      <c r="O32" s="37"/>
      <c r="P32" s="37"/>
      <c r="Q32" s="37"/>
      <c r="R32" s="37"/>
      <c r="S32" s="37"/>
      <c r="T32" s="37"/>
      <c r="U32" s="37"/>
      <c r="V32" s="37"/>
      <c r="W32" s="37"/>
      <c r="X32" s="37"/>
      <c r="Y32" s="37"/>
      <c r="Z32" s="37"/>
      <c r="AA32" s="37"/>
      <c r="AB32" s="36"/>
      <c r="AC32" s="37"/>
      <c r="AD32" s="36"/>
      <c r="AE32" s="37"/>
      <c r="AF32" s="37"/>
      <c r="AG32" s="37"/>
      <c r="AH32" s="36"/>
    </row>
    <row r="33" spans="1:34" s="20" customFormat="1" ht="15" customHeight="1" x14ac:dyDescent="0.25">
      <c r="A33" s="86" t="s">
        <v>304</v>
      </c>
      <c r="B33" s="37"/>
      <c r="C33" s="1"/>
      <c r="D33" s="1"/>
      <c r="E33" s="1"/>
      <c r="F33" s="1"/>
      <c r="G33" s="1"/>
      <c r="H33" s="1"/>
      <c r="I33" s="37"/>
      <c r="J33" s="37"/>
      <c r="K33" s="37"/>
      <c r="L33" s="37"/>
      <c r="M33" s="37"/>
      <c r="N33" s="37"/>
      <c r="O33" s="37"/>
      <c r="P33" s="37"/>
      <c r="Q33" s="37"/>
      <c r="R33" s="37"/>
      <c r="S33" s="37"/>
      <c r="T33" s="37"/>
      <c r="U33" s="37"/>
      <c r="V33" s="37"/>
      <c r="W33" s="37"/>
      <c r="X33" s="37"/>
      <c r="Y33" s="37"/>
      <c r="Z33" s="37"/>
      <c r="AA33" s="37"/>
      <c r="AB33" s="36"/>
      <c r="AC33" s="37"/>
      <c r="AD33" s="36"/>
      <c r="AE33" s="37"/>
      <c r="AF33" s="37"/>
      <c r="AG33" s="37"/>
      <c r="AH33" s="36"/>
    </row>
    <row r="34" spans="1:34" s="20" customFormat="1" ht="15" customHeight="1" x14ac:dyDescent="0.25">
      <c r="A34" s="24" t="s">
        <v>9</v>
      </c>
      <c r="B34" s="37"/>
      <c r="C34" s="1"/>
      <c r="D34" s="1"/>
      <c r="E34" s="1"/>
      <c r="F34" s="1"/>
      <c r="G34" s="1"/>
      <c r="H34" s="1"/>
      <c r="I34" s="37"/>
      <c r="J34" s="37"/>
      <c r="K34" s="37"/>
      <c r="L34" s="37"/>
      <c r="M34" s="37"/>
      <c r="N34" s="37"/>
      <c r="O34" s="37"/>
      <c r="P34" s="37"/>
      <c r="Q34" s="37"/>
      <c r="R34" s="37"/>
      <c r="S34" s="37"/>
      <c r="T34" s="37"/>
      <c r="U34" s="37"/>
      <c r="V34" s="37"/>
      <c r="W34" s="37"/>
      <c r="X34" s="37"/>
      <c r="Y34" s="37"/>
      <c r="Z34" s="37"/>
      <c r="AA34" s="37"/>
      <c r="AB34" s="36"/>
      <c r="AC34" s="37"/>
      <c r="AD34" s="36"/>
      <c r="AE34" s="37"/>
      <c r="AF34" s="37"/>
      <c r="AG34" s="37"/>
      <c r="AH34" s="36"/>
    </row>
    <row r="35" spans="1:34" s="20" customFormat="1" ht="15" customHeight="1" x14ac:dyDescent="0.25">
      <c r="A35" s="24" t="s">
        <v>22</v>
      </c>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6"/>
      <c r="AC35" s="37"/>
      <c r="AD35" s="36"/>
      <c r="AE35" s="37"/>
      <c r="AF35" s="37"/>
      <c r="AG35" s="37"/>
      <c r="AH35" s="36"/>
    </row>
    <row r="36" spans="1:34" x14ac:dyDescent="0.25">
      <c r="A36" s="9" t="s">
        <v>246</v>
      </c>
      <c r="B36" s="9"/>
      <c r="C36" s="37"/>
      <c r="D36" s="37"/>
      <c r="E36" s="37"/>
      <c r="F36" s="37"/>
      <c r="G36" s="37"/>
      <c r="H36" s="37"/>
      <c r="I36" s="37"/>
      <c r="J36" s="37"/>
      <c r="K36" s="37"/>
      <c r="L36" s="37"/>
      <c r="M36" s="37"/>
      <c r="N36" s="37"/>
      <c r="O36" s="37"/>
      <c r="P36" s="37"/>
      <c r="Q36" s="36"/>
      <c r="R36" s="36"/>
      <c r="S36" s="36"/>
      <c r="T36" s="36"/>
      <c r="U36" s="36"/>
      <c r="V36" s="36"/>
      <c r="W36" s="36"/>
      <c r="X36" s="36"/>
      <c r="Y36" s="36"/>
      <c r="Z36" s="36"/>
      <c r="AA36" s="36"/>
      <c r="AB36" s="36"/>
      <c r="AC36" s="36"/>
      <c r="AD36" s="36"/>
      <c r="AE36" s="36"/>
      <c r="AF36" s="36"/>
      <c r="AG36" s="36"/>
      <c r="AH36" s="36"/>
    </row>
    <row r="37" spans="1:34" x14ac:dyDescent="0.25">
      <c r="A37" s="9" t="s">
        <v>247</v>
      </c>
      <c r="B37" s="9"/>
      <c r="C37" s="37"/>
      <c r="D37" s="37"/>
      <c r="E37" s="37"/>
      <c r="F37" s="37"/>
      <c r="G37" s="37"/>
      <c r="H37" s="37"/>
      <c r="I37" s="37"/>
      <c r="J37" s="37"/>
      <c r="K37" s="37"/>
      <c r="L37" s="37"/>
      <c r="M37" s="37"/>
      <c r="N37" s="37"/>
      <c r="O37" s="37"/>
      <c r="P37" s="37"/>
      <c r="Q37" s="36"/>
      <c r="R37" s="36"/>
      <c r="S37" s="36"/>
      <c r="T37" s="36"/>
      <c r="U37" s="36"/>
      <c r="V37" s="36"/>
      <c r="W37" s="36"/>
      <c r="X37" s="36"/>
      <c r="Y37" s="36"/>
      <c r="Z37" s="36"/>
      <c r="AA37" s="36"/>
      <c r="AB37" s="36"/>
      <c r="AC37" s="36"/>
      <c r="AD37" s="36"/>
      <c r="AE37" s="36"/>
      <c r="AF37" s="36"/>
      <c r="AG37" s="36"/>
      <c r="AH37" s="36"/>
    </row>
    <row r="38" spans="1:34" x14ac:dyDescent="0.25">
      <c r="A38" s="9">
        <f>SUMIF(D118:D122,"&gt;=50")</f>
        <v>200</v>
      </c>
      <c r="B38" s="9"/>
      <c r="C38" s="37"/>
      <c r="D38" s="37"/>
      <c r="E38" s="37"/>
      <c r="F38" s="37"/>
      <c r="G38" s="37"/>
      <c r="H38" s="37"/>
      <c r="I38" s="37"/>
      <c r="J38" s="37"/>
      <c r="K38" s="37"/>
      <c r="L38" s="37"/>
      <c r="M38" s="37"/>
      <c r="N38" s="37"/>
      <c r="O38" s="37"/>
      <c r="P38" s="37"/>
      <c r="Q38" s="36"/>
      <c r="R38" s="36"/>
      <c r="S38" s="36"/>
      <c r="T38" s="36"/>
      <c r="U38" s="36"/>
      <c r="V38" s="36"/>
      <c r="W38" s="36"/>
      <c r="X38" s="36"/>
      <c r="Y38" s="36"/>
      <c r="Z38" s="36"/>
      <c r="AA38" s="36"/>
      <c r="AB38" s="36"/>
      <c r="AC38" s="36"/>
      <c r="AD38" s="36"/>
      <c r="AE38" s="36"/>
      <c r="AF38" s="36"/>
      <c r="AG38" s="36"/>
      <c r="AH38" s="36"/>
    </row>
    <row r="39" spans="1:34" x14ac:dyDescent="0.25">
      <c r="A39" s="9" t="s">
        <v>248</v>
      </c>
      <c r="B39" s="9"/>
      <c r="C39" s="37"/>
      <c r="D39" s="37"/>
      <c r="E39" s="37"/>
      <c r="F39" s="37"/>
      <c r="G39" s="37"/>
      <c r="H39" s="37"/>
      <c r="I39" s="37"/>
      <c r="J39" s="37"/>
      <c r="K39" s="37"/>
      <c r="L39" s="37"/>
      <c r="M39" s="37"/>
      <c r="N39" s="37"/>
      <c r="O39" s="37"/>
      <c r="P39" s="37"/>
      <c r="Q39" s="36"/>
      <c r="R39" s="36"/>
      <c r="S39" s="36"/>
      <c r="T39" s="36"/>
      <c r="U39" s="36"/>
      <c r="V39" s="36"/>
      <c r="W39" s="36"/>
      <c r="X39" s="36"/>
      <c r="Y39" s="36"/>
      <c r="Z39" s="36"/>
      <c r="AA39" s="36"/>
      <c r="AB39" s="36"/>
      <c r="AC39" s="36"/>
      <c r="AD39" s="36"/>
      <c r="AE39" s="36"/>
      <c r="AF39" s="36"/>
      <c r="AG39" s="36"/>
      <c r="AH39" s="36"/>
    </row>
    <row r="40" spans="1:34" x14ac:dyDescent="0.25">
      <c r="A40" s="9" t="s">
        <v>249</v>
      </c>
      <c r="B40" s="9"/>
      <c r="C40" s="37"/>
      <c r="D40" s="37"/>
      <c r="E40" s="37"/>
      <c r="F40" s="37"/>
      <c r="G40" s="37"/>
      <c r="H40" s="37"/>
      <c r="I40" s="37"/>
      <c r="J40" s="37"/>
      <c r="K40" s="37"/>
      <c r="L40" s="37"/>
      <c r="M40" s="37"/>
      <c r="N40" s="37"/>
      <c r="O40" s="37"/>
      <c r="P40" s="37"/>
      <c r="Q40" s="36"/>
      <c r="R40" s="36"/>
      <c r="S40" s="36"/>
      <c r="T40" s="36"/>
      <c r="U40" s="36"/>
      <c r="V40" s="36"/>
      <c r="W40" s="36"/>
      <c r="X40" s="36"/>
      <c r="Y40" s="36"/>
      <c r="Z40" s="36"/>
      <c r="AA40" s="36"/>
      <c r="AB40" s="36"/>
      <c r="AC40" s="36"/>
      <c r="AD40" s="36"/>
      <c r="AE40" s="36"/>
      <c r="AF40" s="36"/>
      <c r="AG40" s="36"/>
      <c r="AH40" s="36"/>
    </row>
    <row r="41" spans="1:34" x14ac:dyDescent="0.25">
      <c r="A41" s="9" t="s">
        <v>250</v>
      </c>
      <c r="B41" s="9"/>
      <c r="C41" s="37"/>
      <c r="D41" s="37"/>
      <c r="E41" s="37"/>
      <c r="F41" s="37"/>
      <c r="G41" s="37"/>
      <c r="H41" s="37"/>
      <c r="I41" s="37"/>
      <c r="J41" s="37"/>
      <c r="K41" s="37"/>
      <c r="L41" s="37"/>
      <c r="M41" s="37"/>
      <c r="N41" s="37"/>
      <c r="O41" s="37"/>
      <c r="P41" s="37"/>
      <c r="Q41" s="36"/>
      <c r="R41" s="36"/>
      <c r="S41" s="36"/>
      <c r="T41" s="36"/>
      <c r="U41" s="36"/>
      <c r="V41" s="36"/>
      <c r="W41" s="36"/>
      <c r="X41" s="36"/>
      <c r="Y41" s="36"/>
      <c r="Z41" s="36"/>
      <c r="AA41" s="36"/>
      <c r="AB41" s="36"/>
      <c r="AC41" s="36"/>
      <c r="AD41" s="36"/>
      <c r="AE41" s="36"/>
      <c r="AF41" s="36"/>
      <c r="AG41" s="36"/>
      <c r="AH41" s="36"/>
    </row>
    <row r="42" spans="1:34" x14ac:dyDescent="0.25">
      <c r="A42" s="9" t="s">
        <v>251</v>
      </c>
      <c r="B42" s="9"/>
      <c r="C42" s="37"/>
      <c r="D42" s="37"/>
      <c r="E42" s="37"/>
      <c r="F42" s="37"/>
      <c r="G42" s="37"/>
      <c r="H42" s="37"/>
      <c r="I42" s="37"/>
      <c r="J42" s="37"/>
      <c r="K42" s="37"/>
      <c r="L42" s="37"/>
      <c r="M42" s="37"/>
      <c r="N42" s="37"/>
      <c r="O42" s="37"/>
      <c r="P42" s="37"/>
      <c r="Q42" s="36"/>
      <c r="R42" s="36"/>
      <c r="S42" s="36"/>
      <c r="T42" s="36"/>
      <c r="U42" s="36"/>
      <c r="V42" s="36"/>
      <c r="W42" s="36"/>
      <c r="X42" s="36"/>
      <c r="Y42" s="36"/>
      <c r="Z42" s="36"/>
      <c r="AA42" s="36"/>
      <c r="AB42" s="36"/>
      <c r="AC42" s="36"/>
      <c r="AD42" s="36"/>
      <c r="AE42" s="36"/>
      <c r="AF42" s="36"/>
      <c r="AG42" s="36"/>
      <c r="AH42" s="36"/>
    </row>
    <row r="43" spans="1:34" x14ac:dyDescent="0.25">
      <c r="A43" s="9" t="s">
        <v>23</v>
      </c>
      <c r="B43" s="9"/>
      <c r="C43" s="37"/>
      <c r="D43" s="37"/>
      <c r="E43" s="37"/>
      <c r="F43" s="37"/>
      <c r="G43" s="37"/>
      <c r="H43" s="37"/>
      <c r="I43" s="37"/>
      <c r="J43" s="37"/>
      <c r="K43" s="37"/>
      <c r="L43" s="37"/>
      <c r="M43" s="37"/>
      <c r="N43" s="37"/>
      <c r="O43" s="37"/>
      <c r="P43" s="37"/>
      <c r="Q43" s="36"/>
      <c r="R43" s="36"/>
      <c r="S43" s="36"/>
      <c r="T43" s="36"/>
      <c r="U43" s="36"/>
      <c r="V43" s="36"/>
      <c r="W43" s="36"/>
      <c r="X43" s="36"/>
      <c r="Y43" s="36"/>
      <c r="Z43" s="36"/>
      <c r="AA43" s="36"/>
      <c r="AB43" s="36"/>
      <c r="AC43" s="36"/>
      <c r="AD43" s="36"/>
      <c r="AE43" s="36"/>
      <c r="AF43" s="36"/>
      <c r="AG43" s="36"/>
      <c r="AH43" s="36"/>
    </row>
    <row r="44" spans="1:34" x14ac:dyDescent="0.25">
      <c r="A44" s="9" t="s">
        <v>98</v>
      </c>
      <c r="B44" s="9"/>
      <c r="C44" s="37"/>
      <c r="D44" s="37"/>
      <c r="E44" s="37"/>
      <c r="F44" s="37"/>
      <c r="G44" s="37"/>
      <c r="H44" s="37"/>
      <c r="I44" s="37"/>
      <c r="J44" s="37"/>
      <c r="K44" s="37"/>
      <c r="L44" s="37"/>
      <c r="M44" s="37"/>
      <c r="N44" s="37"/>
      <c r="O44" s="37"/>
      <c r="P44" s="37"/>
      <c r="Q44" s="36"/>
      <c r="R44" s="36"/>
      <c r="S44" s="36"/>
      <c r="T44" s="36"/>
      <c r="U44" s="36"/>
      <c r="V44" s="36"/>
      <c r="W44" s="36"/>
      <c r="X44" s="36"/>
      <c r="Y44" s="36"/>
      <c r="Z44" s="36"/>
      <c r="AA44" s="36"/>
      <c r="AB44" s="36"/>
      <c r="AC44" s="36"/>
      <c r="AD44" s="36"/>
      <c r="AE44" s="36"/>
      <c r="AF44" s="36"/>
      <c r="AG44" s="36"/>
      <c r="AH44" s="36"/>
    </row>
    <row r="45" spans="1:34" x14ac:dyDescent="0.25">
      <c r="A45" s="9" t="s">
        <v>252</v>
      </c>
      <c r="B45" s="9"/>
      <c r="C45" s="37"/>
      <c r="D45" s="37"/>
      <c r="E45" s="37"/>
      <c r="F45" s="37"/>
      <c r="G45" s="37"/>
      <c r="H45" s="37"/>
      <c r="I45" s="37"/>
      <c r="J45" s="37"/>
      <c r="K45" s="37"/>
      <c r="L45" s="37"/>
      <c r="M45" s="37"/>
      <c r="N45" s="37"/>
      <c r="O45" s="37"/>
      <c r="P45" s="37"/>
      <c r="Q45" s="36"/>
      <c r="R45" s="36"/>
      <c r="S45" s="36"/>
      <c r="T45" s="36"/>
      <c r="U45" s="36"/>
      <c r="V45" s="36"/>
      <c r="W45" s="36"/>
      <c r="X45" s="36"/>
      <c r="Y45" s="36"/>
      <c r="Z45" s="36"/>
      <c r="AA45" s="36"/>
      <c r="AB45" s="36"/>
      <c r="AC45" s="36"/>
      <c r="AD45" s="36"/>
      <c r="AE45" s="36"/>
      <c r="AF45" s="36"/>
      <c r="AG45" s="36"/>
      <c r="AH45" s="36"/>
    </row>
    <row r="46" spans="1:34" x14ac:dyDescent="0.25">
      <c r="A46" s="9" t="s">
        <v>253</v>
      </c>
      <c r="B46" s="9"/>
      <c r="C46" s="37"/>
      <c r="D46" s="37"/>
      <c r="E46" s="37"/>
      <c r="F46" s="37"/>
      <c r="G46" s="37"/>
      <c r="H46" s="37"/>
      <c r="I46" s="37"/>
      <c r="J46" s="37"/>
      <c r="K46" s="37"/>
      <c r="L46" s="37"/>
      <c r="M46" s="37"/>
      <c r="N46" s="37"/>
      <c r="O46" s="37"/>
      <c r="P46" s="37"/>
      <c r="Q46" s="36"/>
      <c r="R46" s="36"/>
      <c r="S46" s="36"/>
      <c r="T46" s="36"/>
      <c r="U46" s="36"/>
      <c r="V46" s="36"/>
      <c r="W46" s="36"/>
      <c r="X46" s="36"/>
      <c r="Y46" s="36"/>
      <c r="Z46" s="36"/>
      <c r="AA46" s="36"/>
      <c r="AB46" s="36"/>
      <c r="AC46" s="36"/>
      <c r="AD46" s="36"/>
      <c r="AE46" s="36"/>
      <c r="AF46" s="36"/>
      <c r="AG46" s="36"/>
      <c r="AH46" s="36"/>
    </row>
    <row r="47" spans="1:34" x14ac:dyDescent="0.25">
      <c r="A47" s="9" t="s">
        <v>254</v>
      </c>
      <c r="B47" s="9"/>
      <c r="C47" s="37"/>
      <c r="D47" s="37"/>
      <c r="E47" s="37"/>
      <c r="F47" s="37"/>
      <c r="G47" s="37"/>
      <c r="H47" s="37"/>
      <c r="I47" s="37"/>
      <c r="J47" s="37"/>
      <c r="K47" s="37"/>
      <c r="L47" s="37"/>
      <c r="M47" s="37"/>
      <c r="N47" s="37"/>
      <c r="O47" s="37"/>
      <c r="P47" s="37"/>
      <c r="Q47" s="36"/>
      <c r="R47" s="36"/>
      <c r="S47" s="36"/>
      <c r="T47" s="36"/>
      <c r="U47" s="36"/>
      <c r="V47" s="36"/>
      <c r="W47" s="36"/>
      <c r="X47" s="36"/>
      <c r="Y47" s="36"/>
      <c r="Z47" s="36"/>
      <c r="AA47" s="36"/>
      <c r="AB47" s="36"/>
      <c r="AC47" s="36"/>
      <c r="AD47" s="36"/>
      <c r="AE47" s="36"/>
      <c r="AF47" s="36"/>
      <c r="AG47" s="36"/>
      <c r="AH47" s="36"/>
    </row>
    <row r="48" spans="1:34" x14ac:dyDescent="0.25">
      <c r="A48" s="9" t="s">
        <v>255</v>
      </c>
      <c r="B48" s="9"/>
      <c r="C48" s="37"/>
      <c r="D48" s="37"/>
      <c r="E48" s="37"/>
      <c r="F48" s="37"/>
      <c r="G48" s="37"/>
      <c r="H48" s="37"/>
      <c r="I48" s="37"/>
      <c r="J48" s="37"/>
      <c r="K48" s="37"/>
      <c r="L48" s="37"/>
      <c r="M48" s="37"/>
      <c r="N48" s="37"/>
      <c r="O48" s="37"/>
      <c r="P48" s="37"/>
      <c r="Q48" s="36"/>
      <c r="R48" s="36"/>
      <c r="S48" s="36"/>
      <c r="T48" s="36"/>
      <c r="U48" s="36"/>
      <c r="V48" s="36"/>
      <c r="W48" s="36"/>
      <c r="X48" s="36"/>
      <c r="Y48" s="36"/>
      <c r="Z48" s="36"/>
      <c r="AA48" s="36"/>
      <c r="AB48" s="36"/>
      <c r="AC48" s="36"/>
      <c r="AD48" s="36"/>
      <c r="AE48" s="36"/>
      <c r="AF48" s="36"/>
      <c r="AG48" s="36"/>
      <c r="AH48" s="36"/>
    </row>
    <row r="49" spans="1:34" x14ac:dyDescent="0.25">
      <c r="A49" s="9" t="s">
        <v>256</v>
      </c>
      <c r="B49" s="9"/>
      <c r="C49" s="7" t="s">
        <v>55</v>
      </c>
      <c r="D49" s="8" t="s">
        <v>71</v>
      </c>
      <c r="E49" s="38"/>
      <c r="F49" s="7" t="s">
        <v>55</v>
      </c>
      <c r="G49" s="7" t="s">
        <v>262</v>
      </c>
      <c r="H49" s="8" t="s">
        <v>71</v>
      </c>
      <c r="I49" s="37"/>
      <c r="J49" s="37"/>
      <c r="K49" s="37"/>
      <c r="L49" s="37"/>
      <c r="M49" s="37"/>
      <c r="N49" s="37"/>
      <c r="O49" s="37"/>
      <c r="P49" s="37"/>
      <c r="Q49" s="36"/>
      <c r="R49" s="36"/>
      <c r="S49" s="36"/>
      <c r="T49" s="36"/>
      <c r="U49" s="36"/>
      <c r="V49" s="36"/>
      <c r="W49" s="36"/>
      <c r="X49" s="36"/>
      <c r="Y49" s="36"/>
      <c r="Z49" s="36"/>
      <c r="AA49" s="36"/>
      <c r="AB49" s="36"/>
      <c r="AC49" s="36"/>
      <c r="AD49" s="36"/>
      <c r="AE49" s="36"/>
      <c r="AF49" s="36"/>
      <c r="AG49" s="36"/>
      <c r="AH49" s="36"/>
    </row>
    <row r="50" spans="1:34" x14ac:dyDescent="0.25">
      <c r="A50" s="9" t="s">
        <v>257</v>
      </c>
      <c r="B50" s="9"/>
      <c r="C50" s="39" t="s">
        <v>56</v>
      </c>
      <c r="D50" s="40">
        <v>50</v>
      </c>
      <c r="E50" s="38"/>
      <c r="F50" s="39" t="s">
        <v>56</v>
      </c>
      <c r="G50" s="39" t="s">
        <v>263</v>
      </c>
      <c r="H50" s="40">
        <v>50</v>
      </c>
      <c r="I50" s="37"/>
      <c r="J50" s="37"/>
      <c r="K50" s="37"/>
      <c r="L50" s="37"/>
      <c r="M50" s="37"/>
      <c r="N50" s="37"/>
      <c r="O50" s="37"/>
      <c r="P50" s="37"/>
      <c r="Q50" s="36"/>
      <c r="R50" s="36"/>
      <c r="S50" s="36"/>
      <c r="T50" s="36"/>
      <c r="U50" s="36"/>
      <c r="V50" s="36"/>
      <c r="W50" s="36"/>
      <c r="X50" s="36"/>
      <c r="Y50" s="36"/>
      <c r="Z50" s="36"/>
      <c r="AA50" s="36"/>
      <c r="AB50" s="36"/>
      <c r="AC50" s="36"/>
      <c r="AD50" s="36"/>
      <c r="AE50" s="36"/>
      <c r="AF50" s="36"/>
      <c r="AG50" s="36"/>
      <c r="AH50" s="36"/>
    </row>
    <row r="51" spans="1:34" x14ac:dyDescent="0.25">
      <c r="A51" s="9" t="s">
        <v>258</v>
      </c>
      <c r="B51" s="9"/>
      <c r="C51" s="39" t="s">
        <v>57</v>
      </c>
      <c r="D51" s="40">
        <v>20</v>
      </c>
      <c r="E51" s="38"/>
      <c r="F51" s="39" t="s">
        <v>57</v>
      </c>
      <c r="G51" s="39" t="s">
        <v>264</v>
      </c>
      <c r="H51" s="40">
        <v>20</v>
      </c>
      <c r="I51" s="37"/>
      <c r="J51" s="37"/>
      <c r="K51" s="37"/>
      <c r="L51" s="37"/>
      <c r="M51" s="37"/>
      <c r="N51" s="37"/>
      <c r="O51" s="37"/>
      <c r="P51" s="37"/>
      <c r="Q51" s="36"/>
      <c r="R51" s="36"/>
      <c r="S51" s="36"/>
      <c r="T51" s="36"/>
      <c r="U51" s="36"/>
      <c r="V51" s="36"/>
      <c r="W51" s="36"/>
      <c r="X51" s="36"/>
      <c r="Y51" s="36"/>
      <c r="Z51" s="36"/>
      <c r="AA51" s="36"/>
      <c r="AB51" s="36"/>
      <c r="AC51" s="36"/>
      <c r="AD51" s="36"/>
      <c r="AE51" s="36"/>
      <c r="AF51" s="36"/>
      <c r="AG51" s="36"/>
      <c r="AH51" s="36"/>
    </row>
    <row r="52" spans="1:34" x14ac:dyDescent="0.25">
      <c r="A52" s="9" t="s">
        <v>259</v>
      </c>
      <c r="B52" s="9"/>
      <c r="C52" s="39" t="s">
        <v>58</v>
      </c>
      <c r="D52" s="40">
        <v>60</v>
      </c>
      <c r="E52" s="38"/>
      <c r="F52" s="39" t="s">
        <v>58</v>
      </c>
      <c r="G52" s="39" t="s">
        <v>265</v>
      </c>
      <c r="H52" s="40">
        <v>60</v>
      </c>
      <c r="I52" s="37"/>
      <c r="J52" s="37"/>
      <c r="K52" s="37"/>
      <c r="L52" s="37"/>
      <c r="M52" s="37"/>
      <c r="N52" s="37"/>
      <c r="O52" s="37"/>
      <c r="P52" s="37"/>
      <c r="Q52" s="36"/>
      <c r="R52" s="36"/>
      <c r="S52" s="36"/>
      <c r="T52" s="36"/>
      <c r="U52" s="36"/>
      <c r="V52" s="36"/>
      <c r="W52" s="36"/>
      <c r="X52" s="36"/>
      <c r="Y52" s="36"/>
      <c r="Z52" s="36"/>
      <c r="AA52" s="36"/>
      <c r="AB52" s="36"/>
      <c r="AC52" s="36"/>
      <c r="AD52" s="36"/>
      <c r="AE52" s="36"/>
      <c r="AF52" s="36"/>
      <c r="AG52" s="36"/>
      <c r="AH52" s="36"/>
    </row>
    <row r="53" spans="1:34" x14ac:dyDescent="0.25">
      <c r="A53" s="9" t="s">
        <v>28</v>
      </c>
      <c r="B53" s="9"/>
      <c r="C53" s="39" t="s">
        <v>59</v>
      </c>
      <c r="D53" s="40">
        <v>40</v>
      </c>
      <c r="E53" s="38"/>
      <c r="F53" s="39" t="s">
        <v>59</v>
      </c>
      <c r="G53" s="39" t="s">
        <v>266</v>
      </c>
      <c r="H53" s="40">
        <v>40</v>
      </c>
      <c r="I53" s="37"/>
      <c r="J53" s="37"/>
      <c r="K53" s="37"/>
      <c r="L53" s="37"/>
      <c r="M53" s="37"/>
      <c r="N53" s="37"/>
      <c r="O53" s="37"/>
      <c r="P53" s="37"/>
      <c r="Q53" s="36"/>
      <c r="R53" s="36"/>
      <c r="S53" s="36"/>
      <c r="T53" s="36"/>
      <c r="U53" s="36"/>
      <c r="V53" s="36"/>
      <c r="W53" s="36"/>
      <c r="X53" s="36"/>
      <c r="Y53" s="36"/>
      <c r="Z53" s="36"/>
      <c r="AA53" s="36"/>
      <c r="AB53" s="36"/>
      <c r="AC53" s="36"/>
      <c r="AD53" s="36"/>
      <c r="AE53" s="36"/>
      <c r="AF53" s="36"/>
      <c r="AG53" s="36"/>
      <c r="AH53" s="36"/>
    </row>
    <row r="54" spans="1:34" x14ac:dyDescent="0.25">
      <c r="A54" s="9" t="s">
        <v>54</v>
      </c>
      <c r="B54" s="9"/>
      <c r="C54" s="39" t="s">
        <v>56</v>
      </c>
      <c r="D54" s="40">
        <v>50</v>
      </c>
      <c r="E54" s="38"/>
      <c r="F54" s="39" t="s">
        <v>56</v>
      </c>
      <c r="G54" s="39" t="s">
        <v>267</v>
      </c>
      <c r="H54" s="40">
        <v>50</v>
      </c>
      <c r="I54" s="37"/>
      <c r="J54" s="37"/>
      <c r="K54" s="37"/>
      <c r="L54" s="37"/>
      <c r="M54" s="37"/>
      <c r="N54" s="37"/>
      <c r="O54" s="37"/>
      <c r="P54" s="37"/>
      <c r="Q54" s="36"/>
      <c r="R54" s="36"/>
      <c r="S54" s="36"/>
      <c r="T54" s="36"/>
      <c r="U54" s="36"/>
      <c r="V54" s="36"/>
      <c r="W54" s="36"/>
      <c r="X54" s="36"/>
      <c r="Y54" s="36"/>
      <c r="Z54" s="36"/>
      <c r="AA54" s="36"/>
      <c r="AB54" s="36"/>
      <c r="AC54" s="36"/>
      <c r="AD54" s="36"/>
      <c r="AE54" s="36"/>
      <c r="AF54" s="36"/>
      <c r="AG54" s="36"/>
      <c r="AH54" s="36"/>
    </row>
    <row r="55" spans="1:34" x14ac:dyDescent="0.25">
      <c r="A55" s="9" t="s">
        <v>22</v>
      </c>
      <c r="B55" s="9"/>
      <c r="C55" s="39" t="s">
        <v>57</v>
      </c>
      <c r="D55" s="40">
        <v>20</v>
      </c>
      <c r="E55" s="38"/>
      <c r="F55" s="39" t="s">
        <v>57</v>
      </c>
      <c r="G55" s="39" t="s">
        <v>268</v>
      </c>
      <c r="H55" s="40">
        <v>20</v>
      </c>
      <c r="I55" s="37"/>
      <c r="J55" s="37"/>
      <c r="K55" s="37"/>
      <c r="L55" s="37"/>
      <c r="M55" s="37"/>
      <c r="N55" s="37"/>
      <c r="O55" s="37"/>
      <c r="P55" s="37"/>
      <c r="Q55" s="36"/>
      <c r="R55" s="36"/>
      <c r="S55" s="36"/>
      <c r="T55" s="36"/>
      <c r="U55" s="36"/>
      <c r="V55" s="36"/>
      <c r="W55" s="36"/>
      <c r="X55" s="36"/>
      <c r="Y55" s="36"/>
      <c r="Z55" s="36"/>
      <c r="AA55" s="36"/>
      <c r="AB55" s="36"/>
      <c r="AC55" s="36"/>
      <c r="AD55" s="36"/>
      <c r="AE55" s="36"/>
      <c r="AF55" s="36"/>
      <c r="AG55" s="36"/>
      <c r="AH55" s="36"/>
    </row>
    <row r="56" spans="1:34" x14ac:dyDescent="0.25">
      <c r="B56" s="9"/>
      <c r="C56" s="39" t="s">
        <v>58</v>
      </c>
      <c r="D56" s="40">
        <v>60</v>
      </c>
      <c r="E56" s="38"/>
      <c r="F56" s="39" t="s">
        <v>58</v>
      </c>
      <c r="G56" s="39" t="s">
        <v>269</v>
      </c>
      <c r="H56" s="40">
        <v>60</v>
      </c>
      <c r="I56" s="37"/>
      <c r="J56" s="37"/>
      <c r="K56" s="37"/>
      <c r="L56" s="37"/>
      <c r="M56" s="37"/>
      <c r="N56" s="37"/>
      <c r="O56" s="37"/>
      <c r="P56" s="37"/>
      <c r="Q56" s="36"/>
      <c r="R56" s="36"/>
      <c r="S56" s="36"/>
      <c r="T56" s="36"/>
      <c r="U56" s="36"/>
      <c r="V56" s="36"/>
      <c r="W56" s="36"/>
      <c r="X56" s="36"/>
      <c r="Y56" s="36"/>
      <c r="Z56" s="36"/>
      <c r="AA56" s="36"/>
      <c r="AB56" s="36"/>
      <c r="AC56" s="36"/>
      <c r="AD56" s="36"/>
      <c r="AE56" s="36"/>
      <c r="AF56" s="36"/>
      <c r="AG56" s="36"/>
      <c r="AH56" s="36"/>
    </row>
    <row r="57" spans="1:34" x14ac:dyDescent="0.25">
      <c r="B57" s="9"/>
      <c r="C57" s="39" t="s">
        <v>59</v>
      </c>
      <c r="D57" s="40">
        <v>40</v>
      </c>
      <c r="E57" s="38"/>
      <c r="F57" s="39" t="s">
        <v>59</v>
      </c>
      <c r="G57" s="39" t="s">
        <v>270</v>
      </c>
      <c r="H57" s="40">
        <v>40</v>
      </c>
      <c r="I57" s="37"/>
      <c r="J57" s="37"/>
      <c r="K57" s="37"/>
      <c r="L57" s="37"/>
      <c r="M57" s="37"/>
      <c r="N57" s="37"/>
      <c r="O57" s="37"/>
      <c r="P57" s="37"/>
      <c r="Q57" s="36"/>
      <c r="R57" s="36"/>
      <c r="S57" s="36"/>
      <c r="T57" s="36"/>
      <c r="U57" s="36"/>
      <c r="V57" s="36"/>
      <c r="W57" s="36"/>
      <c r="X57" s="36"/>
      <c r="Y57" s="36"/>
      <c r="Z57" s="36"/>
      <c r="AA57" s="36"/>
      <c r="AB57" s="36"/>
      <c r="AC57" s="36"/>
      <c r="AD57" s="36"/>
      <c r="AE57" s="36"/>
      <c r="AF57" s="36"/>
      <c r="AG57" s="36"/>
      <c r="AH57" s="36"/>
    </row>
    <row r="58" spans="1:34" x14ac:dyDescent="0.25">
      <c r="B58" s="9"/>
      <c r="C58" s="39" t="s">
        <v>56</v>
      </c>
      <c r="D58" s="40">
        <v>50</v>
      </c>
      <c r="E58" s="38"/>
      <c r="F58" s="39" t="s">
        <v>56</v>
      </c>
      <c r="G58" s="39" t="s">
        <v>267</v>
      </c>
      <c r="H58" s="40">
        <v>50</v>
      </c>
      <c r="I58" s="37"/>
      <c r="J58" s="37"/>
      <c r="K58" s="37"/>
      <c r="L58" s="37"/>
      <c r="M58" s="37"/>
      <c r="N58" s="37"/>
      <c r="O58" s="37"/>
      <c r="P58" s="37"/>
      <c r="Q58" s="36"/>
      <c r="R58" s="36"/>
      <c r="S58" s="36"/>
      <c r="T58" s="36"/>
      <c r="U58" s="36"/>
      <c r="V58" s="36"/>
      <c r="W58" s="36"/>
      <c r="X58" s="36"/>
      <c r="Y58" s="36"/>
      <c r="Z58" s="36"/>
      <c r="AA58" s="36"/>
      <c r="AB58" s="36"/>
      <c r="AC58" s="36"/>
      <c r="AD58" s="36"/>
      <c r="AE58" s="36"/>
      <c r="AF58" s="36"/>
      <c r="AG58" s="36"/>
      <c r="AH58" s="36"/>
    </row>
    <row r="59" spans="1:34" x14ac:dyDescent="0.25">
      <c r="B59" s="9"/>
      <c r="C59" s="39" t="s">
        <v>57</v>
      </c>
      <c r="D59" s="40">
        <v>20</v>
      </c>
      <c r="E59" s="38"/>
      <c r="F59" s="39" t="s">
        <v>57</v>
      </c>
      <c r="G59" s="39" t="s">
        <v>268</v>
      </c>
      <c r="H59" s="40">
        <v>20</v>
      </c>
      <c r="I59" s="37"/>
      <c r="J59" s="37"/>
      <c r="K59" s="37"/>
      <c r="L59" s="37"/>
      <c r="M59" s="37"/>
      <c r="N59" s="37"/>
      <c r="O59" s="37"/>
      <c r="P59" s="37"/>
      <c r="Q59" s="36"/>
      <c r="R59" s="36"/>
      <c r="S59" s="36"/>
      <c r="T59" s="36"/>
      <c r="U59" s="36"/>
      <c r="V59" s="36"/>
      <c r="W59" s="36"/>
      <c r="X59" s="36"/>
      <c r="Y59" s="36"/>
      <c r="Z59" s="36"/>
      <c r="AA59" s="36"/>
      <c r="AB59" s="36"/>
      <c r="AC59" s="36"/>
      <c r="AD59" s="36"/>
      <c r="AE59" s="36"/>
      <c r="AF59" s="36"/>
      <c r="AG59" s="36"/>
      <c r="AH59" s="36"/>
    </row>
    <row r="60" spans="1:34" x14ac:dyDescent="0.25">
      <c r="B60" s="9"/>
      <c r="C60" s="39" t="s">
        <v>58</v>
      </c>
      <c r="D60" s="40">
        <v>60</v>
      </c>
      <c r="E60" s="38"/>
      <c r="F60" s="39" t="s">
        <v>58</v>
      </c>
      <c r="G60" s="39" t="s">
        <v>265</v>
      </c>
      <c r="H60" s="40">
        <v>60</v>
      </c>
      <c r="I60" s="37"/>
      <c r="J60" s="37"/>
      <c r="K60" s="37"/>
      <c r="L60" s="37"/>
      <c r="M60" s="37"/>
      <c r="N60" s="37"/>
      <c r="O60" s="37"/>
      <c r="P60" s="37"/>
      <c r="Q60" s="36"/>
      <c r="R60" s="36"/>
      <c r="S60" s="36"/>
      <c r="T60" s="36"/>
      <c r="U60" s="36"/>
      <c r="V60" s="36"/>
      <c r="W60" s="36"/>
      <c r="X60" s="36"/>
      <c r="Y60" s="36"/>
      <c r="Z60" s="36"/>
      <c r="AA60" s="36"/>
      <c r="AB60" s="36"/>
      <c r="AC60" s="36"/>
      <c r="AD60" s="36"/>
      <c r="AE60" s="36"/>
      <c r="AF60" s="36"/>
      <c r="AG60" s="36"/>
      <c r="AH60" s="36"/>
    </row>
    <row r="61" spans="1:34" x14ac:dyDescent="0.25">
      <c r="B61" s="9"/>
      <c r="C61" s="39" t="s">
        <v>59</v>
      </c>
      <c r="D61" s="40">
        <v>40</v>
      </c>
      <c r="E61" s="38"/>
      <c r="F61" s="39" t="s">
        <v>59</v>
      </c>
      <c r="G61" s="39" t="s">
        <v>270</v>
      </c>
      <c r="H61" s="40">
        <v>40</v>
      </c>
      <c r="I61" s="37"/>
      <c r="J61" s="37"/>
      <c r="K61" s="37"/>
      <c r="L61" s="37"/>
      <c r="M61" s="37"/>
      <c r="N61" s="37"/>
      <c r="O61" s="37"/>
      <c r="P61" s="37"/>
      <c r="Q61" s="36"/>
      <c r="R61" s="36"/>
      <c r="S61" s="36"/>
      <c r="T61" s="36"/>
      <c r="U61" s="36"/>
      <c r="V61" s="36"/>
      <c r="W61" s="36"/>
      <c r="X61" s="36"/>
      <c r="Y61" s="36"/>
      <c r="Z61" s="36"/>
      <c r="AA61" s="36"/>
      <c r="AB61" s="36"/>
      <c r="AC61" s="36"/>
      <c r="AD61" s="36"/>
      <c r="AE61" s="36"/>
      <c r="AF61" s="36"/>
      <c r="AG61" s="36"/>
      <c r="AH61" s="36"/>
    </row>
    <row r="62" spans="1:34" x14ac:dyDescent="0.25">
      <c r="B62" s="9"/>
      <c r="C62" s="21"/>
      <c r="D62" s="21"/>
      <c r="E62" s="21"/>
      <c r="F62" s="21"/>
      <c r="G62" s="21"/>
      <c r="H62" s="21"/>
      <c r="I62" s="37"/>
      <c r="J62" s="37"/>
      <c r="K62" s="37"/>
      <c r="L62" s="37"/>
      <c r="M62" s="37"/>
      <c r="N62" s="37"/>
      <c r="O62" s="37"/>
      <c r="P62" s="37"/>
      <c r="Q62" s="36"/>
      <c r="R62" s="36"/>
      <c r="S62" s="36"/>
      <c r="T62" s="36"/>
      <c r="U62" s="36"/>
      <c r="V62" s="36"/>
      <c r="W62" s="36"/>
      <c r="X62" s="36"/>
      <c r="Y62" s="36"/>
      <c r="Z62" s="36"/>
      <c r="AA62" s="36"/>
      <c r="AB62" s="36"/>
      <c r="AC62" s="36"/>
      <c r="AD62" s="36"/>
      <c r="AE62" s="36"/>
      <c r="AF62" s="36"/>
      <c r="AG62" s="36"/>
      <c r="AH62" s="36"/>
    </row>
    <row r="63" spans="1:34" ht="15.75" thickBot="1" x14ac:dyDescent="0.3">
      <c r="B63" s="9"/>
      <c r="C63" s="37" t="s">
        <v>55</v>
      </c>
      <c r="D63" s="23" t="s">
        <v>261</v>
      </c>
      <c r="E63" s="38"/>
      <c r="F63" s="37" t="s">
        <v>55</v>
      </c>
      <c r="G63" s="37" t="s">
        <v>262</v>
      </c>
      <c r="H63" s="23" t="s">
        <v>273</v>
      </c>
      <c r="I63" s="37"/>
      <c r="J63" s="37"/>
      <c r="K63" s="37"/>
      <c r="L63" s="37"/>
      <c r="M63" s="37"/>
      <c r="N63" s="37"/>
      <c r="O63" s="37"/>
      <c r="P63" s="37"/>
      <c r="Q63" s="36"/>
      <c r="R63" s="36"/>
      <c r="S63" s="36"/>
      <c r="T63" s="36"/>
      <c r="U63" s="36"/>
      <c r="V63" s="36"/>
      <c r="W63" s="36"/>
      <c r="X63" s="36"/>
      <c r="Y63" s="36"/>
      <c r="Z63" s="36"/>
      <c r="AA63" s="36"/>
      <c r="AB63" s="36"/>
      <c r="AC63" s="36"/>
      <c r="AD63" s="36"/>
      <c r="AE63" s="36"/>
      <c r="AF63" s="36"/>
      <c r="AG63" s="36"/>
      <c r="AH63" s="36"/>
    </row>
    <row r="64" spans="1:34" ht="16.5" thickTop="1" thickBot="1" x14ac:dyDescent="0.3">
      <c r="B64" s="9"/>
      <c r="C64" s="45" t="s">
        <v>56</v>
      </c>
      <c r="D64" s="46">
        <f>COUNTIF(C50:C61,C64)</f>
        <v>3</v>
      </c>
      <c r="E64" s="38"/>
      <c r="F64" s="45" t="s">
        <v>57</v>
      </c>
      <c r="G64" s="45" t="s">
        <v>264</v>
      </c>
      <c r="H64" s="41">
        <f>COUNTIFS(F50:F61,F64,G50:G61,G64)</f>
        <v>1</v>
      </c>
      <c r="I64" s="37"/>
      <c r="J64" s="37"/>
      <c r="K64" s="37"/>
      <c r="L64" s="37"/>
      <c r="M64" s="37"/>
      <c r="N64" s="37"/>
      <c r="O64" s="37"/>
      <c r="P64" s="37"/>
      <c r="Q64" s="36"/>
      <c r="R64" s="36"/>
      <c r="S64" s="36"/>
      <c r="T64" s="36"/>
      <c r="U64" s="36"/>
      <c r="V64" s="36"/>
      <c r="W64" s="36"/>
      <c r="X64" s="36"/>
      <c r="Y64" s="36"/>
      <c r="Z64" s="36"/>
      <c r="AA64" s="36"/>
      <c r="AB64" s="36"/>
      <c r="AC64" s="36"/>
      <c r="AD64" s="36"/>
      <c r="AE64" s="36"/>
      <c r="AF64" s="36"/>
      <c r="AG64" s="36"/>
      <c r="AH64" s="36"/>
    </row>
    <row r="65" spans="2:34" ht="15.75" thickTop="1" x14ac:dyDescent="0.25">
      <c r="B65" s="9"/>
      <c r="C65" s="37"/>
      <c r="D65" s="37"/>
      <c r="E65" s="38"/>
      <c r="F65" s="37"/>
      <c r="G65" s="37"/>
      <c r="H65" s="37"/>
      <c r="I65" s="37"/>
      <c r="J65" s="37"/>
      <c r="K65" s="37"/>
      <c r="L65" s="37"/>
      <c r="M65" s="37"/>
      <c r="N65" s="37"/>
      <c r="O65" s="37"/>
      <c r="P65" s="37"/>
      <c r="Q65" s="36"/>
      <c r="R65" s="36"/>
      <c r="S65" s="36"/>
      <c r="T65" s="36"/>
      <c r="U65" s="36"/>
      <c r="V65" s="36"/>
      <c r="W65" s="36"/>
      <c r="X65" s="36"/>
      <c r="Y65" s="36"/>
      <c r="Z65" s="36"/>
      <c r="AA65" s="36"/>
      <c r="AB65" s="36"/>
      <c r="AC65" s="36"/>
      <c r="AD65" s="36"/>
      <c r="AE65" s="36"/>
      <c r="AF65" s="36"/>
      <c r="AG65" s="36"/>
      <c r="AH65" s="36"/>
    </row>
    <row r="66" spans="2:34" x14ac:dyDescent="0.25">
      <c r="B66" s="9"/>
      <c r="C66" s="1"/>
      <c r="D66" s="1"/>
      <c r="E66" s="1"/>
      <c r="F66" s="1"/>
      <c r="G66" s="1"/>
      <c r="H66" s="1"/>
      <c r="I66" s="37"/>
      <c r="J66" s="37"/>
      <c r="K66" s="37"/>
      <c r="L66" s="37"/>
      <c r="M66" s="37"/>
      <c r="N66" s="37"/>
      <c r="O66" s="37"/>
      <c r="P66" s="37"/>
      <c r="Q66" s="36"/>
      <c r="R66" s="36"/>
      <c r="S66" s="36"/>
      <c r="T66" s="36"/>
      <c r="U66" s="36"/>
      <c r="V66" s="36"/>
      <c r="W66" s="36"/>
      <c r="X66" s="36"/>
      <c r="Y66" s="36"/>
      <c r="Z66" s="36"/>
      <c r="AA66" s="36"/>
      <c r="AB66" s="36"/>
      <c r="AC66" s="36"/>
      <c r="AD66" s="36"/>
      <c r="AE66" s="36"/>
      <c r="AF66" s="36"/>
      <c r="AG66" s="36"/>
      <c r="AH66" s="36"/>
    </row>
    <row r="67" spans="2:34" x14ac:dyDescent="0.25">
      <c r="B67" s="9"/>
      <c r="C67" s="1"/>
      <c r="D67" s="1"/>
      <c r="E67" s="1"/>
      <c r="F67" s="1"/>
      <c r="G67" s="1"/>
      <c r="H67" s="1"/>
      <c r="I67" s="37"/>
      <c r="J67" s="37"/>
      <c r="K67" s="37"/>
      <c r="L67" s="37"/>
      <c r="M67" s="37"/>
      <c r="N67" s="37"/>
      <c r="O67" s="37"/>
      <c r="P67" s="37"/>
      <c r="Q67" s="36"/>
      <c r="R67" s="36"/>
      <c r="S67" s="36"/>
      <c r="T67" s="36"/>
      <c r="U67" s="36"/>
      <c r="V67" s="36"/>
      <c r="W67" s="36"/>
      <c r="X67" s="36"/>
      <c r="Y67" s="36"/>
      <c r="Z67" s="36"/>
      <c r="AA67" s="36"/>
      <c r="AB67" s="36"/>
      <c r="AC67" s="36"/>
      <c r="AD67" s="36"/>
      <c r="AE67" s="36"/>
      <c r="AF67" s="36"/>
      <c r="AG67" s="36"/>
      <c r="AH67" s="36"/>
    </row>
    <row r="68" spans="2:34" x14ac:dyDescent="0.25">
      <c r="B68" s="9"/>
      <c r="C68" s="1"/>
      <c r="D68" s="1"/>
      <c r="E68" s="1"/>
      <c r="F68" s="1"/>
      <c r="G68" s="1"/>
      <c r="H68" s="1"/>
      <c r="I68" s="37"/>
      <c r="J68" s="37"/>
      <c r="K68" s="37"/>
      <c r="L68" s="37"/>
      <c r="M68" s="37"/>
      <c r="N68" s="37"/>
      <c r="O68" s="37"/>
      <c r="P68" s="37"/>
      <c r="Q68" s="36"/>
      <c r="R68" s="36"/>
      <c r="S68" s="36"/>
      <c r="T68" s="36"/>
      <c r="U68" s="36"/>
      <c r="V68" s="36"/>
      <c r="W68" s="36"/>
      <c r="X68" s="36"/>
      <c r="Y68" s="36"/>
      <c r="Z68" s="36"/>
      <c r="AA68" s="36"/>
      <c r="AB68" s="36"/>
      <c r="AC68" s="36"/>
      <c r="AD68" s="36"/>
      <c r="AE68" s="36"/>
      <c r="AF68" s="36"/>
      <c r="AG68" s="36"/>
      <c r="AH68" s="36"/>
    </row>
    <row r="69" spans="2:34" x14ac:dyDescent="0.25">
      <c r="B69" s="9"/>
      <c r="C69" s="1"/>
      <c r="D69" s="1"/>
      <c r="E69" s="1"/>
      <c r="F69" s="1"/>
      <c r="G69" s="1"/>
      <c r="H69" s="1"/>
      <c r="I69" s="37"/>
      <c r="J69" s="37"/>
      <c r="K69" s="37"/>
      <c r="L69" s="37"/>
      <c r="M69" s="37"/>
      <c r="N69" s="37"/>
      <c r="O69" s="37"/>
      <c r="P69" s="37"/>
      <c r="Q69" s="36"/>
      <c r="R69" s="36"/>
      <c r="S69" s="36"/>
      <c r="T69" s="36"/>
      <c r="U69" s="36"/>
      <c r="V69" s="36"/>
      <c r="W69" s="36"/>
      <c r="X69" s="36"/>
      <c r="Y69" s="36"/>
      <c r="Z69" s="36"/>
      <c r="AA69" s="36"/>
      <c r="AB69" s="36"/>
      <c r="AC69" s="36"/>
      <c r="AD69" s="36"/>
      <c r="AE69" s="36"/>
      <c r="AF69" s="36"/>
      <c r="AG69" s="36"/>
      <c r="AH69" s="36"/>
    </row>
    <row r="70" spans="2:34" x14ac:dyDescent="0.25">
      <c r="B70" s="9"/>
      <c r="C70" s="1"/>
      <c r="D70" s="1"/>
      <c r="E70" s="1"/>
      <c r="F70" s="1"/>
      <c r="G70" s="1"/>
      <c r="H70" s="1"/>
      <c r="I70" s="37"/>
      <c r="J70" s="37"/>
      <c r="K70" s="37"/>
      <c r="L70" s="37"/>
      <c r="M70" s="37"/>
      <c r="N70" s="37"/>
      <c r="O70" s="37"/>
      <c r="P70" s="37"/>
      <c r="Q70" s="36"/>
      <c r="R70" s="36"/>
      <c r="S70" s="36"/>
      <c r="T70" s="36"/>
      <c r="U70" s="36"/>
      <c r="V70" s="36"/>
      <c r="W70" s="36"/>
      <c r="X70" s="36"/>
      <c r="Y70" s="36"/>
      <c r="Z70" s="36"/>
      <c r="AA70" s="36"/>
      <c r="AB70" s="36"/>
      <c r="AC70" s="36"/>
      <c r="AD70" s="36"/>
      <c r="AE70" s="36"/>
      <c r="AF70" s="36"/>
      <c r="AG70" s="36"/>
      <c r="AH70" s="36"/>
    </row>
    <row r="71" spans="2:34" x14ac:dyDescent="0.25">
      <c r="B71" s="9"/>
      <c r="C71" s="1"/>
      <c r="D71" s="1"/>
      <c r="E71" s="1"/>
      <c r="F71" s="1"/>
      <c r="G71" s="1"/>
      <c r="H71" s="1"/>
      <c r="I71" s="37"/>
      <c r="J71" s="37"/>
      <c r="K71" s="37"/>
      <c r="L71" s="37"/>
      <c r="M71" s="37"/>
      <c r="N71" s="37"/>
      <c r="O71" s="37"/>
      <c r="P71" s="37"/>
      <c r="Q71" s="36"/>
      <c r="R71" s="36"/>
      <c r="S71" s="36"/>
      <c r="T71" s="36"/>
      <c r="U71" s="36"/>
      <c r="V71" s="36"/>
      <c r="W71" s="36"/>
      <c r="X71" s="36"/>
      <c r="Y71" s="36"/>
      <c r="Z71" s="36"/>
      <c r="AA71" s="36"/>
      <c r="AB71" s="36"/>
      <c r="AC71" s="36"/>
      <c r="AD71" s="36"/>
      <c r="AE71" s="36"/>
      <c r="AF71" s="36"/>
      <c r="AG71" s="36"/>
      <c r="AH71" s="36"/>
    </row>
    <row r="72" spans="2:34" x14ac:dyDescent="0.25">
      <c r="B72" s="9"/>
      <c r="C72" s="1"/>
      <c r="D72" s="1"/>
      <c r="E72" s="1"/>
      <c r="F72" s="1"/>
      <c r="G72" s="1"/>
      <c r="H72" s="1"/>
      <c r="I72" s="37"/>
      <c r="J72" s="37"/>
      <c r="K72" s="37"/>
      <c r="L72" s="37"/>
      <c r="M72" s="37"/>
      <c r="N72" s="37"/>
      <c r="O72" s="37"/>
      <c r="P72" s="37"/>
      <c r="Q72" s="36"/>
      <c r="R72" s="36"/>
      <c r="S72" s="36"/>
      <c r="T72" s="36"/>
      <c r="U72" s="36"/>
      <c r="V72" s="36"/>
      <c r="W72" s="36"/>
      <c r="X72" s="36"/>
      <c r="Y72" s="36"/>
      <c r="Z72" s="36"/>
      <c r="AA72" s="36"/>
      <c r="AB72" s="36"/>
      <c r="AC72" s="36"/>
      <c r="AD72" s="36"/>
      <c r="AE72" s="36"/>
      <c r="AF72" s="36"/>
      <c r="AG72" s="36"/>
      <c r="AH72" s="36"/>
    </row>
    <row r="73" spans="2:34" x14ac:dyDescent="0.25">
      <c r="B73" s="9"/>
      <c r="C73" s="1"/>
      <c r="D73" s="1"/>
      <c r="E73" s="1"/>
      <c r="F73" s="1"/>
      <c r="G73" s="1"/>
      <c r="H73" s="1"/>
      <c r="I73" s="37"/>
      <c r="J73" s="37"/>
      <c r="K73" s="37"/>
      <c r="L73" s="37"/>
      <c r="M73" s="37"/>
      <c r="N73" s="37"/>
      <c r="O73" s="37"/>
      <c r="P73" s="37"/>
      <c r="Q73" s="36"/>
      <c r="R73" s="36"/>
      <c r="S73" s="36"/>
      <c r="T73" s="36"/>
      <c r="U73" s="36"/>
      <c r="V73" s="36"/>
      <c r="W73" s="36"/>
      <c r="X73" s="36"/>
      <c r="Y73" s="36"/>
      <c r="Z73" s="36"/>
      <c r="AA73" s="36"/>
      <c r="AB73" s="36"/>
      <c r="AC73" s="36"/>
      <c r="AD73" s="36"/>
      <c r="AE73" s="36"/>
      <c r="AF73" s="36"/>
      <c r="AG73" s="36"/>
      <c r="AH73" s="36"/>
    </row>
    <row r="74" spans="2:34" x14ac:dyDescent="0.25">
      <c r="B74" s="9"/>
      <c r="C74" s="1"/>
      <c r="D74" s="1"/>
      <c r="E74" s="1"/>
      <c r="F74" s="1"/>
      <c r="G74" s="1"/>
      <c r="H74" s="1"/>
      <c r="I74" s="37"/>
      <c r="J74" s="37"/>
      <c r="K74" s="37"/>
      <c r="L74" s="37"/>
      <c r="M74" s="37"/>
      <c r="N74" s="37"/>
      <c r="O74" s="37"/>
      <c r="P74" s="37"/>
      <c r="Q74" s="36"/>
      <c r="R74" s="36"/>
      <c r="S74" s="36"/>
      <c r="T74" s="36"/>
      <c r="U74" s="36"/>
      <c r="V74" s="36"/>
      <c r="W74" s="36"/>
      <c r="X74" s="36"/>
      <c r="Y74" s="36"/>
      <c r="Z74" s="36"/>
      <c r="AA74" s="36"/>
      <c r="AB74" s="36"/>
      <c r="AC74" s="36"/>
      <c r="AD74" s="36"/>
      <c r="AE74" s="36"/>
      <c r="AF74" s="36"/>
      <c r="AG74" s="36"/>
      <c r="AH74" s="36"/>
    </row>
    <row r="75" spans="2:34" x14ac:dyDescent="0.25">
      <c r="B75" s="9"/>
      <c r="C75" s="1"/>
      <c r="D75" s="1"/>
      <c r="E75" s="1"/>
      <c r="F75" s="1"/>
      <c r="G75" s="1"/>
      <c r="H75" s="1"/>
      <c r="I75" s="37"/>
      <c r="J75" s="37"/>
      <c r="K75" s="37"/>
      <c r="L75" s="37"/>
      <c r="M75" s="37"/>
      <c r="N75" s="37"/>
      <c r="O75" s="37"/>
      <c r="P75" s="37"/>
      <c r="Q75" s="36"/>
      <c r="R75" s="36"/>
      <c r="S75" s="36"/>
      <c r="T75" s="36"/>
      <c r="U75" s="36"/>
      <c r="V75" s="36"/>
      <c r="W75" s="36"/>
      <c r="X75" s="36"/>
      <c r="Y75" s="36"/>
      <c r="Z75" s="36"/>
      <c r="AA75" s="36"/>
      <c r="AB75" s="36"/>
      <c r="AC75" s="36"/>
      <c r="AD75" s="36"/>
      <c r="AE75" s="36"/>
      <c r="AF75" s="36"/>
      <c r="AG75" s="36"/>
      <c r="AH75" s="36"/>
    </row>
    <row r="76" spans="2:34" x14ac:dyDescent="0.25">
      <c r="B76" s="9"/>
      <c r="C76" s="1"/>
      <c r="D76" s="1"/>
      <c r="E76" s="1"/>
      <c r="F76" s="1"/>
      <c r="G76" s="1"/>
      <c r="H76" s="1"/>
      <c r="I76" s="37"/>
      <c r="J76" s="37"/>
      <c r="K76" s="37"/>
      <c r="L76" s="37"/>
      <c r="M76" s="37"/>
      <c r="N76" s="37"/>
      <c r="O76" s="37"/>
      <c r="P76" s="37"/>
      <c r="Q76" s="36"/>
      <c r="R76" s="36"/>
      <c r="S76" s="36"/>
      <c r="T76" s="36"/>
      <c r="U76" s="36"/>
      <c r="V76" s="36"/>
      <c r="W76" s="36"/>
      <c r="X76" s="36"/>
      <c r="Y76" s="36"/>
      <c r="Z76" s="36"/>
      <c r="AA76" s="36"/>
      <c r="AB76" s="36"/>
      <c r="AC76" s="36"/>
      <c r="AD76" s="36"/>
      <c r="AE76" s="36"/>
      <c r="AF76" s="36"/>
      <c r="AG76" s="36"/>
      <c r="AH76" s="36"/>
    </row>
    <row r="77" spans="2:34" x14ac:dyDescent="0.25">
      <c r="B77" s="9"/>
      <c r="C77" s="1"/>
      <c r="D77" s="1"/>
      <c r="E77" s="1"/>
      <c r="F77" s="1"/>
      <c r="G77" s="1"/>
      <c r="H77" s="1"/>
      <c r="I77" s="37"/>
      <c r="J77" s="37"/>
      <c r="K77" s="37"/>
      <c r="L77" s="37"/>
      <c r="M77" s="37"/>
      <c r="N77" s="37"/>
      <c r="O77" s="37"/>
      <c r="P77" s="37"/>
      <c r="Q77" s="36"/>
      <c r="R77" s="36"/>
      <c r="S77" s="36"/>
      <c r="T77" s="36"/>
      <c r="U77" s="36"/>
      <c r="V77" s="36"/>
      <c r="W77" s="36"/>
      <c r="X77" s="36"/>
      <c r="Y77" s="36"/>
      <c r="Z77" s="36"/>
      <c r="AA77" s="36"/>
      <c r="AB77" s="36"/>
      <c r="AC77" s="36"/>
      <c r="AD77" s="36"/>
      <c r="AE77" s="36"/>
      <c r="AF77" s="36"/>
      <c r="AG77" s="36"/>
      <c r="AH77" s="36"/>
    </row>
    <row r="78" spans="2:34" x14ac:dyDescent="0.25">
      <c r="B78" s="9"/>
      <c r="C78" s="1"/>
      <c r="D78" s="1"/>
      <c r="E78" s="1"/>
      <c r="F78" s="1"/>
      <c r="G78" s="1"/>
      <c r="H78" s="1"/>
      <c r="I78" s="37"/>
      <c r="J78" s="37"/>
      <c r="K78" s="37"/>
      <c r="L78" s="37"/>
      <c r="M78" s="37"/>
      <c r="N78" s="37"/>
      <c r="O78" s="37"/>
      <c r="P78" s="37"/>
      <c r="Q78" s="36"/>
      <c r="R78" s="36"/>
      <c r="S78" s="36"/>
      <c r="T78" s="36"/>
      <c r="U78" s="36"/>
      <c r="V78" s="36"/>
      <c r="W78" s="36"/>
      <c r="X78" s="36"/>
      <c r="Y78" s="36"/>
      <c r="Z78" s="36"/>
      <c r="AA78" s="36"/>
      <c r="AB78" s="36"/>
      <c r="AC78" s="36"/>
      <c r="AD78" s="36"/>
      <c r="AE78" s="36"/>
      <c r="AF78" s="36"/>
      <c r="AG78" s="36"/>
      <c r="AH78" s="36"/>
    </row>
    <row r="79" spans="2:34" x14ac:dyDescent="0.25">
      <c r="B79" s="9"/>
      <c r="C79" s="1"/>
      <c r="D79" s="1"/>
      <c r="E79" s="1"/>
      <c r="F79" s="1"/>
      <c r="G79" s="1"/>
      <c r="H79" s="1"/>
      <c r="I79" s="37"/>
      <c r="J79" s="37"/>
      <c r="K79" s="37"/>
      <c r="L79" s="37"/>
      <c r="M79" s="37"/>
      <c r="N79" s="37"/>
      <c r="O79" s="37"/>
      <c r="P79" s="37"/>
      <c r="Q79" s="36"/>
      <c r="R79" s="36"/>
      <c r="S79" s="36"/>
      <c r="T79" s="36"/>
      <c r="U79" s="36"/>
      <c r="V79" s="36"/>
      <c r="W79" s="36"/>
      <c r="X79" s="36"/>
      <c r="Y79" s="36"/>
      <c r="Z79" s="36"/>
      <c r="AA79" s="36"/>
      <c r="AB79" s="36"/>
      <c r="AC79" s="36"/>
      <c r="AD79" s="36"/>
      <c r="AE79" s="36"/>
      <c r="AF79" s="36"/>
      <c r="AG79" s="36"/>
      <c r="AH79" s="36"/>
    </row>
    <row r="80" spans="2:34" x14ac:dyDescent="0.25">
      <c r="B80" s="9"/>
      <c r="C80" s="1"/>
      <c r="D80" s="1"/>
      <c r="E80" s="1"/>
      <c r="F80" s="1"/>
      <c r="G80" s="1"/>
      <c r="H80" s="1"/>
      <c r="I80" s="37"/>
      <c r="J80" s="37"/>
      <c r="K80" s="37"/>
      <c r="L80" s="37"/>
      <c r="M80" s="37"/>
      <c r="N80" s="37"/>
      <c r="O80" s="37"/>
      <c r="P80" s="37"/>
      <c r="Q80" s="36"/>
      <c r="R80" s="36"/>
      <c r="S80" s="36"/>
      <c r="T80" s="36"/>
      <c r="U80" s="36"/>
      <c r="V80" s="36"/>
      <c r="W80" s="36"/>
      <c r="X80" s="36"/>
      <c r="Y80" s="36"/>
      <c r="Z80" s="36"/>
      <c r="AA80" s="36"/>
      <c r="AB80" s="36"/>
      <c r="AC80" s="36"/>
      <c r="AD80" s="36"/>
      <c r="AE80" s="36"/>
      <c r="AF80" s="36"/>
      <c r="AG80" s="36"/>
      <c r="AH80" s="36"/>
    </row>
    <row r="81" spans="2:34" x14ac:dyDescent="0.25">
      <c r="B81" s="9"/>
      <c r="C81" s="1"/>
      <c r="D81" s="1"/>
      <c r="E81" s="1"/>
      <c r="F81" s="1"/>
      <c r="G81" s="1"/>
      <c r="H81" s="1"/>
      <c r="I81" s="37"/>
      <c r="J81" s="37"/>
      <c r="K81" s="37"/>
      <c r="L81" s="37"/>
      <c r="M81" s="37"/>
      <c r="N81" s="37"/>
      <c r="O81" s="37"/>
      <c r="P81" s="37"/>
      <c r="Q81" s="36"/>
      <c r="R81" s="36"/>
      <c r="S81" s="36"/>
      <c r="T81" s="36"/>
      <c r="U81" s="36"/>
      <c r="V81" s="36"/>
      <c r="W81" s="36"/>
      <c r="X81" s="36"/>
      <c r="Y81" s="36"/>
      <c r="Z81" s="36"/>
      <c r="AA81" s="36"/>
      <c r="AB81" s="36"/>
      <c r="AC81" s="36"/>
      <c r="AD81" s="36"/>
      <c r="AE81" s="36"/>
      <c r="AF81" s="36"/>
      <c r="AG81" s="36"/>
      <c r="AH81" s="36"/>
    </row>
    <row r="82" spans="2:34" x14ac:dyDescent="0.25">
      <c r="B82" s="9"/>
      <c r="F82" s="37"/>
      <c r="G82" s="37"/>
      <c r="H82" s="37"/>
      <c r="I82" s="37"/>
      <c r="J82" s="37"/>
      <c r="K82" s="37"/>
      <c r="L82" s="37"/>
      <c r="M82" s="37"/>
      <c r="N82" s="37"/>
      <c r="O82" s="37"/>
      <c r="P82" s="37"/>
      <c r="Q82" s="36"/>
      <c r="R82" s="36"/>
      <c r="S82" s="36"/>
      <c r="T82" s="36"/>
      <c r="U82" s="36"/>
      <c r="V82" s="36"/>
      <c r="W82" s="36"/>
      <c r="X82" s="36"/>
      <c r="Y82" s="36"/>
      <c r="Z82" s="36"/>
      <c r="AA82" s="36"/>
      <c r="AB82" s="36"/>
      <c r="AC82" s="36"/>
      <c r="AD82" s="36"/>
      <c r="AE82" s="36"/>
      <c r="AF82" s="36"/>
      <c r="AG82" s="36"/>
      <c r="AH82" s="36"/>
    </row>
    <row r="83" spans="2:34" x14ac:dyDescent="0.25">
      <c r="B83" s="9"/>
      <c r="F83" s="37"/>
      <c r="G83" s="37"/>
      <c r="H83" s="37"/>
      <c r="I83" s="37"/>
      <c r="J83" s="37"/>
      <c r="K83" s="37"/>
      <c r="L83" s="37"/>
      <c r="M83" s="37"/>
      <c r="N83" s="37"/>
      <c r="O83" s="37"/>
      <c r="P83" s="37"/>
      <c r="Q83" s="36"/>
      <c r="R83" s="36"/>
      <c r="S83" s="36"/>
      <c r="T83" s="36"/>
      <c r="U83" s="36"/>
      <c r="V83" s="36"/>
      <c r="W83" s="36"/>
      <c r="X83" s="36"/>
      <c r="Y83" s="36"/>
      <c r="Z83" s="36"/>
      <c r="AA83" s="36"/>
      <c r="AB83" s="36"/>
      <c r="AC83" s="36"/>
      <c r="AD83" s="36"/>
      <c r="AE83" s="36"/>
      <c r="AF83" s="36"/>
      <c r="AG83" s="36"/>
      <c r="AH83" s="36"/>
    </row>
    <row r="84" spans="2:34" x14ac:dyDescent="0.25">
      <c r="B84" s="9"/>
      <c r="F84" s="37"/>
      <c r="G84" s="37"/>
      <c r="H84" s="37"/>
      <c r="I84" s="37"/>
      <c r="J84" s="37"/>
      <c r="K84" s="37"/>
      <c r="L84" s="37"/>
      <c r="M84" s="37"/>
      <c r="N84" s="37"/>
      <c r="O84" s="37"/>
      <c r="P84" s="37"/>
      <c r="Q84" s="36"/>
      <c r="R84" s="36"/>
      <c r="S84" s="36"/>
      <c r="T84" s="36"/>
      <c r="U84" s="36"/>
      <c r="V84" s="36"/>
      <c r="W84" s="36"/>
      <c r="X84" s="36"/>
      <c r="Y84" s="36"/>
      <c r="Z84" s="36"/>
      <c r="AA84" s="36"/>
      <c r="AB84" s="36"/>
      <c r="AC84" s="36"/>
      <c r="AD84" s="36"/>
      <c r="AE84" s="36"/>
      <c r="AF84" s="36"/>
      <c r="AG84" s="36"/>
      <c r="AH84" s="36"/>
    </row>
    <row r="85" spans="2:34" x14ac:dyDescent="0.25">
      <c r="B85" s="9"/>
      <c r="F85" s="37"/>
      <c r="G85" s="37"/>
      <c r="H85" s="37"/>
      <c r="I85" s="37"/>
      <c r="J85" s="37"/>
      <c r="K85" s="37"/>
      <c r="L85" s="37"/>
      <c r="M85" s="37"/>
      <c r="N85" s="37"/>
      <c r="O85" s="37"/>
      <c r="P85" s="37"/>
      <c r="Q85" s="36"/>
      <c r="R85" s="36"/>
      <c r="S85" s="36"/>
      <c r="T85" s="36"/>
      <c r="U85" s="36"/>
      <c r="V85" s="36"/>
      <c r="W85" s="36"/>
      <c r="X85" s="36"/>
      <c r="Y85" s="36"/>
      <c r="Z85" s="36"/>
      <c r="AA85" s="36"/>
      <c r="AB85" s="36"/>
      <c r="AC85" s="36"/>
      <c r="AD85" s="36"/>
      <c r="AE85" s="36"/>
      <c r="AF85" s="36"/>
      <c r="AG85" s="36"/>
      <c r="AH85" s="36"/>
    </row>
    <row r="86" spans="2:34" x14ac:dyDescent="0.25">
      <c r="B86" s="9"/>
      <c r="F86" s="37"/>
      <c r="G86" s="37"/>
      <c r="H86" s="37"/>
      <c r="I86" s="37"/>
      <c r="J86" s="37"/>
      <c r="K86" s="37"/>
      <c r="L86" s="37"/>
      <c r="M86" s="37"/>
      <c r="N86" s="37"/>
      <c r="O86" s="37"/>
      <c r="P86" s="37"/>
      <c r="Q86" s="36"/>
      <c r="R86" s="36"/>
      <c r="S86" s="36"/>
      <c r="T86" s="36"/>
      <c r="U86" s="36"/>
      <c r="V86" s="36"/>
      <c r="W86" s="36"/>
      <c r="X86" s="36"/>
      <c r="Y86" s="36"/>
      <c r="Z86" s="36"/>
      <c r="AA86" s="36"/>
      <c r="AB86" s="36"/>
      <c r="AC86" s="36"/>
      <c r="AD86" s="36"/>
      <c r="AE86" s="36"/>
      <c r="AF86" s="36"/>
      <c r="AG86" s="36"/>
      <c r="AH86" s="36"/>
    </row>
    <row r="87" spans="2:34" x14ac:dyDescent="0.25">
      <c r="B87" s="9"/>
      <c r="F87" s="37"/>
      <c r="G87" s="37"/>
      <c r="H87" s="37"/>
      <c r="I87" s="37"/>
      <c r="J87" s="37"/>
      <c r="K87" s="37"/>
      <c r="L87" s="37"/>
      <c r="M87" s="37"/>
      <c r="N87" s="37"/>
      <c r="O87" s="37"/>
      <c r="P87" s="37"/>
      <c r="Q87" s="36"/>
      <c r="R87" s="36"/>
      <c r="S87" s="36"/>
      <c r="T87" s="36"/>
      <c r="U87" s="36"/>
      <c r="V87" s="36"/>
      <c r="W87" s="36"/>
      <c r="X87" s="36"/>
      <c r="Y87" s="36"/>
      <c r="Z87" s="36"/>
      <c r="AA87" s="36"/>
      <c r="AB87" s="36"/>
      <c r="AC87" s="36"/>
      <c r="AD87" s="36"/>
      <c r="AE87" s="36"/>
      <c r="AF87" s="36"/>
      <c r="AG87" s="36"/>
      <c r="AH87" s="36"/>
    </row>
    <row r="88" spans="2:34" x14ac:dyDescent="0.25">
      <c r="B88" s="9"/>
      <c r="F88" s="37"/>
      <c r="G88" s="37"/>
      <c r="H88" s="37"/>
      <c r="I88" s="37"/>
      <c r="J88" s="37"/>
      <c r="K88" s="37"/>
      <c r="L88" s="37"/>
      <c r="M88" s="37"/>
      <c r="N88" s="37"/>
      <c r="O88" s="37"/>
      <c r="P88" s="37"/>
      <c r="Q88" s="36"/>
      <c r="R88" s="36"/>
      <c r="S88" s="36"/>
      <c r="T88" s="36"/>
      <c r="U88" s="36"/>
      <c r="V88" s="36"/>
      <c r="W88" s="36"/>
      <c r="X88" s="36"/>
      <c r="Y88" s="36"/>
      <c r="Z88" s="36"/>
      <c r="AA88" s="36"/>
      <c r="AB88" s="36"/>
      <c r="AC88" s="36"/>
      <c r="AD88" s="36"/>
      <c r="AE88" s="36"/>
      <c r="AF88" s="36"/>
      <c r="AG88" s="36"/>
      <c r="AH88" s="36"/>
    </row>
    <row r="89" spans="2:34" x14ac:dyDescent="0.25">
      <c r="B89" s="9"/>
      <c r="F89" s="37"/>
      <c r="G89" s="37"/>
      <c r="H89" s="37"/>
      <c r="I89" s="37"/>
      <c r="J89" s="37"/>
      <c r="K89" s="37"/>
      <c r="L89" s="37"/>
      <c r="M89" s="37"/>
      <c r="N89" s="37"/>
      <c r="O89" s="37"/>
      <c r="P89" s="37"/>
      <c r="Q89" s="36"/>
      <c r="R89" s="36"/>
      <c r="S89" s="36"/>
      <c r="T89" s="36"/>
      <c r="U89" s="36"/>
      <c r="V89" s="36"/>
      <c r="W89" s="36"/>
      <c r="X89" s="36"/>
      <c r="Y89" s="36"/>
      <c r="Z89" s="36"/>
      <c r="AA89" s="36"/>
      <c r="AB89" s="36"/>
      <c r="AC89" s="36"/>
      <c r="AD89" s="36"/>
      <c r="AE89" s="36"/>
      <c r="AF89" s="36"/>
      <c r="AG89" s="36"/>
      <c r="AH89" s="36"/>
    </row>
    <row r="90" spans="2:34" ht="15" customHeight="1" x14ac:dyDescent="0.25">
      <c r="B90" s="9"/>
      <c r="F90" s="36"/>
      <c r="G90" s="36"/>
      <c r="H90" s="36"/>
      <c r="I90" s="36"/>
      <c r="J90" s="37"/>
      <c r="K90" s="37"/>
      <c r="L90" s="36"/>
      <c r="M90" s="36"/>
      <c r="N90" s="37"/>
      <c r="O90" s="36"/>
      <c r="P90" s="36"/>
      <c r="Q90" s="36"/>
      <c r="R90" s="36"/>
      <c r="S90" s="36"/>
      <c r="T90" s="36"/>
      <c r="U90" s="36"/>
      <c r="V90" s="36"/>
      <c r="W90" s="36"/>
      <c r="X90" s="36"/>
      <c r="Y90" s="36"/>
      <c r="Z90" s="36"/>
      <c r="AA90" s="36"/>
      <c r="AB90" s="36"/>
      <c r="AC90" s="36"/>
      <c r="AD90" s="36"/>
      <c r="AE90" s="36"/>
      <c r="AF90" s="36"/>
      <c r="AG90" s="36"/>
      <c r="AH90" s="36"/>
    </row>
    <row r="91" spans="2:34" ht="15" customHeight="1" x14ac:dyDescent="0.25">
      <c r="B91" s="9"/>
      <c r="C91" s="7" t="s">
        <v>55</v>
      </c>
      <c r="D91" s="7" t="s">
        <v>262</v>
      </c>
      <c r="E91" s="8" t="s">
        <v>71</v>
      </c>
      <c r="F91" s="36"/>
      <c r="G91" s="36"/>
      <c r="H91" s="36"/>
      <c r="I91" s="36"/>
      <c r="J91" s="37"/>
      <c r="K91" s="37"/>
      <c r="L91" s="36"/>
      <c r="M91" s="36"/>
      <c r="N91" s="37"/>
      <c r="O91" s="36"/>
      <c r="P91" s="36"/>
      <c r="Q91" s="36"/>
      <c r="R91" s="36"/>
      <c r="S91" s="36"/>
      <c r="T91" s="36"/>
      <c r="U91" s="36"/>
      <c r="V91" s="36"/>
      <c r="W91" s="36"/>
      <c r="X91" s="36"/>
      <c r="Y91" s="36"/>
      <c r="Z91" s="36"/>
      <c r="AA91" s="36"/>
      <c r="AB91" s="36"/>
      <c r="AC91" s="36"/>
      <c r="AD91" s="36"/>
      <c r="AE91" s="36"/>
      <c r="AF91" s="36"/>
      <c r="AG91" s="36"/>
      <c r="AH91" s="36"/>
    </row>
    <row r="92" spans="2:34" ht="15" customHeight="1" x14ac:dyDescent="0.25">
      <c r="B92" s="9"/>
      <c r="C92" s="39" t="s">
        <v>56</v>
      </c>
      <c r="D92" s="39" t="s">
        <v>263</v>
      </c>
      <c r="E92" s="40">
        <v>50</v>
      </c>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row>
    <row r="93" spans="2:34" ht="15" customHeight="1" x14ac:dyDescent="0.25">
      <c r="B93" s="9"/>
      <c r="C93" s="39" t="s">
        <v>57</v>
      </c>
      <c r="D93" s="39" t="s">
        <v>264</v>
      </c>
      <c r="E93" s="40">
        <v>20</v>
      </c>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row>
    <row r="94" spans="2:34" ht="15" customHeight="1" x14ac:dyDescent="0.25">
      <c r="B94" s="9"/>
      <c r="C94" s="39" t="s">
        <v>58</v>
      </c>
      <c r="D94" s="39" t="s">
        <v>265</v>
      </c>
      <c r="E94" s="40">
        <v>60</v>
      </c>
      <c r="H94" s="37"/>
      <c r="I94" s="37"/>
      <c r="J94" s="37"/>
      <c r="K94" s="37"/>
      <c r="L94" s="36"/>
      <c r="M94" s="36"/>
      <c r="N94" s="36"/>
      <c r="O94" s="36"/>
      <c r="P94" s="36"/>
      <c r="Q94" s="36"/>
      <c r="R94" s="36"/>
      <c r="S94" s="36"/>
      <c r="T94" s="36"/>
      <c r="U94" s="36"/>
      <c r="V94" s="36"/>
      <c r="W94" s="36"/>
      <c r="X94" s="36"/>
      <c r="Y94" s="36"/>
      <c r="Z94" s="36"/>
      <c r="AA94" s="36"/>
      <c r="AB94" s="36"/>
      <c r="AC94" s="36"/>
      <c r="AD94" s="36"/>
      <c r="AE94" s="36"/>
      <c r="AF94" s="36"/>
      <c r="AG94" s="36"/>
      <c r="AH94" s="36"/>
    </row>
    <row r="95" spans="2:34" ht="15" customHeight="1" x14ac:dyDescent="0.25">
      <c r="B95" s="9"/>
      <c r="C95" s="39" t="s">
        <v>59</v>
      </c>
      <c r="D95" s="39" t="s">
        <v>266</v>
      </c>
      <c r="E95" s="40">
        <v>40</v>
      </c>
      <c r="H95" s="37"/>
      <c r="I95" s="37"/>
      <c r="J95" s="37"/>
      <c r="K95" s="37"/>
      <c r="L95" s="36"/>
      <c r="M95" s="36"/>
      <c r="N95" s="36"/>
      <c r="O95" s="36"/>
      <c r="P95" s="36"/>
      <c r="Q95" s="36"/>
      <c r="R95" s="36"/>
      <c r="S95" s="36"/>
      <c r="T95" s="36"/>
      <c r="U95" s="36"/>
      <c r="V95" s="36"/>
      <c r="W95" s="36"/>
      <c r="X95" s="36"/>
      <c r="Y95" s="36"/>
      <c r="Z95" s="36"/>
      <c r="AA95" s="36"/>
      <c r="AB95" s="36"/>
      <c r="AC95" s="36"/>
      <c r="AD95" s="36"/>
      <c r="AE95" s="36"/>
      <c r="AF95" s="36"/>
      <c r="AG95" s="36"/>
      <c r="AH95" s="36"/>
    </row>
    <row r="96" spans="2:34" ht="15" customHeight="1" x14ac:dyDescent="0.25">
      <c r="B96" s="9"/>
      <c r="C96" s="39" t="s">
        <v>56</v>
      </c>
      <c r="D96" s="39" t="s">
        <v>267</v>
      </c>
      <c r="E96" s="40">
        <v>50</v>
      </c>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row>
    <row r="97" spans="2:34" x14ac:dyDescent="0.25">
      <c r="B97" s="9"/>
      <c r="C97" s="39" t="s">
        <v>57</v>
      </c>
      <c r="D97" s="39" t="s">
        <v>268</v>
      </c>
      <c r="E97" s="40">
        <v>20</v>
      </c>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row>
    <row r="98" spans="2:34" x14ac:dyDescent="0.25">
      <c r="B98" s="9"/>
      <c r="C98" s="39" t="s">
        <v>58</v>
      </c>
      <c r="D98" s="39" t="s">
        <v>269</v>
      </c>
      <c r="E98" s="40">
        <v>60</v>
      </c>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row>
    <row r="99" spans="2:34" x14ac:dyDescent="0.25">
      <c r="B99" s="9"/>
      <c r="C99" s="39" t="s">
        <v>59</v>
      </c>
      <c r="D99" s="39" t="s">
        <v>270</v>
      </c>
      <c r="E99" s="40">
        <v>40</v>
      </c>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row>
    <row r="100" spans="2:34" x14ac:dyDescent="0.25">
      <c r="B100" s="9"/>
      <c r="C100" s="39" t="s">
        <v>56</v>
      </c>
      <c r="D100" s="39" t="s">
        <v>267</v>
      </c>
      <c r="E100" s="40">
        <v>50</v>
      </c>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row>
    <row r="101" spans="2:34" x14ac:dyDescent="0.25">
      <c r="B101" s="9"/>
      <c r="C101" s="39" t="s">
        <v>57</v>
      </c>
      <c r="D101" s="39" t="s">
        <v>268</v>
      </c>
      <c r="E101" s="40">
        <v>20</v>
      </c>
      <c r="F101" s="36"/>
      <c r="G101" s="36"/>
    </row>
    <row r="102" spans="2:34" ht="15" customHeight="1" x14ac:dyDescent="0.25">
      <c r="B102" s="9"/>
      <c r="C102" s="39" t="s">
        <v>58</v>
      </c>
      <c r="D102" s="39" t="s">
        <v>265</v>
      </c>
      <c r="E102" s="40">
        <v>60</v>
      </c>
      <c r="F102" s="36"/>
      <c r="G102" s="36"/>
    </row>
    <row r="103" spans="2:34" ht="15" customHeight="1" x14ac:dyDescent="0.25">
      <c r="B103" s="9"/>
      <c r="C103" s="39" t="s">
        <v>59</v>
      </c>
      <c r="D103" s="39" t="s">
        <v>270</v>
      </c>
      <c r="E103" s="40">
        <v>40</v>
      </c>
      <c r="F103" s="36"/>
      <c r="G103" s="36"/>
    </row>
    <row r="104" spans="2:34" ht="15" customHeight="1" x14ac:dyDescent="0.25">
      <c r="B104" s="9"/>
      <c r="C104" s="37"/>
      <c r="D104" s="37"/>
      <c r="E104" s="38"/>
    </row>
    <row r="105" spans="2:34" ht="15" customHeight="1" thickBot="1" x14ac:dyDescent="0.3">
      <c r="B105" s="9"/>
      <c r="C105" s="37" t="s">
        <v>55</v>
      </c>
      <c r="D105" s="37" t="s">
        <v>262</v>
      </c>
      <c r="E105" s="23" t="s">
        <v>271</v>
      </c>
    </row>
    <row r="106" spans="2:34" ht="15" customHeight="1" thickTop="1" thickBot="1" x14ac:dyDescent="0.3">
      <c r="B106" s="9"/>
      <c r="C106" s="45" t="s">
        <v>59</v>
      </c>
      <c r="D106" s="45" t="s">
        <v>270</v>
      </c>
      <c r="E106" s="41">
        <f>AVERAGEIFS(E92:E103,C92:C103,C106,D92:D103,D106)</f>
        <v>40</v>
      </c>
    </row>
    <row r="107" spans="2:34" ht="15" customHeight="1" thickTop="1" x14ac:dyDescent="0.25">
      <c r="B107" s="9"/>
      <c r="E107" s="36"/>
    </row>
    <row r="108" spans="2:34" x14ac:dyDescent="0.25">
      <c r="E108" s="36"/>
    </row>
    <row r="109" spans="2:34" x14ac:dyDescent="0.25">
      <c r="E109" s="36"/>
    </row>
    <row r="110" spans="2:34" x14ac:dyDescent="0.25">
      <c r="E110" s="36"/>
    </row>
    <row r="117" spans="3:4" x14ac:dyDescent="0.25">
      <c r="C117" s="7" t="s">
        <v>61</v>
      </c>
      <c r="D117" s="8" t="s">
        <v>71</v>
      </c>
    </row>
    <row r="118" spans="3:4" x14ac:dyDescent="0.25">
      <c r="C118" s="13" t="s">
        <v>62</v>
      </c>
      <c r="D118" s="13">
        <v>50</v>
      </c>
    </row>
    <row r="119" spans="3:4" x14ac:dyDescent="0.25">
      <c r="C119" s="13" t="s">
        <v>63</v>
      </c>
      <c r="D119" s="13">
        <v>100</v>
      </c>
    </row>
    <row r="120" spans="3:4" x14ac:dyDescent="0.25">
      <c r="C120" s="13" t="s">
        <v>64</v>
      </c>
      <c r="D120" s="13">
        <v>40</v>
      </c>
    </row>
    <row r="121" spans="3:4" x14ac:dyDescent="0.25">
      <c r="C121" s="13" t="s">
        <v>65</v>
      </c>
      <c r="D121" s="13">
        <v>50</v>
      </c>
    </row>
    <row r="122" spans="3:4" ht="15.75" thickBot="1" x14ac:dyDescent="0.3">
      <c r="C122" s="13" t="s">
        <v>66</v>
      </c>
      <c r="D122" s="13">
        <v>20</v>
      </c>
    </row>
    <row r="123" spans="3:4" ht="16.5" thickTop="1" thickBot="1" x14ac:dyDescent="0.3">
      <c r="C123" s="50"/>
      <c r="D123" s="51">
        <f>SUMIF(D118:D122,"&gt;=50")</f>
        <v>200</v>
      </c>
    </row>
    <row r="124" spans="3:4" ht="15.75" thickTop="1" x14ac:dyDescent="0.25"/>
  </sheetData>
  <dataValidations disablePrompts="1" count="2">
    <dataValidation type="list" allowBlank="1" showInputMessage="1" showErrorMessage="1" sqref="C17 C64 F17 F64 C106" xr:uid="{00000000-0002-0000-0900-000000000000}">
      <formula1>lst_Fruta</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defaultRowHeight="15" x14ac:dyDescent="0.25"/>
  <cols>
    <col min="1" max="1" width="13" customWidth="1"/>
    <col min="2" max="2" width="82.85546875" customWidth="1"/>
    <col min="3" max="4" width="13.140625" customWidth="1"/>
  </cols>
  <sheetData>
    <row r="1" spans="1:4" ht="60" customHeight="1" x14ac:dyDescent="0.25">
      <c r="A1" s="25" t="s">
        <v>274</v>
      </c>
      <c r="C1" s="68"/>
      <c r="D1" s="80"/>
    </row>
    <row r="2" spans="1:4" x14ac:dyDescent="0.25">
      <c r="A2" s="25" t="s">
        <v>275</v>
      </c>
    </row>
    <row r="3" spans="1:4" ht="15" customHeight="1" x14ac:dyDescent="0.25">
      <c r="A3" s="27" t="s">
        <v>276</v>
      </c>
    </row>
    <row r="4" spans="1:4" ht="15" customHeight="1" x14ac:dyDescent="0.25">
      <c r="A4" s="27" t="s">
        <v>277</v>
      </c>
      <c r="C4" s="31" t="s">
        <v>55</v>
      </c>
      <c r="D4" s="29" t="s">
        <v>71</v>
      </c>
    </row>
    <row r="5" spans="1:4" ht="15" customHeight="1" x14ac:dyDescent="0.25">
      <c r="A5" s="27" t="s">
        <v>278</v>
      </c>
      <c r="C5" s="39" t="s">
        <v>56</v>
      </c>
      <c r="D5" s="40">
        <v>50</v>
      </c>
    </row>
    <row r="6" spans="1:4" x14ac:dyDescent="0.25">
      <c r="A6" s="25" t="s">
        <v>279</v>
      </c>
      <c r="C6" s="39" t="s">
        <v>57</v>
      </c>
      <c r="D6" s="40">
        <v>20</v>
      </c>
    </row>
    <row r="7" spans="1:4" ht="15" customHeight="1" x14ac:dyDescent="0.25">
      <c r="A7" s="27" t="s">
        <v>280</v>
      </c>
      <c r="C7" s="39" t="s">
        <v>58</v>
      </c>
      <c r="D7" s="40">
        <v>60</v>
      </c>
    </row>
    <row r="8" spans="1:4" ht="15" customHeight="1" x14ac:dyDescent="0.25">
      <c r="A8" s="25" t="s">
        <v>21</v>
      </c>
      <c r="C8" s="39" t="s">
        <v>59</v>
      </c>
      <c r="D8" s="40">
        <v>40</v>
      </c>
    </row>
    <row r="9" spans="1:4" ht="15" customHeight="1" thickBot="1" x14ac:dyDescent="0.3">
      <c r="A9" s="25" t="s">
        <v>22</v>
      </c>
      <c r="C9" s="37"/>
      <c r="D9" s="37"/>
    </row>
    <row r="10" spans="1:4" ht="16.5" thickTop="1" thickBot="1" x14ac:dyDescent="0.3">
      <c r="A10" s="25" t="s">
        <v>23</v>
      </c>
      <c r="C10" s="53" t="s">
        <v>56</v>
      </c>
      <c r="D10" s="41">
        <f>VLOOKUP(C10,C5:D8,2,FALSE)</f>
        <v>50</v>
      </c>
    </row>
    <row r="11" spans="1:4" ht="15.75" thickTop="1" x14ac:dyDescent="0.25">
      <c r="A11" s="25" t="s">
        <v>25</v>
      </c>
    </row>
    <row r="12" spans="1:4" x14ac:dyDescent="0.25">
      <c r="A12" s="25" t="s">
        <v>281</v>
      </c>
    </row>
    <row r="13" spans="1:4" x14ac:dyDescent="0.25">
      <c r="A13" s="25" t="s">
        <v>282</v>
      </c>
    </row>
    <row r="14" spans="1:4" x14ac:dyDescent="0.25">
      <c r="A14" s="25" t="s">
        <v>28</v>
      </c>
    </row>
  </sheetData>
  <dataValidations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5" x14ac:dyDescent="0.25"/>
  <cols>
    <col min="1" max="1" width="13" customWidth="1"/>
    <col min="2" max="2" width="82.85546875" customWidth="1"/>
    <col min="3" max="4" width="13.28515625" customWidth="1"/>
  </cols>
  <sheetData>
    <row r="1" spans="1:4" ht="60" customHeight="1" x14ac:dyDescent="0.25">
      <c r="A1" s="25" t="s">
        <v>283</v>
      </c>
      <c r="C1" s="68"/>
      <c r="D1" s="85"/>
    </row>
    <row r="2" spans="1:4" ht="15" customHeight="1" x14ac:dyDescent="0.25">
      <c r="A2" s="25" t="s">
        <v>284</v>
      </c>
      <c r="C2" s="84"/>
      <c r="D2" s="84"/>
    </row>
    <row r="3" spans="1:4" x14ac:dyDescent="0.25">
      <c r="A3" s="25" t="s">
        <v>285</v>
      </c>
      <c r="C3" s="31" t="s">
        <v>55</v>
      </c>
      <c r="D3" s="29" t="s">
        <v>72</v>
      </c>
    </row>
    <row r="4" spans="1:4" x14ac:dyDescent="0.25">
      <c r="A4" s="25" t="s">
        <v>286</v>
      </c>
      <c r="C4" s="103" t="s">
        <v>56</v>
      </c>
      <c r="D4" s="104">
        <v>50</v>
      </c>
    </row>
    <row r="5" spans="1:4" x14ac:dyDescent="0.25">
      <c r="A5" s="25" t="s">
        <v>287</v>
      </c>
      <c r="C5" s="103" t="s">
        <v>57</v>
      </c>
      <c r="D5" s="104">
        <v>20</v>
      </c>
    </row>
    <row r="6" spans="1:4" x14ac:dyDescent="0.25">
      <c r="A6" s="25" t="s">
        <v>288</v>
      </c>
      <c r="C6" s="103" t="s">
        <v>58</v>
      </c>
      <c r="D6" s="104">
        <v>60</v>
      </c>
    </row>
    <row r="7" spans="1:4" ht="15" customHeight="1" x14ac:dyDescent="0.25">
      <c r="A7" s="27" t="s">
        <v>289</v>
      </c>
      <c r="C7" s="103" t="s">
        <v>59</v>
      </c>
      <c r="D7" s="104">
        <v>40</v>
      </c>
    </row>
    <row r="8" spans="1:4" ht="15.75" thickBot="1" x14ac:dyDescent="0.3">
      <c r="A8" s="25" t="s">
        <v>21</v>
      </c>
      <c r="C8" s="37"/>
      <c r="D8" s="37"/>
    </row>
    <row r="9" spans="1:4" ht="16.5" thickTop="1" thickBot="1" x14ac:dyDescent="0.3">
      <c r="A9" s="25" t="s">
        <v>22</v>
      </c>
      <c r="C9" s="83" t="s">
        <v>191</v>
      </c>
      <c r="D9" s="41" t="e">
        <f>VLOOKUP(C9,C3:D7,2,FALSE)</f>
        <v>#N/A</v>
      </c>
    </row>
    <row r="10" spans="1:4" ht="15.75" thickTop="1" x14ac:dyDescent="0.25">
      <c r="A10" s="25" t="s">
        <v>23</v>
      </c>
    </row>
    <row r="11" spans="1:4" x14ac:dyDescent="0.25">
      <c r="A11" s="25" t="s">
        <v>290</v>
      </c>
    </row>
    <row r="12" spans="1:4" x14ac:dyDescent="0.25">
      <c r="A12" s="25" t="s">
        <v>291</v>
      </c>
    </row>
    <row r="13" spans="1:4" x14ac:dyDescent="0.25">
      <c r="A13" s="25" t="s">
        <v>292</v>
      </c>
    </row>
    <row r="14" spans="1:4" x14ac:dyDescent="0.25">
      <c r="A14" s="25" t="s">
        <v>28</v>
      </c>
    </row>
    <row r="30" spans="3:4" x14ac:dyDescent="0.25">
      <c r="C30" s="31" t="s">
        <v>55</v>
      </c>
      <c r="D30" s="29" t="s">
        <v>71</v>
      </c>
    </row>
    <row r="31" spans="3:4" x14ac:dyDescent="0.25">
      <c r="C31" s="103" t="s">
        <v>56</v>
      </c>
      <c r="D31" s="104">
        <v>50</v>
      </c>
    </row>
    <row r="32" spans="3:4" x14ac:dyDescent="0.25">
      <c r="C32" s="103" t="s">
        <v>57</v>
      </c>
      <c r="D32" s="104">
        <v>20</v>
      </c>
    </row>
    <row r="33" spans="3:4" x14ac:dyDescent="0.25">
      <c r="C33" s="103" t="s">
        <v>58</v>
      </c>
      <c r="D33" s="104">
        <v>60</v>
      </c>
    </row>
    <row r="34" spans="3:4" x14ac:dyDescent="0.25">
      <c r="C34" s="103" t="s">
        <v>59</v>
      </c>
      <c r="D34" s="104">
        <v>40</v>
      </c>
    </row>
    <row r="35" spans="3:4" ht="15.75" thickBot="1" x14ac:dyDescent="0.3"/>
    <row r="36" spans="3:4" ht="16.5" thickTop="1" thickBot="1" x14ac:dyDescent="0.3">
      <c r="C36" s="83" t="s">
        <v>199</v>
      </c>
      <c r="D36" s="41" t="e">
        <f ca="1">sume(D31:D34)</f>
        <v>#NAME?</v>
      </c>
    </row>
    <row r="37" spans="3:4" ht="15.75" thickTop="1" x14ac:dyDescent="0.25"/>
  </sheetData>
  <dataValidations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5"/>
  <sheetViews>
    <sheetView showGridLines="0" zoomScaleNormal="100" workbookViewId="0"/>
  </sheetViews>
  <sheetFormatPr defaultColWidth="8.85546875" defaultRowHeight="15" customHeight="1" x14ac:dyDescent="0.25"/>
  <cols>
    <col min="1" max="1" width="8.85546875" style="9"/>
    <col min="2" max="2" width="95.140625" style="32" customWidth="1"/>
    <col min="3" max="16384" width="8.85546875" style="32"/>
  </cols>
  <sheetData>
    <row r="1" spans="1:2" ht="60" customHeight="1" x14ac:dyDescent="0.25">
      <c r="A1" s="9" t="s">
        <v>293</v>
      </c>
    </row>
    <row r="2" spans="1:2" s="33" customFormat="1" ht="15" customHeight="1" x14ac:dyDescent="0.3">
      <c r="A2" s="9" t="s">
        <v>294</v>
      </c>
      <c r="B2" s="32"/>
    </row>
    <row r="3" spans="1:2" s="33" customFormat="1" ht="15" customHeight="1" x14ac:dyDescent="0.3">
      <c r="A3" s="9" t="s">
        <v>295</v>
      </c>
      <c r="B3" s="32"/>
    </row>
    <row r="4" spans="1:2" s="34" customFormat="1" ht="15" customHeight="1" x14ac:dyDescent="0.25">
      <c r="A4" s="9" t="s">
        <v>296</v>
      </c>
      <c r="B4" s="32"/>
    </row>
    <row r="5" spans="1:2" s="34" customFormat="1" ht="15" customHeight="1" x14ac:dyDescent="0.25">
      <c r="A5" s="35" t="s">
        <v>297</v>
      </c>
      <c r="B5" s="32"/>
    </row>
  </sheetData>
  <hyperlinks>
    <hyperlink ref="A4" r:id="rId1" tooltip="Selecione para saber mais sobre a Comunidade" display="http://go.microsoft.com/fwlink/?LinkId=844969" xr:uid="{00000000-0004-0000-0C00-000001000000}"/>
    <hyperlink ref="A5" r:id="rId2" tooltip="Selecione para saber mais sobre as outras novidades" display="http://go.microsoft.com/fwlink/?LinkId=846286" xr:uid="{00000000-0004-0000-0C00-000002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3" sqref="F3"/>
    </sheetView>
  </sheetViews>
  <sheetFormatPr defaultColWidth="9.140625" defaultRowHeight="15" x14ac:dyDescent="0.25"/>
  <cols>
    <col min="1" max="1" width="12.7109375" style="25" customWidth="1"/>
    <col min="2" max="2" width="82.85546875" style="21" customWidth="1"/>
    <col min="3" max="3" width="15.7109375" style="21" bestFit="1" customWidth="1"/>
    <col min="4" max="4" width="2.28515625" style="21" customWidth="1"/>
    <col min="5" max="5" width="18" style="21" bestFit="1" customWidth="1"/>
    <col min="6" max="6" width="15.7109375" style="21" customWidth="1"/>
    <col min="7" max="7" width="13.28515625" style="21" customWidth="1"/>
    <col min="8" max="10" width="9.140625" style="21"/>
    <col min="11" max="11" width="9.140625" style="21" customWidth="1"/>
    <col min="12" max="16384" width="9.140625" style="21"/>
  </cols>
  <sheetData>
    <row r="1" spans="1:7" ht="60" customHeight="1" x14ac:dyDescent="0.25">
      <c r="A1" s="25" t="s">
        <v>3</v>
      </c>
      <c r="C1" s="64"/>
      <c r="D1" s="65"/>
      <c r="E1" s="65"/>
      <c r="F1" s="65"/>
    </row>
    <row r="2" spans="1:7" ht="15.75" thickBot="1" x14ac:dyDescent="0.3">
      <c r="A2" s="25" t="s">
        <v>4</v>
      </c>
      <c r="C2" s="66" t="s">
        <v>29</v>
      </c>
      <c r="E2" s="7" t="s">
        <v>30</v>
      </c>
      <c r="F2" s="8" t="s">
        <v>36</v>
      </c>
      <c r="G2" s="8" t="s">
        <v>37</v>
      </c>
    </row>
    <row r="3" spans="1:7" ht="16.5" thickTop="1" thickBot="1" x14ac:dyDescent="0.3">
      <c r="A3" s="25" t="s">
        <v>5</v>
      </c>
      <c r="C3" s="82">
        <v>1</v>
      </c>
      <c r="E3" s="95" t="s">
        <v>31</v>
      </c>
      <c r="F3" s="94"/>
      <c r="G3" s="96">
        <f>C3+C4</f>
        <v>3</v>
      </c>
    </row>
    <row r="4" spans="1:7" ht="16.5" thickTop="1" thickBot="1" x14ac:dyDescent="0.3">
      <c r="A4" s="25" t="s">
        <v>6</v>
      </c>
      <c r="C4" s="82">
        <v>2</v>
      </c>
      <c r="E4" s="95" t="s">
        <v>32</v>
      </c>
      <c r="F4" s="94"/>
      <c r="G4" s="96">
        <f>C3-C4</f>
        <v>-1</v>
      </c>
    </row>
    <row r="5" spans="1:7" ht="15.75" thickTop="1" x14ac:dyDescent="0.25">
      <c r="A5" s="25" t="s">
        <v>7</v>
      </c>
      <c r="E5" s="95" t="s">
        <v>33</v>
      </c>
      <c r="F5" s="94"/>
      <c r="G5" s="96">
        <f>C3*C4</f>
        <v>2</v>
      </c>
    </row>
    <row r="6" spans="1:7" ht="15" customHeight="1" thickBot="1" x14ac:dyDescent="0.3">
      <c r="A6" s="27" t="s">
        <v>303</v>
      </c>
      <c r="E6" s="95" t="s">
        <v>34</v>
      </c>
      <c r="F6" s="94"/>
      <c r="G6" s="96">
        <f>C3/C4</f>
        <v>0.5</v>
      </c>
    </row>
    <row r="7" spans="1:7" ht="15" customHeight="1" thickTop="1" thickBot="1" x14ac:dyDescent="0.3">
      <c r="A7" s="25" t="s">
        <v>8</v>
      </c>
      <c r="E7" s="95" t="s">
        <v>35</v>
      </c>
      <c r="F7" s="97"/>
      <c r="G7" s="96">
        <f>C3^C4</f>
        <v>1</v>
      </c>
    </row>
    <row r="8" spans="1:7" ht="15.75" thickTop="1" x14ac:dyDescent="0.25">
      <c r="A8" s="25" t="s">
        <v>302</v>
      </c>
    </row>
    <row r="9" spans="1:7" x14ac:dyDescent="0.25">
      <c r="A9" s="25" t="s">
        <v>9</v>
      </c>
    </row>
    <row r="10" spans="1:7" x14ac:dyDescent="0.25">
      <c r="A10" s="25" t="s">
        <v>10</v>
      </c>
    </row>
    <row r="11" spans="1:7" x14ac:dyDescent="0.25">
      <c r="A11" s="25" t="s">
        <v>11</v>
      </c>
    </row>
    <row r="12" spans="1:7" x14ac:dyDescent="0.25">
      <c r="A12" s="25" t="s">
        <v>12</v>
      </c>
    </row>
    <row r="13" spans="1:7" ht="15" customHeight="1" x14ac:dyDescent="0.25">
      <c r="A13" s="27" t="s">
        <v>13</v>
      </c>
    </row>
    <row r="14" spans="1:7" x14ac:dyDescent="0.25">
      <c r="A14" s="25" t="s">
        <v>14</v>
      </c>
    </row>
    <row r="15" spans="1:7" x14ac:dyDescent="0.25">
      <c r="A15" s="25" t="s">
        <v>15</v>
      </c>
    </row>
    <row r="16" spans="1:7" x14ac:dyDescent="0.25">
      <c r="A16" s="25" t="s">
        <v>16</v>
      </c>
    </row>
    <row r="17" spans="1:7" x14ac:dyDescent="0.25">
      <c r="A17" s="25" t="s">
        <v>17</v>
      </c>
    </row>
    <row r="18" spans="1:7" x14ac:dyDescent="0.25">
      <c r="A18" s="25" t="s">
        <v>298</v>
      </c>
    </row>
    <row r="19" spans="1:7" x14ac:dyDescent="0.25">
      <c r="A19" s="25" t="s">
        <v>18</v>
      </c>
    </row>
    <row r="20" spans="1:7" x14ac:dyDescent="0.25">
      <c r="A20" s="25" t="s">
        <v>19</v>
      </c>
    </row>
    <row r="21" spans="1:7" ht="15" customHeight="1" x14ac:dyDescent="0.25">
      <c r="A21" s="27" t="s">
        <v>20</v>
      </c>
    </row>
    <row r="22" spans="1:7" x14ac:dyDescent="0.25">
      <c r="A22" s="25" t="s">
        <v>21</v>
      </c>
    </row>
    <row r="23" spans="1:7" x14ac:dyDescent="0.25">
      <c r="A23" s="25" t="s">
        <v>22</v>
      </c>
    </row>
    <row r="24" spans="1:7" x14ac:dyDescent="0.25">
      <c r="A24" s="25" t="s">
        <v>23</v>
      </c>
    </row>
    <row r="25" spans="1:7" ht="33" x14ac:dyDescent="0.25">
      <c r="A25" s="25" t="s">
        <v>24</v>
      </c>
      <c r="C25" s="64"/>
      <c r="D25" s="65"/>
      <c r="E25" s="65"/>
      <c r="F25" s="65"/>
      <c r="G25" s="65"/>
    </row>
    <row r="26" spans="1:7" x14ac:dyDescent="0.25">
      <c r="A26" s="25" t="s">
        <v>25</v>
      </c>
    </row>
    <row r="27" spans="1:7" x14ac:dyDescent="0.25">
      <c r="A27" s="25" t="s">
        <v>26</v>
      </c>
    </row>
    <row r="28" spans="1:7" ht="26.25" x14ac:dyDescent="0.4">
      <c r="A28" s="25" t="s">
        <v>27</v>
      </c>
      <c r="E28" s="57"/>
    </row>
    <row r="29" spans="1:7" x14ac:dyDescent="0.25">
      <c r="A29" s="25" t="s">
        <v>28</v>
      </c>
    </row>
    <row r="40" spans="10:14" x14ac:dyDescent="0.25">
      <c r="J40" s="8" t="s">
        <v>38</v>
      </c>
    </row>
    <row r="41" spans="10:14" x14ac:dyDescent="0.25">
      <c r="J41" s="58">
        <v>4</v>
      </c>
    </row>
    <row r="42" spans="10:14" x14ac:dyDescent="0.25">
      <c r="J42" s="58">
        <v>8</v>
      </c>
    </row>
    <row r="43" spans="10:14" x14ac:dyDescent="0.25">
      <c r="J43" s="56">
        <f>SUM(J41:J42)</f>
        <v>12</v>
      </c>
      <c r="N43"/>
    </row>
    <row r="46" spans="10:14" x14ac:dyDescent="0.25">
      <c r="L46"/>
      <c r="M46"/>
    </row>
    <row r="64" spans="7:7" x14ac:dyDescent="0.25">
      <c r="G64" s="59"/>
    </row>
    <row r="65" spans="7:7" x14ac:dyDescent="0.25">
      <c r="G65" s="59"/>
    </row>
    <row r="66" spans="7:7" x14ac:dyDescent="0.25">
      <c r="G66" s="59"/>
    </row>
    <row r="67" spans="7:7" x14ac:dyDescent="0.25">
      <c r="G67" s="59"/>
    </row>
    <row r="86" ht="17.4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zoomScaleNormal="100" zoomScalePageLayoutView="125" workbookViewId="0">
      <selection activeCell="D7" sqref="D7"/>
    </sheetView>
  </sheetViews>
  <sheetFormatPr defaultColWidth="8.85546875" defaultRowHeight="15" customHeight="1" x14ac:dyDescent="0.25"/>
  <cols>
    <col min="1" max="1" width="12.7109375" style="9" customWidth="1"/>
    <col min="2" max="2" width="82.85546875" style="70" customWidth="1"/>
    <col min="3" max="4" width="13.28515625" style="70" customWidth="1"/>
    <col min="5" max="5" width="2.28515625" style="70" customWidth="1"/>
    <col min="6" max="6" width="16" style="70" bestFit="1" customWidth="1"/>
    <col min="7" max="7" width="13.28515625" style="70" customWidth="1"/>
    <col min="8" max="16384" width="8.85546875" style="70"/>
  </cols>
  <sheetData>
    <row r="1" spans="1:13" ht="60" customHeight="1" x14ac:dyDescent="0.5">
      <c r="A1" s="9" t="s">
        <v>39</v>
      </c>
      <c r="B1" s="67"/>
      <c r="C1" s="68"/>
      <c r="D1" s="69"/>
      <c r="E1" s="69"/>
      <c r="F1" s="69"/>
      <c r="G1" s="69"/>
    </row>
    <row r="2" spans="1:13" ht="15" customHeight="1" x14ac:dyDescent="0.25">
      <c r="A2" s="9" t="s">
        <v>40</v>
      </c>
      <c r="C2" s="71" t="s">
        <v>55</v>
      </c>
      <c r="D2" s="72" t="s">
        <v>71</v>
      </c>
      <c r="F2" s="71" t="s">
        <v>74</v>
      </c>
      <c r="G2" s="72" t="s">
        <v>71</v>
      </c>
    </row>
    <row r="3" spans="1:13" ht="15" customHeight="1" x14ac:dyDescent="0.25">
      <c r="A3" s="35" t="s">
        <v>41</v>
      </c>
      <c r="B3" s="73"/>
      <c r="C3" s="99" t="s">
        <v>56</v>
      </c>
      <c r="D3" s="99">
        <v>50</v>
      </c>
      <c r="F3" s="99" t="s">
        <v>75</v>
      </c>
      <c r="G3" s="99">
        <v>50</v>
      </c>
    </row>
    <row r="4" spans="1:13" ht="15" customHeight="1" x14ac:dyDescent="0.25">
      <c r="A4" s="9" t="s">
        <v>42</v>
      </c>
      <c r="C4" s="99" t="s">
        <v>57</v>
      </c>
      <c r="D4" s="99">
        <v>20</v>
      </c>
      <c r="E4" s="74"/>
      <c r="F4" s="99" t="s">
        <v>76</v>
      </c>
      <c r="G4" s="99">
        <v>30</v>
      </c>
    </row>
    <row r="5" spans="1:13" s="74" customFormat="1" ht="15" customHeight="1" x14ac:dyDescent="0.25">
      <c r="A5" s="9" t="s">
        <v>43</v>
      </c>
      <c r="C5" s="99" t="s">
        <v>58</v>
      </c>
      <c r="D5" s="99">
        <v>60</v>
      </c>
      <c r="F5" s="99" t="s">
        <v>77</v>
      </c>
      <c r="G5" s="99">
        <v>10</v>
      </c>
    </row>
    <row r="6" spans="1:13" s="74" customFormat="1" ht="15" customHeight="1" x14ac:dyDescent="0.25">
      <c r="A6" s="9" t="s">
        <v>9</v>
      </c>
      <c r="B6" s="75"/>
      <c r="C6" s="99" t="s">
        <v>59</v>
      </c>
      <c r="D6" s="100">
        <v>40</v>
      </c>
      <c r="F6" s="99" t="s">
        <v>78</v>
      </c>
      <c r="G6" s="100">
        <v>50</v>
      </c>
    </row>
    <row r="7" spans="1:13" s="74" customFormat="1" ht="15" customHeight="1" x14ac:dyDescent="0.25">
      <c r="A7" s="9" t="s">
        <v>44</v>
      </c>
      <c r="C7" s="110" t="s">
        <v>60</v>
      </c>
      <c r="D7" s="101">
        <f>SUM(D3:D6)</f>
        <v>170</v>
      </c>
      <c r="F7" s="110" t="s">
        <v>60</v>
      </c>
      <c r="G7" s="101"/>
      <c r="M7" s="76"/>
    </row>
    <row r="8" spans="1:13" s="74" customFormat="1" ht="15" customHeight="1" x14ac:dyDescent="0.25">
      <c r="A8" s="9" t="s">
        <v>10</v>
      </c>
      <c r="M8" s="76"/>
    </row>
    <row r="9" spans="1:13" s="74" customFormat="1" ht="15" customHeight="1" x14ac:dyDescent="0.25">
      <c r="A9" s="9" t="s">
        <v>45</v>
      </c>
      <c r="C9" s="71" t="s">
        <v>61</v>
      </c>
      <c r="D9" s="72" t="s">
        <v>72</v>
      </c>
      <c r="F9" s="71" t="s">
        <v>61</v>
      </c>
      <c r="G9" s="72" t="s">
        <v>71</v>
      </c>
      <c r="M9" s="76"/>
    </row>
    <row r="10" spans="1:13" s="74" customFormat="1" ht="15" customHeight="1" x14ac:dyDescent="0.25">
      <c r="A10" s="113" t="s">
        <v>46</v>
      </c>
      <c r="C10" s="99" t="s">
        <v>62</v>
      </c>
      <c r="D10" s="99">
        <v>50</v>
      </c>
      <c r="F10" s="99" t="s">
        <v>62</v>
      </c>
      <c r="G10" s="99">
        <v>50</v>
      </c>
      <c r="M10" s="76"/>
    </row>
    <row r="11" spans="1:13" s="74" customFormat="1" ht="15" customHeight="1" x14ac:dyDescent="0.25">
      <c r="A11" s="35" t="s">
        <v>47</v>
      </c>
      <c r="C11" s="99" t="s">
        <v>63</v>
      </c>
      <c r="D11" s="99">
        <v>100</v>
      </c>
      <c r="F11" s="99" t="s">
        <v>63</v>
      </c>
      <c r="G11" s="99">
        <v>100</v>
      </c>
      <c r="M11" s="76"/>
    </row>
    <row r="12" spans="1:13" s="74" customFormat="1" ht="15" customHeight="1" x14ac:dyDescent="0.25">
      <c r="A12" s="9" t="s">
        <v>48</v>
      </c>
      <c r="C12" s="99" t="s">
        <v>64</v>
      </c>
      <c r="D12" s="99">
        <v>40</v>
      </c>
      <c r="F12" s="99" t="s">
        <v>64</v>
      </c>
      <c r="G12" s="99">
        <v>40</v>
      </c>
      <c r="M12" s="76"/>
    </row>
    <row r="13" spans="1:13" s="74" customFormat="1" ht="15" customHeight="1" x14ac:dyDescent="0.25">
      <c r="A13" s="9" t="s">
        <v>49</v>
      </c>
      <c r="C13" s="99" t="s">
        <v>65</v>
      </c>
      <c r="D13" s="99">
        <v>50</v>
      </c>
      <c r="F13" s="99" t="s">
        <v>65</v>
      </c>
      <c r="G13" s="99">
        <v>50</v>
      </c>
      <c r="M13" s="76"/>
    </row>
    <row r="14" spans="1:13" s="74" customFormat="1" ht="15" customHeight="1" thickBot="1" x14ac:dyDescent="0.3">
      <c r="A14" s="112" t="s">
        <v>50</v>
      </c>
      <c r="C14" s="99" t="s">
        <v>66</v>
      </c>
      <c r="D14" s="99">
        <v>20</v>
      </c>
      <c r="F14" s="99" t="s">
        <v>66</v>
      </c>
      <c r="G14" s="99">
        <v>20</v>
      </c>
      <c r="M14" s="76"/>
    </row>
    <row r="15" spans="1:13" s="74" customFormat="1" ht="15" customHeight="1" thickTop="1" thickBot="1" x14ac:dyDescent="0.3">
      <c r="A15" s="9" t="s">
        <v>23</v>
      </c>
      <c r="C15" s="110" t="s">
        <v>60</v>
      </c>
      <c r="D15" s="98"/>
      <c r="F15" s="110" t="s">
        <v>79</v>
      </c>
      <c r="G15" s="77"/>
      <c r="M15" s="76"/>
    </row>
    <row r="16" spans="1:13" s="74" customFormat="1" ht="15" customHeight="1" thickTop="1" x14ac:dyDescent="0.25">
      <c r="A16" s="9" t="s">
        <v>51</v>
      </c>
      <c r="M16" s="76"/>
    </row>
    <row r="17" spans="1:13" s="74" customFormat="1" ht="15" customHeight="1" x14ac:dyDescent="0.25">
      <c r="A17" s="9" t="s">
        <v>52</v>
      </c>
      <c r="M17" s="76"/>
    </row>
    <row r="18" spans="1:13" s="74" customFormat="1" ht="15" customHeight="1" x14ac:dyDescent="0.25">
      <c r="A18" s="9" t="s">
        <v>53</v>
      </c>
      <c r="M18" s="76"/>
    </row>
    <row r="19" spans="1:13" s="74" customFormat="1" ht="15" customHeight="1" x14ac:dyDescent="0.25">
      <c r="A19" s="9" t="s">
        <v>28</v>
      </c>
      <c r="C19" s="76"/>
      <c r="M19" s="76"/>
    </row>
    <row r="20" spans="1:13" s="74" customFormat="1" ht="15" customHeight="1" x14ac:dyDescent="0.25">
      <c r="A20" s="9" t="s">
        <v>54</v>
      </c>
      <c r="M20" s="76"/>
    </row>
    <row r="21" spans="1:13" s="74" customFormat="1" ht="15" customHeight="1" x14ac:dyDescent="0.25">
      <c r="A21" s="9" t="s">
        <v>10</v>
      </c>
      <c r="M21" s="76"/>
    </row>
    <row r="22" spans="1:13" s="74" customFormat="1" ht="15" customHeight="1" x14ac:dyDescent="0.25">
      <c r="A22" s="9"/>
      <c r="M22" s="76"/>
    </row>
    <row r="23" spans="1:13" s="74" customFormat="1" ht="15" customHeight="1" x14ac:dyDescent="0.25">
      <c r="A23" s="9"/>
    </row>
    <row r="26" spans="1:13" ht="15" customHeight="1" x14ac:dyDescent="0.25">
      <c r="H26" s="76"/>
    </row>
    <row r="34" spans="3:7" ht="15" customHeight="1" x14ac:dyDescent="0.25">
      <c r="C34" s="71" t="s">
        <v>55</v>
      </c>
      <c r="D34" s="72" t="s">
        <v>72</v>
      </c>
    </row>
    <row r="35" spans="3:7" ht="15" customHeight="1" x14ac:dyDescent="0.25">
      <c r="C35" s="99" t="s">
        <v>56</v>
      </c>
      <c r="D35" s="99">
        <v>50</v>
      </c>
      <c r="E35" s="74"/>
    </row>
    <row r="36" spans="3:7" ht="15" customHeight="1" x14ac:dyDescent="0.25">
      <c r="C36" s="99" t="s">
        <v>57</v>
      </c>
      <c r="D36" s="99">
        <v>20</v>
      </c>
      <c r="E36" s="74"/>
    </row>
    <row r="37" spans="3:7" ht="15" customHeight="1" x14ac:dyDescent="0.25">
      <c r="C37" s="99" t="s">
        <v>58</v>
      </c>
      <c r="D37" s="99">
        <v>60</v>
      </c>
      <c r="E37" s="74"/>
    </row>
    <row r="38" spans="3:7" ht="15" customHeight="1" x14ac:dyDescent="0.25">
      <c r="C38" s="99" t="s">
        <v>59</v>
      </c>
      <c r="D38" s="99">
        <v>40</v>
      </c>
      <c r="E38" s="74"/>
    </row>
    <row r="39" spans="3:7" ht="15" customHeight="1" x14ac:dyDescent="0.25">
      <c r="C39" s="110" t="s">
        <v>60</v>
      </c>
      <c r="D39" s="98">
        <f>SUM(D35:D38)</f>
        <v>170</v>
      </c>
      <c r="E39" s="74"/>
      <c r="F39" s="74"/>
      <c r="G39" s="74"/>
    </row>
    <row r="44" spans="3:7" ht="15" customHeight="1" x14ac:dyDescent="0.25">
      <c r="C44" s="71" t="s">
        <v>61</v>
      </c>
      <c r="D44" s="72" t="s">
        <v>71</v>
      </c>
      <c r="E44" s="74"/>
    </row>
    <row r="45" spans="3:7" ht="15" customHeight="1" x14ac:dyDescent="0.25">
      <c r="C45" s="99" t="s">
        <v>67</v>
      </c>
      <c r="D45" s="99">
        <v>20</v>
      </c>
      <c r="E45" s="74"/>
    </row>
    <row r="46" spans="3:7" ht="15" customHeight="1" x14ac:dyDescent="0.25">
      <c r="C46" s="99" t="s">
        <v>68</v>
      </c>
      <c r="D46" s="99">
        <v>10</v>
      </c>
      <c r="E46" s="74"/>
    </row>
    <row r="47" spans="3:7" ht="15" customHeight="1" x14ac:dyDescent="0.25">
      <c r="C47" s="99" t="s">
        <v>69</v>
      </c>
      <c r="D47" s="99">
        <v>10</v>
      </c>
      <c r="E47" s="74"/>
    </row>
    <row r="48" spans="3:7" ht="15" customHeight="1" x14ac:dyDescent="0.25">
      <c r="C48" s="99" t="s">
        <v>70</v>
      </c>
      <c r="D48" s="99">
        <v>40</v>
      </c>
      <c r="E48" s="74"/>
    </row>
    <row r="50" spans="4:7" ht="15" customHeight="1" x14ac:dyDescent="0.25">
      <c r="D50" s="72" t="s">
        <v>73</v>
      </c>
      <c r="F50" s="72" t="s">
        <v>80</v>
      </c>
      <c r="G50" s="72" t="s">
        <v>81</v>
      </c>
    </row>
    <row r="51" spans="4:7" ht="15" customHeight="1" x14ac:dyDescent="0.25">
      <c r="D51" s="78">
        <f>SUM(D45:D48,100)</f>
        <v>180</v>
      </c>
      <c r="F51" s="111">
        <v>100</v>
      </c>
      <c r="G51" s="111">
        <f>SUM(D45:D48,F51)</f>
        <v>180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7" sqref="D7"/>
    </sheetView>
  </sheetViews>
  <sheetFormatPr defaultColWidth="8.85546875" defaultRowHeight="15" x14ac:dyDescent="0.25"/>
  <cols>
    <col min="1" max="1" width="12.7109375" style="25"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82</v>
      </c>
      <c r="B1" s="36"/>
      <c r="C1" s="68"/>
      <c r="D1" s="79"/>
      <c r="E1" s="79"/>
      <c r="F1" s="79"/>
      <c r="G1" s="79"/>
      <c r="H1" s="36"/>
      <c r="I1" s="36"/>
      <c r="J1" s="36"/>
    </row>
    <row r="2" spans="1:10" ht="15" customHeight="1" x14ac:dyDescent="0.25">
      <c r="A2" s="25" t="s">
        <v>83</v>
      </c>
      <c r="B2" s="36"/>
      <c r="C2" s="7" t="s">
        <v>55</v>
      </c>
      <c r="D2" s="8" t="s">
        <v>71</v>
      </c>
      <c r="E2" s="38"/>
      <c r="F2" s="11" t="s">
        <v>74</v>
      </c>
      <c r="G2" s="8" t="s">
        <v>71</v>
      </c>
      <c r="H2" s="36"/>
      <c r="I2" s="36"/>
      <c r="J2" s="5"/>
    </row>
    <row r="3" spans="1:10" ht="15" customHeight="1" x14ac:dyDescent="0.25">
      <c r="A3" s="25" t="s">
        <v>84</v>
      </c>
      <c r="B3" s="36"/>
      <c r="C3" s="105" t="s">
        <v>56</v>
      </c>
      <c r="D3" s="104">
        <v>50</v>
      </c>
      <c r="E3" s="38"/>
      <c r="F3" s="105" t="s">
        <v>75</v>
      </c>
      <c r="G3" s="104">
        <v>50</v>
      </c>
      <c r="H3" s="36"/>
      <c r="I3" s="36"/>
      <c r="J3" s="5"/>
    </row>
    <row r="4" spans="1:10" ht="15" customHeight="1" x14ac:dyDescent="0.25">
      <c r="A4" s="25" t="s">
        <v>85</v>
      </c>
      <c r="B4" s="36"/>
      <c r="C4" s="105" t="s">
        <v>57</v>
      </c>
      <c r="D4" s="104">
        <v>20</v>
      </c>
      <c r="E4" s="38"/>
      <c r="F4" s="105" t="s">
        <v>76</v>
      </c>
      <c r="G4" s="104">
        <v>30</v>
      </c>
      <c r="H4" s="36"/>
      <c r="I4" s="36"/>
      <c r="J4" s="5"/>
    </row>
    <row r="5" spans="1:10" s="4" customFormat="1" ht="15" customHeight="1" x14ac:dyDescent="0.25">
      <c r="A5" s="25" t="s">
        <v>86</v>
      </c>
      <c r="B5" s="37"/>
      <c r="C5" s="105" t="s">
        <v>58</v>
      </c>
      <c r="D5" s="104">
        <v>60</v>
      </c>
      <c r="E5" s="38"/>
      <c r="F5" s="105" t="s">
        <v>77</v>
      </c>
      <c r="G5" s="104">
        <v>10</v>
      </c>
      <c r="H5" s="37"/>
      <c r="I5" s="37"/>
      <c r="J5" s="5"/>
    </row>
    <row r="6" spans="1:10" s="4" customFormat="1" ht="15" customHeight="1" x14ac:dyDescent="0.25">
      <c r="A6" s="25" t="s">
        <v>87</v>
      </c>
      <c r="B6" s="37"/>
      <c r="C6" s="105" t="s">
        <v>59</v>
      </c>
      <c r="D6" s="104">
        <v>40</v>
      </c>
      <c r="E6" s="38"/>
      <c r="F6" s="105" t="s">
        <v>78</v>
      </c>
      <c r="G6" s="104">
        <v>50</v>
      </c>
      <c r="H6" s="37"/>
      <c r="I6" s="37"/>
      <c r="J6" s="5"/>
    </row>
    <row r="7" spans="1:10" s="4" customFormat="1" ht="15" customHeight="1" x14ac:dyDescent="0.25">
      <c r="A7" s="25" t="s">
        <v>88</v>
      </c>
      <c r="B7" s="37"/>
      <c r="C7" s="10" t="s">
        <v>96</v>
      </c>
      <c r="D7" s="102"/>
      <c r="E7" s="38"/>
      <c r="F7" s="10" t="s">
        <v>96</v>
      </c>
      <c r="G7" s="102"/>
      <c r="H7" s="37"/>
      <c r="I7" s="37"/>
      <c r="J7" s="5"/>
    </row>
    <row r="8" spans="1:10" s="4" customFormat="1" ht="15" customHeight="1" x14ac:dyDescent="0.25">
      <c r="A8" s="25" t="s">
        <v>89</v>
      </c>
      <c r="B8" s="37"/>
      <c r="C8" s="37"/>
      <c r="D8" s="38"/>
      <c r="E8" s="38"/>
      <c r="F8" s="37"/>
      <c r="G8" s="38"/>
      <c r="H8" s="37"/>
      <c r="I8" s="37"/>
      <c r="J8" s="5"/>
    </row>
    <row r="9" spans="1:10" s="4" customFormat="1" ht="15" customHeight="1" x14ac:dyDescent="0.25">
      <c r="A9" s="25" t="s">
        <v>90</v>
      </c>
      <c r="B9" s="37"/>
      <c r="C9" s="7" t="s">
        <v>61</v>
      </c>
      <c r="D9" s="8" t="s">
        <v>71</v>
      </c>
      <c r="E9" s="38"/>
      <c r="F9" s="11" t="s">
        <v>61</v>
      </c>
      <c r="G9" s="8" t="s">
        <v>71</v>
      </c>
      <c r="H9" s="37"/>
      <c r="I9" s="37"/>
      <c r="J9" s="5"/>
    </row>
    <row r="10" spans="1:10" s="4" customFormat="1" ht="15" customHeight="1" x14ac:dyDescent="0.25">
      <c r="A10" s="25" t="s">
        <v>91</v>
      </c>
      <c r="B10" s="37"/>
      <c r="C10" s="105" t="s">
        <v>62</v>
      </c>
      <c r="D10" s="104">
        <v>50</v>
      </c>
      <c r="E10" s="38"/>
      <c r="F10" s="105" t="s">
        <v>62</v>
      </c>
      <c r="G10" s="104">
        <v>50</v>
      </c>
      <c r="H10" s="37"/>
      <c r="I10" s="37"/>
      <c r="J10" s="5"/>
    </row>
    <row r="11" spans="1:10" s="4" customFormat="1" ht="15" customHeight="1" x14ac:dyDescent="0.25">
      <c r="A11" s="25" t="s">
        <v>92</v>
      </c>
      <c r="B11" s="37"/>
      <c r="C11" s="105" t="s">
        <v>63</v>
      </c>
      <c r="D11" s="104">
        <v>100</v>
      </c>
      <c r="E11" s="38"/>
      <c r="F11" s="105" t="s">
        <v>63</v>
      </c>
      <c r="G11" s="104">
        <v>100</v>
      </c>
      <c r="H11" s="37"/>
      <c r="I11" s="37"/>
      <c r="J11" s="5"/>
    </row>
    <row r="12" spans="1:10" s="4" customFormat="1" ht="15" customHeight="1" x14ac:dyDescent="0.25">
      <c r="A12" s="25" t="s">
        <v>93</v>
      </c>
      <c r="B12" s="37"/>
      <c r="C12" s="105" t="s">
        <v>64</v>
      </c>
      <c r="D12" s="104">
        <v>40</v>
      </c>
      <c r="E12" s="38"/>
      <c r="F12" s="105" t="s">
        <v>64</v>
      </c>
      <c r="G12" s="104">
        <v>40</v>
      </c>
      <c r="H12" s="37"/>
      <c r="I12" s="37"/>
      <c r="J12" s="5"/>
    </row>
    <row r="13" spans="1:10" s="4" customFormat="1" ht="15" customHeight="1" x14ac:dyDescent="0.25">
      <c r="A13" s="25" t="s">
        <v>94</v>
      </c>
      <c r="B13" s="37"/>
      <c r="C13" s="105" t="s">
        <v>65</v>
      </c>
      <c r="D13" s="104">
        <v>50</v>
      </c>
      <c r="E13" s="38"/>
      <c r="F13" s="105" t="s">
        <v>65</v>
      </c>
      <c r="G13" s="104">
        <v>50</v>
      </c>
      <c r="H13" s="37"/>
      <c r="I13" s="37"/>
      <c r="J13" s="5"/>
    </row>
    <row r="14" spans="1:10" s="4" customFormat="1" ht="15" customHeight="1" thickBot="1" x14ac:dyDescent="0.3">
      <c r="A14" s="25" t="s">
        <v>95</v>
      </c>
      <c r="B14" s="37"/>
      <c r="C14" s="105" t="s">
        <v>66</v>
      </c>
      <c r="D14" s="104">
        <v>20</v>
      </c>
      <c r="E14" s="38"/>
      <c r="F14" s="105" t="s">
        <v>66</v>
      </c>
      <c r="G14" s="104">
        <v>20</v>
      </c>
      <c r="H14" s="37"/>
      <c r="I14" s="37"/>
      <c r="J14" s="37"/>
    </row>
    <row r="15" spans="1:10" s="4" customFormat="1" ht="15" customHeight="1" thickTop="1" thickBot="1" x14ac:dyDescent="0.3">
      <c r="A15" s="25"/>
      <c r="B15" s="37"/>
      <c r="C15" s="10" t="s">
        <v>96</v>
      </c>
      <c r="D15" s="102"/>
      <c r="E15" s="38"/>
      <c r="F15" s="37"/>
      <c r="G15" s="82"/>
      <c r="H15" s="37"/>
      <c r="I15" s="37"/>
      <c r="J15" s="37"/>
    </row>
    <row r="16" spans="1:10" s="4" customFormat="1" ht="15" customHeight="1" thickTop="1" x14ac:dyDescent="0.25">
      <c r="A16" s="25"/>
      <c r="B16" s="37"/>
      <c r="C16" s="37"/>
      <c r="D16" s="37"/>
      <c r="E16" s="37"/>
      <c r="F16" s="37"/>
      <c r="G16" s="37"/>
      <c r="H16" s="37"/>
      <c r="I16" s="37"/>
      <c r="J16" s="37"/>
    </row>
    <row r="17" spans="1:3" s="4" customFormat="1" ht="15" customHeight="1" x14ac:dyDescent="0.25">
      <c r="A17" s="25"/>
      <c r="B17" s="37"/>
      <c r="C17" s="9"/>
    </row>
    <row r="18" spans="1:3" s="4" customFormat="1" ht="15" customHeight="1" x14ac:dyDescent="0.25">
      <c r="A18" s="25"/>
      <c r="B18" s="37"/>
      <c r="C18" s="9"/>
    </row>
    <row r="19" spans="1:3" s="4" customFormat="1" ht="15" customHeight="1" x14ac:dyDescent="0.25">
      <c r="A19" s="25"/>
      <c r="B19" s="37"/>
      <c r="C19" s="9"/>
    </row>
    <row r="20" spans="1:3" s="4" customFormat="1" ht="15" customHeight="1" x14ac:dyDescent="0.25">
      <c r="A20" s="25"/>
      <c r="B20" s="37"/>
      <c r="C20" s="9"/>
    </row>
    <row r="21" spans="1:3" s="4" customFormat="1" ht="15" customHeight="1" x14ac:dyDescent="0.25">
      <c r="A21" s="25"/>
      <c r="B21" s="37"/>
      <c r="C21" s="9"/>
    </row>
    <row r="22" spans="1:3" s="4" customFormat="1" ht="15" customHeight="1" x14ac:dyDescent="0.25">
      <c r="A22" s="25"/>
      <c r="B22" s="37"/>
      <c r="C22" s="9"/>
    </row>
    <row r="23" spans="1:3" s="4" customFormat="1" ht="15" customHeight="1" x14ac:dyDescent="0.25">
      <c r="A23" s="25"/>
      <c r="B23" s="37"/>
      <c r="C23" s="9"/>
    </row>
    <row r="24" spans="1:3" s="4" customFormat="1" ht="15" customHeight="1" x14ac:dyDescent="0.25">
      <c r="A24" s="25"/>
      <c r="B24" s="37"/>
      <c r="C24" s="9"/>
    </row>
    <row r="25" spans="1:3" s="4" customFormat="1" ht="15" customHeight="1" x14ac:dyDescent="0.25">
      <c r="A25" s="25"/>
      <c r="B25" s="37"/>
      <c r="C25" s="9"/>
    </row>
    <row r="26" spans="1:3" s="4" customFormat="1" ht="15" customHeight="1" x14ac:dyDescent="0.25">
      <c r="A26" s="25"/>
      <c r="B26" s="37"/>
      <c r="C26" s="9"/>
    </row>
    <row r="27" spans="1:3" x14ac:dyDescent="0.25">
      <c r="B27" s="36"/>
    </row>
    <row r="28" spans="1:3" x14ac:dyDescent="0.25">
      <c r="B28" s="36"/>
    </row>
    <row r="29" spans="1:3" ht="15" customHeight="1" x14ac:dyDescent="0.25">
      <c r="B29" s="36"/>
    </row>
    <row r="30" spans="1:3" ht="15" customHeight="1" x14ac:dyDescent="0.25">
      <c r="B30" s="36"/>
    </row>
    <row r="31" spans="1:3" ht="15" customHeight="1" x14ac:dyDescent="0.25">
      <c r="B31" s="36"/>
    </row>
    <row r="32" spans="1:3" ht="15" customHeight="1" x14ac:dyDescent="0.25">
      <c r="B32" s="36"/>
    </row>
    <row r="33" spans="2:9" ht="15" customHeight="1" x14ac:dyDescent="0.25">
      <c r="B33" s="36"/>
      <c r="D33" s="36"/>
      <c r="E33" s="36"/>
      <c r="F33" s="37"/>
      <c r="G33" s="36"/>
      <c r="H33" s="36"/>
      <c r="I33" s="36"/>
    </row>
    <row r="34" spans="2:9" ht="15" customHeight="1" x14ac:dyDescent="0.25">
      <c r="B34" s="36"/>
      <c r="D34" s="36"/>
      <c r="E34" s="36"/>
      <c r="F34" s="37"/>
      <c r="G34" s="36"/>
      <c r="H34" s="36"/>
      <c r="I34" s="36"/>
    </row>
    <row r="35" spans="2:9" ht="15" customHeight="1" x14ac:dyDescent="0.25">
      <c r="B35" s="36"/>
      <c r="D35" s="36"/>
      <c r="E35" s="36"/>
      <c r="F35" s="37"/>
      <c r="G35" s="36"/>
      <c r="H35" s="36"/>
      <c r="I35" s="36"/>
    </row>
    <row r="36" spans="2:9" x14ac:dyDescent="0.25">
      <c r="B36" s="36"/>
      <c r="D36" s="36"/>
      <c r="E36" s="36"/>
      <c r="F36" s="37"/>
      <c r="G36" s="36"/>
      <c r="H36" s="36"/>
      <c r="I36" s="36"/>
    </row>
    <row r="41" spans="2:9" ht="15" customHeight="1" x14ac:dyDescent="0.25">
      <c r="B41" s="36"/>
      <c r="D41" s="36"/>
      <c r="E41" s="36"/>
      <c r="F41" s="37"/>
      <c r="G41" s="36"/>
      <c r="H41" s="36"/>
      <c r="I41" s="36"/>
    </row>
    <row r="42" spans="2:9" ht="15" customHeight="1" x14ac:dyDescent="0.25">
      <c r="B42" s="36"/>
      <c r="D42" s="36"/>
      <c r="E42" s="36"/>
      <c r="F42" s="37"/>
      <c r="G42" s="36"/>
      <c r="H42" s="36"/>
      <c r="I42" s="36"/>
    </row>
    <row r="43" spans="2:9" ht="15" customHeight="1" x14ac:dyDescent="0.25">
      <c r="B43" s="36"/>
      <c r="D43" s="36"/>
      <c r="E43" s="36"/>
      <c r="F43" s="37"/>
      <c r="G43" s="36"/>
      <c r="H43" s="36"/>
      <c r="I43" s="36"/>
    </row>
    <row r="44" spans="2:9" ht="15" customHeight="1" x14ac:dyDescent="0.25">
      <c r="B44" s="36"/>
      <c r="D44" s="36"/>
      <c r="E44" s="36"/>
      <c r="F44" s="37"/>
      <c r="G44" s="36"/>
      <c r="H44" s="36"/>
      <c r="I44" s="36"/>
    </row>
    <row r="45" spans="2:9" ht="15" customHeight="1" x14ac:dyDescent="0.25">
      <c r="B45" s="36"/>
      <c r="D45" s="36"/>
      <c r="E45" s="36"/>
      <c r="F45" s="37"/>
      <c r="G45" s="36"/>
      <c r="H45" s="36"/>
      <c r="I45" s="36"/>
    </row>
    <row r="46" spans="2:9" ht="15" customHeight="1" x14ac:dyDescent="0.25">
      <c r="B46" s="36"/>
      <c r="D46" s="36"/>
      <c r="E46" s="36"/>
      <c r="F46" s="37"/>
      <c r="G46" s="36"/>
      <c r="H46" s="36"/>
      <c r="I46" s="36"/>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3"/>
  <sheetViews>
    <sheetView showGridLines="0" workbookViewId="0">
      <selection activeCell="D7" sqref="D7"/>
    </sheetView>
  </sheetViews>
  <sheetFormatPr defaultColWidth="8.85546875" defaultRowHeight="15" x14ac:dyDescent="0.25"/>
  <cols>
    <col min="1" max="1" width="12.7109375" style="16" customWidth="1"/>
    <col min="2" max="2" width="82.85546875" style="1" customWidth="1"/>
    <col min="3" max="3" width="21.85546875" style="1" bestFit="1" customWidth="1"/>
    <col min="4" max="4" width="13.28515625" style="4" customWidth="1"/>
    <col min="5" max="5" width="2.28515625" style="1" customWidth="1"/>
    <col min="6" max="7" width="13.28515625" style="1" customWidth="1"/>
    <col min="8" max="16384" width="8.85546875" style="1"/>
  </cols>
  <sheetData>
    <row r="1" spans="1:8" ht="60" customHeight="1" x14ac:dyDescent="0.25">
      <c r="A1" s="16" t="s">
        <v>99</v>
      </c>
      <c r="B1" s="36"/>
      <c r="C1" s="68"/>
      <c r="D1" s="79"/>
      <c r="E1" s="79"/>
      <c r="F1" s="79"/>
      <c r="G1" s="79"/>
      <c r="H1" s="36"/>
    </row>
    <row r="2" spans="1:8" ht="15" customHeight="1" x14ac:dyDescent="0.25">
      <c r="A2" s="14" t="s">
        <v>100</v>
      </c>
      <c r="B2" s="36"/>
      <c r="C2" s="7" t="s">
        <v>55</v>
      </c>
      <c r="D2" s="8" t="s">
        <v>71</v>
      </c>
      <c r="E2" s="38"/>
      <c r="F2" s="11" t="s">
        <v>74</v>
      </c>
      <c r="G2" s="8" t="s">
        <v>71</v>
      </c>
      <c r="H2" s="5"/>
    </row>
    <row r="3" spans="1:8" ht="15" customHeight="1" x14ac:dyDescent="0.25">
      <c r="A3" s="14" t="s">
        <v>101</v>
      </c>
      <c r="B3" s="36"/>
      <c r="C3" s="103" t="s">
        <v>56</v>
      </c>
      <c r="D3" s="104">
        <v>50</v>
      </c>
      <c r="E3" s="38"/>
      <c r="F3" s="105" t="s">
        <v>75</v>
      </c>
      <c r="G3" s="104">
        <v>50</v>
      </c>
      <c r="H3" s="5"/>
    </row>
    <row r="4" spans="1:8" ht="15" customHeight="1" x14ac:dyDescent="0.25">
      <c r="A4" s="87" t="s">
        <v>102</v>
      </c>
      <c r="B4" s="36"/>
      <c r="C4" s="103" t="s">
        <v>57</v>
      </c>
      <c r="D4" s="104">
        <v>20</v>
      </c>
      <c r="E4" s="38"/>
      <c r="F4" s="105" t="s">
        <v>76</v>
      </c>
      <c r="G4" s="104">
        <v>30</v>
      </c>
      <c r="H4" s="5"/>
    </row>
    <row r="5" spans="1:8" s="4" customFormat="1" ht="15" customHeight="1" x14ac:dyDescent="0.25">
      <c r="A5" s="87" t="s">
        <v>300</v>
      </c>
      <c r="B5" s="37"/>
      <c r="C5" s="103" t="s">
        <v>58</v>
      </c>
      <c r="D5" s="104">
        <v>60</v>
      </c>
      <c r="E5" s="38"/>
      <c r="F5" s="105" t="s">
        <v>77</v>
      </c>
      <c r="G5" s="104">
        <v>10</v>
      </c>
      <c r="H5" s="5"/>
    </row>
    <row r="6" spans="1:8" s="4" customFormat="1" ht="15" customHeight="1" x14ac:dyDescent="0.25">
      <c r="A6" s="87" t="s">
        <v>103</v>
      </c>
      <c r="B6" s="37"/>
      <c r="C6" s="103" t="s">
        <v>59</v>
      </c>
      <c r="D6" s="104">
        <v>40</v>
      </c>
      <c r="E6" s="38"/>
      <c r="F6" s="105" t="s">
        <v>78</v>
      </c>
      <c r="G6" s="104">
        <v>50</v>
      </c>
      <c r="H6" s="5"/>
    </row>
    <row r="7" spans="1:8" s="4" customFormat="1" ht="15" customHeight="1" x14ac:dyDescent="0.25">
      <c r="A7" s="88" t="s">
        <v>104</v>
      </c>
      <c r="B7" s="37"/>
      <c r="C7" s="10" t="s">
        <v>108</v>
      </c>
      <c r="D7" s="102"/>
      <c r="E7" s="38"/>
      <c r="F7" s="10" t="s">
        <v>110</v>
      </c>
      <c r="G7" s="102"/>
      <c r="H7" s="5"/>
    </row>
    <row r="8" spans="1:8" s="4" customFormat="1" ht="15" customHeight="1" x14ac:dyDescent="0.25">
      <c r="A8" s="15" t="s">
        <v>105</v>
      </c>
      <c r="B8" s="37"/>
      <c r="C8" s="37"/>
      <c r="D8" s="38"/>
      <c r="E8" s="38"/>
      <c r="F8" s="37"/>
      <c r="G8" s="38"/>
      <c r="H8" s="5"/>
    </row>
    <row r="9" spans="1:8" s="4" customFormat="1" ht="15" customHeight="1" x14ac:dyDescent="0.25">
      <c r="A9" s="15" t="s">
        <v>106</v>
      </c>
      <c r="B9" s="37"/>
      <c r="C9" s="7" t="s">
        <v>61</v>
      </c>
      <c r="D9" s="8" t="s">
        <v>71</v>
      </c>
      <c r="E9" s="38"/>
      <c r="F9" s="11" t="s">
        <v>61</v>
      </c>
      <c r="G9" s="8" t="s">
        <v>71</v>
      </c>
      <c r="H9" s="5"/>
    </row>
    <row r="10" spans="1:8" s="4" customFormat="1" ht="15" customHeight="1" x14ac:dyDescent="0.25">
      <c r="A10" s="14" t="s">
        <v>28</v>
      </c>
      <c r="B10" s="37"/>
      <c r="C10" s="103" t="s">
        <v>62</v>
      </c>
      <c r="D10" s="104">
        <v>50</v>
      </c>
      <c r="E10" s="38"/>
      <c r="F10" s="105" t="s">
        <v>62</v>
      </c>
      <c r="G10" s="104">
        <v>50</v>
      </c>
      <c r="H10" s="5"/>
    </row>
    <row r="11" spans="1:8" s="4" customFormat="1" ht="15" customHeight="1" x14ac:dyDescent="0.25">
      <c r="A11" s="88" t="s">
        <v>107</v>
      </c>
      <c r="B11" s="37"/>
      <c r="C11" s="103" t="s">
        <v>63</v>
      </c>
      <c r="D11" s="104">
        <v>100</v>
      </c>
      <c r="E11" s="38"/>
      <c r="F11" s="105" t="s">
        <v>63</v>
      </c>
      <c r="G11" s="104">
        <v>100</v>
      </c>
      <c r="H11" s="5"/>
    </row>
    <row r="12" spans="1:8" s="4" customFormat="1" ht="15" customHeight="1" x14ac:dyDescent="0.25">
      <c r="A12" s="15"/>
      <c r="B12" s="37"/>
      <c r="C12" s="103" t="s">
        <v>64</v>
      </c>
      <c r="D12" s="104">
        <v>40</v>
      </c>
      <c r="E12" s="38"/>
      <c r="F12" s="105" t="s">
        <v>64</v>
      </c>
      <c r="G12" s="104">
        <v>40</v>
      </c>
      <c r="H12" s="5"/>
    </row>
    <row r="13" spans="1:8" s="4" customFormat="1" ht="15" customHeight="1" x14ac:dyDescent="0.25">
      <c r="A13" s="15"/>
      <c r="B13" s="37"/>
      <c r="C13" s="103" t="s">
        <v>65</v>
      </c>
      <c r="D13" s="104">
        <v>50</v>
      </c>
      <c r="E13" s="38"/>
      <c r="F13" s="105" t="s">
        <v>65</v>
      </c>
      <c r="G13" s="104">
        <v>50</v>
      </c>
      <c r="H13" s="5"/>
    </row>
    <row r="14" spans="1:8" s="4" customFormat="1" ht="15" customHeight="1" x14ac:dyDescent="0.25">
      <c r="A14" s="15"/>
      <c r="B14" s="37"/>
      <c r="C14" s="103" t="s">
        <v>66</v>
      </c>
      <c r="D14" s="104">
        <v>20</v>
      </c>
      <c r="E14" s="38"/>
      <c r="F14" s="105" t="s">
        <v>66</v>
      </c>
      <c r="G14" s="104">
        <v>20</v>
      </c>
      <c r="H14" s="37"/>
    </row>
    <row r="15" spans="1:8" s="4" customFormat="1" ht="15" customHeight="1" x14ac:dyDescent="0.25">
      <c r="A15" s="16"/>
      <c r="B15" s="37"/>
      <c r="C15" s="10" t="s">
        <v>109</v>
      </c>
      <c r="D15" s="102"/>
      <c r="E15" s="38"/>
      <c r="F15" s="10"/>
      <c r="G15" s="102">
        <f>MIN(G10:G14,10)</f>
        <v>10</v>
      </c>
      <c r="H15" s="37"/>
    </row>
    <row r="16" spans="1:8" s="4" customFormat="1" ht="15" customHeight="1" x14ac:dyDescent="0.25">
      <c r="A16" s="16"/>
      <c r="B16" s="37"/>
      <c r="C16" s="37"/>
      <c r="D16" s="37"/>
      <c r="E16" s="37"/>
      <c r="F16" s="37"/>
      <c r="G16" s="37"/>
      <c r="H16" s="37"/>
    </row>
    <row r="17" spans="1:7" s="4" customFormat="1" ht="15" customHeight="1" x14ac:dyDescent="0.25">
      <c r="A17" s="16"/>
    </row>
    <row r="18" spans="1:7" s="4" customFormat="1" ht="15" customHeight="1" x14ac:dyDescent="0.25">
      <c r="A18" s="17"/>
    </row>
    <row r="19" spans="1:7" s="4" customFormat="1" ht="15" customHeight="1" x14ac:dyDescent="0.25">
      <c r="A19" s="16"/>
    </row>
    <row r="20" spans="1:7" s="4" customFormat="1" ht="15" customHeight="1" x14ac:dyDescent="0.25">
      <c r="A20" s="14"/>
    </row>
    <row r="21" spans="1:7" s="4" customFormat="1" ht="15" customHeight="1" x14ac:dyDescent="0.25">
      <c r="A21" s="14"/>
    </row>
    <row r="22" spans="1:7" s="4" customFormat="1" ht="15" customHeight="1" x14ac:dyDescent="0.25">
      <c r="A22" s="14"/>
    </row>
    <row r="23" spans="1:7" s="4" customFormat="1" ht="15" customHeight="1" x14ac:dyDescent="0.25">
      <c r="A23" s="14"/>
    </row>
    <row r="24" spans="1:7" s="4" customFormat="1" ht="15" customHeight="1" x14ac:dyDescent="0.25">
      <c r="A24" s="14"/>
    </row>
    <row r="26" spans="1:7" ht="15" customHeight="1" x14ac:dyDescent="0.25"/>
    <row r="27" spans="1:7" ht="15" customHeight="1" x14ac:dyDescent="0.25"/>
    <row r="28" spans="1:7" ht="15" customHeight="1" x14ac:dyDescent="0.25"/>
    <row r="29" spans="1:7" ht="15" customHeight="1" x14ac:dyDescent="0.25"/>
    <row r="30" spans="1:7" ht="15" customHeight="1" x14ac:dyDescent="0.25"/>
    <row r="31" spans="1:7" ht="15" customHeight="1" x14ac:dyDescent="0.25"/>
    <row r="32" spans="1:7" ht="15" customHeight="1" x14ac:dyDescent="0.25">
      <c r="C32" s="36"/>
      <c r="D32" s="37"/>
      <c r="E32" s="36"/>
      <c r="F32" s="36"/>
      <c r="G32" s="36"/>
    </row>
    <row r="38" spans="3:7" ht="15" customHeight="1" x14ac:dyDescent="0.25">
      <c r="C38" s="36"/>
      <c r="D38" s="37"/>
      <c r="E38" s="36"/>
      <c r="F38" s="36"/>
      <c r="G38" s="36"/>
    </row>
    <row r="39" spans="3:7" ht="15" customHeight="1" x14ac:dyDescent="0.25">
      <c r="C39" s="36"/>
      <c r="D39" s="37"/>
      <c r="E39" s="36"/>
      <c r="F39" s="36"/>
      <c r="G39" s="36"/>
    </row>
    <row r="40" spans="3:7" ht="15" customHeight="1" x14ac:dyDescent="0.25">
      <c r="C40" s="36"/>
      <c r="D40" s="37"/>
      <c r="E40" s="36"/>
      <c r="F40" s="36"/>
      <c r="G40" s="36"/>
    </row>
    <row r="41" spans="3:7" ht="15" customHeight="1" x14ac:dyDescent="0.25">
      <c r="C41" s="36"/>
      <c r="D41" s="37"/>
      <c r="E41" s="36"/>
      <c r="F41" s="36"/>
      <c r="G41" s="36"/>
    </row>
    <row r="42" spans="3:7" ht="15" customHeight="1" x14ac:dyDescent="0.25">
      <c r="C42" s="36"/>
      <c r="D42" s="37"/>
      <c r="E42" s="36"/>
      <c r="F42" s="36"/>
      <c r="G42" s="36"/>
    </row>
    <row r="43" spans="3:7" ht="15" customHeight="1" x14ac:dyDescent="0.25">
      <c r="C43" s="36"/>
      <c r="D43" s="37"/>
      <c r="E43" s="36"/>
      <c r="F43" s="36"/>
      <c r="G43" s="36"/>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6" sqref="D6"/>
    </sheetView>
  </sheetViews>
  <sheetFormatPr defaultRowHeight="15" x14ac:dyDescent="0.25"/>
  <cols>
    <col min="1" max="1" width="12.7109375" customWidth="1"/>
    <col min="2" max="2" width="82.85546875" customWidth="1"/>
    <col min="3" max="3" width="26.28515625" bestFit="1" customWidth="1"/>
    <col min="4" max="4" width="15.140625" customWidth="1"/>
    <col min="7" max="7" width="10.7109375" bestFit="1" customWidth="1"/>
  </cols>
  <sheetData>
    <row r="1" spans="1:6" ht="60" customHeight="1" x14ac:dyDescent="0.25">
      <c r="A1" s="25" t="s">
        <v>111</v>
      </c>
    </row>
    <row r="2" spans="1:6" x14ac:dyDescent="0.25">
      <c r="A2" s="25" t="s">
        <v>112</v>
      </c>
    </row>
    <row r="3" spans="1:6" ht="33" x14ac:dyDescent="0.25">
      <c r="A3" s="25" t="s">
        <v>113</v>
      </c>
      <c r="C3" s="68"/>
      <c r="D3" s="80"/>
    </row>
    <row r="4" spans="1:6" x14ac:dyDescent="0.25">
      <c r="A4" s="25" t="s">
        <v>114</v>
      </c>
    </row>
    <row r="5" spans="1:6" x14ac:dyDescent="0.25">
      <c r="A5" s="25" t="s">
        <v>115</v>
      </c>
      <c r="C5" s="127" t="s">
        <v>111</v>
      </c>
      <c r="D5" s="127"/>
    </row>
    <row r="6" spans="1:6" ht="16.5" customHeight="1" x14ac:dyDescent="0.3">
      <c r="A6" s="25" t="s">
        <v>116</v>
      </c>
      <c r="C6" s="96" t="s">
        <v>125</v>
      </c>
      <c r="D6" s="114"/>
      <c r="F6" s="89" t="str">
        <f ca="1">IF(D6=TODAY(),"Isso aí!","")</f>
        <v/>
      </c>
    </row>
    <row r="7" spans="1:6" ht="16.5" customHeight="1" thickBot="1" x14ac:dyDescent="0.3">
      <c r="A7" s="27" t="s">
        <v>117</v>
      </c>
      <c r="C7" s="96" t="s">
        <v>126</v>
      </c>
      <c r="D7" s="114"/>
    </row>
    <row r="8" spans="1:6" ht="16.5" customHeight="1" thickTop="1" thickBot="1" x14ac:dyDescent="0.3">
      <c r="A8" s="25" t="s">
        <v>118</v>
      </c>
      <c r="C8" s="96" t="s">
        <v>127</v>
      </c>
      <c r="D8" s="106">
        <f>D7-D6</f>
        <v>0</v>
      </c>
    </row>
    <row r="9" spans="1:6" ht="15.75" thickTop="1" x14ac:dyDescent="0.25">
      <c r="A9" s="25" t="s">
        <v>119</v>
      </c>
    </row>
    <row r="10" spans="1:6" ht="15" customHeight="1" thickBot="1" x14ac:dyDescent="0.3">
      <c r="A10" s="27" t="s">
        <v>120</v>
      </c>
      <c r="C10" s="96" t="s">
        <v>128</v>
      </c>
      <c r="D10" s="107"/>
    </row>
    <row r="11" spans="1:6" ht="15" customHeight="1" thickTop="1" thickBot="1" x14ac:dyDescent="0.3">
      <c r="A11" s="27" t="s">
        <v>299</v>
      </c>
      <c r="C11" s="96" t="s">
        <v>129</v>
      </c>
      <c r="D11" s="115">
        <f>D6+D10</f>
        <v>0</v>
      </c>
    </row>
    <row r="12" spans="1:6" ht="15.75" thickTop="1" x14ac:dyDescent="0.25">
      <c r="A12" s="25" t="s">
        <v>121</v>
      </c>
    </row>
    <row r="13" spans="1:6" x14ac:dyDescent="0.25">
      <c r="A13" s="25" t="s">
        <v>21</v>
      </c>
    </row>
    <row r="14" spans="1:6" x14ac:dyDescent="0.25">
      <c r="A14" s="25" t="s">
        <v>22</v>
      </c>
    </row>
    <row r="15" spans="1:6" x14ac:dyDescent="0.25">
      <c r="A15" s="25" t="s">
        <v>23</v>
      </c>
    </row>
    <row r="16" spans="1:6" x14ac:dyDescent="0.25">
      <c r="A16" s="25" t="s">
        <v>122</v>
      </c>
    </row>
    <row r="17" spans="1:4" x14ac:dyDescent="0.25">
      <c r="A17" s="25" t="s">
        <v>123</v>
      </c>
    </row>
    <row r="18" spans="1:4" x14ac:dyDescent="0.25">
      <c r="A18" s="25" t="s">
        <v>124</v>
      </c>
    </row>
    <row r="19" spans="1:4" x14ac:dyDescent="0.25">
      <c r="A19" s="25" t="s">
        <v>28</v>
      </c>
    </row>
    <row r="25" spans="1:4" ht="15" customHeight="1" x14ac:dyDescent="0.25">
      <c r="C25" s="68"/>
      <c r="D25" s="80"/>
    </row>
    <row r="27" spans="1:4" x14ac:dyDescent="0.25">
      <c r="C27" s="127" t="s">
        <v>118</v>
      </c>
      <c r="D27" s="127"/>
    </row>
    <row r="28" spans="1:4" x14ac:dyDescent="0.25">
      <c r="C28" s="96" t="s">
        <v>130</v>
      </c>
      <c r="D28" s="119"/>
    </row>
    <row r="31" spans="1:4" x14ac:dyDescent="0.25">
      <c r="C31" s="127" t="s">
        <v>131</v>
      </c>
      <c r="D31" s="127"/>
    </row>
    <row r="32" spans="1:4" x14ac:dyDescent="0.25">
      <c r="C32" s="96" t="s">
        <v>132</v>
      </c>
      <c r="D32" s="120">
        <v>0.33333333333333331</v>
      </c>
    </row>
    <row r="33" spans="3:4" x14ac:dyDescent="0.25">
      <c r="C33" s="96" t="s">
        <v>133</v>
      </c>
      <c r="D33" s="120">
        <v>0.5</v>
      </c>
    </row>
    <row r="34" spans="3:4" x14ac:dyDescent="0.25">
      <c r="C34" s="118" t="s">
        <v>134</v>
      </c>
      <c r="D34" s="120">
        <v>0.54166666666666663</v>
      </c>
    </row>
    <row r="35" spans="3:4" ht="15.75" thickBot="1" x14ac:dyDescent="0.3">
      <c r="C35" s="96" t="s">
        <v>135</v>
      </c>
      <c r="D35" s="120">
        <v>0.70833333333333337</v>
      </c>
    </row>
    <row r="36" spans="3:4" ht="16.5" thickTop="1" thickBot="1" x14ac:dyDescent="0.3">
      <c r="C36" s="96" t="s">
        <v>136</v>
      </c>
      <c r="D36" s="106">
        <f>((D35-D32)-(D34-D33))*24</f>
        <v>8.0000000000000018</v>
      </c>
    </row>
    <row r="37" spans="3:4" ht="15.75" thickTop="1" x14ac:dyDescent="0.25"/>
    <row r="45" spans="3:4" x14ac:dyDescent="0.25">
      <c r="C45" s="128" t="s">
        <v>137</v>
      </c>
      <c r="D45" s="128"/>
    </row>
    <row r="46" spans="3:4" x14ac:dyDescent="0.25">
      <c r="C46" s="108" t="s">
        <v>138</v>
      </c>
      <c r="D46" s="116">
        <v>43005</v>
      </c>
    </row>
    <row r="47" spans="3:4" x14ac:dyDescent="0.25">
      <c r="C47" s="108" t="s">
        <v>139</v>
      </c>
      <c r="D47" s="121">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defaultRowHeight="15" x14ac:dyDescent="0.25"/>
  <cols>
    <col min="1" max="1" width="12.7109375" style="25"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5" t="s">
        <v>140</v>
      </c>
      <c r="C1" s="68"/>
      <c r="D1" s="80"/>
      <c r="E1" s="80"/>
      <c r="F1" s="80"/>
    </row>
    <row r="2" spans="1:6" x14ac:dyDescent="0.25">
      <c r="A2" s="25" t="s">
        <v>141</v>
      </c>
      <c r="C2" s="7" t="s">
        <v>152</v>
      </c>
      <c r="D2" s="7" t="s">
        <v>164</v>
      </c>
      <c r="E2" s="7" t="s">
        <v>173</v>
      </c>
      <c r="F2" s="7" t="s">
        <v>174</v>
      </c>
    </row>
    <row r="3" spans="1:6" x14ac:dyDescent="0.25">
      <c r="A3" s="25" t="s">
        <v>142</v>
      </c>
      <c r="C3" s="96" t="s">
        <v>153</v>
      </c>
      <c r="D3" s="96" t="s">
        <v>165</v>
      </c>
      <c r="E3" s="107" t="str">
        <f>D3&amp;", "&amp;C3</f>
        <v>Cardoso, Lara</v>
      </c>
      <c r="F3" s="54" t="str">
        <f>C3&amp;" "&amp;D3</f>
        <v>Lara Cardoso</v>
      </c>
    </row>
    <row r="4" spans="1:6" x14ac:dyDescent="0.25">
      <c r="A4" s="25" t="s">
        <v>143</v>
      </c>
      <c r="C4" s="96" t="s">
        <v>154</v>
      </c>
      <c r="D4" s="96" t="s">
        <v>166</v>
      </c>
      <c r="E4" s="107"/>
      <c r="F4" s="54"/>
    </row>
    <row r="5" spans="1:6" x14ac:dyDescent="0.25">
      <c r="A5" s="25" t="s">
        <v>144</v>
      </c>
      <c r="C5" s="96" t="s">
        <v>155</v>
      </c>
      <c r="D5" s="96" t="s">
        <v>167</v>
      </c>
      <c r="E5" s="107"/>
      <c r="F5" s="54"/>
    </row>
    <row r="6" spans="1:6" x14ac:dyDescent="0.25">
      <c r="A6" s="25" t="s">
        <v>9</v>
      </c>
      <c r="C6" s="96" t="s">
        <v>156</v>
      </c>
      <c r="D6" s="96" t="s">
        <v>168</v>
      </c>
      <c r="E6" s="107"/>
      <c r="F6" s="54"/>
    </row>
    <row r="7" spans="1:6" x14ac:dyDescent="0.25">
      <c r="A7" s="25" t="s">
        <v>22</v>
      </c>
      <c r="C7" s="96" t="s">
        <v>157</v>
      </c>
      <c r="D7" s="96" t="s">
        <v>169</v>
      </c>
      <c r="E7" s="107"/>
      <c r="F7" s="54"/>
    </row>
    <row r="8" spans="1:6" x14ac:dyDescent="0.25">
      <c r="A8" s="25" t="s">
        <v>145</v>
      </c>
      <c r="C8" s="96" t="s">
        <v>158</v>
      </c>
      <c r="D8" s="96" t="s">
        <v>170</v>
      </c>
      <c r="E8" s="107"/>
      <c r="F8" s="54"/>
    </row>
    <row r="9" spans="1:6" x14ac:dyDescent="0.25">
      <c r="A9" s="25" t="s">
        <v>146</v>
      </c>
      <c r="C9" s="96" t="s">
        <v>159</v>
      </c>
      <c r="D9" s="96" t="s">
        <v>171</v>
      </c>
      <c r="E9" s="107"/>
      <c r="F9" s="54"/>
    </row>
    <row r="10" spans="1:6" x14ac:dyDescent="0.25">
      <c r="A10" s="25" t="s">
        <v>147</v>
      </c>
      <c r="C10" s="96" t="s">
        <v>160</v>
      </c>
      <c r="D10" s="96" t="s">
        <v>172</v>
      </c>
      <c r="E10" s="107"/>
      <c r="F10" s="54"/>
    </row>
    <row r="11" spans="1:6" ht="15" customHeight="1" x14ac:dyDescent="0.25">
      <c r="A11" s="27" t="s">
        <v>301</v>
      </c>
    </row>
    <row r="12" spans="1:6" x14ac:dyDescent="0.25">
      <c r="A12" s="25" t="s">
        <v>148</v>
      </c>
    </row>
    <row r="13" spans="1:6" ht="15" customHeight="1" x14ac:dyDescent="0.25">
      <c r="A13" s="27" t="s">
        <v>149</v>
      </c>
    </row>
    <row r="14" spans="1:6" x14ac:dyDescent="0.25">
      <c r="A14" s="25" t="s">
        <v>23</v>
      </c>
    </row>
    <row r="15" spans="1:6" x14ac:dyDescent="0.25">
      <c r="A15" s="25" t="s">
        <v>150</v>
      </c>
    </row>
    <row r="16" spans="1:6" x14ac:dyDescent="0.25">
      <c r="A16" s="25" t="s">
        <v>151</v>
      </c>
    </row>
    <row r="17" spans="1:4" x14ac:dyDescent="0.25">
      <c r="A17" s="25" t="s">
        <v>28</v>
      </c>
    </row>
    <row r="21" spans="1:4" x14ac:dyDescent="0.25">
      <c r="D21" s="12"/>
    </row>
    <row r="27" spans="1:4" x14ac:dyDescent="0.25">
      <c r="C27" s="127" t="s">
        <v>161</v>
      </c>
      <c r="D27" s="127"/>
    </row>
    <row r="28" spans="1:4" x14ac:dyDescent="0.25">
      <c r="C28" s="96" t="s">
        <v>125</v>
      </c>
      <c r="D28" s="114">
        <f ca="1">TODAY()</f>
        <v>45349</v>
      </c>
    </row>
    <row r="29" spans="1:4" x14ac:dyDescent="0.25">
      <c r="C29" s="96" t="s">
        <v>130</v>
      </c>
      <c r="D29" s="122">
        <f ca="1">NOW()</f>
        <v>45349.431349074075</v>
      </c>
    </row>
    <row r="31" spans="1:4" x14ac:dyDescent="0.25">
      <c r="C31" s="128" t="s">
        <v>162</v>
      </c>
      <c r="D31" s="128"/>
    </row>
    <row r="32" spans="1:4" x14ac:dyDescent="0.25">
      <c r="C32" s="96" t="str">
        <f ca="1">C28&amp;" "&amp;D28</f>
        <v>Data de hoje: 45349</v>
      </c>
      <c r="D32" s="96"/>
    </row>
    <row r="33" spans="3:4" x14ac:dyDescent="0.25">
      <c r="C33" s="96" t="str">
        <f ca="1">C29&amp;" "&amp;D29</f>
        <v>Hora atual: 45349,4313490741</v>
      </c>
      <c r="D33" s="96"/>
    </row>
    <row r="35" spans="3:4" x14ac:dyDescent="0.25">
      <c r="C35" s="129" t="s">
        <v>163</v>
      </c>
      <c r="D35" s="129"/>
    </row>
    <row r="36" spans="3:4" x14ac:dyDescent="0.25">
      <c r="C36" s="54" t="str">
        <f ca="1">C28 &amp;" "&amp; TEXT(D28,"DD/MM/AAAA")</f>
        <v>Data de hoje: 27/02/2024</v>
      </c>
      <c r="D36" s="54"/>
    </row>
    <row r="37" spans="3:4" x14ac:dyDescent="0.25">
      <c r="C37" s="54" t="str">
        <f ca="1">C29&amp;" "&amp;TEXT(D29,"H:MM")</f>
        <v>Hora atual: 10:21</v>
      </c>
      <c r="D37" s="54"/>
    </row>
  </sheetData>
  <mergeCells count="3">
    <mergeCell ref="C27:D27"/>
    <mergeCell ref="C31:D31"/>
    <mergeCell ref="C35:D3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5" t="s">
        <v>175</v>
      </c>
      <c r="D1" s="80"/>
    </row>
    <row r="2" spans="1:6" x14ac:dyDescent="0.25">
      <c r="A2" s="25" t="s">
        <v>176</v>
      </c>
      <c r="E2" s="30"/>
      <c r="F2" s="30"/>
    </row>
    <row r="3" spans="1:6" ht="15" customHeight="1" x14ac:dyDescent="0.25">
      <c r="A3" s="27" t="s">
        <v>177</v>
      </c>
      <c r="E3" s="30"/>
      <c r="F3" s="30"/>
    </row>
    <row r="4" spans="1:6" ht="15" customHeight="1" x14ac:dyDescent="0.25">
      <c r="A4" s="27" t="s">
        <v>178</v>
      </c>
      <c r="E4" s="30"/>
      <c r="F4" s="30"/>
    </row>
    <row r="5" spans="1:6" ht="15" customHeight="1" x14ac:dyDescent="0.25">
      <c r="A5" s="27" t="s">
        <v>179</v>
      </c>
      <c r="C5" s="90"/>
      <c r="E5" s="30"/>
      <c r="F5" s="30"/>
    </row>
    <row r="6" spans="1:6" ht="15" customHeight="1" x14ac:dyDescent="0.25">
      <c r="A6" s="27" t="s">
        <v>180</v>
      </c>
      <c r="E6" s="30"/>
      <c r="F6" s="30"/>
    </row>
    <row r="7" spans="1:6" x14ac:dyDescent="0.25">
      <c r="A7" s="25" t="s">
        <v>9</v>
      </c>
      <c r="C7" s="30"/>
      <c r="D7" s="30"/>
      <c r="E7" s="30"/>
      <c r="F7" s="30"/>
    </row>
    <row r="8" spans="1:6" x14ac:dyDescent="0.25">
      <c r="A8" s="25" t="s">
        <v>22</v>
      </c>
      <c r="C8" s="130" t="s">
        <v>175</v>
      </c>
      <c r="D8" s="130"/>
    </row>
    <row r="9" spans="1:6" x14ac:dyDescent="0.25">
      <c r="A9" s="25" t="s">
        <v>181</v>
      </c>
      <c r="C9" s="109" t="s">
        <v>191</v>
      </c>
      <c r="D9" s="46"/>
    </row>
    <row r="10" spans="1:6" x14ac:dyDescent="0.25">
      <c r="A10" s="25" t="s">
        <v>182</v>
      </c>
      <c r="C10" s="109" t="s">
        <v>192</v>
      </c>
      <c r="D10" s="46"/>
    </row>
    <row r="11" spans="1:6" ht="15" customHeight="1" thickBot="1" x14ac:dyDescent="0.3">
      <c r="A11" s="27" t="s">
        <v>183</v>
      </c>
      <c r="C11" s="30"/>
      <c r="D11" s="30"/>
    </row>
    <row r="12" spans="1:6" ht="15" customHeight="1" thickTop="1" thickBot="1" x14ac:dyDescent="0.3">
      <c r="A12" s="27" t="s">
        <v>184</v>
      </c>
      <c r="C12" s="52">
        <v>50</v>
      </c>
      <c r="D12" s="46" t="str">
        <f>IF(C12&lt;100,"Menor que 100","Maior ou igual a 100")</f>
        <v>Menor que 100</v>
      </c>
    </row>
    <row r="13" spans="1:6" ht="15" customHeight="1" thickTop="1" x14ac:dyDescent="0.25">
      <c r="A13" s="27" t="s">
        <v>185</v>
      </c>
    </row>
    <row r="14" spans="1:6" x14ac:dyDescent="0.25">
      <c r="A14" s="25" t="s">
        <v>186</v>
      </c>
    </row>
    <row r="15" spans="1:6" ht="15" customHeight="1" x14ac:dyDescent="0.25">
      <c r="A15" s="27" t="s">
        <v>187</v>
      </c>
    </row>
    <row r="16" spans="1:6" x14ac:dyDescent="0.25">
      <c r="A16" s="25" t="s">
        <v>21</v>
      </c>
    </row>
    <row r="17" spans="1:6" x14ac:dyDescent="0.25">
      <c r="A17" s="25" t="s">
        <v>22</v>
      </c>
    </row>
    <row r="18" spans="1:6" x14ac:dyDescent="0.25">
      <c r="A18" s="25" t="s">
        <v>23</v>
      </c>
      <c r="C18" s="12"/>
    </row>
    <row r="19" spans="1:6" x14ac:dyDescent="0.25">
      <c r="A19" s="25" t="s">
        <v>188</v>
      </c>
    </row>
    <row r="20" spans="1:6" x14ac:dyDescent="0.25">
      <c r="A20" s="25" t="s">
        <v>189</v>
      </c>
    </row>
    <row r="21" spans="1:6" x14ac:dyDescent="0.25">
      <c r="A21" s="25" t="s">
        <v>190</v>
      </c>
    </row>
    <row r="22" spans="1:6" x14ac:dyDescent="0.25">
      <c r="A22" s="25" t="s">
        <v>28</v>
      </c>
    </row>
    <row r="26" spans="1:6" ht="15.75" thickBot="1" x14ac:dyDescent="0.3"/>
    <row r="27" spans="1:6" ht="15.75" thickBot="1" x14ac:dyDescent="0.3">
      <c r="C27" s="61" t="s">
        <v>61</v>
      </c>
      <c r="D27" s="62" t="s">
        <v>195</v>
      </c>
      <c r="E27" s="62" t="s">
        <v>200</v>
      </c>
      <c r="F27" s="62" t="s">
        <v>199</v>
      </c>
    </row>
    <row r="28" spans="1:6" x14ac:dyDescent="0.25">
      <c r="C28" s="63" t="s">
        <v>193</v>
      </c>
      <c r="D28" s="63">
        <v>2</v>
      </c>
      <c r="E28" s="123">
        <v>9.7607115856835538</v>
      </c>
      <c r="F28" s="123">
        <f>'Instruções SE'!$E$28:$E$29*'Instruções SE'!$D$28:$D$29</f>
        <v>19.521423171367108</v>
      </c>
    </row>
    <row r="29" spans="1:6" ht="15.75" thickBot="1" x14ac:dyDescent="0.3">
      <c r="C29" s="55" t="s">
        <v>194</v>
      </c>
      <c r="D29" s="55">
        <v>3</v>
      </c>
      <c r="E29" s="124">
        <v>3.4189202461080024</v>
      </c>
      <c r="F29" s="124">
        <f>'Instruções SE'!$E$28:$E$29*'Instruções SE'!$D$28:$D$29</f>
        <v>10.256760738324008</v>
      </c>
    </row>
    <row r="30" spans="1:6" x14ac:dyDescent="0.25">
      <c r="C30" s="30"/>
      <c r="D30" s="30"/>
      <c r="E30" s="30"/>
      <c r="F30" s="30"/>
    </row>
    <row r="31" spans="1:6" x14ac:dyDescent="0.25">
      <c r="C31" s="30"/>
      <c r="D31" s="30" t="s">
        <v>196</v>
      </c>
      <c r="E31" s="125">
        <f>SUM('Instruções SE'!$E$28:$E$29)</f>
        <v>13.179631831791557</v>
      </c>
      <c r="F31" s="125">
        <f>SUM('Instruções SE'!F28:F29)</f>
        <v>29.778183909691116</v>
      </c>
    </row>
    <row r="32" spans="1:6" ht="15.75" thickBot="1" x14ac:dyDescent="0.3">
      <c r="C32" s="30"/>
      <c r="D32" s="30"/>
      <c r="E32" s="30"/>
      <c r="F32" s="30"/>
    </row>
    <row r="33" spans="3:6" ht="16.5" thickTop="1" thickBot="1" x14ac:dyDescent="0.3">
      <c r="C33" s="30"/>
      <c r="D33" s="30" t="s">
        <v>197</v>
      </c>
      <c r="E33" s="52" t="s">
        <v>201</v>
      </c>
      <c r="F33" s="126">
        <f>IF(E33="Sim",F31*ImpostoSobreVendas,0)</f>
        <v>2.456700172549517</v>
      </c>
    </row>
    <row r="34" spans="3:6" ht="16.5" thickTop="1" thickBot="1" x14ac:dyDescent="0.3">
      <c r="C34" s="30"/>
      <c r="D34" s="30"/>
      <c r="E34" s="30"/>
      <c r="F34" s="30"/>
    </row>
    <row r="35" spans="3:6" ht="16.5" thickTop="1" thickBot="1" x14ac:dyDescent="0.3">
      <c r="C35" s="30"/>
      <c r="D35" s="30" t="s">
        <v>198</v>
      </c>
      <c r="E35" s="52" t="s">
        <v>201</v>
      </c>
      <c r="F35" s="126">
        <f>IF(E35="Sim",SUM(D28:D29)*1.25,0)</f>
        <v>6.25</v>
      </c>
    </row>
    <row r="36" spans="3:6" ht="15.75" thickTop="1" x14ac:dyDescent="0.25"/>
    <row r="37" spans="3:6" x14ac:dyDescent="0.25">
      <c r="D37" s="30" t="s">
        <v>199</v>
      </c>
      <c r="E37" s="30"/>
      <c r="F37" s="125">
        <f>SUM(F33,F31,F35)</f>
        <v>38.484884082240633</v>
      </c>
    </row>
  </sheetData>
  <mergeCells count="1">
    <mergeCell ref="C8:D8"/>
  </mergeCells>
  <dataValidations disablePrompts="1" count="1">
    <dataValidation type="list" allowBlank="1" showInputMessage="1" showErrorMessage="1" sqref="E33 E35" xr:uid="{00000000-0002-0000-0700-000000000000}">
      <formula1>"Sim,Não"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202</v>
      </c>
      <c r="B1" s="36"/>
      <c r="D1" s="79"/>
      <c r="E1" s="79"/>
      <c r="F1" s="79"/>
      <c r="G1" s="79"/>
    </row>
    <row r="2" spans="1:7" ht="15" customHeight="1" x14ac:dyDescent="0.25">
      <c r="A2" s="9" t="s">
        <v>203</v>
      </c>
      <c r="B2" s="36"/>
    </row>
    <row r="3" spans="1:7" ht="15" customHeight="1" x14ac:dyDescent="0.25">
      <c r="A3" s="9" t="s">
        <v>204</v>
      </c>
      <c r="B3" s="36"/>
    </row>
    <row r="4" spans="1:7" ht="15" customHeight="1" x14ac:dyDescent="0.25">
      <c r="A4" s="9" t="s">
        <v>205</v>
      </c>
      <c r="B4" s="36"/>
    </row>
    <row r="5" spans="1:7" s="4" customFormat="1" ht="15" customHeight="1" x14ac:dyDescent="0.25">
      <c r="A5" s="24" t="s">
        <v>206</v>
      </c>
      <c r="B5" s="37"/>
    </row>
    <row r="6" spans="1:7" s="4" customFormat="1" ht="15" customHeight="1" x14ac:dyDescent="0.25">
      <c r="A6" s="24" t="s">
        <v>207</v>
      </c>
      <c r="B6" s="37"/>
    </row>
    <row r="7" spans="1:7" s="4" customFormat="1" ht="15" customHeight="1" x14ac:dyDescent="0.25">
      <c r="A7" s="24" t="s">
        <v>208</v>
      </c>
      <c r="B7" s="37"/>
    </row>
    <row r="8" spans="1:7" s="4" customFormat="1" ht="15" customHeight="1" x14ac:dyDescent="0.25">
      <c r="A8" s="86" t="s">
        <v>209</v>
      </c>
      <c r="B8" s="37"/>
    </row>
    <row r="9" spans="1:7" s="4" customFormat="1" ht="15" customHeight="1" x14ac:dyDescent="0.25">
      <c r="A9" s="86" t="s">
        <v>210</v>
      </c>
      <c r="B9" s="37"/>
    </row>
    <row r="10" spans="1:7" s="4" customFormat="1" ht="15" customHeight="1" x14ac:dyDescent="0.25">
      <c r="A10" s="24" t="s">
        <v>211</v>
      </c>
      <c r="B10" s="37"/>
    </row>
    <row r="11" spans="1:7" s="4" customFormat="1" ht="15" customHeight="1" x14ac:dyDescent="0.25">
      <c r="A11" s="24" t="s">
        <v>9</v>
      </c>
      <c r="B11" s="37"/>
    </row>
    <row r="12" spans="1:7" s="4" customFormat="1" ht="15" customHeight="1" x14ac:dyDescent="0.25">
      <c r="A12" s="24" t="s">
        <v>22</v>
      </c>
      <c r="B12" s="37"/>
    </row>
    <row r="13" spans="1:7" s="4" customFormat="1" ht="15" customHeight="1" x14ac:dyDescent="0.25">
      <c r="A13" s="24" t="s">
        <v>212</v>
      </c>
      <c r="B13" s="37"/>
      <c r="C13" s="90"/>
      <c r="D13" s="93"/>
      <c r="E13" s="93"/>
      <c r="F13" s="93"/>
      <c r="G13" s="93"/>
    </row>
    <row r="14" spans="1:7" s="4" customFormat="1" ht="15" customHeight="1" x14ac:dyDescent="0.25">
      <c r="A14" s="24" t="s">
        <v>213</v>
      </c>
      <c r="B14" s="37"/>
      <c r="C14" s="93"/>
      <c r="D14" s="93"/>
      <c r="E14" s="93"/>
      <c r="F14" s="93"/>
      <c r="G14" s="93"/>
    </row>
    <row r="15" spans="1:7" s="4" customFormat="1" ht="15" customHeight="1" x14ac:dyDescent="0.25">
      <c r="A15" s="86" t="s">
        <v>214</v>
      </c>
      <c r="B15" s="37"/>
    </row>
    <row r="16" spans="1:7" s="4" customFormat="1" ht="15" customHeight="1" x14ac:dyDescent="0.25">
      <c r="A16" s="27" t="s">
        <v>215</v>
      </c>
      <c r="B16" s="37"/>
      <c r="C16" s="31" t="s">
        <v>55</v>
      </c>
      <c r="D16" s="29" t="s">
        <v>71</v>
      </c>
      <c r="E16" s="23"/>
      <c r="F16" s="28" t="s">
        <v>74</v>
      </c>
      <c r="G16" s="29" t="s">
        <v>71</v>
      </c>
    </row>
    <row r="17" spans="1:12" s="4" customFormat="1" ht="15" customHeight="1" x14ac:dyDescent="0.25">
      <c r="A17" s="24" t="s">
        <v>216</v>
      </c>
      <c r="C17" s="105" t="s">
        <v>56</v>
      </c>
      <c r="D17" s="104">
        <v>50</v>
      </c>
      <c r="E17" s="38"/>
      <c r="F17" s="105" t="s">
        <v>75</v>
      </c>
      <c r="G17" s="104">
        <v>50</v>
      </c>
      <c r="H17" s="37"/>
      <c r="I17" s="37"/>
      <c r="J17" s="37"/>
      <c r="K17" s="37"/>
      <c r="L17" s="37"/>
    </row>
    <row r="18" spans="1:12" s="4" customFormat="1" ht="15" customHeight="1" x14ac:dyDescent="0.25">
      <c r="A18" s="24" t="s">
        <v>21</v>
      </c>
      <c r="C18" s="105" t="s">
        <v>57</v>
      </c>
      <c r="D18" s="104">
        <v>20</v>
      </c>
      <c r="E18" s="38"/>
      <c r="F18" s="105" t="s">
        <v>76</v>
      </c>
      <c r="G18" s="104">
        <v>30</v>
      </c>
      <c r="H18" s="37"/>
      <c r="I18" s="37"/>
      <c r="J18" s="37"/>
      <c r="K18" s="37"/>
      <c r="L18" s="37"/>
    </row>
    <row r="19" spans="1:12" s="4" customFormat="1" ht="15" customHeight="1" x14ac:dyDescent="0.25">
      <c r="A19" s="24" t="s">
        <v>22</v>
      </c>
      <c r="C19" s="105" t="s">
        <v>58</v>
      </c>
      <c r="D19" s="104">
        <v>60</v>
      </c>
      <c r="E19" s="38"/>
      <c r="F19" s="105" t="s">
        <v>77</v>
      </c>
      <c r="G19" s="104">
        <v>10</v>
      </c>
      <c r="H19" s="37"/>
      <c r="I19" s="37"/>
      <c r="J19" s="37"/>
      <c r="K19" s="37"/>
      <c r="L19" s="37"/>
    </row>
    <row r="20" spans="1:12" s="4" customFormat="1" ht="15" customHeight="1" x14ac:dyDescent="0.25">
      <c r="A20" s="24" t="s">
        <v>23</v>
      </c>
      <c r="C20" s="105" t="s">
        <v>59</v>
      </c>
      <c r="D20" s="104">
        <v>40</v>
      </c>
      <c r="E20" s="38"/>
      <c r="F20" s="105" t="s">
        <v>78</v>
      </c>
      <c r="G20" s="104">
        <v>50</v>
      </c>
      <c r="H20" s="37"/>
      <c r="I20" s="37"/>
      <c r="J20" s="37"/>
      <c r="K20" s="37"/>
      <c r="L20" s="37"/>
    </row>
    <row r="21" spans="1:12" s="4" customFormat="1" ht="15" customHeight="1" thickBot="1" x14ac:dyDescent="0.3">
      <c r="A21" s="24" t="s">
        <v>217</v>
      </c>
      <c r="C21" s="37"/>
      <c r="D21" s="37"/>
      <c r="E21" s="37"/>
      <c r="F21" s="37"/>
      <c r="G21" s="37"/>
      <c r="H21" s="37"/>
      <c r="I21" s="37"/>
      <c r="J21" s="37"/>
      <c r="K21" s="37"/>
      <c r="L21" s="37"/>
    </row>
    <row r="22" spans="1:12" s="4" customFormat="1" ht="15" customHeight="1" thickTop="1" thickBot="1" x14ac:dyDescent="0.3">
      <c r="A22" s="24" t="s">
        <v>218</v>
      </c>
      <c r="C22" s="53" t="s">
        <v>56</v>
      </c>
      <c r="D22" s="41"/>
      <c r="E22" s="38"/>
      <c r="F22" s="53" t="s">
        <v>77</v>
      </c>
      <c r="G22" s="41"/>
      <c r="H22" s="37"/>
      <c r="I22" s="37"/>
      <c r="J22" s="37"/>
      <c r="K22" s="37"/>
      <c r="L22" s="37"/>
    </row>
    <row r="23" spans="1:12" s="4" customFormat="1" ht="15" customHeight="1" thickTop="1" x14ac:dyDescent="0.25">
      <c r="A23" s="24" t="s">
        <v>219</v>
      </c>
      <c r="C23" s="37"/>
      <c r="D23" s="38"/>
      <c r="E23" s="38"/>
      <c r="F23" s="37"/>
      <c r="G23" s="38"/>
      <c r="H23" s="37"/>
      <c r="I23" s="37"/>
      <c r="J23" s="37"/>
      <c r="K23" s="37"/>
      <c r="L23" s="37"/>
    </row>
    <row r="24" spans="1:12" s="4" customFormat="1" ht="15" customHeight="1" x14ac:dyDescent="0.25">
      <c r="A24" s="24" t="s">
        <v>220</v>
      </c>
      <c r="H24" s="37"/>
      <c r="I24" s="37"/>
      <c r="J24" s="37"/>
      <c r="K24" s="37"/>
      <c r="L24" s="37"/>
    </row>
    <row r="25" spans="1:12" s="4" customFormat="1" ht="15" customHeight="1" x14ac:dyDescent="0.25">
      <c r="A25" s="24" t="s">
        <v>28</v>
      </c>
      <c r="H25" s="37"/>
      <c r="I25" s="37"/>
      <c r="J25" s="37"/>
      <c r="K25" s="37"/>
      <c r="L25" s="37"/>
    </row>
    <row r="26" spans="1:12" ht="15" customHeight="1" x14ac:dyDescent="0.25">
      <c r="C26" s="4"/>
      <c r="E26" s="4"/>
      <c r="F26" s="4"/>
      <c r="G26" s="4"/>
      <c r="H26" s="36"/>
      <c r="I26" s="37"/>
      <c r="J26" s="37"/>
      <c r="K26" s="37"/>
      <c r="L26" s="37"/>
    </row>
    <row r="27" spans="1:12" ht="15" customHeight="1" x14ac:dyDescent="0.25">
      <c r="C27" s="4"/>
      <c r="E27" s="4"/>
      <c r="F27" s="4"/>
      <c r="G27" s="4"/>
      <c r="H27" s="36"/>
      <c r="I27" s="36"/>
      <c r="J27" s="36"/>
      <c r="K27" s="36"/>
      <c r="L27" s="36"/>
    </row>
    <row r="28" spans="1:12" ht="15" customHeight="1" x14ac:dyDescent="0.25">
      <c r="C28" s="4"/>
      <c r="E28" s="4"/>
      <c r="F28" s="4"/>
      <c r="G28" s="4"/>
      <c r="H28" s="36"/>
      <c r="I28" s="36"/>
      <c r="J28" s="36"/>
      <c r="K28" s="36"/>
      <c r="L28" s="36"/>
    </row>
    <row r="29" spans="1:12" ht="15" customHeight="1" x14ac:dyDescent="0.25">
      <c r="H29" s="36"/>
      <c r="I29" s="36"/>
      <c r="J29" s="36"/>
      <c r="K29" s="36"/>
      <c r="L29" s="36"/>
    </row>
    <row r="30" spans="1:12" ht="15" customHeight="1" x14ac:dyDescent="0.25">
      <c r="H30" s="36"/>
      <c r="I30" s="36"/>
      <c r="J30" s="36"/>
      <c r="K30" s="36"/>
      <c r="L30" s="36"/>
    </row>
    <row r="31" spans="1:12" ht="15" customHeight="1" x14ac:dyDescent="0.25">
      <c r="H31" s="36"/>
      <c r="I31" s="36"/>
      <c r="J31" s="36"/>
      <c r="K31" s="36"/>
      <c r="L31" s="36"/>
    </row>
    <row r="32" spans="1:12" ht="15" customHeight="1" x14ac:dyDescent="0.25">
      <c r="H32" s="36"/>
      <c r="I32" s="36"/>
      <c r="J32" s="36"/>
      <c r="K32" s="36"/>
      <c r="L32" s="36"/>
    </row>
    <row r="33" spans="2:7" ht="15" customHeight="1" x14ac:dyDescent="0.25">
      <c r="B33" s="36"/>
      <c r="C33" s="91"/>
      <c r="D33" s="92"/>
      <c r="E33" s="92"/>
      <c r="F33" s="92"/>
      <c r="G33" s="92"/>
    </row>
    <row r="34" spans="2:7" ht="15" customHeight="1" x14ac:dyDescent="0.25">
      <c r="B34" s="36"/>
      <c r="C34" s="92"/>
      <c r="D34" s="92"/>
      <c r="E34" s="92"/>
      <c r="F34" s="92"/>
      <c r="G34" s="92"/>
    </row>
    <row r="35" spans="2:7" ht="15" customHeight="1" x14ac:dyDescent="0.25">
      <c r="B35" s="36"/>
      <c r="C35" s="81" t="s">
        <v>97</v>
      </c>
      <c r="D35" s="79"/>
      <c r="E35" s="79"/>
      <c r="F35" s="79"/>
      <c r="G35" s="79"/>
    </row>
    <row r="36" spans="2:7" ht="15" customHeight="1" x14ac:dyDescent="0.25">
      <c r="B36" s="36"/>
      <c r="C36" s="31" t="s">
        <v>61</v>
      </c>
      <c r="D36" s="29" t="s">
        <v>71</v>
      </c>
      <c r="E36" s="23"/>
      <c r="F36" s="28" t="s">
        <v>61</v>
      </c>
      <c r="G36" s="29" t="s">
        <v>71</v>
      </c>
    </row>
    <row r="37" spans="2:7" ht="15" customHeight="1" x14ac:dyDescent="0.25">
      <c r="B37" s="36"/>
      <c r="C37" s="105" t="s">
        <v>62</v>
      </c>
      <c r="D37" s="104">
        <v>50</v>
      </c>
      <c r="E37" s="38"/>
      <c r="F37" s="105" t="s">
        <v>62</v>
      </c>
      <c r="G37" s="104">
        <v>50</v>
      </c>
    </row>
    <row r="38" spans="2:7" ht="15" customHeight="1" x14ac:dyDescent="0.25">
      <c r="B38" s="36"/>
      <c r="C38" s="105" t="s">
        <v>63</v>
      </c>
      <c r="D38" s="104">
        <v>100</v>
      </c>
      <c r="E38" s="38"/>
      <c r="F38" s="105" t="s">
        <v>63</v>
      </c>
      <c r="G38" s="104">
        <v>100</v>
      </c>
    </row>
    <row r="39" spans="2:7" ht="15" customHeight="1" x14ac:dyDescent="0.25">
      <c r="B39" s="36"/>
      <c r="C39" s="105" t="s">
        <v>64</v>
      </c>
      <c r="D39" s="104">
        <v>40</v>
      </c>
      <c r="E39" s="38"/>
      <c r="F39" s="105" t="s">
        <v>64</v>
      </c>
      <c r="G39" s="104">
        <v>40</v>
      </c>
    </row>
    <row r="40" spans="2:7" ht="15" customHeight="1" x14ac:dyDescent="0.25">
      <c r="C40" s="105" t="s">
        <v>65</v>
      </c>
      <c r="D40" s="104">
        <v>50</v>
      </c>
      <c r="E40" s="38"/>
      <c r="F40" s="105" t="s">
        <v>65</v>
      </c>
      <c r="G40" s="104">
        <v>50</v>
      </c>
    </row>
    <row r="41" spans="2:7" ht="15" customHeight="1" x14ac:dyDescent="0.25">
      <c r="C41" s="105" t="s">
        <v>66</v>
      </c>
      <c r="D41" s="104">
        <v>20</v>
      </c>
      <c r="E41" s="38"/>
      <c r="F41" s="105" t="s">
        <v>66</v>
      </c>
      <c r="G41" s="104">
        <v>20</v>
      </c>
    </row>
    <row r="42" spans="2:7" ht="15" customHeight="1" thickBot="1" x14ac:dyDescent="0.3">
      <c r="C42" s="37"/>
      <c r="D42" s="37"/>
      <c r="E42" s="37"/>
      <c r="F42" s="37"/>
      <c r="G42" s="37"/>
    </row>
    <row r="43" spans="2:7" ht="15" customHeight="1" thickTop="1" thickBot="1" x14ac:dyDescent="0.3">
      <c r="B43" s="36"/>
      <c r="C43" s="53"/>
      <c r="D43" s="41" t="e">
        <f>VLOOKUP(C43,C37:D41,2,FALSE)</f>
        <v>#N/A</v>
      </c>
      <c r="E43" s="38"/>
      <c r="F43" s="83" t="s">
        <v>221</v>
      </c>
      <c r="G43" s="41" t="str">
        <f>IFERROR(VLOOKUP(F43,F37:G41,2,FALSE),"")</f>
        <v/>
      </c>
    </row>
    <row r="44" spans="2:7" ht="15" customHeight="1" thickTop="1" x14ac:dyDescent="0.25">
      <c r="B44" s="36"/>
      <c r="C44" s="36"/>
      <c r="D44" s="37"/>
      <c r="E44" s="36"/>
      <c r="F44" s="36"/>
      <c r="G44" s="36"/>
    </row>
    <row r="45" spans="2:7" ht="15" customHeight="1" x14ac:dyDescent="0.25">
      <c r="B45" s="36"/>
      <c r="C45" s="36"/>
      <c r="D45" s="37"/>
      <c r="E45" s="36"/>
      <c r="F45" s="36"/>
      <c r="G45" s="36"/>
    </row>
    <row r="46" spans="2:7" ht="15" customHeight="1" x14ac:dyDescent="0.25">
      <c r="B46" s="36"/>
      <c r="C46" s="36"/>
      <c r="D46" s="37"/>
      <c r="E46" s="36"/>
      <c r="F46" s="36"/>
      <c r="G46" s="36"/>
    </row>
    <row r="47" spans="2:7" ht="15" customHeight="1" x14ac:dyDescent="0.25">
      <c r="B47" s="36"/>
      <c r="C47" s="36"/>
      <c r="D47" s="37"/>
      <c r="E47" s="36"/>
      <c r="F47" s="36"/>
      <c r="G47" s="36"/>
    </row>
    <row r="48" spans="2:7" ht="15" customHeight="1" x14ac:dyDescent="0.25">
      <c r="B48" s="36"/>
      <c r="C48" s="36"/>
      <c r="D48" s="37"/>
      <c r="E48" s="36"/>
      <c r="F48" s="36"/>
      <c r="G48" s="36"/>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Planilhas</vt:lpstr>
      </vt:variant>
      <vt:variant>
        <vt:i4>13</vt:i4>
      </vt:variant>
      <vt:variant>
        <vt:lpstr>Intervalos Nomeados</vt:lpstr>
      </vt:variant>
      <vt:variant>
        <vt:i4>15</vt:i4>
      </vt:variant>
    </vt:vector>
  </HeadingPairs>
  <TitlesOfParts>
    <vt:vector size="28" baseType="lpstr">
      <vt:lpstr>Início</vt:lpstr>
      <vt:lpstr>Noções básicas</vt:lpstr>
      <vt:lpstr>Introdução às funções</vt:lpstr>
      <vt:lpstr>MÉDIA</vt:lpstr>
      <vt:lpstr>MÍNIMO e MÁXIMO</vt:lpstr>
      <vt:lpstr>Data e hora</vt:lpstr>
      <vt:lpstr>Unir texto e números</vt:lpstr>
      <vt:lpstr>Instruções SE</vt:lpstr>
      <vt:lpstr>PROCV</vt:lpstr>
      <vt:lpstr>Funções condicionais</vt:lpstr>
      <vt:lpstr>Assistente de função</vt:lpstr>
      <vt:lpstr>Erros de fórmula</vt:lpstr>
      <vt:lpstr>Saiba mais</vt:lpstr>
      <vt:lpstr>'Funções condicionais'!Area_de_extracao</vt:lpstr>
      <vt:lpstr>Bananas</vt:lpstr>
      <vt:lpstr>'Introdução às funções'!Carne</vt:lpstr>
      <vt:lpstr>'Introdução às funções'!Crédito_adicional</vt:lpstr>
      <vt:lpstr>'Introdução às funções'!CréditoAdicionalSOMA</vt:lpstr>
      <vt:lpstr>'Introdução às funções'!Fruta</vt:lpstr>
      <vt:lpstr>'Introdução às funções'!Itens</vt:lpstr>
      <vt:lpstr>Laranjas</vt:lpstr>
      <vt:lpstr>Limões</vt:lpstr>
      <vt:lpstr>lst_Fruta</vt:lpstr>
      <vt:lpstr>lst_TipoDeFruta</vt:lpstr>
      <vt:lpstr>Maçãs</vt:lpstr>
      <vt:lpstr>'Introdução às funções'!Mais_fruta</vt:lpstr>
      <vt:lpstr>'Introdução às funções'!MaisItens</vt:lpstr>
      <vt:lpstr>'Introdução às funções'!Total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2024-02-27T13:23:27Z</dcterms:modified>
  <cp:category/>
  <cp:contentStatus/>
</cp:coreProperties>
</file>