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sen\UPI\Pemrograman Berorientasi Objek\2023-2024\"/>
    </mc:Choice>
  </mc:AlternateContent>
  <xr:revisionPtr revIDLastSave="0" documentId="13_ncr:1_{3DF37D8E-6449-48F4-B952-53B908075448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Presensi" sheetId="1" r:id="rId1"/>
    <sheet name="Kuis 1" sheetId="18" r:id="rId2"/>
    <sheet name="Kuis 2" sheetId="2" r:id="rId3"/>
    <sheet name="Kuis" sheetId="4" r:id="rId4"/>
    <sheet name="UTS" sheetId="5" r:id="rId5"/>
    <sheet name="UAS" sheetId="6" r:id="rId6"/>
    <sheet name="Rekap" sheetId="7" r:id="rId7"/>
    <sheet name="TMD" sheetId="16" r:id="rId8"/>
    <sheet name="Remedial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7" l="1"/>
  <c r="M33" i="7"/>
  <c r="M31" i="7"/>
  <c r="M30" i="7"/>
  <c r="M23" i="7"/>
  <c r="M16" i="7"/>
  <c r="J60" i="17"/>
  <c r="I60" i="17"/>
  <c r="J59" i="17"/>
  <c r="I59" i="17"/>
  <c r="I58" i="17"/>
  <c r="J58" i="17" s="1"/>
  <c r="L58" i="7" s="1"/>
  <c r="I57" i="17"/>
  <c r="J57" i="17" s="1"/>
  <c r="L57" i="7" s="1"/>
  <c r="J56" i="17"/>
  <c r="L56" i="7" s="1"/>
  <c r="I56" i="17"/>
  <c r="J55" i="17"/>
  <c r="L55" i="7" s="1"/>
  <c r="I55" i="17"/>
  <c r="I54" i="17"/>
  <c r="J54" i="17" s="1"/>
  <c r="L54" i="7" s="1"/>
  <c r="I53" i="17"/>
  <c r="J53" i="17" s="1"/>
  <c r="L53" i="7" s="1"/>
  <c r="J52" i="17"/>
  <c r="I52" i="17"/>
  <c r="J51" i="17"/>
  <c r="I51" i="17"/>
  <c r="I50" i="17"/>
  <c r="J50" i="17" s="1"/>
  <c r="L50" i="7" s="1"/>
  <c r="I49" i="17"/>
  <c r="J49" i="17" s="1"/>
  <c r="L49" i="7" s="1"/>
  <c r="J48" i="17"/>
  <c r="L48" i="7" s="1"/>
  <c r="I48" i="17"/>
  <c r="J47" i="17"/>
  <c r="L47" i="7" s="1"/>
  <c r="I47" i="17"/>
  <c r="I46" i="17"/>
  <c r="J46" i="17" s="1"/>
  <c r="L46" i="7" s="1"/>
  <c r="I45" i="17"/>
  <c r="J45" i="17" s="1"/>
  <c r="L45" i="7" s="1"/>
  <c r="J44" i="17"/>
  <c r="I44" i="17"/>
  <c r="J43" i="17"/>
  <c r="I43" i="17"/>
  <c r="I42" i="17"/>
  <c r="J42" i="17" s="1"/>
  <c r="L42" i="7" s="1"/>
  <c r="I41" i="17"/>
  <c r="J41" i="17" s="1"/>
  <c r="L41" i="7" s="1"/>
  <c r="J40" i="17"/>
  <c r="L40" i="7" s="1"/>
  <c r="I40" i="17"/>
  <c r="J39" i="17"/>
  <c r="L39" i="7" s="1"/>
  <c r="I39" i="17"/>
  <c r="I38" i="17"/>
  <c r="J38" i="17" s="1"/>
  <c r="L38" i="7" s="1"/>
  <c r="I37" i="17"/>
  <c r="J37" i="17" s="1"/>
  <c r="L37" i="7" s="1"/>
  <c r="J36" i="17"/>
  <c r="I36" i="17"/>
  <c r="J35" i="17"/>
  <c r="I35" i="17"/>
  <c r="I34" i="17"/>
  <c r="J34" i="17" s="1"/>
  <c r="L34" i="7" s="1"/>
  <c r="I33" i="17"/>
  <c r="J33" i="17" s="1"/>
  <c r="L33" i="7" s="1"/>
  <c r="J32" i="17"/>
  <c r="L32" i="7" s="1"/>
  <c r="I32" i="17"/>
  <c r="J31" i="17"/>
  <c r="L31" i="7" s="1"/>
  <c r="I31" i="17"/>
  <c r="I30" i="17"/>
  <c r="J30" i="17" s="1"/>
  <c r="L30" i="7" s="1"/>
  <c r="I29" i="17"/>
  <c r="J29" i="17" s="1"/>
  <c r="L29" i="7" s="1"/>
  <c r="J28" i="17"/>
  <c r="I28" i="17"/>
  <c r="J27" i="17"/>
  <c r="I27" i="17"/>
  <c r="I26" i="17"/>
  <c r="J26" i="17" s="1"/>
  <c r="L26" i="7" s="1"/>
  <c r="I25" i="17"/>
  <c r="J25" i="17" s="1"/>
  <c r="L25" i="7" s="1"/>
  <c r="J24" i="17"/>
  <c r="L24" i="7" s="1"/>
  <c r="I24" i="17"/>
  <c r="J23" i="17"/>
  <c r="L23" i="7" s="1"/>
  <c r="I23" i="17"/>
  <c r="I22" i="17"/>
  <c r="J22" i="17" s="1"/>
  <c r="L22" i="7" s="1"/>
  <c r="I21" i="17"/>
  <c r="J21" i="17" s="1"/>
  <c r="L21" i="7" s="1"/>
  <c r="J20" i="17"/>
  <c r="I20" i="17"/>
  <c r="J19" i="17"/>
  <c r="I19" i="17"/>
  <c r="I18" i="17"/>
  <c r="J18" i="17" s="1"/>
  <c r="L18" i="7" s="1"/>
  <c r="I17" i="17"/>
  <c r="J17" i="17" s="1"/>
  <c r="L17" i="7" s="1"/>
  <c r="J16" i="17"/>
  <c r="L16" i="7" s="1"/>
  <c r="I16" i="17"/>
  <c r="J15" i="17"/>
  <c r="L15" i="7" s="1"/>
  <c r="I15" i="17"/>
  <c r="I14" i="17"/>
  <c r="J14" i="17" s="1"/>
  <c r="L14" i="7" s="1"/>
  <c r="I13" i="17"/>
  <c r="J13" i="17" s="1"/>
  <c r="L13" i="7" s="1"/>
  <c r="J12" i="17"/>
  <c r="I12" i="17"/>
  <c r="J11" i="17"/>
  <c r="I11" i="17"/>
  <c r="I10" i="17"/>
  <c r="J10" i="17" s="1"/>
  <c r="L10" i="7" s="1"/>
  <c r="I9" i="17"/>
  <c r="J9" i="17" s="1"/>
  <c r="L9" i="7" s="1"/>
  <c r="J8" i="17"/>
  <c r="L8" i="7" s="1"/>
  <c r="I8" i="17"/>
  <c r="J7" i="17"/>
  <c r="I7" i="17"/>
  <c r="K60" i="16"/>
  <c r="L60" i="16" s="1"/>
  <c r="H60" i="7" s="1"/>
  <c r="L59" i="16"/>
  <c r="H59" i="7" s="1"/>
  <c r="K59" i="16"/>
  <c r="K58" i="16"/>
  <c r="L58" i="16" s="1"/>
  <c r="H58" i="7" s="1"/>
  <c r="K57" i="16"/>
  <c r="L57" i="16" s="1"/>
  <c r="H57" i="7" s="1"/>
  <c r="K56" i="16"/>
  <c r="L56" i="16" s="1"/>
  <c r="H56" i="7" s="1"/>
  <c r="L55" i="16"/>
  <c r="H55" i="7" s="1"/>
  <c r="K55" i="16"/>
  <c r="K54" i="16"/>
  <c r="L54" i="16" s="1"/>
  <c r="H54" i="7" s="1"/>
  <c r="K53" i="16"/>
  <c r="L53" i="16" s="1"/>
  <c r="H53" i="7" s="1"/>
  <c r="K52" i="16"/>
  <c r="L52" i="16" s="1"/>
  <c r="H52" i="7" s="1"/>
  <c r="L51" i="16"/>
  <c r="H51" i="7" s="1"/>
  <c r="K51" i="16"/>
  <c r="K50" i="16"/>
  <c r="L50" i="16" s="1"/>
  <c r="H50" i="7" s="1"/>
  <c r="K49" i="16"/>
  <c r="L49" i="16" s="1"/>
  <c r="H49" i="7" s="1"/>
  <c r="K48" i="16"/>
  <c r="L48" i="16" s="1"/>
  <c r="H48" i="7" s="1"/>
  <c r="L47" i="16"/>
  <c r="H47" i="7" s="1"/>
  <c r="K47" i="16"/>
  <c r="K46" i="16"/>
  <c r="L46" i="16" s="1"/>
  <c r="H46" i="7" s="1"/>
  <c r="K45" i="16"/>
  <c r="L45" i="16" s="1"/>
  <c r="H45" i="7" s="1"/>
  <c r="K44" i="16"/>
  <c r="L44" i="16" s="1"/>
  <c r="H44" i="7" s="1"/>
  <c r="L43" i="16"/>
  <c r="H43" i="7" s="1"/>
  <c r="K43" i="16"/>
  <c r="K42" i="16"/>
  <c r="L42" i="16" s="1"/>
  <c r="H42" i="7" s="1"/>
  <c r="K41" i="16"/>
  <c r="L41" i="16" s="1"/>
  <c r="H41" i="7" s="1"/>
  <c r="K40" i="16"/>
  <c r="L40" i="16" s="1"/>
  <c r="H40" i="7" s="1"/>
  <c r="L39" i="16"/>
  <c r="H39" i="7" s="1"/>
  <c r="K39" i="16"/>
  <c r="K38" i="16"/>
  <c r="L38" i="16" s="1"/>
  <c r="H38" i="7" s="1"/>
  <c r="K37" i="16"/>
  <c r="L37" i="16" s="1"/>
  <c r="H37" i="7" s="1"/>
  <c r="K36" i="16"/>
  <c r="L36" i="16" s="1"/>
  <c r="H36" i="7" s="1"/>
  <c r="L35" i="16"/>
  <c r="H35" i="7" s="1"/>
  <c r="K35" i="16"/>
  <c r="K34" i="16"/>
  <c r="L34" i="16" s="1"/>
  <c r="H34" i="7" s="1"/>
  <c r="K33" i="16"/>
  <c r="L33" i="16" s="1"/>
  <c r="H33" i="7" s="1"/>
  <c r="K32" i="16"/>
  <c r="L32" i="16" s="1"/>
  <c r="H32" i="7" s="1"/>
  <c r="L31" i="16"/>
  <c r="H31" i="7" s="1"/>
  <c r="K31" i="16"/>
  <c r="K30" i="16"/>
  <c r="L30" i="16" s="1"/>
  <c r="H30" i="7" s="1"/>
  <c r="K29" i="16"/>
  <c r="L29" i="16" s="1"/>
  <c r="H29" i="7" s="1"/>
  <c r="K28" i="16"/>
  <c r="L28" i="16" s="1"/>
  <c r="H28" i="7" s="1"/>
  <c r="L27" i="16"/>
  <c r="H27" i="7" s="1"/>
  <c r="K27" i="16"/>
  <c r="K26" i="16"/>
  <c r="L26" i="16" s="1"/>
  <c r="H26" i="7" s="1"/>
  <c r="K25" i="16"/>
  <c r="L25" i="16" s="1"/>
  <c r="H25" i="7" s="1"/>
  <c r="K24" i="16"/>
  <c r="L24" i="16" s="1"/>
  <c r="H24" i="7" s="1"/>
  <c r="L23" i="16"/>
  <c r="H23" i="7" s="1"/>
  <c r="K23" i="16"/>
  <c r="K22" i="16"/>
  <c r="L22" i="16" s="1"/>
  <c r="H22" i="7" s="1"/>
  <c r="K21" i="16"/>
  <c r="L21" i="16" s="1"/>
  <c r="H21" i="7" s="1"/>
  <c r="K20" i="16"/>
  <c r="L20" i="16" s="1"/>
  <c r="H20" i="7" s="1"/>
  <c r="L19" i="16"/>
  <c r="H19" i="7" s="1"/>
  <c r="K19" i="16"/>
  <c r="K18" i="16"/>
  <c r="L18" i="16" s="1"/>
  <c r="H18" i="7" s="1"/>
  <c r="K17" i="16"/>
  <c r="L17" i="16" s="1"/>
  <c r="H17" i="7" s="1"/>
  <c r="K16" i="16"/>
  <c r="L16" i="16" s="1"/>
  <c r="H16" i="7" s="1"/>
  <c r="L15" i="16"/>
  <c r="H15" i="7" s="1"/>
  <c r="K15" i="16"/>
  <c r="K14" i="16"/>
  <c r="L14" i="16" s="1"/>
  <c r="H14" i="7" s="1"/>
  <c r="K13" i="16"/>
  <c r="L13" i="16" s="1"/>
  <c r="H13" i="7" s="1"/>
  <c r="K12" i="16"/>
  <c r="L12" i="16" s="1"/>
  <c r="H12" i="7" s="1"/>
  <c r="L11" i="16"/>
  <c r="H11" i="7" s="1"/>
  <c r="K11" i="16"/>
  <c r="K10" i="16"/>
  <c r="L10" i="16" s="1"/>
  <c r="H10" i="7" s="1"/>
  <c r="K9" i="16"/>
  <c r="L9" i="16" s="1"/>
  <c r="H9" i="7" s="1"/>
  <c r="K8" i="16"/>
  <c r="L8" i="16" s="1"/>
  <c r="L7" i="16"/>
  <c r="K7" i="16"/>
  <c r="O60" i="7"/>
  <c r="L60" i="7"/>
  <c r="G60" i="7"/>
  <c r="F60" i="7"/>
  <c r="D60" i="7"/>
  <c r="O59" i="7"/>
  <c r="L59" i="7"/>
  <c r="G59" i="7"/>
  <c r="F59" i="7"/>
  <c r="D59" i="7"/>
  <c r="O58" i="7"/>
  <c r="G58" i="7"/>
  <c r="F58" i="7"/>
  <c r="D58" i="7"/>
  <c r="O57" i="7"/>
  <c r="G57" i="7"/>
  <c r="F57" i="7"/>
  <c r="D57" i="7"/>
  <c r="O56" i="7"/>
  <c r="G56" i="7"/>
  <c r="F56" i="7"/>
  <c r="D56" i="7"/>
  <c r="O55" i="7"/>
  <c r="G55" i="7"/>
  <c r="F55" i="7"/>
  <c r="D55" i="7"/>
  <c r="O54" i="7"/>
  <c r="G54" i="7"/>
  <c r="F54" i="7"/>
  <c r="D54" i="7"/>
  <c r="O53" i="7"/>
  <c r="G53" i="7"/>
  <c r="F53" i="7"/>
  <c r="D53" i="7"/>
  <c r="O52" i="7"/>
  <c r="L52" i="7"/>
  <c r="G52" i="7"/>
  <c r="F52" i="7"/>
  <c r="D52" i="7"/>
  <c r="O51" i="7"/>
  <c r="L51" i="7"/>
  <c r="G51" i="7"/>
  <c r="F51" i="7"/>
  <c r="D51" i="7"/>
  <c r="O50" i="7"/>
  <c r="G50" i="7"/>
  <c r="F50" i="7"/>
  <c r="D50" i="7"/>
  <c r="O49" i="7"/>
  <c r="G49" i="7"/>
  <c r="F49" i="7"/>
  <c r="D49" i="7"/>
  <c r="O48" i="7"/>
  <c r="G48" i="7"/>
  <c r="F48" i="7"/>
  <c r="D48" i="7"/>
  <c r="O47" i="7"/>
  <c r="G47" i="7"/>
  <c r="F47" i="7"/>
  <c r="D47" i="7"/>
  <c r="O46" i="7"/>
  <c r="G46" i="7"/>
  <c r="F46" i="7"/>
  <c r="D46" i="7"/>
  <c r="O45" i="7"/>
  <c r="G45" i="7"/>
  <c r="F45" i="7"/>
  <c r="D45" i="7"/>
  <c r="O44" i="7"/>
  <c r="L44" i="7"/>
  <c r="G44" i="7"/>
  <c r="F44" i="7"/>
  <c r="D44" i="7"/>
  <c r="L43" i="7"/>
  <c r="G39" i="7"/>
  <c r="F39" i="7"/>
  <c r="D39" i="7"/>
  <c r="L36" i="7"/>
  <c r="L35" i="7"/>
  <c r="L28" i="7"/>
  <c r="L27" i="7"/>
  <c r="L20" i="7"/>
  <c r="L19" i="7"/>
  <c r="G18" i="7"/>
  <c r="L12" i="7"/>
  <c r="L11" i="7"/>
  <c r="G9" i="7"/>
  <c r="F9" i="7"/>
  <c r="D9" i="7"/>
  <c r="G8" i="7"/>
  <c r="J60" i="6"/>
  <c r="I60" i="6"/>
  <c r="J59" i="6"/>
  <c r="I59" i="6"/>
  <c r="I58" i="6"/>
  <c r="J58" i="6" s="1"/>
  <c r="I57" i="6"/>
  <c r="J57" i="6" s="1"/>
  <c r="J56" i="6"/>
  <c r="I56" i="6"/>
  <c r="J55" i="6"/>
  <c r="I55" i="6"/>
  <c r="J54" i="6"/>
  <c r="I54" i="6"/>
  <c r="I53" i="6"/>
  <c r="J53" i="6" s="1"/>
  <c r="J52" i="6"/>
  <c r="I52" i="6"/>
  <c r="J51" i="6"/>
  <c r="I51" i="6"/>
  <c r="J50" i="6"/>
  <c r="I50" i="6"/>
  <c r="I49" i="6"/>
  <c r="J49" i="6" s="1"/>
  <c r="J48" i="6"/>
  <c r="I48" i="6"/>
  <c r="J47" i="6"/>
  <c r="I47" i="6"/>
  <c r="J46" i="6"/>
  <c r="I46" i="6"/>
  <c r="I45" i="6"/>
  <c r="J45" i="6" s="1"/>
  <c r="J44" i="6"/>
  <c r="I44" i="6"/>
  <c r="J43" i="6"/>
  <c r="G43" i="7" s="1"/>
  <c r="I43" i="6"/>
  <c r="I42" i="6"/>
  <c r="J42" i="6" s="1"/>
  <c r="G42" i="7" s="1"/>
  <c r="I41" i="6"/>
  <c r="J41" i="6" s="1"/>
  <c r="G41" i="7" s="1"/>
  <c r="J40" i="6"/>
  <c r="G40" i="7" s="1"/>
  <c r="I40" i="6"/>
  <c r="J39" i="6"/>
  <c r="I39" i="6"/>
  <c r="J38" i="6"/>
  <c r="G38" i="7" s="1"/>
  <c r="I38" i="6"/>
  <c r="I37" i="6"/>
  <c r="J37" i="6" s="1"/>
  <c r="G37" i="7" s="1"/>
  <c r="J36" i="6"/>
  <c r="G36" i="7" s="1"/>
  <c r="I36" i="6"/>
  <c r="J35" i="6"/>
  <c r="G35" i="7" s="1"/>
  <c r="I35" i="6"/>
  <c r="J34" i="6"/>
  <c r="G34" i="7" s="1"/>
  <c r="I34" i="6"/>
  <c r="I33" i="6"/>
  <c r="J33" i="6" s="1"/>
  <c r="G33" i="7" s="1"/>
  <c r="J32" i="6"/>
  <c r="G32" i="7" s="1"/>
  <c r="I32" i="6"/>
  <c r="J31" i="6"/>
  <c r="G31" i="7" s="1"/>
  <c r="I31" i="6"/>
  <c r="J30" i="6"/>
  <c r="G30" i="7" s="1"/>
  <c r="I30" i="6"/>
  <c r="I29" i="6"/>
  <c r="J29" i="6" s="1"/>
  <c r="G29" i="7" s="1"/>
  <c r="I28" i="6"/>
  <c r="J28" i="6" s="1"/>
  <c r="J27" i="6"/>
  <c r="G27" i="7" s="1"/>
  <c r="I27" i="6"/>
  <c r="J26" i="6"/>
  <c r="G26" i="7" s="1"/>
  <c r="I26" i="6"/>
  <c r="I25" i="6"/>
  <c r="J25" i="6" s="1"/>
  <c r="G25" i="7" s="1"/>
  <c r="J24" i="6"/>
  <c r="G24" i="7" s="1"/>
  <c r="I24" i="6"/>
  <c r="J23" i="6"/>
  <c r="G23" i="7" s="1"/>
  <c r="I23" i="6"/>
  <c r="J22" i="6"/>
  <c r="G22" i="7" s="1"/>
  <c r="I22" i="6"/>
  <c r="I21" i="6"/>
  <c r="J21" i="6" s="1"/>
  <c r="G21" i="7" s="1"/>
  <c r="J20" i="6"/>
  <c r="G20" i="7" s="1"/>
  <c r="I20" i="6"/>
  <c r="J19" i="6"/>
  <c r="G19" i="7" s="1"/>
  <c r="I19" i="6"/>
  <c r="J18" i="6"/>
  <c r="I18" i="6"/>
  <c r="I17" i="6"/>
  <c r="J17" i="6" s="1"/>
  <c r="G17" i="7" s="1"/>
  <c r="J16" i="6"/>
  <c r="G16" i="7" s="1"/>
  <c r="I16" i="6"/>
  <c r="J15" i="6"/>
  <c r="G15" i="7" s="1"/>
  <c r="I15" i="6"/>
  <c r="J14" i="6"/>
  <c r="G14" i="7" s="1"/>
  <c r="I14" i="6"/>
  <c r="I13" i="6"/>
  <c r="J13" i="6" s="1"/>
  <c r="G13" i="7" s="1"/>
  <c r="J12" i="6"/>
  <c r="G12" i="7" s="1"/>
  <c r="I12" i="6"/>
  <c r="J11" i="6"/>
  <c r="G11" i="7" s="1"/>
  <c r="I11" i="6"/>
  <c r="J10" i="6"/>
  <c r="G10" i="7" s="1"/>
  <c r="I10" i="6"/>
  <c r="I9" i="6"/>
  <c r="J9" i="6" s="1"/>
  <c r="J8" i="6"/>
  <c r="I8" i="6"/>
  <c r="I60" i="5"/>
  <c r="J60" i="5" s="1"/>
  <c r="J59" i="5"/>
  <c r="I59" i="5"/>
  <c r="J58" i="5"/>
  <c r="I58" i="5"/>
  <c r="I57" i="5"/>
  <c r="J57" i="5" s="1"/>
  <c r="I56" i="5"/>
  <c r="J56" i="5" s="1"/>
  <c r="J55" i="5"/>
  <c r="I55" i="5"/>
  <c r="J54" i="5"/>
  <c r="I54" i="5"/>
  <c r="I53" i="5"/>
  <c r="J53" i="5" s="1"/>
  <c r="I52" i="5"/>
  <c r="J52" i="5" s="1"/>
  <c r="J51" i="5"/>
  <c r="I51" i="5"/>
  <c r="J50" i="5"/>
  <c r="I50" i="5"/>
  <c r="I49" i="5"/>
  <c r="J49" i="5" s="1"/>
  <c r="I48" i="5"/>
  <c r="J48" i="5" s="1"/>
  <c r="J47" i="5"/>
  <c r="I47" i="5"/>
  <c r="J46" i="5"/>
  <c r="I46" i="5"/>
  <c r="I45" i="5"/>
  <c r="J45" i="5" s="1"/>
  <c r="I44" i="5"/>
  <c r="J44" i="5" s="1"/>
  <c r="J43" i="5"/>
  <c r="F43" i="7" s="1"/>
  <c r="I43" i="5"/>
  <c r="J42" i="5"/>
  <c r="F42" i="7" s="1"/>
  <c r="I42" i="5"/>
  <c r="I41" i="5"/>
  <c r="J41" i="5" s="1"/>
  <c r="F41" i="7" s="1"/>
  <c r="I40" i="5"/>
  <c r="J40" i="5" s="1"/>
  <c r="F40" i="7" s="1"/>
  <c r="J39" i="5"/>
  <c r="I39" i="5"/>
  <c r="J38" i="5"/>
  <c r="F38" i="7" s="1"/>
  <c r="I38" i="5"/>
  <c r="I37" i="5"/>
  <c r="J37" i="5" s="1"/>
  <c r="F37" i="7" s="1"/>
  <c r="I36" i="5"/>
  <c r="J36" i="5" s="1"/>
  <c r="F36" i="7" s="1"/>
  <c r="I35" i="5"/>
  <c r="J35" i="5" s="1"/>
  <c r="F35" i="7" s="1"/>
  <c r="I34" i="5"/>
  <c r="J34" i="5" s="1"/>
  <c r="I33" i="5"/>
  <c r="J33" i="5" s="1"/>
  <c r="F33" i="7" s="1"/>
  <c r="I32" i="5"/>
  <c r="J32" i="5" s="1"/>
  <c r="F32" i="7" s="1"/>
  <c r="J31" i="5"/>
  <c r="F31" i="7" s="1"/>
  <c r="I31" i="5"/>
  <c r="J30" i="5"/>
  <c r="F30" i="7" s="1"/>
  <c r="I30" i="5"/>
  <c r="I29" i="5"/>
  <c r="J29" i="5" s="1"/>
  <c r="F29" i="7" s="1"/>
  <c r="I28" i="5"/>
  <c r="J28" i="5" s="1"/>
  <c r="F28" i="7" s="1"/>
  <c r="I27" i="5"/>
  <c r="J27" i="5" s="1"/>
  <c r="F27" i="7" s="1"/>
  <c r="J26" i="5"/>
  <c r="F26" i="7" s="1"/>
  <c r="I26" i="5"/>
  <c r="I25" i="5"/>
  <c r="J25" i="5" s="1"/>
  <c r="F25" i="7" s="1"/>
  <c r="I24" i="5"/>
  <c r="J24" i="5" s="1"/>
  <c r="F24" i="7" s="1"/>
  <c r="J23" i="5"/>
  <c r="F23" i="7" s="1"/>
  <c r="I23" i="5"/>
  <c r="J22" i="5"/>
  <c r="F22" i="7" s="1"/>
  <c r="I22" i="5"/>
  <c r="I21" i="5"/>
  <c r="J21" i="5" s="1"/>
  <c r="F21" i="7" s="1"/>
  <c r="I20" i="5"/>
  <c r="J20" i="5" s="1"/>
  <c r="F20" i="7" s="1"/>
  <c r="J19" i="5"/>
  <c r="F19" i="7" s="1"/>
  <c r="I19" i="5"/>
  <c r="J18" i="5"/>
  <c r="F18" i="7" s="1"/>
  <c r="I18" i="5"/>
  <c r="I17" i="5"/>
  <c r="J17" i="5" s="1"/>
  <c r="F17" i="7" s="1"/>
  <c r="I16" i="5"/>
  <c r="J16" i="5" s="1"/>
  <c r="F16" i="7" s="1"/>
  <c r="J15" i="5"/>
  <c r="F15" i="7" s="1"/>
  <c r="I15" i="5"/>
  <c r="I14" i="5"/>
  <c r="J14" i="5" s="1"/>
  <c r="F14" i="7" s="1"/>
  <c r="I13" i="5"/>
  <c r="J13" i="5" s="1"/>
  <c r="F13" i="7" s="1"/>
  <c r="I12" i="5"/>
  <c r="J12" i="5" s="1"/>
  <c r="F12" i="7" s="1"/>
  <c r="J11" i="5"/>
  <c r="F11" i="7" s="1"/>
  <c r="I11" i="5"/>
  <c r="J10" i="5"/>
  <c r="F10" i="7" s="1"/>
  <c r="I10" i="5"/>
  <c r="I9" i="5"/>
  <c r="J9" i="5" s="1"/>
  <c r="I8" i="5"/>
  <c r="J8" i="5" s="1"/>
  <c r="F8" i="7" s="1"/>
  <c r="I7" i="5"/>
  <c r="E60" i="4"/>
  <c r="D60" i="4"/>
  <c r="F60" i="4" s="1"/>
  <c r="E59" i="4"/>
  <c r="D59" i="4"/>
  <c r="F59" i="4" s="1"/>
  <c r="E58" i="4"/>
  <c r="F58" i="4" s="1"/>
  <c r="D58" i="4"/>
  <c r="E57" i="4"/>
  <c r="F57" i="4" s="1"/>
  <c r="D57" i="4"/>
  <c r="E56" i="4"/>
  <c r="D56" i="4"/>
  <c r="F56" i="4" s="1"/>
  <c r="F55" i="4"/>
  <c r="E55" i="4"/>
  <c r="D55" i="4"/>
  <c r="F54" i="4"/>
  <c r="E54" i="4"/>
  <c r="D54" i="4"/>
  <c r="E53" i="4"/>
  <c r="D53" i="4"/>
  <c r="F53" i="4" s="1"/>
  <c r="E52" i="4"/>
  <c r="D52" i="4"/>
  <c r="F52" i="4" s="1"/>
  <c r="E51" i="4"/>
  <c r="D51" i="4"/>
  <c r="F51" i="4" s="1"/>
  <c r="E50" i="4"/>
  <c r="F50" i="4" s="1"/>
  <c r="D50" i="4"/>
  <c r="E49" i="4"/>
  <c r="F49" i="4" s="1"/>
  <c r="D49" i="4"/>
  <c r="E48" i="4"/>
  <c r="D48" i="4"/>
  <c r="F48" i="4" s="1"/>
  <c r="F47" i="4"/>
  <c r="E47" i="4"/>
  <c r="D47" i="4"/>
  <c r="F46" i="4"/>
  <c r="E46" i="4"/>
  <c r="D46" i="4"/>
  <c r="E45" i="4"/>
  <c r="D45" i="4"/>
  <c r="F45" i="4" s="1"/>
  <c r="E44" i="4"/>
  <c r="D44" i="4"/>
  <c r="F44" i="4" s="1"/>
  <c r="F39" i="4"/>
  <c r="E39" i="4"/>
  <c r="D39" i="4"/>
  <c r="E9" i="4"/>
  <c r="D9" i="4"/>
  <c r="F9" i="4" s="1"/>
  <c r="J60" i="2"/>
  <c r="I60" i="2"/>
  <c r="J59" i="2"/>
  <c r="I59" i="2"/>
  <c r="I58" i="2"/>
  <c r="J58" i="2" s="1"/>
  <c r="I57" i="2"/>
  <c r="J57" i="2" s="1"/>
  <c r="J56" i="2"/>
  <c r="I56" i="2"/>
  <c r="J55" i="2"/>
  <c r="I55" i="2"/>
  <c r="I54" i="2"/>
  <c r="J54" i="2" s="1"/>
  <c r="I53" i="2"/>
  <c r="J53" i="2" s="1"/>
  <c r="J52" i="2"/>
  <c r="I52" i="2"/>
  <c r="J51" i="2"/>
  <c r="I51" i="2"/>
  <c r="I50" i="2"/>
  <c r="J50" i="2" s="1"/>
  <c r="I49" i="2"/>
  <c r="J49" i="2" s="1"/>
  <c r="J48" i="2"/>
  <c r="I48" i="2"/>
  <c r="J47" i="2"/>
  <c r="I47" i="2"/>
  <c r="I46" i="2"/>
  <c r="J46" i="2" s="1"/>
  <c r="I45" i="2"/>
  <c r="J45" i="2" s="1"/>
  <c r="J44" i="2"/>
  <c r="I44" i="2"/>
  <c r="J43" i="2"/>
  <c r="E43" i="4" s="1"/>
  <c r="I43" i="2"/>
  <c r="I42" i="2"/>
  <c r="J42" i="2" s="1"/>
  <c r="E42" i="4" s="1"/>
  <c r="I41" i="2"/>
  <c r="J41" i="2" s="1"/>
  <c r="E41" i="4" s="1"/>
  <c r="J40" i="2"/>
  <c r="E40" i="4" s="1"/>
  <c r="I40" i="2"/>
  <c r="J39" i="2"/>
  <c r="I39" i="2"/>
  <c r="I38" i="2"/>
  <c r="J38" i="2" s="1"/>
  <c r="E38" i="4" s="1"/>
  <c r="I37" i="2"/>
  <c r="J37" i="2" s="1"/>
  <c r="E37" i="4" s="1"/>
  <c r="J36" i="2"/>
  <c r="E36" i="4" s="1"/>
  <c r="I36" i="2"/>
  <c r="J35" i="2"/>
  <c r="E35" i="4" s="1"/>
  <c r="I35" i="2"/>
  <c r="I34" i="2"/>
  <c r="J34" i="2" s="1"/>
  <c r="E34" i="4" s="1"/>
  <c r="I33" i="2"/>
  <c r="J33" i="2" s="1"/>
  <c r="E33" i="4" s="1"/>
  <c r="J32" i="2"/>
  <c r="E32" i="4" s="1"/>
  <c r="I32" i="2"/>
  <c r="J31" i="2"/>
  <c r="E31" i="4" s="1"/>
  <c r="I31" i="2"/>
  <c r="I30" i="2"/>
  <c r="J30" i="2" s="1"/>
  <c r="E30" i="4" s="1"/>
  <c r="I29" i="2"/>
  <c r="J29" i="2" s="1"/>
  <c r="E29" i="4" s="1"/>
  <c r="J28" i="2"/>
  <c r="E28" i="4" s="1"/>
  <c r="I28" i="2"/>
  <c r="J27" i="2"/>
  <c r="E27" i="4" s="1"/>
  <c r="I27" i="2"/>
  <c r="I26" i="2"/>
  <c r="J26" i="2" s="1"/>
  <c r="E26" i="4" s="1"/>
  <c r="I25" i="2"/>
  <c r="J25" i="2" s="1"/>
  <c r="E25" i="4" s="1"/>
  <c r="J24" i="2"/>
  <c r="E24" i="4" s="1"/>
  <c r="I24" i="2"/>
  <c r="J23" i="2"/>
  <c r="E23" i="4" s="1"/>
  <c r="I23" i="2"/>
  <c r="I22" i="2"/>
  <c r="J22" i="2" s="1"/>
  <c r="E22" i="4" s="1"/>
  <c r="I21" i="2"/>
  <c r="J21" i="2" s="1"/>
  <c r="E21" i="4" s="1"/>
  <c r="J20" i="2"/>
  <c r="E20" i="4" s="1"/>
  <c r="I20" i="2"/>
  <c r="J19" i="2"/>
  <c r="E19" i="4" s="1"/>
  <c r="I19" i="2"/>
  <c r="I18" i="2"/>
  <c r="J18" i="2" s="1"/>
  <c r="E18" i="4" s="1"/>
  <c r="I17" i="2"/>
  <c r="J17" i="2" s="1"/>
  <c r="E17" i="4" s="1"/>
  <c r="J16" i="2"/>
  <c r="E16" i="4" s="1"/>
  <c r="I16" i="2"/>
  <c r="J15" i="2"/>
  <c r="E15" i="4" s="1"/>
  <c r="I15" i="2"/>
  <c r="I14" i="2"/>
  <c r="J14" i="2" s="1"/>
  <c r="E14" i="4" s="1"/>
  <c r="I13" i="2"/>
  <c r="J13" i="2" s="1"/>
  <c r="E13" i="4" s="1"/>
  <c r="J12" i="2"/>
  <c r="E12" i="4" s="1"/>
  <c r="I12" i="2"/>
  <c r="J11" i="2"/>
  <c r="E11" i="4" s="1"/>
  <c r="I11" i="2"/>
  <c r="I10" i="2"/>
  <c r="J10" i="2" s="1"/>
  <c r="E10" i="4" s="1"/>
  <c r="I9" i="2"/>
  <c r="J9" i="2" s="1"/>
  <c r="J8" i="2"/>
  <c r="E8" i="4" s="1"/>
  <c r="I8" i="2"/>
  <c r="I7" i="2"/>
  <c r="J7" i="2" s="1"/>
  <c r="I60" i="18"/>
  <c r="J60" i="18" s="1"/>
  <c r="I59" i="18"/>
  <c r="J59" i="18" s="1"/>
  <c r="I58" i="18"/>
  <c r="J58" i="18" s="1"/>
  <c r="I57" i="18"/>
  <c r="J57" i="18" s="1"/>
  <c r="J56" i="18"/>
  <c r="I56" i="18"/>
  <c r="J55" i="18"/>
  <c r="I55" i="18"/>
  <c r="I54" i="18"/>
  <c r="J54" i="18" s="1"/>
  <c r="I53" i="18"/>
  <c r="J53" i="18" s="1"/>
  <c r="J52" i="18"/>
  <c r="I52" i="18"/>
  <c r="J51" i="18"/>
  <c r="I51" i="18"/>
  <c r="I50" i="18"/>
  <c r="J50" i="18" s="1"/>
  <c r="I49" i="18"/>
  <c r="J49" i="18" s="1"/>
  <c r="J48" i="18"/>
  <c r="I48" i="18"/>
  <c r="J47" i="18"/>
  <c r="I47" i="18"/>
  <c r="I46" i="18"/>
  <c r="J46" i="18" s="1"/>
  <c r="I45" i="18"/>
  <c r="J45" i="18" s="1"/>
  <c r="J44" i="18"/>
  <c r="I44" i="18"/>
  <c r="I43" i="18"/>
  <c r="J43" i="18" s="1"/>
  <c r="D43" i="4" s="1"/>
  <c r="I42" i="18"/>
  <c r="J42" i="18" s="1"/>
  <c r="D42" i="4" s="1"/>
  <c r="I41" i="18"/>
  <c r="J41" i="18" s="1"/>
  <c r="D41" i="4" s="1"/>
  <c r="J40" i="18"/>
  <c r="D40" i="4" s="1"/>
  <c r="I40" i="18"/>
  <c r="J39" i="18"/>
  <c r="I39" i="18"/>
  <c r="J38" i="18"/>
  <c r="D38" i="4" s="1"/>
  <c r="I38" i="18"/>
  <c r="I37" i="18"/>
  <c r="J37" i="18" s="1"/>
  <c r="D37" i="4" s="1"/>
  <c r="I36" i="18"/>
  <c r="J36" i="18" s="1"/>
  <c r="D36" i="4" s="1"/>
  <c r="J35" i="18"/>
  <c r="D35" i="4" s="1"/>
  <c r="I35" i="18"/>
  <c r="I34" i="18"/>
  <c r="J34" i="18" s="1"/>
  <c r="D34" i="4" s="1"/>
  <c r="I33" i="18"/>
  <c r="J33" i="18" s="1"/>
  <c r="D33" i="4" s="1"/>
  <c r="I32" i="18"/>
  <c r="J32" i="18" s="1"/>
  <c r="D32" i="4" s="1"/>
  <c r="J31" i="18"/>
  <c r="D31" i="4" s="1"/>
  <c r="I31" i="18"/>
  <c r="I30" i="18"/>
  <c r="J30" i="18" s="1"/>
  <c r="D30" i="4" s="1"/>
  <c r="I29" i="18"/>
  <c r="J29" i="18" s="1"/>
  <c r="D29" i="4" s="1"/>
  <c r="J28" i="18"/>
  <c r="D28" i="4" s="1"/>
  <c r="I28" i="18"/>
  <c r="J27" i="18"/>
  <c r="D27" i="4" s="1"/>
  <c r="I27" i="18"/>
  <c r="I26" i="18"/>
  <c r="J26" i="18" s="1"/>
  <c r="D26" i="4" s="1"/>
  <c r="I25" i="18"/>
  <c r="J25" i="18" s="1"/>
  <c r="D25" i="4" s="1"/>
  <c r="J24" i="18"/>
  <c r="D24" i="4" s="1"/>
  <c r="I24" i="18"/>
  <c r="J23" i="18"/>
  <c r="D23" i="4" s="1"/>
  <c r="I23" i="18"/>
  <c r="I22" i="18"/>
  <c r="J22" i="18" s="1"/>
  <c r="D22" i="4" s="1"/>
  <c r="I21" i="18"/>
  <c r="J21" i="18" s="1"/>
  <c r="D21" i="4" s="1"/>
  <c r="I20" i="18"/>
  <c r="J20" i="18" s="1"/>
  <c r="J19" i="18"/>
  <c r="D19" i="4" s="1"/>
  <c r="I19" i="18"/>
  <c r="I18" i="18"/>
  <c r="J18" i="18" s="1"/>
  <c r="D18" i="4" s="1"/>
  <c r="I17" i="18"/>
  <c r="J17" i="18" s="1"/>
  <c r="D17" i="4" s="1"/>
  <c r="I16" i="18"/>
  <c r="J16" i="18" s="1"/>
  <c r="D16" i="4" s="1"/>
  <c r="J15" i="18"/>
  <c r="D15" i="4" s="1"/>
  <c r="I15" i="18"/>
  <c r="I14" i="18"/>
  <c r="J14" i="18" s="1"/>
  <c r="D14" i="4" s="1"/>
  <c r="J13" i="18"/>
  <c r="D13" i="4" s="1"/>
  <c r="I13" i="18"/>
  <c r="J12" i="18"/>
  <c r="D12" i="4" s="1"/>
  <c r="I12" i="18"/>
  <c r="J11" i="18"/>
  <c r="D11" i="4" s="1"/>
  <c r="I11" i="18"/>
  <c r="I10" i="18"/>
  <c r="J10" i="18" s="1"/>
  <c r="D10" i="4" s="1"/>
  <c r="J9" i="18"/>
  <c r="I9" i="18"/>
  <c r="J8" i="18"/>
  <c r="D8" i="4" s="1"/>
  <c r="I8" i="18"/>
  <c r="U60" i="1"/>
  <c r="V60" i="1" s="1"/>
  <c r="U59" i="1"/>
  <c r="V59" i="1" s="1"/>
  <c r="U58" i="1"/>
  <c r="V58" i="1" s="1"/>
  <c r="U57" i="1"/>
  <c r="V57" i="1" s="1"/>
  <c r="V56" i="1"/>
  <c r="U56" i="1"/>
  <c r="V55" i="1"/>
  <c r="U55" i="1"/>
  <c r="U54" i="1"/>
  <c r="V53" i="1"/>
  <c r="U53" i="1"/>
  <c r="V52" i="1"/>
  <c r="U52" i="1"/>
  <c r="V51" i="1"/>
  <c r="U51" i="1"/>
  <c r="U50" i="1"/>
  <c r="V49" i="1"/>
  <c r="U49" i="1"/>
  <c r="V48" i="1"/>
  <c r="U48" i="1"/>
  <c r="V47" i="1"/>
  <c r="U47" i="1"/>
  <c r="U46" i="1"/>
  <c r="V46" i="1" s="1"/>
  <c r="V45" i="1"/>
  <c r="U45" i="1"/>
  <c r="V44" i="1"/>
  <c r="U44" i="1"/>
  <c r="U43" i="1"/>
  <c r="O43" i="7" s="1"/>
  <c r="U42" i="1"/>
  <c r="V42" i="1" s="1"/>
  <c r="U41" i="1"/>
  <c r="V41" i="1" s="1"/>
  <c r="U40" i="1"/>
  <c r="O40" i="7" s="1"/>
  <c r="U39" i="1"/>
  <c r="V39" i="1" s="1"/>
  <c r="U38" i="1"/>
  <c r="V38" i="1" s="1"/>
  <c r="U37" i="1"/>
  <c r="O37" i="7" s="1"/>
  <c r="U36" i="1"/>
  <c r="O36" i="7" s="1"/>
  <c r="U35" i="1"/>
  <c r="O35" i="7" s="1"/>
  <c r="U34" i="1"/>
  <c r="V34" i="1" s="1"/>
  <c r="U33" i="1"/>
  <c r="O33" i="7" s="1"/>
  <c r="U32" i="1"/>
  <c r="O32" i="7" s="1"/>
  <c r="U31" i="1"/>
  <c r="V31" i="1" s="1"/>
  <c r="U30" i="1"/>
  <c r="V30" i="1" s="1"/>
  <c r="U29" i="1"/>
  <c r="O29" i="7" s="1"/>
  <c r="U28" i="1"/>
  <c r="O28" i="7" s="1"/>
  <c r="U27" i="1"/>
  <c r="O27" i="7" s="1"/>
  <c r="U26" i="1"/>
  <c r="V26" i="1" s="1"/>
  <c r="U25" i="1"/>
  <c r="O25" i="7" s="1"/>
  <c r="U24" i="1"/>
  <c r="O24" i="7" s="1"/>
  <c r="U23" i="1"/>
  <c r="O23" i="7" s="1"/>
  <c r="U22" i="1"/>
  <c r="V22" i="1" s="1"/>
  <c r="U21" i="1"/>
  <c r="O21" i="7" s="1"/>
  <c r="U20" i="1"/>
  <c r="V20" i="1" s="1"/>
  <c r="U19" i="1"/>
  <c r="O19" i="7" s="1"/>
  <c r="U18" i="1"/>
  <c r="V18" i="1" s="1"/>
  <c r="U17" i="1"/>
  <c r="V17" i="1" s="1"/>
  <c r="U16" i="1"/>
  <c r="O16" i="7" s="1"/>
  <c r="U15" i="1"/>
  <c r="O15" i="7" s="1"/>
  <c r="U14" i="1"/>
  <c r="V14" i="1" s="1"/>
  <c r="U13" i="1"/>
  <c r="O13" i="7" s="1"/>
  <c r="U12" i="1"/>
  <c r="V12" i="1" s="1"/>
  <c r="U11" i="1"/>
  <c r="O11" i="7" s="1"/>
  <c r="U10" i="1"/>
  <c r="V10" i="1" s="1"/>
  <c r="U9" i="1"/>
  <c r="V9" i="1" s="1"/>
  <c r="U8" i="1"/>
  <c r="O8" i="7" s="1"/>
  <c r="U7" i="1"/>
  <c r="O7" i="7" s="1"/>
  <c r="J7" i="6"/>
  <c r="J7" i="5"/>
  <c r="F7" i="7" s="1"/>
  <c r="L63" i="16" l="1"/>
  <c r="F29" i="4"/>
  <c r="D29" i="7" s="1"/>
  <c r="M29" i="7" s="1"/>
  <c r="F26" i="4"/>
  <c r="D26" i="7" s="1"/>
  <c r="M26" i="7" s="1"/>
  <c r="F31" i="4"/>
  <c r="D31" i="7" s="1"/>
  <c r="F24" i="4"/>
  <c r="D24" i="7" s="1"/>
  <c r="M24" i="7" s="1"/>
  <c r="F36" i="4"/>
  <c r="D36" i="7" s="1"/>
  <c r="I36" i="7" s="1"/>
  <c r="F15" i="4"/>
  <c r="D15" i="7" s="1"/>
  <c r="I15" i="7" s="1"/>
  <c r="F35" i="4"/>
  <c r="D35" i="7" s="1"/>
  <c r="I35" i="7" s="1"/>
  <c r="F30" i="4"/>
  <c r="D30" i="7" s="1"/>
  <c r="I30" i="7" s="1"/>
  <c r="F14" i="4"/>
  <c r="D14" i="7" s="1"/>
  <c r="M14" i="7" s="1"/>
  <c r="F21" i="4"/>
  <c r="D21" i="7" s="1"/>
  <c r="M21" i="7" s="1"/>
  <c r="F16" i="4"/>
  <c r="D16" i="7" s="1"/>
  <c r="F23" i="4"/>
  <c r="D23" i="7" s="1"/>
  <c r="I23" i="7" s="1"/>
  <c r="F40" i="4"/>
  <c r="D40" i="7" s="1"/>
  <c r="I40" i="7" s="1"/>
  <c r="F32" i="4"/>
  <c r="D32" i="7" s="1"/>
  <c r="M32" i="7" s="1"/>
  <c r="F28" i="4"/>
  <c r="D28" i="7" s="1"/>
  <c r="F43" i="4"/>
  <c r="D43" i="7" s="1"/>
  <c r="M43" i="7" s="1"/>
  <c r="F33" i="4"/>
  <c r="D33" i="7" s="1"/>
  <c r="F12" i="4"/>
  <c r="D12" i="7" s="1"/>
  <c r="I12" i="7" s="1"/>
  <c r="F18" i="4"/>
  <c r="D18" i="7" s="1"/>
  <c r="M18" i="7" s="1"/>
  <c r="F38" i="4"/>
  <c r="D38" i="7" s="1"/>
  <c r="M38" i="7" s="1"/>
  <c r="F19" i="4"/>
  <c r="D19" i="7" s="1"/>
  <c r="F22" i="4"/>
  <c r="D22" i="7" s="1"/>
  <c r="I22" i="7" s="1"/>
  <c r="F37" i="4"/>
  <c r="D37" i="7" s="1"/>
  <c r="I37" i="7" s="1"/>
  <c r="F10" i="4"/>
  <c r="D10" i="7" s="1"/>
  <c r="I10" i="7" s="1"/>
  <c r="F13" i="4"/>
  <c r="D13" i="7" s="1"/>
  <c r="F17" i="4"/>
  <c r="D17" i="7" s="1"/>
  <c r="M17" i="7" s="1"/>
  <c r="F25" i="4"/>
  <c r="D25" i="7" s="1"/>
  <c r="M25" i="7" s="1"/>
  <c r="F11" i="4"/>
  <c r="D11" i="7" s="1"/>
  <c r="I11" i="7" s="1"/>
  <c r="F8" i="4"/>
  <c r="D8" i="7" s="1"/>
  <c r="J63" i="2"/>
  <c r="F27" i="4"/>
  <c r="D27" i="7" s="1"/>
  <c r="M27" i="7" s="1"/>
  <c r="F41" i="4"/>
  <c r="D41" i="7" s="1"/>
  <c r="I41" i="7" s="1"/>
  <c r="F42" i="4"/>
  <c r="D42" i="7" s="1"/>
  <c r="I42" i="7" s="1"/>
  <c r="F34" i="7"/>
  <c r="J63" i="5"/>
  <c r="J63" i="6"/>
  <c r="G28" i="7"/>
  <c r="M28" i="7" s="1"/>
  <c r="D20" i="4"/>
  <c r="F20" i="4" s="1"/>
  <c r="D20" i="7" s="1"/>
  <c r="M20" i="7" s="1"/>
  <c r="F34" i="4"/>
  <c r="O12" i="7"/>
  <c r="V13" i="1"/>
  <c r="V36" i="1"/>
  <c r="V23" i="1"/>
  <c r="V19" i="1"/>
  <c r="O41" i="7"/>
  <c r="V35" i="1"/>
  <c r="V21" i="1"/>
  <c r="V37" i="1"/>
  <c r="V33" i="1"/>
  <c r="V32" i="1"/>
  <c r="O31" i="7"/>
  <c r="V28" i="1"/>
  <c r="V27" i="1"/>
  <c r="O26" i="7"/>
  <c r="V24" i="1"/>
  <c r="O22" i="7"/>
  <c r="O18" i="7"/>
  <c r="V15" i="1"/>
  <c r="O9" i="7"/>
  <c r="V11" i="1"/>
  <c r="V43" i="1"/>
  <c r="O20" i="7"/>
  <c r="O39" i="7"/>
  <c r="V16" i="1"/>
  <c r="V25" i="1"/>
  <c r="V29" i="1"/>
  <c r="O17" i="7"/>
  <c r="O30" i="7"/>
  <c r="O34" i="7"/>
  <c r="V8" i="1"/>
  <c r="V40" i="1"/>
  <c r="O10" i="7"/>
  <c r="O38" i="7"/>
  <c r="O42" i="7"/>
  <c r="O14" i="7"/>
  <c r="H8" i="7"/>
  <c r="M46" i="7"/>
  <c r="M50" i="7"/>
  <c r="M54" i="7"/>
  <c r="M58" i="7"/>
  <c r="M57" i="7"/>
  <c r="M13" i="7"/>
  <c r="M45" i="7"/>
  <c r="M9" i="7"/>
  <c r="M49" i="7"/>
  <c r="M53" i="7"/>
  <c r="M44" i="7"/>
  <c r="M48" i="7"/>
  <c r="M52" i="7"/>
  <c r="M56" i="7"/>
  <c r="M60" i="7"/>
  <c r="M19" i="7"/>
  <c r="M39" i="7"/>
  <c r="M47" i="7"/>
  <c r="M51" i="7"/>
  <c r="M55" i="7"/>
  <c r="M59" i="7"/>
  <c r="I9" i="7"/>
  <c r="I13" i="7"/>
  <c r="I19" i="7"/>
  <c r="I39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E7" i="4"/>
  <c r="E65" i="4" s="1"/>
  <c r="V50" i="1"/>
  <c r="V54" i="1"/>
  <c r="I28" i="7" l="1"/>
  <c r="I29" i="7"/>
  <c r="I26" i="7"/>
  <c r="I31" i="7"/>
  <c r="I24" i="7"/>
  <c r="M36" i="7"/>
  <c r="M15" i="7"/>
  <c r="M35" i="7"/>
  <c r="I14" i="7"/>
  <c r="I21" i="7"/>
  <c r="I16" i="7"/>
  <c r="M40" i="7"/>
  <c r="I32" i="7"/>
  <c r="I43" i="7"/>
  <c r="I33" i="7"/>
  <c r="M12" i="7"/>
  <c r="I18" i="7"/>
  <c r="I38" i="7"/>
  <c r="M22" i="7"/>
  <c r="M37" i="7"/>
  <c r="M10" i="7"/>
  <c r="I17" i="7"/>
  <c r="I25" i="7"/>
  <c r="M11" i="7"/>
  <c r="M8" i="7"/>
  <c r="I27" i="7"/>
  <c r="M42" i="7"/>
  <c r="I20" i="7"/>
  <c r="D34" i="7"/>
  <c r="I8" i="7"/>
  <c r="M34" i="7" l="1"/>
  <c r="I34" i="7"/>
  <c r="I7" i="18"/>
  <c r="J7" i="18" s="1"/>
  <c r="D7" i="4" l="1"/>
  <c r="D65" i="4" s="1"/>
  <c r="J63" i="18"/>
  <c r="L7" i="7"/>
  <c r="I7" i="6" l="1"/>
  <c r="H7" i="7" l="1"/>
  <c r="G7" i="7" l="1"/>
  <c r="F7" i="4"/>
  <c r="D7" i="7" l="1"/>
  <c r="M7" i="7" s="1"/>
  <c r="M68" i="7" s="1"/>
  <c r="F65" i="4"/>
  <c r="I7" i="7" l="1"/>
  <c r="I68" i="7" s="1"/>
</calcChain>
</file>

<file path=xl/sharedStrings.xml><?xml version="1.0" encoding="utf-8"?>
<sst xmlns="http://schemas.openxmlformats.org/spreadsheetml/2006/main" count="563" uniqueCount="124">
  <si>
    <t>Rosa Ariani Sukamto</t>
  </si>
  <si>
    <t>No</t>
  </si>
  <si>
    <t>NIM</t>
  </si>
  <si>
    <t>Nama</t>
  </si>
  <si>
    <t>%</t>
  </si>
  <si>
    <t>Desain (20)</t>
  </si>
  <si>
    <t>Kompilasi (10)</t>
  </si>
  <si>
    <t>Eksekusi (30)</t>
  </si>
  <si>
    <t>Kode (40)</t>
  </si>
  <si>
    <t>Total</t>
  </si>
  <si>
    <t>Telat</t>
  </si>
  <si>
    <t>Diskon</t>
  </si>
  <si>
    <t>Kuis 1</t>
  </si>
  <si>
    <t>Kuis 2</t>
  </si>
  <si>
    <t>Kuis</t>
  </si>
  <si>
    <t>Praktikum</t>
  </si>
  <si>
    <t>UTS</t>
  </si>
  <si>
    <t>UAS</t>
  </si>
  <si>
    <t>TMD</t>
  </si>
  <si>
    <t>NA</t>
  </si>
  <si>
    <t>Grade</t>
  </si>
  <si>
    <t>Status Remedial</t>
  </si>
  <si>
    <t>Remedial</t>
  </si>
  <si>
    <t>NA Remedial</t>
  </si>
  <si>
    <t>Grade Remedial</t>
  </si>
  <si>
    <t>Presensi</t>
  </si>
  <si>
    <t>IK290 Desain dan Pemrograman Berorientasi Objek</t>
  </si>
  <si>
    <t>Presentasi (20)</t>
  </si>
  <si>
    <t>Kreativitas (20)</t>
  </si>
  <si>
    <t>Eksekusi (20)</t>
  </si>
  <si>
    <t>Kode (20)</t>
  </si>
  <si>
    <t>Bonus (20)</t>
  </si>
  <si>
    <t>Kelas: C2</t>
  </si>
  <si>
    <t>Rico Valentino</t>
  </si>
  <si>
    <t>Ahmad Muflih Ibnu Mustofa Khalilurrahman</t>
  </si>
  <si>
    <t>Trian Tisna Athalla</t>
  </si>
  <si>
    <t>Fikry Idham Dwiyana</t>
  </si>
  <si>
    <t>Akmal Zulkifli</t>
  </si>
  <si>
    <t>Mohamad Asyqari Anugrah</t>
  </si>
  <si>
    <t>Fauziyyah Zayyan Nur</t>
  </si>
  <si>
    <t>Ravindra Maulana Sahman</t>
  </si>
  <si>
    <t>Rifanny Lysara Annastasya</t>
  </si>
  <si>
    <t>Raden Rahman Ismail</t>
  </si>
  <si>
    <t>Daffa Fakhry Anshori</t>
  </si>
  <si>
    <t>Marvel Ravindra Dioputra</t>
  </si>
  <si>
    <t>Jasmine Noor Fawzia</t>
  </si>
  <si>
    <t>Adrian Mulianto</t>
  </si>
  <si>
    <t>Ratu Syahirah Khairunnisa</t>
  </si>
  <si>
    <t>Ilham Akbar</t>
  </si>
  <si>
    <t>Naufal Nabil Anugrah</t>
  </si>
  <si>
    <t>Talitha Fayarina Adhigunawan</t>
  </si>
  <si>
    <t>Alfen Fajri Nurulhaq</t>
  </si>
  <si>
    <t>Muhamad Tio Ariyanto</t>
  </si>
  <si>
    <t>Shidiq Arifin Sudrajat</t>
  </si>
  <si>
    <t>Muhammad Iqbal Fadhilah</t>
  </si>
  <si>
    <t>Wildan Hafizh Raffianshar</t>
  </si>
  <si>
    <t>Repan Dhia Nararya</t>
  </si>
  <si>
    <t>Tia Ifania Nugrahaningtyas</t>
  </si>
  <si>
    <t>Muhammad Rifky Afandi</t>
  </si>
  <si>
    <t>Mohammad Faridz Fathin</t>
  </si>
  <si>
    <t>Abdullah Hafidz Furqon</t>
  </si>
  <si>
    <t>Revana Faliha Salma</t>
  </si>
  <si>
    <t>Roshan Syalwan Nurilham</t>
  </si>
  <si>
    <t>Franklin Impianro Turnip</t>
  </si>
  <si>
    <t>Legi Kuswandi</t>
  </si>
  <si>
    <t>Kelvin Julian Putra</t>
  </si>
  <si>
    <t>Nabilla Assyfa Ramadhani</t>
  </si>
  <si>
    <t>Raditya Adha Rahman</t>
  </si>
  <si>
    <t>Jidan Abdurahman Aufan</t>
  </si>
  <si>
    <t>Muhammad Fadlul Hafiizh</t>
  </si>
  <si>
    <t>ijin</t>
  </si>
  <si>
    <t>sakit</t>
  </si>
  <si>
    <t>komentar</t>
  </si>
  <si>
    <t>(y) sayang telat</t>
  </si>
  <si>
    <t>belajar lagi mendesain</t>
  </si>
  <si>
    <t>puyeng lihat panahnya muter-muter, udah gitu background-nya hitam… nangiiiissss</t>
  </si>
  <si>
    <t>diagramnya pusing</t>
  </si>
  <si>
    <t>panah composite nya kebalik</t>
  </si>
  <si>
    <t>pusing gambarnya, komentar</t>
  </si>
  <si>
    <t>komentarnya dilengkapi</t>
  </si>
  <si>
    <t>perlu ada list-nya… yang kebanyakan cabe siapa? :D</t>
  </si>
  <si>
    <t>diagramnya pusing, (y), komentarnya dilengkapi</t>
  </si>
  <si>
    <t>(y) , komentarnya dilengkapi</t>
  </si>
  <si>
    <t>(y)</t>
  </si>
  <si>
    <t>komentarnya dilengkapi, sebenarnya udah bagus, tapi komentarnya belum bisa ditoleransi untuk tidak dipotong</t>
  </si>
  <si>
    <t>simbolnya yang konsisten atu, biar tak pusing awak, komentar</t>
  </si>
  <si>
    <t>bagus sebenarnya, tapi kok komentarnya bersih :D</t>
  </si>
  <si>
    <t>data yang ditampilkan kurang lengkap</t>
  </si>
  <si>
    <t>perlu show off inheritance-nya</t>
  </si>
  <si>
    <t>agak ambigu sama tanamannya dikemanain, tapi kayaknya gpp</t>
  </si>
  <si>
    <t>keren desainnya, di tampilan datanya tanaman jadi ga ada</t>
  </si>
  <si>
    <t>(y) baguuuussss</t>
  </si>
  <si>
    <t>kenapa harus komunitas huru hara</t>
  </si>
  <si>
    <t>kenapa jadi 1 file</t>
  </si>
  <si>
    <t>kenapa dijadikan 1 file</t>
  </si>
  <si>
    <t>tidak ada friend nya, komentar</t>
  </si>
  <si>
    <t>yang TMD nya tidak ada nilainya karena telatnya terlalu banyak</t>
  </si>
  <si>
    <t>volume suaranya kecil</t>
  </si>
  <si>
    <t>musiknya kegedean, suaranya tidak terdengar</t>
  </si>
  <si>
    <t>gantungannya kemana?</t>
  </si>
  <si>
    <t>keren idenya, mc nya bisa beda gerak</t>
  </si>
  <si>
    <t>keren euy</t>
  </si>
  <si>
    <t>bagus euyyy</t>
  </si>
  <si>
    <t>baguuuuussss</t>
  </si>
  <si>
    <t>random gantungan dan pijakan belum</t>
  </si>
  <si>
    <t>bagus</t>
  </si>
  <si>
    <t>baguuus</t>
  </si>
  <si>
    <t>volume suaranya kecil sekali</t>
  </si>
  <si>
    <t>nama kelas itu huruf depannya huruf besar</t>
  </si>
  <si>
    <t>Kompilasi dilakukan dengan command prompt</t>
  </si>
  <si>
    <t>gambar desainnya mana</t>
  </si>
  <si>
    <t>.class nya dikirim juga</t>
  </si>
  <si>
    <t>ada panah inheritance yang kebalik</t>
  </si>
  <si>
    <t>kenapa 1 file</t>
  </si>
  <si>
    <t>pakai MVC</t>
  </si>
  <si>
    <t>B+</t>
  </si>
  <si>
    <t>D</t>
  </si>
  <si>
    <t>A</t>
  </si>
  <si>
    <t>B</t>
  </si>
  <si>
    <t>R</t>
  </si>
  <si>
    <t>A-</t>
  </si>
  <si>
    <t>E</t>
  </si>
  <si>
    <t>dipelajari lagi ya, php sama html itu sebisa mungkin terpisah. Kalau di dalam php, maka tampilkan html melalui php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</si>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</sst>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quotePrefix="1" applyFont="1" applyFill="1" applyAlignment="1">
      <alignment horizontal="center"/>
    </xf>
    <xf numFmtId="0" fontId="0" fillId="0" borderId="0" xfId="0" applyAlignment="1">
      <alignment horizontal="right"/>
    </xf>
    <xf numFmtId="16" fontId="1" fillId="2" borderId="0" xfId="0" quotePrefix="1" applyNumberFormat="1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"/>
  <sheetViews>
    <sheetView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C24" sqref="C24"/>
    </sheetView>
  </sheetViews>
  <sheetFormatPr defaultRowHeight="14.4" x14ac:dyDescent="0.3"/>
  <cols>
    <col min="3" max="3" width="46" customWidth="1"/>
  </cols>
  <sheetData>
    <row r="1" spans="1:22" x14ac:dyDescent="0.3">
      <c r="A1" t="s">
        <v>26</v>
      </c>
    </row>
    <row r="2" spans="1:22" x14ac:dyDescent="0.3">
      <c r="A2" t="s">
        <v>0</v>
      </c>
    </row>
    <row r="3" spans="1:22" x14ac:dyDescent="0.3">
      <c r="A3" t="s">
        <v>32</v>
      </c>
    </row>
    <row r="5" spans="1:22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</row>
    <row r="6" spans="1:22" x14ac:dyDescent="0.3">
      <c r="A6" s="2" t="s">
        <v>1</v>
      </c>
      <c r="B6" s="2" t="s">
        <v>2</v>
      </c>
      <c r="C6" s="2" t="s">
        <v>3</v>
      </c>
      <c r="D6" s="4"/>
      <c r="E6" s="4"/>
      <c r="F6" s="4"/>
      <c r="G6" s="6">
        <v>45351</v>
      </c>
      <c r="H6" s="6">
        <v>45358</v>
      </c>
      <c r="I6" s="6">
        <v>45365</v>
      </c>
      <c r="J6" s="6">
        <v>45372</v>
      </c>
      <c r="K6" s="6">
        <v>45379</v>
      </c>
      <c r="L6" s="6">
        <v>45386</v>
      </c>
      <c r="M6" s="6">
        <v>45407</v>
      </c>
      <c r="N6" s="6">
        <v>45407</v>
      </c>
      <c r="O6" s="6">
        <v>45414</v>
      </c>
      <c r="P6" s="6">
        <v>45428</v>
      </c>
      <c r="Q6" s="4"/>
      <c r="R6" s="4"/>
      <c r="S6" s="6">
        <v>45449</v>
      </c>
      <c r="T6" s="2"/>
      <c r="U6" s="2" t="s">
        <v>4</v>
      </c>
    </row>
    <row r="7" spans="1:22" x14ac:dyDescent="0.3">
      <c r="A7" s="3">
        <v>1</v>
      </c>
      <c r="B7">
        <v>1909263</v>
      </c>
      <c r="C7" t="s">
        <v>33</v>
      </c>
      <c r="D7" s="3"/>
      <c r="E7" s="3"/>
      <c r="F7" s="3"/>
      <c r="H7">
        <v>1</v>
      </c>
      <c r="I7" s="3"/>
      <c r="J7" s="3"/>
      <c r="K7" s="3" t="s">
        <v>71</v>
      </c>
      <c r="L7" s="3"/>
      <c r="M7" s="3"/>
      <c r="N7" s="3"/>
      <c r="O7" s="3">
        <v>1</v>
      </c>
      <c r="P7" s="3"/>
      <c r="Q7" s="3"/>
      <c r="R7" s="3"/>
      <c r="S7" s="3">
        <v>1</v>
      </c>
      <c r="T7" s="3"/>
      <c r="U7">
        <f>SUM(D7:T7)/16</f>
        <v>0.1875</v>
      </c>
    </row>
    <row r="8" spans="1:22" x14ac:dyDescent="0.3">
      <c r="A8" s="3">
        <v>2</v>
      </c>
      <c r="B8">
        <v>2000867</v>
      </c>
      <c r="C8" t="s">
        <v>34</v>
      </c>
      <c r="D8" s="3"/>
      <c r="E8" s="3"/>
      <c r="F8" s="3"/>
      <c r="G8" s="7" t="s">
        <v>70</v>
      </c>
      <c r="H8">
        <v>1</v>
      </c>
      <c r="I8" s="3"/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/>
      <c r="R8" s="3"/>
      <c r="S8" s="3">
        <v>1</v>
      </c>
      <c r="T8" s="3"/>
      <c r="U8">
        <f t="shared" ref="U8:V8" si="0">SUM(D8:T8)/16</f>
        <v>0.5625</v>
      </c>
      <c r="V8">
        <f t="shared" si="0"/>
        <v>0.59765625</v>
      </c>
    </row>
    <row r="9" spans="1:22" x14ac:dyDescent="0.3">
      <c r="A9" s="3">
        <v>3</v>
      </c>
      <c r="B9">
        <v>2001408</v>
      </c>
      <c r="C9" t="s">
        <v>35</v>
      </c>
      <c r="D9" s="3"/>
      <c r="E9" s="3"/>
      <c r="F9" s="3"/>
      <c r="I9" s="3">
        <v>1</v>
      </c>
      <c r="J9" s="3">
        <v>1</v>
      </c>
      <c r="K9" s="3"/>
      <c r="L9" s="3"/>
      <c r="M9" s="3">
        <v>1</v>
      </c>
      <c r="N9" s="3">
        <v>1</v>
      </c>
      <c r="O9" s="3"/>
      <c r="P9" s="3"/>
      <c r="Q9" s="3"/>
      <c r="R9" s="3"/>
      <c r="S9" s="3"/>
      <c r="T9" s="3"/>
      <c r="U9">
        <f t="shared" ref="U9:V9" si="1">SUM(D9:T9)/16</f>
        <v>0.25</v>
      </c>
      <c r="V9">
        <f t="shared" si="1"/>
        <v>0.265625</v>
      </c>
    </row>
    <row r="10" spans="1:22" x14ac:dyDescent="0.3">
      <c r="A10" s="3">
        <v>4</v>
      </c>
      <c r="B10">
        <v>2101294</v>
      </c>
      <c r="C10" t="s">
        <v>36</v>
      </c>
      <c r="D10" s="3"/>
      <c r="E10" s="3"/>
      <c r="F10" s="3"/>
      <c r="G10">
        <v>1</v>
      </c>
      <c r="H10">
        <v>1</v>
      </c>
      <c r="I10" s="3">
        <v>1</v>
      </c>
      <c r="J10" s="3">
        <v>1</v>
      </c>
      <c r="K10" s="3">
        <v>1</v>
      </c>
      <c r="L10" s="3"/>
      <c r="M10" s="3">
        <v>1</v>
      </c>
      <c r="N10" s="3">
        <v>1</v>
      </c>
      <c r="O10" s="3">
        <v>1</v>
      </c>
      <c r="P10" s="3">
        <v>1</v>
      </c>
      <c r="Q10" s="3"/>
      <c r="R10" s="3"/>
      <c r="S10" s="3">
        <v>1</v>
      </c>
      <c r="T10" s="3"/>
      <c r="U10">
        <f t="shared" ref="U10:V10" si="2">SUM(D10:T10)/16</f>
        <v>0.625</v>
      </c>
      <c r="V10">
        <f t="shared" si="2"/>
        <v>0.6640625</v>
      </c>
    </row>
    <row r="11" spans="1:22" x14ac:dyDescent="0.3">
      <c r="A11" s="3">
        <v>5</v>
      </c>
      <c r="B11">
        <v>2101310</v>
      </c>
      <c r="C11" t="s">
        <v>37</v>
      </c>
      <c r="D11" s="3"/>
      <c r="E11" s="3"/>
      <c r="F11" s="3"/>
      <c r="G11">
        <v>1</v>
      </c>
      <c r="H11">
        <v>1</v>
      </c>
      <c r="I11" s="3">
        <v>1</v>
      </c>
      <c r="J11" s="3">
        <v>1</v>
      </c>
      <c r="K11" s="3">
        <v>1</v>
      </c>
      <c r="L11" s="3"/>
      <c r="M11" s="3">
        <v>1</v>
      </c>
      <c r="N11" s="3">
        <v>1</v>
      </c>
      <c r="O11" s="3">
        <v>1</v>
      </c>
      <c r="P11" s="3"/>
      <c r="Q11" s="3"/>
      <c r="R11" s="3"/>
      <c r="S11" s="3">
        <v>1</v>
      </c>
      <c r="T11" s="3"/>
      <c r="U11">
        <f t="shared" ref="U11:V11" si="3">SUM(D11:T11)/16</f>
        <v>0.5625</v>
      </c>
      <c r="V11">
        <f t="shared" si="3"/>
        <v>0.59765625</v>
      </c>
    </row>
    <row r="12" spans="1:22" x14ac:dyDescent="0.3">
      <c r="A12" s="3">
        <v>6</v>
      </c>
      <c r="B12">
        <v>2102204</v>
      </c>
      <c r="C12" t="s">
        <v>38</v>
      </c>
      <c r="D12" s="3"/>
      <c r="E12" s="3"/>
      <c r="F12" s="3"/>
      <c r="H12">
        <v>1</v>
      </c>
      <c r="I12" s="3"/>
      <c r="J12" s="3"/>
      <c r="K12" s="3">
        <v>1</v>
      </c>
      <c r="L12" s="3"/>
      <c r="M12" s="3"/>
      <c r="N12" s="3"/>
      <c r="O12" s="3">
        <v>1</v>
      </c>
      <c r="P12" s="3"/>
      <c r="Q12" s="3"/>
      <c r="R12" s="3"/>
      <c r="S12" s="3">
        <v>1</v>
      </c>
      <c r="T12" s="3"/>
      <c r="U12">
        <f t="shared" ref="U12:V12" si="4">SUM(D12:T12)/16</f>
        <v>0.25</v>
      </c>
      <c r="V12">
        <f t="shared" si="4"/>
        <v>0.265625</v>
      </c>
    </row>
    <row r="13" spans="1:22" x14ac:dyDescent="0.3">
      <c r="A13" s="3">
        <v>7</v>
      </c>
      <c r="B13">
        <v>2103703</v>
      </c>
      <c r="C13" t="s">
        <v>39</v>
      </c>
      <c r="D13" s="3"/>
      <c r="E13" s="3"/>
      <c r="F13" s="3"/>
      <c r="G13">
        <v>1</v>
      </c>
      <c r="H13">
        <v>1</v>
      </c>
      <c r="I13" s="3"/>
      <c r="J13" s="3"/>
      <c r="K13" s="3">
        <v>1</v>
      </c>
      <c r="L13" s="3"/>
      <c r="M13" s="3"/>
      <c r="N13" s="3"/>
      <c r="O13" s="3">
        <v>1</v>
      </c>
      <c r="P13" s="3">
        <v>1</v>
      </c>
      <c r="Q13" s="3"/>
      <c r="R13" s="3"/>
      <c r="S13" s="3">
        <v>1</v>
      </c>
      <c r="T13" s="3"/>
      <c r="U13">
        <f t="shared" ref="U13:V13" si="5">SUM(D13:T13)/16</f>
        <v>0.375</v>
      </c>
      <c r="V13">
        <f t="shared" si="5"/>
        <v>0.3984375</v>
      </c>
    </row>
    <row r="14" spans="1:22" x14ac:dyDescent="0.3">
      <c r="A14" s="3">
        <v>8</v>
      </c>
      <c r="B14">
        <v>2108724</v>
      </c>
      <c r="C14" t="s">
        <v>40</v>
      </c>
      <c r="D14" s="3"/>
      <c r="E14" s="3"/>
      <c r="F14" s="3"/>
      <c r="G14">
        <v>1</v>
      </c>
      <c r="H14">
        <v>1</v>
      </c>
      <c r="I14" s="3"/>
      <c r="J14" s="3">
        <v>1</v>
      </c>
      <c r="K14" s="3">
        <v>1</v>
      </c>
      <c r="L14" s="3"/>
      <c r="M14" s="3">
        <v>1</v>
      </c>
      <c r="N14" s="3">
        <v>1</v>
      </c>
      <c r="O14" s="3">
        <v>1</v>
      </c>
      <c r="P14" s="3">
        <v>1</v>
      </c>
      <c r="Q14" s="3"/>
      <c r="R14" s="3"/>
      <c r="S14" s="3">
        <v>1</v>
      </c>
      <c r="T14" s="3"/>
      <c r="U14">
        <f t="shared" ref="U14:V14" si="6">SUM(D14:T14)/16</f>
        <v>0.5625</v>
      </c>
      <c r="V14">
        <f t="shared" si="6"/>
        <v>0.59765625</v>
      </c>
    </row>
    <row r="15" spans="1:22" x14ac:dyDescent="0.3">
      <c r="A15" s="3">
        <v>9</v>
      </c>
      <c r="B15">
        <v>2200163</v>
      </c>
      <c r="C15" t="s">
        <v>41</v>
      </c>
      <c r="D15" s="3"/>
      <c r="E15" s="3"/>
      <c r="F15" s="3"/>
      <c r="G15">
        <v>1</v>
      </c>
      <c r="H15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/>
      <c r="R15" s="3"/>
      <c r="S15" s="3">
        <v>1</v>
      </c>
      <c r="T15" s="3"/>
      <c r="U15">
        <f t="shared" ref="U15:V15" si="7">SUM(D15:T15)/16</f>
        <v>0.6875</v>
      </c>
      <c r="V15">
        <f t="shared" si="7"/>
        <v>0.73046875</v>
      </c>
    </row>
    <row r="16" spans="1:22" x14ac:dyDescent="0.3">
      <c r="A16" s="3">
        <v>10</v>
      </c>
      <c r="B16">
        <v>2200311</v>
      </c>
      <c r="C16" t="s">
        <v>42</v>
      </c>
      <c r="D16" s="3"/>
      <c r="E16" s="3"/>
      <c r="F16" s="3"/>
      <c r="G16">
        <v>1</v>
      </c>
      <c r="H16">
        <v>1</v>
      </c>
      <c r="I16" s="3">
        <v>1</v>
      </c>
      <c r="J16" s="3"/>
      <c r="K16" s="3">
        <v>1</v>
      </c>
      <c r="L16" s="3">
        <v>1</v>
      </c>
      <c r="M16" s="3"/>
      <c r="N16" s="3"/>
      <c r="O16" s="3">
        <v>1</v>
      </c>
      <c r="P16" s="3"/>
      <c r="Q16" s="3"/>
      <c r="R16" s="3"/>
      <c r="S16" s="3">
        <v>1</v>
      </c>
      <c r="T16" s="3"/>
      <c r="U16">
        <f t="shared" ref="U16:V16" si="8">SUM(D16:T16)/16</f>
        <v>0.4375</v>
      </c>
      <c r="V16">
        <f t="shared" si="8"/>
        <v>0.46484375</v>
      </c>
    </row>
    <row r="17" spans="1:22" x14ac:dyDescent="0.3">
      <c r="A17" s="3">
        <v>11</v>
      </c>
      <c r="B17">
        <v>2200337</v>
      </c>
      <c r="C17" t="s">
        <v>43</v>
      </c>
      <c r="D17" s="3"/>
      <c r="E17" s="3"/>
      <c r="F17" s="3"/>
      <c r="G17">
        <v>1</v>
      </c>
      <c r="H17">
        <v>1</v>
      </c>
      <c r="I17" s="3">
        <v>1</v>
      </c>
      <c r="J17" s="3"/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/>
      <c r="Q17" s="3"/>
      <c r="R17" s="3"/>
      <c r="S17" s="3">
        <v>1</v>
      </c>
      <c r="T17" s="3"/>
      <c r="U17">
        <f t="shared" ref="U17:V17" si="9">SUM(D17:T17)/16</f>
        <v>0.5625</v>
      </c>
      <c r="V17">
        <f t="shared" si="9"/>
        <v>0.59765625</v>
      </c>
    </row>
    <row r="18" spans="1:22" x14ac:dyDescent="0.3">
      <c r="A18" s="3">
        <v>12</v>
      </c>
      <c r="B18">
        <v>2200481</v>
      </c>
      <c r="C18" t="s">
        <v>44</v>
      </c>
      <c r="D18" s="3"/>
      <c r="E18" s="3"/>
      <c r="F18" s="3"/>
      <c r="G18">
        <v>1</v>
      </c>
      <c r="H18">
        <v>1</v>
      </c>
      <c r="I18" s="3">
        <v>1</v>
      </c>
      <c r="J18" s="3">
        <v>1</v>
      </c>
      <c r="K18" s="3">
        <v>1</v>
      </c>
      <c r="L18" s="3"/>
      <c r="M18" s="3"/>
      <c r="N18" s="3"/>
      <c r="O18" s="3">
        <v>1</v>
      </c>
      <c r="P18" s="3">
        <v>1</v>
      </c>
      <c r="Q18" s="3"/>
      <c r="R18" s="3"/>
      <c r="S18" s="3">
        <v>1</v>
      </c>
      <c r="T18" s="3"/>
      <c r="U18">
        <f t="shared" ref="U18:V18" si="10">SUM(D18:T18)/16</f>
        <v>0.5</v>
      </c>
      <c r="V18">
        <f t="shared" si="10"/>
        <v>0.53125</v>
      </c>
    </row>
    <row r="19" spans="1:22" x14ac:dyDescent="0.3">
      <c r="A19" s="3">
        <v>13</v>
      </c>
      <c r="B19">
        <v>2200598</v>
      </c>
      <c r="C19" t="s">
        <v>45</v>
      </c>
      <c r="D19" s="3"/>
      <c r="E19" s="3"/>
      <c r="F19" s="3"/>
      <c r="G19">
        <v>1</v>
      </c>
      <c r="H19">
        <v>1</v>
      </c>
      <c r="I19" s="3">
        <v>1</v>
      </c>
      <c r="J19" s="3">
        <v>1</v>
      </c>
      <c r="K19" s="3">
        <v>1</v>
      </c>
      <c r="L19" s="3">
        <v>1</v>
      </c>
      <c r="M19" s="3"/>
      <c r="N19" s="3"/>
      <c r="O19" s="3">
        <v>1</v>
      </c>
      <c r="P19" s="3">
        <v>1</v>
      </c>
      <c r="Q19" s="3"/>
      <c r="R19" s="3"/>
      <c r="S19" s="3">
        <v>1</v>
      </c>
      <c r="T19" s="3"/>
      <c r="U19">
        <f t="shared" ref="U19:V19" si="11">SUM(D19:T19)/16</f>
        <v>0.5625</v>
      </c>
      <c r="V19">
        <f t="shared" si="11"/>
        <v>0.59765625</v>
      </c>
    </row>
    <row r="20" spans="1:22" x14ac:dyDescent="0.3">
      <c r="A20" s="3">
        <v>14</v>
      </c>
      <c r="B20">
        <v>2200939</v>
      </c>
      <c r="C20" t="s">
        <v>46</v>
      </c>
      <c r="D20" s="3"/>
      <c r="E20" s="3"/>
      <c r="F20" s="3"/>
      <c r="G20">
        <v>1</v>
      </c>
      <c r="H20">
        <v>1</v>
      </c>
      <c r="I20" s="3"/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/>
      <c r="Q20" s="3"/>
      <c r="R20" s="3"/>
      <c r="S20" s="3">
        <v>1</v>
      </c>
      <c r="T20" s="3"/>
      <c r="U20">
        <f t="shared" ref="U20:V20" si="12">SUM(D20:T20)/16</f>
        <v>0.5625</v>
      </c>
      <c r="V20">
        <f t="shared" si="12"/>
        <v>0.59765625</v>
      </c>
    </row>
    <row r="21" spans="1:22" x14ac:dyDescent="0.3">
      <c r="A21" s="3">
        <v>15</v>
      </c>
      <c r="B21">
        <v>2200978</v>
      </c>
      <c r="C21" t="s">
        <v>47</v>
      </c>
      <c r="D21" s="3"/>
      <c r="E21" s="3"/>
      <c r="F21" s="3"/>
      <c r="G21">
        <v>1</v>
      </c>
      <c r="H21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/>
      <c r="R21" s="3"/>
      <c r="S21" s="3">
        <v>1</v>
      </c>
      <c r="T21" s="3"/>
      <c r="U21">
        <f t="shared" ref="U21:V21" si="13">SUM(D21:T21)/16</f>
        <v>0.6875</v>
      </c>
      <c r="V21">
        <f t="shared" si="13"/>
        <v>0.73046875</v>
      </c>
    </row>
    <row r="22" spans="1:22" x14ac:dyDescent="0.3">
      <c r="A22" s="3">
        <v>16</v>
      </c>
      <c r="B22">
        <v>2201017</v>
      </c>
      <c r="C22" t="s">
        <v>48</v>
      </c>
      <c r="D22" s="3"/>
      <c r="E22" s="3"/>
      <c r="F22" s="3"/>
      <c r="G22">
        <v>1</v>
      </c>
      <c r="H22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/>
      <c r="R22" s="3"/>
      <c r="S22" s="3">
        <v>1</v>
      </c>
      <c r="T22" s="3"/>
      <c r="U22">
        <f t="shared" ref="U22:V22" si="14">SUM(D22:T22)/16</f>
        <v>0.6875</v>
      </c>
      <c r="V22">
        <f t="shared" si="14"/>
        <v>0.73046875</v>
      </c>
    </row>
    <row r="23" spans="1:22" x14ac:dyDescent="0.3">
      <c r="A23" s="3">
        <v>17</v>
      </c>
      <c r="B23">
        <v>2201090</v>
      </c>
      <c r="C23" t="s">
        <v>49</v>
      </c>
      <c r="D23" s="3"/>
      <c r="E23" s="3"/>
      <c r="F23" s="3"/>
      <c r="H23">
        <v>1</v>
      </c>
      <c r="I23" s="3">
        <v>1</v>
      </c>
      <c r="J23" s="3"/>
      <c r="K23" s="3">
        <v>1</v>
      </c>
      <c r="L23" s="3"/>
      <c r="M23" s="3"/>
      <c r="N23" s="3"/>
      <c r="O23" s="3">
        <v>1</v>
      </c>
      <c r="P23" s="3"/>
      <c r="Q23" s="3"/>
      <c r="R23" s="3"/>
      <c r="S23" s="3">
        <v>1</v>
      </c>
      <c r="T23" s="3"/>
      <c r="U23">
        <f t="shared" ref="U23:V23" si="15">SUM(D23:T23)/16</f>
        <v>0.3125</v>
      </c>
      <c r="V23">
        <f t="shared" si="15"/>
        <v>0.33203125</v>
      </c>
    </row>
    <row r="24" spans="1:22" x14ac:dyDescent="0.3">
      <c r="A24" s="3">
        <v>18</v>
      </c>
      <c r="B24">
        <v>2201271</v>
      </c>
      <c r="C24" t="s">
        <v>50</v>
      </c>
      <c r="D24" s="3"/>
      <c r="E24" s="3"/>
      <c r="F24" s="3"/>
      <c r="G24">
        <v>1</v>
      </c>
      <c r="H24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/>
      <c r="R24" s="3"/>
      <c r="S24" s="3">
        <v>1</v>
      </c>
      <c r="T24" s="3"/>
      <c r="U24">
        <f t="shared" ref="U24:V24" si="16">SUM(D24:T24)/16</f>
        <v>0.6875</v>
      </c>
      <c r="V24">
        <f t="shared" si="16"/>
        <v>0.73046875</v>
      </c>
    </row>
    <row r="25" spans="1:22" x14ac:dyDescent="0.3">
      <c r="A25" s="3">
        <v>19</v>
      </c>
      <c r="B25">
        <v>2201431</v>
      </c>
      <c r="C25" t="s">
        <v>51</v>
      </c>
      <c r="D25" s="3"/>
      <c r="E25" s="3"/>
      <c r="F25" s="3"/>
      <c r="G25">
        <v>1</v>
      </c>
      <c r="H25">
        <v>1</v>
      </c>
      <c r="I25" s="3"/>
      <c r="J25" s="3">
        <v>1</v>
      </c>
      <c r="K25" s="3">
        <v>1</v>
      </c>
      <c r="L25" s="3"/>
      <c r="M25" s="3">
        <v>1</v>
      </c>
      <c r="N25" s="3">
        <v>1</v>
      </c>
      <c r="O25" s="3">
        <v>1</v>
      </c>
      <c r="P25" s="3">
        <v>1</v>
      </c>
      <c r="Q25" s="3"/>
      <c r="R25" s="3"/>
      <c r="S25" s="3">
        <v>1</v>
      </c>
      <c r="T25" s="3"/>
      <c r="U25">
        <f t="shared" ref="U25:V25" si="17">SUM(D25:T25)/16</f>
        <v>0.5625</v>
      </c>
      <c r="V25">
        <f t="shared" si="17"/>
        <v>0.59765625</v>
      </c>
    </row>
    <row r="26" spans="1:22" x14ac:dyDescent="0.3">
      <c r="A26" s="3">
        <v>20</v>
      </c>
      <c r="B26">
        <v>2201718</v>
      </c>
      <c r="C26" t="s">
        <v>52</v>
      </c>
      <c r="D26" s="3"/>
      <c r="E26" s="3"/>
      <c r="F26" s="3"/>
      <c r="G26">
        <v>1</v>
      </c>
      <c r="H26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/>
      <c r="R26" s="3"/>
      <c r="S26" s="3">
        <v>1</v>
      </c>
      <c r="T26" s="3"/>
      <c r="U26">
        <f t="shared" ref="U26:V26" si="18">SUM(D26:T26)/16</f>
        <v>0.6875</v>
      </c>
      <c r="V26">
        <f t="shared" si="18"/>
        <v>0.73046875</v>
      </c>
    </row>
    <row r="27" spans="1:22" x14ac:dyDescent="0.3">
      <c r="A27" s="3">
        <v>21</v>
      </c>
      <c r="B27">
        <v>2202152</v>
      </c>
      <c r="C27" t="s">
        <v>53</v>
      </c>
      <c r="D27" s="3"/>
      <c r="E27" s="3"/>
      <c r="F27" s="3"/>
      <c r="H27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/>
      <c r="Q27" s="3"/>
      <c r="R27" s="3"/>
      <c r="S27" s="3">
        <v>1</v>
      </c>
      <c r="T27" s="3"/>
      <c r="U27">
        <f t="shared" ref="U27:V27" si="19">SUM(D27:T27)/16</f>
        <v>0.5625</v>
      </c>
      <c r="V27">
        <f t="shared" si="19"/>
        <v>0.59765625</v>
      </c>
    </row>
    <row r="28" spans="1:22" x14ac:dyDescent="0.3">
      <c r="A28" s="3">
        <v>22</v>
      </c>
      <c r="B28">
        <v>2202292</v>
      </c>
      <c r="C28" t="s">
        <v>54</v>
      </c>
      <c r="D28" s="3"/>
      <c r="E28" s="3"/>
      <c r="F28" s="3"/>
      <c r="H28">
        <v>1</v>
      </c>
      <c r="I28" s="3">
        <v>1</v>
      </c>
      <c r="J28" s="3"/>
      <c r="K28" s="3">
        <v>1</v>
      </c>
      <c r="L28" s="3"/>
      <c r="M28" s="3">
        <v>1</v>
      </c>
      <c r="N28" s="3">
        <v>1</v>
      </c>
      <c r="O28" s="3">
        <v>1</v>
      </c>
      <c r="P28" s="3"/>
      <c r="Q28" s="3"/>
      <c r="R28" s="3"/>
      <c r="S28" s="3">
        <v>1</v>
      </c>
      <c r="T28" s="3"/>
      <c r="U28">
        <f t="shared" ref="U28:V28" si="20">SUM(D28:T28)/16</f>
        <v>0.4375</v>
      </c>
      <c r="V28">
        <f t="shared" si="20"/>
        <v>0.46484375</v>
      </c>
    </row>
    <row r="29" spans="1:22" x14ac:dyDescent="0.3">
      <c r="A29" s="3">
        <v>23</v>
      </c>
      <c r="B29">
        <v>2202301</v>
      </c>
      <c r="C29" t="s">
        <v>55</v>
      </c>
      <c r="D29" s="3"/>
      <c r="E29" s="3"/>
      <c r="F29" s="3"/>
      <c r="G29">
        <v>1</v>
      </c>
      <c r="H29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/>
      <c r="R29" s="3"/>
      <c r="S29" s="3">
        <v>1</v>
      </c>
      <c r="T29" s="3"/>
      <c r="U29">
        <f t="shared" ref="U29:V29" si="21">SUM(D29:T29)/16</f>
        <v>0.6875</v>
      </c>
      <c r="V29">
        <f t="shared" si="21"/>
        <v>0.73046875</v>
      </c>
    </row>
    <row r="30" spans="1:22" x14ac:dyDescent="0.3">
      <c r="A30" s="3">
        <v>24</v>
      </c>
      <c r="B30">
        <v>2202331</v>
      </c>
      <c r="C30" t="s">
        <v>56</v>
      </c>
      <c r="D30" s="3"/>
      <c r="E30" s="3"/>
      <c r="F30" s="3"/>
      <c r="G30" s="7" t="s">
        <v>71</v>
      </c>
      <c r="H30">
        <v>1</v>
      </c>
      <c r="I30" s="3">
        <v>1</v>
      </c>
      <c r="J30" s="3"/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/>
      <c r="Q30" s="3"/>
      <c r="R30" s="3"/>
      <c r="S30" s="3">
        <v>1</v>
      </c>
      <c r="T30" s="3"/>
      <c r="U30">
        <f t="shared" ref="U30:V30" si="22">SUM(D30:T30)/16</f>
        <v>0.5</v>
      </c>
      <c r="V30">
        <f t="shared" si="22"/>
        <v>0.53125</v>
      </c>
    </row>
    <row r="31" spans="1:22" x14ac:dyDescent="0.3">
      <c r="A31" s="3">
        <v>25</v>
      </c>
      <c r="B31">
        <v>2202339</v>
      </c>
      <c r="C31" t="s">
        <v>57</v>
      </c>
      <c r="D31" s="3"/>
      <c r="E31" s="3"/>
      <c r="F31" s="3"/>
      <c r="G31">
        <v>1</v>
      </c>
      <c r="H31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/>
      <c r="R31" s="3"/>
      <c r="S31" s="3">
        <v>1</v>
      </c>
      <c r="T31" s="3"/>
      <c r="U31">
        <f t="shared" ref="U31:V31" si="23">SUM(D31:T31)/16</f>
        <v>0.6875</v>
      </c>
      <c r="V31">
        <f t="shared" si="23"/>
        <v>0.73046875</v>
      </c>
    </row>
    <row r="32" spans="1:22" x14ac:dyDescent="0.3">
      <c r="A32" s="3">
        <v>26</v>
      </c>
      <c r="B32">
        <v>2202346</v>
      </c>
      <c r="C32" t="s">
        <v>58</v>
      </c>
      <c r="D32" s="3"/>
      <c r="E32" s="3"/>
      <c r="F32" s="3"/>
      <c r="G32">
        <v>1</v>
      </c>
      <c r="H32">
        <v>1</v>
      </c>
      <c r="I32" s="3">
        <v>1</v>
      </c>
      <c r="J32" s="3"/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/>
      <c r="R32" s="3"/>
      <c r="S32" s="3">
        <v>1</v>
      </c>
      <c r="T32" s="3"/>
      <c r="U32">
        <f t="shared" ref="U32:V32" si="24">SUM(D32:T32)/16</f>
        <v>0.625</v>
      </c>
      <c r="V32">
        <f t="shared" si="24"/>
        <v>0.6640625</v>
      </c>
    </row>
    <row r="33" spans="1:22" x14ac:dyDescent="0.3">
      <c r="A33" s="3">
        <v>27</v>
      </c>
      <c r="B33">
        <v>2202680</v>
      </c>
      <c r="C33" t="s">
        <v>59</v>
      </c>
      <c r="D33" s="3"/>
      <c r="E33" s="3"/>
      <c r="F33" s="3"/>
      <c r="G33">
        <v>1</v>
      </c>
      <c r="H3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/>
      <c r="R33" s="3"/>
      <c r="S33" s="3">
        <v>1</v>
      </c>
      <c r="T33" s="3"/>
      <c r="U33">
        <f t="shared" ref="U33:V33" si="25">SUM(D33:T33)/16</f>
        <v>0.6875</v>
      </c>
      <c r="V33">
        <f t="shared" si="25"/>
        <v>0.73046875</v>
      </c>
    </row>
    <row r="34" spans="1:22" x14ac:dyDescent="0.3">
      <c r="A34" s="3">
        <v>28</v>
      </c>
      <c r="B34">
        <v>2202729</v>
      </c>
      <c r="C34" t="s">
        <v>60</v>
      </c>
      <c r="D34" s="3"/>
      <c r="E34" s="3"/>
      <c r="F34" s="3"/>
      <c r="H34">
        <v>1</v>
      </c>
      <c r="I34" s="3">
        <v>1</v>
      </c>
      <c r="J34" s="3"/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/>
      <c r="Q34" s="3"/>
      <c r="R34" s="3"/>
      <c r="S34" s="3">
        <v>1</v>
      </c>
      <c r="T34" s="3"/>
      <c r="U34">
        <f t="shared" ref="U34:V34" si="26">SUM(D34:T34)/16</f>
        <v>0.5</v>
      </c>
      <c r="V34">
        <f t="shared" si="26"/>
        <v>0.53125</v>
      </c>
    </row>
    <row r="35" spans="1:22" x14ac:dyDescent="0.3">
      <c r="A35" s="3">
        <v>29</v>
      </c>
      <c r="B35">
        <v>2202869</v>
      </c>
      <c r="C35" t="s">
        <v>61</v>
      </c>
      <c r="D35" s="3"/>
      <c r="E35" s="3"/>
      <c r="F35" s="3"/>
      <c r="G35">
        <v>1</v>
      </c>
      <c r="H35">
        <v>1</v>
      </c>
      <c r="I35" s="3">
        <v>1</v>
      </c>
      <c r="J35" s="3">
        <v>1</v>
      </c>
      <c r="K35" s="3">
        <v>1</v>
      </c>
      <c r="L35" s="3"/>
      <c r="M35" s="3">
        <v>1</v>
      </c>
      <c r="N35" s="3">
        <v>1</v>
      </c>
      <c r="O35" s="3">
        <v>1</v>
      </c>
      <c r="P35" s="3">
        <v>1</v>
      </c>
      <c r="Q35" s="3"/>
      <c r="R35" s="3"/>
      <c r="S35" s="3">
        <v>1</v>
      </c>
      <c r="T35" s="3"/>
      <c r="U35">
        <f t="shared" ref="U35:V35" si="27">SUM(D35:T35)/16</f>
        <v>0.625</v>
      </c>
      <c r="V35">
        <f t="shared" si="27"/>
        <v>0.6640625</v>
      </c>
    </row>
    <row r="36" spans="1:22" x14ac:dyDescent="0.3">
      <c r="A36" s="3">
        <v>30</v>
      </c>
      <c r="B36">
        <v>2203142</v>
      </c>
      <c r="C36" t="s">
        <v>62</v>
      </c>
      <c r="D36" s="3"/>
      <c r="E36" s="3"/>
      <c r="F36" s="3"/>
      <c r="H36">
        <v>1</v>
      </c>
      <c r="I36" s="3"/>
      <c r="J36" s="3"/>
      <c r="K36" s="3">
        <v>1</v>
      </c>
      <c r="L36" s="3">
        <v>1</v>
      </c>
      <c r="M36" s="3"/>
      <c r="N36" s="3"/>
      <c r="O36" s="3">
        <v>1</v>
      </c>
      <c r="P36" s="3"/>
      <c r="Q36" s="3"/>
      <c r="R36" s="3"/>
      <c r="S36" s="3">
        <v>1</v>
      </c>
      <c r="T36" s="3"/>
      <c r="U36">
        <f t="shared" ref="U36:V36" si="28">SUM(D36:T36)/16</f>
        <v>0.3125</v>
      </c>
      <c r="V36">
        <f t="shared" si="28"/>
        <v>0.33203125</v>
      </c>
    </row>
    <row r="37" spans="1:22" x14ac:dyDescent="0.3">
      <c r="A37" s="3">
        <v>31</v>
      </c>
      <c r="B37">
        <v>2203211</v>
      </c>
      <c r="C37" t="s">
        <v>63</v>
      </c>
      <c r="D37" s="3"/>
      <c r="E37" s="3"/>
      <c r="F37" s="3"/>
      <c r="H37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/>
      <c r="Q37" s="3"/>
      <c r="R37" s="3"/>
      <c r="S37" s="3">
        <v>1</v>
      </c>
      <c r="T37" s="3"/>
      <c r="U37">
        <f t="shared" ref="U37:V37" si="29">SUM(D37:T37)/16</f>
        <v>0.5625</v>
      </c>
      <c r="V37">
        <f t="shared" si="29"/>
        <v>0.59765625</v>
      </c>
    </row>
    <row r="38" spans="1:22" x14ac:dyDescent="0.3">
      <c r="A38" s="3">
        <v>32</v>
      </c>
      <c r="B38">
        <v>2203335</v>
      </c>
      <c r="C38" t="s">
        <v>64</v>
      </c>
      <c r="D38" s="3"/>
      <c r="E38" s="3"/>
      <c r="F38" s="3"/>
      <c r="G38">
        <v>1</v>
      </c>
      <c r="H38">
        <v>1</v>
      </c>
      <c r="I38" s="3">
        <v>1</v>
      </c>
      <c r="J38" s="3"/>
      <c r="K38" s="3">
        <v>1</v>
      </c>
      <c r="L38" s="3">
        <v>1</v>
      </c>
      <c r="M38" s="3"/>
      <c r="N38" s="3"/>
      <c r="O38" s="3">
        <v>1</v>
      </c>
      <c r="P38" s="3">
        <v>1</v>
      </c>
      <c r="Q38" s="3"/>
      <c r="R38" s="3"/>
      <c r="S38" s="3">
        <v>1</v>
      </c>
      <c r="T38" s="3"/>
      <c r="U38">
        <f t="shared" ref="U38:V38" si="30">SUM(D38:T38)/16</f>
        <v>0.5</v>
      </c>
      <c r="V38">
        <f t="shared" si="30"/>
        <v>0.53125</v>
      </c>
    </row>
    <row r="39" spans="1:22" x14ac:dyDescent="0.3">
      <c r="A39" s="3">
        <v>33</v>
      </c>
      <c r="B39">
        <v>2205101</v>
      </c>
      <c r="C39" t="s">
        <v>65</v>
      </c>
      <c r="D39" s="3"/>
      <c r="E39" s="3"/>
      <c r="F39" s="3"/>
      <c r="G39" s="7" t="s">
        <v>71</v>
      </c>
      <c r="H39" t="s">
        <v>71</v>
      </c>
      <c r="I39" s="3" t="s">
        <v>71</v>
      </c>
      <c r="J39" s="3" t="s">
        <v>71</v>
      </c>
      <c r="K39" s="3" t="s">
        <v>71</v>
      </c>
      <c r="L39" s="3"/>
      <c r="M39" s="3"/>
      <c r="N39" s="3"/>
      <c r="O39" s="3"/>
      <c r="P39" s="3"/>
      <c r="Q39" s="3"/>
      <c r="R39" s="3"/>
      <c r="S39" s="3"/>
      <c r="T39" s="3"/>
      <c r="U39">
        <f t="shared" ref="U39:V39" si="31">SUM(D39:T39)/16</f>
        <v>0</v>
      </c>
      <c r="V39">
        <f t="shared" si="31"/>
        <v>0</v>
      </c>
    </row>
    <row r="40" spans="1:22" x14ac:dyDescent="0.3">
      <c r="A40" s="3">
        <v>34</v>
      </c>
      <c r="B40">
        <v>2205297</v>
      </c>
      <c r="C40" t="s">
        <v>66</v>
      </c>
      <c r="D40" s="3"/>
      <c r="E40" s="3"/>
      <c r="F40" s="3"/>
      <c r="G40">
        <v>1</v>
      </c>
      <c r="H40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/>
      <c r="R40" s="3"/>
      <c r="S40" s="3">
        <v>1</v>
      </c>
      <c r="T40" s="3"/>
      <c r="U40">
        <f t="shared" ref="U40:V40" si="32">SUM(D40:T40)/16</f>
        <v>0.6875</v>
      </c>
      <c r="V40">
        <f t="shared" si="32"/>
        <v>0.73046875</v>
      </c>
    </row>
    <row r="41" spans="1:22" x14ac:dyDescent="0.3">
      <c r="A41" s="3">
        <v>35</v>
      </c>
      <c r="B41">
        <v>2205410</v>
      </c>
      <c r="C41" t="s">
        <v>67</v>
      </c>
      <c r="D41" s="3"/>
      <c r="E41" s="3"/>
      <c r="F41" s="3"/>
      <c r="G41">
        <v>1</v>
      </c>
      <c r="H41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/>
      <c r="R41" s="3"/>
      <c r="S41" s="3">
        <v>1</v>
      </c>
      <c r="T41" s="3"/>
      <c r="U41">
        <f t="shared" ref="U41:V41" si="33">SUM(D41:T41)/16</f>
        <v>0.6875</v>
      </c>
      <c r="V41">
        <f t="shared" si="33"/>
        <v>0.73046875</v>
      </c>
    </row>
    <row r="42" spans="1:22" x14ac:dyDescent="0.3">
      <c r="A42" s="3">
        <v>36</v>
      </c>
      <c r="B42">
        <v>2205422</v>
      </c>
      <c r="C42" t="s">
        <v>68</v>
      </c>
      <c r="D42" s="3"/>
      <c r="E42" s="3"/>
      <c r="F42" s="3"/>
      <c r="G42">
        <v>1</v>
      </c>
      <c r="H42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 t="s">
        <v>71</v>
      </c>
      <c r="P42" s="3">
        <v>1</v>
      </c>
      <c r="Q42" s="3"/>
      <c r="R42" s="3"/>
      <c r="S42" s="3">
        <v>1</v>
      </c>
      <c r="T42" s="3"/>
      <c r="U42">
        <f t="shared" ref="U42:V42" si="34">SUM(D42:T42)/16</f>
        <v>0.625</v>
      </c>
      <c r="V42">
        <f t="shared" si="34"/>
        <v>0.6640625</v>
      </c>
    </row>
    <row r="43" spans="1:22" x14ac:dyDescent="0.3">
      <c r="A43" s="3">
        <v>37</v>
      </c>
      <c r="B43">
        <v>2209889</v>
      </c>
      <c r="C43" t="s">
        <v>69</v>
      </c>
      <c r="D43" s="3"/>
      <c r="E43" s="3"/>
      <c r="F43" s="3"/>
      <c r="G43">
        <v>1</v>
      </c>
      <c r="H4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/>
      <c r="R43" s="3"/>
      <c r="S43" s="3">
        <v>1</v>
      </c>
      <c r="T43" s="3"/>
      <c r="U43">
        <f t="shared" ref="U43:V43" si="35">SUM(D43:T43)/16</f>
        <v>0.6875</v>
      </c>
      <c r="V43">
        <f t="shared" si="35"/>
        <v>0.73046875</v>
      </c>
    </row>
    <row r="44" spans="1:22" x14ac:dyDescent="0.3">
      <c r="A44" s="3">
        <v>38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>
        <f t="shared" ref="U44:V44" si="36">SUM(D44:T44)/16</f>
        <v>0</v>
      </c>
      <c r="V44">
        <f t="shared" si="36"/>
        <v>0</v>
      </c>
    </row>
    <row r="45" spans="1:22" x14ac:dyDescent="0.3">
      <c r="A45" s="3">
        <v>39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>
        <f t="shared" ref="U45:V45" si="37">SUM(D45:T45)/16</f>
        <v>0</v>
      </c>
      <c r="V45">
        <f t="shared" si="37"/>
        <v>0</v>
      </c>
    </row>
    <row r="46" spans="1:22" x14ac:dyDescent="0.3">
      <c r="A46" s="3">
        <v>40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>
        <f t="shared" ref="U46:V46" si="38">SUM(D46:T46)/16</f>
        <v>0</v>
      </c>
      <c r="V46">
        <f t="shared" si="38"/>
        <v>0</v>
      </c>
    </row>
    <row r="47" spans="1:22" x14ac:dyDescent="0.3">
      <c r="A47" s="3">
        <v>41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>
        <f t="shared" ref="U47:V47" si="39">SUM(D47:T47)/16</f>
        <v>0</v>
      </c>
      <c r="V47">
        <f t="shared" si="39"/>
        <v>0</v>
      </c>
    </row>
    <row r="48" spans="1:22" x14ac:dyDescent="0.3">
      <c r="A48" s="3">
        <v>42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>
        <f t="shared" ref="U48:V48" si="40">SUM(D48:T48)/16</f>
        <v>0</v>
      </c>
      <c r="V48">
        <f t="shared" si="40"/>
        <v>0</v>
      </c>
    </row>
    <row r="49" spans="1:22" x14ac:dyDescent="0.3">
      <c r="A49" s="3">
        <v>43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>
        <f t="shared" ref="U49:V49" si="41">SUM(D49:T49)/16</f>
        <v>0</v>
      </c>
      <c r="V49">
        <f t="shared" si="41"/>
        <v>0</v>
      </c>
    </row>
    <row r="50" spans="1:22" x14ac:dyDescent="0.3">
      <c r="A50" s="3">
        <v>44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>
        <f t="shared" ref="U50:V50" si="42">SUM(D50:T50)/16</f>
        <v>0</v>
      </c>
      <c r="V50">
        <f t="shared" si="42"/>
        <v>0</v>
      </c>
    </row>
    <row r="51" spans="1:22" x14ac:dyDescent="0.3">
      <c r="A51" s="3">
        <v>45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>
        <f t="shared" ref="U51:V51" si="43">SUM(D51:T51)/16</f>
        <v>0</v>
      </c>
      <c r="V51">
        <f t="shared" si="43"/>
        <v>0</v>
      </c>
    </row>
    <row r="52" spans="1:22" x14ac:dyDescent="0.3">
      <c r="A52" s="3">
        <v>46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>
        <f t="shared" ref="U52:V52" si="44">SUM(D52:T52)/16</f>
        <v>0</v>
      </c>
      <c r="V52">
        <f t="shared" si="44"/>
        <v>0</v>
      </c>
    </row>
    <row r="53" spans="1:22" x14ac:dyDescent="0.3">
      <c r="A53" s="3">
        <v>47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>
        <f t="shared" ref="U53:V53" si="45">SUM(D53:T53)/16</f>
        <v>0</v>
      </c>
      <c r="V53">
        <f t="shared" si="45"/>
        <v>0</v>
      </c>
    </row>
    <row r="54" spans="1:22" x14ac:dyDescent="0.3">
      <c r="A54" s="3">
        <v>48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>
        <f t="shared" ref="U54:V54" si="46">SUM(D54:T54)/16</f>
        <v>0</v>
      </c>
      <c r="V54">
        <f t="shared" si="46"/>
        <v>0</v>
      </c>
    </row>
    <row r="55" spans="1:22" x14ac:dyDescent="0.3">
      <c r="A55" s="3">
        <v>49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>
        <f t="shared" ref="U55:V55" si="47">SUM(D55:T55)/16</f>
        <v>0</v>
      </c>
      <c r="V55">
        <f t="shared" si="47"/>
        <v>0</v>
      </c>
    </row>
    <row r="56" spans="1:22" x14ac:dyDescent="0.3">
      <c r="A56" s="3">
        <v>50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>
        <f t="shared" ref="U56:V56" si="48">SUM(D56:T56)/16</f>
        <v>0</v>
      </c>
      <c r="V56">
        <f t="shared" si="48"/>
        <v>0</v>
      </c>
    </row>
    <row r="57" spans="1:22" x14ac:dyDescent="0.3">
      <c r="A57" s="3">
        <v>51</v>
      </c>
      <c r="U57">
        <f t="shared" ref="U57:V57" si="49">SUM(D57:T57)/16</f>
        <v>0</v>
      </c>
      <c r="V57">
        <f t="shared" si="49"/>
        <v>0</v>
      </c>
    </row>
    <row r="58" spans="1:22" x14ac:dyDescent="0.3">
      <c r="A58" s="3">
        <v>52</v>
      </c>
      <c r="U58">
        <f t="shared" ref="U58:V58" si="50">SUM(D58:T58)/16</f>
        <v>0</v>
      </c>
      <c r="V58">
        <f t="shared" si="50"/>
        <v>0</v>
      </c>
    </row>
    <row r="59" spans="1:22" x14ac:dyDescent="0.3">
      <c r="A59" s="3">
        <v>53</v>
      </c>
      <c r="U59">
        <f t="shared" ref="U59:V59" si="51">SUM(D59:T59)/16</f>
        <v>0</v>
      </c>
      <c r="V59">
        <f t="shared" si="51"/>
        <v>0</v>
      </c>
    </row>
    <row r="60" spans="1:22" x14ac:dyDescent="0.3">
      <c r="A60" s="3">
        <v>54</v>
      </c>
      <c r="U60">
        <f t="shared" ref="U60:V60" si="52">SUM(D60:T60)/16</f>
        <v>0</v>
      </c>
      <c r="V60">
        <f t="shared" si="52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29" sqref="K29"/>
    </sheetView>
  </sheetViews>
  <sheetFormatPr defaultRowHeight="14.4" x14ac:dyDescent="0.3"/>
  <cols>
    <col min="3" max="3" width="38.109375" customWidth="1"/>
    <col min="4" max="4" width="10.88671875" bestFit="1" customWidth="1"/>
    <col min="5" max="5" width="13.6640625" bestFit="1" customWidth="1"/>
    <col min="6" max="6" width="12.44140625" bestFit="1" customWidth="1"/>
    <col min="7" max="7" width="9.44140625" bestFit="1" customWidth="1"/>
    <col min="8" max="9" width="9.44140625" customWidth="1"/>
  </cols>
  <sheetData>
    <row r="1" spans="1:11" x14ac:dyDescent="0.3">
      <c r="A1" t="s">
        <v>26</v>
      </c>
    </row>
    <row r="2" spans="1:11" x14ac:dyDescent="0.3">
      <c r="A2" t="s">
        <v>0</v>
      </c>
    </row>
    <row r="3" spans="1:11" x14ac:dyDescent="0.3">
      <c r="A3" t="s">
        <v>32</v>
      </c>
    </row>
    <row r="6" spans="1:11" x14ac:dyDescent="0.3">
      <c r="A6" s="2" t="s">
        <v>1</v>
      </c>
      <c r="B6" s="2" t="s">
        <v>2</v>
      </c>
      <c r="C6" s="2" t="s">
        <v>3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10</v>
      </c>
      <c r="I6" s="2" t="s">
        <v>11</v>
      </c>
      <c r="J6" s="2" t="s">
        <v>9</v>
      </c>
    </row>
    <row r="7" spans="1:11" x14ac:dyDescent="0.3">
      <c r="A7" s="3">
        <v>1</v>
      </c>
      <c r="B7">
        <v>1909263</v>
      </c>
      <c r="C7" t="s">
        <v>33</v>
      </c>
      <c r="D7">
        <v>12</v>
      </c>
      <c r="E7">
        <v>10</v>
      </c>
      <c r="F7">
        <v>20</v>
      </c>
      <c r="G7">
        <v>30</v>
      </c>
      <c r="I7">
        <f>H7*2</f>
        <v>0</v>
      </c>
      <c r="J7">
        <f>D7+E7+F7+G7-I7</f>
        <v>72</v>
      </c>
      <c r="K7" t="s">
        <v>88</v>
      </c>
    </row>
    <row r="8" spans="1:11" x14ac:dyDescent="0.3">
      <c r="A8" s="3">
        <v>2</v>
      </c>
      <c r="B8">
        <v>2000867</v>
      </c>
      <c r="C8" t="s">
        <v>34</v>
      </c>
      <c r="D8">
        <v>7</v>
      </c>
      <c r="G8">
        <v>30</v>
      </c>
      <c r="I8">
        <f t="shared" ref="I8:I60" si="0">H8*2</f>
        <v>0</v>
      </c>
      <c r="J8">
        <f t="shared" ref="J8:J60" si="1">D8+E8+F8+G8-I8</f>
        <v>37</v>
      </c>
      <c r="K8" t="s">
        <v>74</v>
      </c>
    </row>
    <row r="9" spans="1:11" x14ac:dyDescent="0.3">
      <c r="A9" s="3">
        <v>3</v>
      </c>
      <c r="B9">
        <v>2001408</v>
      </c>
      <c r="C9" t="s">
        <v>35</v>
      </c>
      <c r="I9">
        <f t="shared" si="0"/>
        <v>0</v>
      </c>
      <c r="J9">
        <f t="shared" si="1"/>
        <v>0</v>
      </c>
    </row>
    <row r="10" spans="1:11" x14ac:dyDescent="0.3">
      <c r="A10" s="3">
        <v>4</v>
      </c>
      <c r="B10">
        <v>2101294</v>
      </c>
      <c r="C10" t="s">
        <v>36</v>
      </c>
      <c r="D10">
        <v>5</v>
      </c>
      <c r="E10">
        <v>10</v>
      </c>
      <c r="F10">
        <v>25</v>
      </c>
      <c r="G10">
        <v>30</v>
      </c>
      <c r="H10">
        <v>1</v>
      </c>
      <c r="I10">
        <f t="shared" si="0"/>
        <v>2</v>
      </c>
      <c r="J10">
        <f t="shared" si="1"/>
        <v>68</v>
      </c>
      <c r="K10" t="s">
        <v>74</v>
      </c>
    </row>
    <row r="11" spans="1:11" x14ac:dyDescent="0.3">
      <c r="A11" s="3">
        <v>5</v>
      </c>
      <c r="B11">
        <v>2101310</v>
      </c>
      <c r="C11" t="s">
        <v>37</v>
      </c>
      <c r="D11">
        <v>20</v>
      </c>
      <c r="E11">
        <v>10</v>
      </c>
      <c r="F11">
        <v>30</v>
      </c>
      <c r="G11">
        <v>40</v>
      </c>
      <c r="I11">
        <f t="shared" si="0"/>
        <v>0</v>
      </c>
      <c r="J11">
        <f t="shared" si="1"/>
        <v>100</v>
      </c>
      <c r="K11" t="s">
        <v>81</v>
      </c>
    </row>
    <row r="12" spans="1:11" x14ac:dyDescent="0.3">
      <c r="A12" s="3">
        <v>6</v>
      </c>
      <c r="B12">
        <v>2102204</v>
      </c>
      <c r="C12" t="s">
        <v>38</v>
      </c>
      <c r="D12">
        <v>20</v>
      </c>
      <c r="E12">
        <v>10</v>
      </c>
      <c r="F12">
        <v>30</v>
      </c>
      <c r="G12">
        <v>30</v>
      </c>
      <c r="I12">
        <f t="shared" si="0"/>
        <v>0</v>
      </c>
      <c r="J12">
        <f t="shared" si="1"/>
        <v>90</v>
      </c>
      <c r="K12" t="s">
        <v>85</v>
      </c>
    </row>
    <row r="13" spans="1:11" x14ac:dyDescent="0.3">
      <c r="A13" s="3">
        <v>7</v>
      </c>
      <c r="B13">
        <v>2103703</v>
      </c>
      <c r="C13" t="s">
        <v>39</v>
      </c>
      <c r="D13">
        <v>20</v>
      </c>
      <c r="E13">
        <v>10</v>
      </c>
      <c r="G13">
        <v>25</v>
      </c>
      <c r="I13">
        <f t="shared" si="0"/>
        <v>0</v>
      </c>
      <c r="J13">
        <f t="shared" si="1"/>
        <v>55</v>
      </c>
    </row>
    <row r="14" spans="1:11" x14ac:dyDescent="0.3">
      <c r="A14" s="3">
        <v>8</v>
      </c>
      <c r="B14">
        <v>2108724</v>
      </c>
      <c r="C14" t="s">
        <v>40</v>
      </c>
      <c r="D14">
        <v>20</v>
      </c>
      <c r="E14">
        <v>10</v>
      </c>
      <c r="F14">
        <v>15</v>
      </c>
      <c r="G14">
        <v>30</v>
      </c>
      <c r="I14">
        <f t="shared" si="0"/>
        <v>0</v>
      </c>
      <c r="J14">
        <f t="shared" si="1"/>
        <v>75</v>
      </c>
    </row>
    <row r="15" spans="1:11" x14ac:dyDescent="0.3">
      <c r="A15" s="3">
        <v>9</v>
      </c>
      <c r="B15">
        <v>2200163</v>
      </c>
      <c r="C15" t="s">
        <v>41</v>
      </c>
      <c r="D15">
        <v>20</v>
      </c>
      <c r="E15">
        <v>10</v>
      </c>
      <c r="F15">
        <v>30</v>
      </c>
      <c r="G15">
        <v>30</v>
      </c>
      <c r="I15">
        <f t="shared" si="0"/>
        <v>0</v>
      </c>
      <c r="J15">
        <f t="shared" si="1"/>
        <v>90</v>
      </c>
    </row>
    <row r="16" spans="1:11" x14ac:dyDescent="0.3">
      <c r="A16" s="3">
        <v>10</v>
      </c>
      <c r="B16">
        <v>2200311</v>
      </c>
      <c r="C16" t="s">
        <v>42</v>
      </c>
      <c r="D16">
        <v>15</v>
      </c>
      <c r="E16">
        <v>10</v>
      </c>
      <c r="G16">
        <v>30</v>
      </c>
      <c r="H16">
        <v>2</v>
      </c>
      <c r="I16">
        <f t="shared" si="0"/>
        <v>4</v>
      </c>
      <c r="J16">
        <f t="shared" si="1"/>
        <v>51</v>
      </c>
      <c r="K16" t="s">
        <v>77</v>
      </c>
    </row>
    <row r="17" spans="1:11" x14ac:dyDescent="0.3">
      <c r="A17" s="3">
        <v>11</v>
      </c>
      <c r="B17">
        <v>2200337</v>
      </c>
      <c r="C17" t="s">
        <v>43</v>
      </c>
      <c r="D17">
        <v>20</v>
      </c>
      <c r="E17">
        <v>10</v>
      </c>
      <c r="F17">
        <v>30</v>
      </c>
      <c r="G17">
        <v>40</v>
      </c>
      <c r="H17">
        <v>1</v>
      </c>
      <c r="I17">
        <f t="shared" si="0"/>
        <v>2</v>
      </c>
      <c r="J17">
        <f t="shared" si="1"/>
        <v>98</v>
      </c>
      <c r="K17" t="s">
        <v>73</v>
      </c>
    </row>
    <row r="18" spans="1:11" x14ac:dyDescent="0.3">
      <c r="A18" s="3">
        <v>12</v>
      </c>
      <c r="B18">
        <v>2200481</v>
      </c>
      <c r="C18" t="s">
        <v>44</v>
      </c>
      <c r="D18">
        <v>20</v>
      </c>
      <c r="E18">
        <v>10</v>
      </c>
      <c r="F18">
        <v>30</v>
      </c>
      <c r="G18">
        <v>30</v>
      </c>
      <c r="I18">
        <f t="shared" si="0"/>
        <v>0</v>
      </c>
      <c r="J18">
        <f t="shared" si="1"/>
        <v>90</v>
      </c>
      <c r="K18" t="s">
        <v>72</v>
      </c>
    </row>
    <row r="19" spans="1:11" x14ac:dyDescent="0.3">
      <c r="A19" s="3">
        <v>13</v>
      </c>
      <c r="B19">
        <v>2200598</v>
      </c>
      <c r="C19" t="s">
        <v>45</v>
      </c>
      <c r="D19">
        <v>20</v>
      </c>
      <c r="E19">
        <v>10</v>
      </c>
      <c r="F19">
        <v>30</v>
      </c>
      <c r="G19">
        <v>40</v>
      </c>
      <c r="I19">
        <f t="shared" si="0"/>
        <v>0</v>
      </c>
      <c r="J19">
        <f t="shared" si="1"/>
        <v>100</v>
      </c>
      <c r="K19" t="s">
        <v>83</v>
      </c>
    </row>
    <row r="20" spans="1:11" x14ac:dyDescent="0.3">
      <c r="A20" s="3">
        <v>14</v>
      </c>
      <c r="B20">
        <v>2200939</v>
      </c>
      <c r="C20" t="s">
        <v>46</v>
      </c>
      <c r="D20">
        <v>12</v>
      </c>
      <c r="E20">
        <v>10</v>
      </c>
      <c r="F20">
        <v>20</v>
      </c>
      <c r="G20">
        <v>30</v>
      </c>
      <c r="H20">
        <v>3</v>
      </c>
      <c r="I20">
        <f t="shared" si="0"/>
        <v>6</v>
      </c>
      <c r="J20">
        <f t="shared" si="1"/>
        <v>66</v>
      </c>
    </row>
    <row r="21" spans="1:11" x14ac:dyDescent="0.3">
      <c r="A21" s="3">
        <v>15</v>
      </c>
      <c r="B21">
        <v>2200978</v>
      </c>
      <c r="C21" t="s">
        <v>47</v>
      </c>
      <c r="D21">
        <v>20</v>
      </c>
      <c r="E21">
        <v>10</v>
      </c>
      <c r="F21">
        <v>30</v>
      </c>
      <c r="G21">
        <v>35</v>
      </c>
      <c r="I21">
        <f t="shared" si="0"/>
        <v>0</v>
      </c>
      <c r="J21">
        <f t="shared" si="1"/>
        <v>95</v>
      </c>
      <c r="K21" t="s">
        <v>72</v>
      </c>
    </row>
    <row r="22" spans="1:11" x14ac:dyDescent="0.3">
      <c r="A22" s="3">
        <v>16</v>
      </c>
      <c r="B22">
        <v>2201017</v>
      </c>
      <c r="C22" t="s">
        <v>48</v>
      </c>
      <c r="D22">
        <v>20</v>
      </c>
      <c r="E22">
        <v>10</v>
      </c>
      <c r="F22">
        <v>30</v>
      </c>
      <c r="G22">
        <v>40</v>
      </c>
      <c r="I22">
        <f t="shared" si="0"/>
        <v>0</v>
      </c>
      <c r="J22">
        <f t="shared" si="1"/>
        <v>100</v>
      </c>
      <c r="K22" t="s">
        <v>82</v>
      </c>
    </row>
    <row r="23" spans="1:11" x14ac:dyDescent="0.3">
      <c r="A23" s="3">
        <v>17</v>
      </c>
      <c r="B23">
        <v>2201090</v>
      </c>
      <c r="C23" t="s">
        <v>49</v>
      </c>
      <c r="D23">
        <v>20</v>
      </c>
      <c r="E23">
        <v>10</v>
      </c>
      <c r="F23">
        <v>30</v>
      </c>
      <c r="G23">
        <v>30</v>
      </c>
      <c r="I23">
        <f t="shared" si="0"/>
        <v>0</v>
      </c>
      <c r="J23">
        <f t="shared" si="1"/>
        <v>90</v>
      </c>
    </row>
    <row r="24" spans="1:11" x14ac:dyDescent="0.3">
      <c r="A24" s="3">
        <v>18</v>
      </c>
      <c r="B24">
        <v>2201271</v>
      </c>
      <c r="C24" t="s">
        <v>50</v>
      </c>
      <c r="D24">
        <v>20</v>
      </c>
      <c r="E24">
        <v>10</v>
      </c>
      <c r="F24">
        <v>20</v>
      </c>
      <c r="G24">
        <v>30</v>
      </c>
      <c r="I24">
        <f t="shared" si="0"/>
        <v>0</v>
      </c>
      <c r="J24">
        <f t="shared" si="1"/>
        <v>80</v>
      </c>
      <c r="K24" t="s">
        <v>89</v>
      </c>
    </row>
    <row r="25" spans="1:11" x14ac:dyDescent="0.3">
      <c r="A25" s="3">
        <v>19</v>
      </c>
      <c r="B25">
        <v>2201431</v>
      </c>
      <c r="C25" t="s">
        <v>51</v>
      </c>
      <c r="D25">
        <v>20</v>
      </c>
      <c r="E25">
        <v>10</v>
      </c>
      <c r="F25">
        <v>30</v>
      </c>
      <c r="G25">
        <v>30</v>
      </c>
      <c r="H25">
        <v>2</v>
      </c>
      <c r="I25">
        <f t="shared" si="0"/>
        <v>4</v>
      </c>
      <c r="J25">
        <f t="shared" si="1"/>
        <v>86</v>
      </c>
      <c r="K25" t="s">
        <v>72</v>
      </c>
    </row>
    <row r="26" spans="1:11" x14ac:dyDescent="0.3">
      <c r="A26" s="3">
        <v>20</v>
      </c>
      <c r="B26">
        <v>2201718</v>
      </c>
      <c r="C26" t="s">
        <v>52</v>
      </c>
      <c r="D26">
        <v>20</v>
      </c>
      <c r="E26">
        <v>10</v>
      </c>
      <c r="F26">
        <v>25</v>
      </c>
      <c r="G26">
        <v>30</v>
      </c>
      <c r="I26">
        <f t="shared" si="0"/>
        <v>0</v>
      </c>
      <c r="J26">
        <f t="shared" si="1"/>
        <v>85</v>
      </c>
      <c r="K26" t="s">
        <v>90</v>
      </c>
    </row>
    <row r="27" spans="1:11" x14ac:dyDescent="0.3">
      <c r="A27" s="3">
        <v>21</v>
      </c>
      <c r="B27">
        <v>2202152</v>
      </c>
      <c r="C27" t="s">
        <v>53</v>
      </c>
      <c r="D27">
        <v>20</v>
      </c>
      <c r="E27">
        <v>10</v>
      </c>
      <c r="F27">
        <v>30</v>
      </c>
      <c r="G27">
        <v>40</v>
      </c>
      <c r="I27">
        <f t="shared" si="0"/>
        <v>0</v>
      </c>
      <c r="J27">
        <f t="shared" si="1"/>
        <v>100</v>
      </c>
      <c r="K27" t="s">
        <v>83</v>
      </c>
    </row>
    <row r="28" spans="1:11" x14ac:dyDescent="0.3">
      <c r="A28" s="3">
        <v>22</v>
      </c>
      <c r="B28">
        <v>2202292</v>
      </c>
      <c r="C28" t="s">
        <v>54</v>
      </c>
      <c r="D28">
        <v>20</v>
      </c>
      <c r="E28">
        <v>10</v>
      </c>
      <c r="F28">
        <v>30</v>
      </c>
      <c r="G28">
        <v>30</v>
      </c>
      <c r="I28">
        <f t="shared" si="0"/>
        <v>0</v>
      </c>
      <c r="J28">
        <f t="shared" si="1"/>
        <v>90</v>
      </c>
      <c r="K28" t="s">
        <v>86</v>
      </c>
    </row>
    <row r="29" spans="1:11" x14ac:dyDescent="0.3">
      <c r="A29" s="3">
        <v>23</v>
      </c>
      <c r="B29">
        <v>2202301</v>
      </c>
      <c r="C29" t="s">
        <v>55</v>
      </c>
      <c r="D29">
        <v>20</v>
      </c>
      <c r="E29">
        <v>10</v>
      </c>
      <c r="F29">
        <v>30</v>
      </c>
      <c r="G29">
        <v>40</v>
      </c>
      <c r="I29">
        <f t="shared" si="0"/>
        <v>0</v>
      </c>
      <c r="J29">
        <f t="shared" si="1"/>
        <v>100</v>
      </c>
      <c r="K29" t="s">
        <v>91</v>
      </c>
    </row>
    <row r="30" spans="1:11" x14ac:dyDescent="0.3">
      <c r="A30" s="3">
        <v>24</v>
      </c>
      <c r="B30">
        <v>2202331</v>
      </c>
      <c r="C30" t="s">
        <v>56</v>
      </c>
      <c r="D30">
        <v>20</v>
      </c>
      <c r="E30">
        <v>10</v>
      </c>
      <c r="F30">
        <v>30</v>
      </c>
      <c r="G30">
        <v>30</v>
      </c>
      <c r="I30">
        <f t="shared" si="0"/>
        <v>0</v>
      </c>
      <c r="J30">
        <f t="shared" si="1"/>
        <v>90</v>
      </c>
      <c r="K30" t="s">
        <v>78</v>
      </c>
    </row>
    <row r="31" spans="1:11" x14ac:dyDescent="0.3">
      <c r="A31" s="3">
        <v>25</v>
      </c>
      <c r="B31">
        <v>2202339</v>
      </c>
      <c r="C31" t="s">
        <v>57</v>
      </c>
      <c r="D31">
        <v>20</v>
      </c>
      <c r="E31">
        <v>10</v>
      </c>
      <c r="F31">
        <v>30</v>
      </c>
      <c r="G31">
        <v>35</v>
      </c>
      <c r="I31">
        <f t="shared" si="0"/>
        <v>0</v>
      </c>
      <c r="J31">
        <f t="shared" si="1"/>
        <v>95</v>
      </c>
      <c r="K31" t="s">
        <v>72</v>
      </c>
    </row>
    <row r="32" spans="1:11" x14ac:dyDescent="0.3">
      <c r="A32" s="3">
        <v>26</v>
      </c>
      <c r="B32">
        <v>2202346</v>
      </c>
      <c r="C32" t="s">
        <v>58</v>
      </c>
      <c r="D32">
        <v>10</v>
      </c>
      <c r="G32">
        <v>25</v>
      </c>
      <c r="H32">
        <v>6</v>
      </c>
      <c r="I32">
        <f t="shared" si="0"/>
        <v>12</v>
      </c>
      <c r="J32">
        <f t="shared" si="1"/>
        <v>23</v>
      </c>
      <c r="K32" t="s">
        <v>76</v>
      </c>
    </row>
    <row r="33" spans="1:11" x14ac:dyDescent="0.3">
      <c r="A33" s="3">
        <v>27</v>
      </c>
      <c r="B33">
        <v>2202680</v>
      </c>
      <c r="C33" t="s">
        <v>59</v>
      </c>
      <c r="D33">
        <v>20</v>
      </c>
      <c r="G33">
        <v>30</v>
      </c>
      <c r="H33">
        <v>1</v>
      </c>
      <c r="I33">
        <f t="shared" si="0"/>
        <v>2</v>
      </c>
      <c r="J33">
        <f t="shared" si="1"/>
        <v>48</v>
      </c>
    </row>
    <row r="34" spans="1:11" x14ac:dyDescent="0.3">
      <c r="A34" s="3">
        <v>28</v>
      </c>
      <c r="B34">
        <v>2202729</v>
      </c>
      <c r="C34" t="s">
        <v>60</v>
      </c>
      <c r="D34">
        <v>15</v>
      </c>
      <c r="E34">
        <v>10</v>
      </c>
      <c r="F34">
        <v>10</v>
      </c>
      <c r="G34">
        <v>30</v>
      </c>
      <c r="H34">
        <v>1</v>
      </c>
      <c r="I34">
        <f t="shared" si="0"/>
        <v>2</v>
      </c>
      <c r="J34">
        <f t="shared" si="1"/>
        <v>63</v>
      </c>
    </row>
    <row r="35" spans="1:11" x14ac:dyDescent="0.3">
      <c r="A35" s="3">
        <v>29</v>
      </c>
      <c r="B35">
        <v>2202869</v>
      </c>
      <c r="C35" t="s">
        <v>61</v>
      </c>
      <c r="D35">
        <v>20</v>
      </c>
      <c r="E35">
        <v>10</v>
      </c>
      <c r="F35">
        <v>30</v>
      </c>
      <c r="G35">
        <v>40</v>
      </c>
      <c r="I35">
        <f t="shared" si="0"/>
        <v>0</v>
      </c>
      <c r="J35">
        <f t="shared" si="1"/>
        <v>100</v>
      </c>
      <c r="K35" t="s">
        <v>79</v>
      </c>
    </row>
    <row r="36" spans="1:11" x14ac:dyDescent="0.3">
      <c r="A36" s="3">
        <v>30</v>
      </c>
      <c r="B36">
        <v>2203142</v>
      </c>
      <c r="C36" t="s">
        <v>62</v>
      </c>
      <c r="D36">
        <v>20</v>
      </c>
      <c r="G36">
        <v>30</v>
      </c>
      <c r="H36">
        <v>9</v>
      </c>
      <c r="I36">
        <f t="shared" si="0"/>
        <v>18</v>
      </c>
      <c r="J36">
        <f t="shared" si="1"/>
        <v>32</v>
      </c>
    </row>
    <row r="37" spans="1:11" x14ac:dyDescent="0.3">
      <c r="A37" s="3">
        <v>31</v>
      </c>
      <c r="B37">
        <v>2203211</v>
      </c>
      <c r="C37" t="s">
        <v>63</v>
      </c>
      <c r="D37">
        <v>15</v>
      </c>
      <c r="E37">
        <v>10</v>
      </c>
      <c r="F37">
        <v>5</v>
      </c>
      <c r="G37">
        <v>25</v>
      </c>
      <c r="H37">
        <v>1</v>
      </c>
      <c r="I37">
        <f t="shared" si="0"/>
        <v>2</v>
      </c>
      <c r="J37">
        <f t="shared" si="1"/>
        <v>53</v>
      </c>
      <c r="K37" t="s">
        <v>75</v>
      </c>
    </row>
    <row r="38" spans="1:11" x14ac:dyDescent="0.3">
      <c r="A38" s="3">
        <v>32</v>
      </c>
      <c r="B38">
        <v>2203335</v>
      </c>
      <c r="C38" t="s">
        <v>64</v>
      </c>
      <c r="D38">
        <v>20</v>
      </c>
      <c r="E38">
        <v>10</v>
      </c>
      <c r="F38">
        <v>30</v>
      </c>
      <c r="G38">
        <v>35</v>
      </c>
      <c r="I38">
        <f t="shared" si="0"/>
        <v>0</v>
      </c>
      <c r="J38">
        <f t="shared" si="1"/>
        <v>95</v>
      </c>
      <c r="K38" t="s">
        <v>84</v>
      </c>
    </row>
    <row r="39" spans="1:11" x14ac:dyDescent="0.3">
      <c r="A39" s="3">
        <v>33</v>
      </c>
      <c r="B39">
        <v>2205101</v>
      </c>
      <c r="C39" t="s">
        <v>65</v>
      </c>
      <c r="I39">
        <f t="shared" si="0"/>
        <v>0</v>
      </c>
      <c r="J39">
        <f t="shared" si="1"/>
        <v>0</v>
      </c>
    </row>
    <row r="40" spans="1:11" x14ac:dyDescent="0.3">
      <c r="A40" s="3">
        <v>34</v>
      </c>
      <c r="B40">
        <v>2205297</v>
      </c>
      <c r="C40" t="s">
        <v>66</v>
      </c>
      <c r="D40">
        <v>20</v>
      </c>
      <c r="E40">
        <v>10</v>
      </c>
      <c r="F40">
        <v>30</v>
      </c>
      <c r="G40">
        <v>35</v>
      </c>
      <c r="I40">
        <f t="shared" si="0"/>
        <v>0</v>
      </c>
      <c r="J40">
        <f t="shared" si="1"/>
        <v>95</v>
      </c>
      <c r="K40" t="s">
        <v>84</v>
      </c>
    </row>
    <row r="41" spans="1:11" x14ac:dyDescent="0.3">
      <c r="A41" s="3">
        <v>35</v>
      </c>
      <c r="B41">
        <v>2205410</v>
      </c>
      <c r="C41" t="s">
        <v>67</v>
      </c>
      <c r="D41">
        <v>20</v>
      </c>
      <c r="E41">
        <v>10</v>
      </c>
      <c r="F41">
        <v>20</v>
      </c>
      <c r="G41">
        <v>35</v>
      </c>
      <c r="I41">
        <f t="shared" si="0"/>
        <v>0</v>
      </c>
      <c r="J41">
        <f t="shared" si="1"/>
        <v>85</v>
      </c>
      <c r="K41" t="s">
        <v>87</v>
      </c>
    </row>
    <row r="42" spans="1:11" x14ac:dyDescent="0.3">
      <c r="A42" s="3">
        <v>36</v>
      </c>
      <c r="B42">
        <v>2205422</v>
      </c>
      <c r="C42" t="s">
        <v>68</v>
      </c>
      <c r="D42">
        <v>20</v>
      </c>
      <c r="E42">
        <v>10</v>
      </c>
      <c r="F42">
        <v>25</v>
      </c>
      <c r="G42">
        <v>35</v>
      </c>
      <c r="I42">
        <f t="shared" si="0"/>
        <v>0</v>
      </c>
      <c r="J42">
        <f t="shared" si="1"/>
        <v>90</v>
      </c>
      <c r="K42" t="s">
        <v>80</v>
      </c>
    </row>
    <row r="43" spans="1:11" x14ac:dyDescent="0.3">
      <c r="A43" s="3">
        <v>37</v>
      </c>
      <c r="B43">
        <v>2209889</v>
      </c>
      <c r="C43" t="s">
        <v>69</v>
      </c>
      <c r="D43">
        <v>15</v>
      </c>
      <c r="E43">
        <v>10</v>
      </c>
      <c r="F43">
        <v>20</v>
      </c>
      <c r="G43">
        <v>30</v>
      </c>
      <c r="H43">
        <v>5</v>
      </c>
      <c r="I43">
        <f t="shared" si="0"/>
        <v>10</v>
      </c>
      <c r="J43">
        <f t="shared" si="1"/>
        <v>65</v>
      </c>
    </row>
    <row r="44" spans="1:11" x14ac:dyDescent="0.3">
      <c r="A44">
        <v>38</v>
      </c>
      <c r="I44">
        <f t="shared" si="0"/>
        <v>0</v>
      </c>
      <c r="J44">
        <f t="shared" si="1"/>
        <v>0</v>
      </c>
    </row>
    <row r="45" spans="1:11" x14ac:dyDescent="0.3">
      <c r="A45">
        <v>39</v>
      </c>
      <c r="I45">
        <f t="shared" si="0"/>
        <v>0</v>
      </c>
      <c r="J45">
        <f t="shared" si="1"/>
        <v>0</v>
      </c>
    </row>
    <row r="46" spans="1:11" x14ac:dyDescent="0.3">
      <c r="A46">
        <v>40</v>
      </c>
      <c r="I46">
        <f t="shared" si="0"/>
        <v>0</v>
      </c>
      <c r="J46">
        <f t="shared" si="1"/>
        <v>0</v>
      </c>
    </row>
    <row r="47" spans="1:11" x14ac:dyDescent="0.3">
      <c r="A47">
        <v>41</v>
      </c>
      <c r="I47">
        <f t="shared" si="0"/>
        <v>0</v>
      </c>
      <c r="J47">
        <f t="shared" si="1"/>
        <v>0</v>
      </c>
    </row>
    <row r="48" spans="1:11" x14ac:dyDescent="0.3">
      <c r="A48">
        <v>42</v>
      </c>
      <c r="I48">
        <f t="shared" si="0"/>
        <v>0</v>
      </c>
      <c r="J48">
        <f t="shared" si="1"/>
        <v>0</v>
      </c>
    </row>
    <row r="49" spans="1:10" x14ac:dyDescent="0.3">
      <c r="A49">
        <v>43</v>
      </c>
      <c r="I49">
        <f t="shared" si="0"/>
        <v>0</v>
      </c>
      <c r="J49">
        <f t="shared" si="1"/>
        <v>0</v>
      </c>
    </row>
    <row r="50" spans="1:10" x14ac:dyDescent="0.3">
      <c r="A50">
        <v>44</v>
      </c>
      <c r="I50">
        <f t="shared" si="0"/>
        <v>0</v>
      </c>
      <c r="J50">
        <f t="shared" si="1"/>
        <v>0</v>
      </c>
    </row>
    <row r="51" spans="1:10" x14ac:dyDescent="0.3">
      <c r="A51">
        <v>45</v>
      </c>
      <c r="I51">
        <f t="shared" si="0"/>
        <v>0</v>
      </c>
      <c r="J51">
        <f t="shared" si="1"/>
        <v>0</v>
      </c>
    </row>
    <row r="52" spans="1:10" x14ac:dyDescent="0.3">
      <c r="A52">
        <v>46</v>
      </c>
      <c r="I52">
        <f t="shared" si="0"/>
        <v>0</v>
      </c>
      <c r="J52">
        <f t="shared" si="1"/>
        <v>0</v>
      </c>
    </row>
    <row r="53" spans="1:10" x14ac:dyDescent="0.3">
      <c r="A53">
        <v>47</v>
      </c>
      <c r="I53">
        <f t="shared" si="0"/>
        <v>0</v>
      </c>
      <c r="J53">
        <f t="shared" si="1"/>
        <v>0</v>
      </c>
    </row>
    <row r="54" spans="1:10" x14ac:dyDescent="0.3">
      <c r="A54">
        <v>48</v>
      </c>
      <c r="I54">
        <f t="shared" si="0"/>
        <v>0</v>
      </c>
      <c r="J54">
        <f t="shared" si="1"/>
        <v>0</v>
      </c>
    </row>
    <row r="55" spans="1:10" x14ac:dyDescent="0.3">
      <c r="A55">
        <v>49</v>
      </c>
      <c r="I55">
        <f t="shared" si="0"/>
        <v>0</v>
      </c>
      <c r="J55">
        <f t="shared" si="1"/>
        <v>0</v>
      </c>
    </row>
    <row r="56" spans="1:10" x14ac:dyDescent="0.3">
      <c r="A56">
        <v>50</v>
      </c>
      <c r="I56">
        <f t="shared" si="0"/>
        <v>0</v>
      </c>
      <c r="J56">
        <f t="shared" si="1"/>
        <v>0</v>
      </c>
    </row>
    <row r="57" spans="1:10" x14ac:dyDescent="0.3">
      <c r="A57">
        <v>51</v>
      </c>
      <c r="I57">
        <f t="shared" si="0"/>
        <v>0</v>
      </c>
      <c r="J57">
        <f t="shared" si="1"/>
        <v>0</v>
      </c>
    </row>
    <row r="58" spans="1:10" x14ac:dyDescent="0.3">
      <c r="A58">
        <v>52</v>
      </c>
      <c r="I58">
        <f t="shared" si="0"/>
        <v>0</v>
      </c>
      <c r="J58">
        <f t="shared" si="1"/>
        <v>0</v>
      </c>
    </row>
    <row r="59" spans="1:10" x14ac:dyDescent="0.3">
      <c r="A59">
        <v>53</v>
      </c>
      <c r="I59">
        <f t="shared" si="0"/>
        <v>0</v>
      </c>
      <c r="J59">
        <f t="shared" si="1"/>
        <v>0</v>
      </c>
    </row>
    <row r="60" spans="1:10" x14ac:dyDescent="0.3">
      <c r="A60">
        <v>54</v>
      </c>
      <c r="I60">
        <f t="shared" si="0"/>
        <v>0</v>
      </c>
      <c r="J60">
        <f t="shared" si="1"/>
        <v>0</v>
      </c>
    </row>
    <row r="63" spans="1:10" x14ac:dyDescent="0.3">
      <c r="J63">
        <f>AVERAGE(J7:J60)</f>
        <v>50.962962962962962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3" sqref="E13"/>
    </sheetView>
  </sheetViews>
  <sheetFormatPr defaultRowHeight="14.4" x14ac:dyDescent="0.3"/>
  <cols>
    <col min="3" max="3" width="38.109375" customWidth="1"/>
    <col min="4" max="4" width="10.88671875" bestFit="1" customWidth="1"/>
    <col min="5" max="5" width="13.6640625" bestFit="1" customWidth="1"/>
    <col min="6" max="6" width="12.44140625" bestFit="1" customWidth="1"/>
    <col min="7" max="7" width="9.44140625" bestFit="1" customWidth="1"/>
    <col min="8" max="9" width="9.44140625" customWidth="1"/>
  </cols>
  <sheetData>
    <row r="1" spans="1:11" x14ac:dyDescent="0.3">
      <c r="A1" t="s">
        <v>26</v>
      </c>
    </row>
    <row r="2" spans="1:11" x14ac:dyDescent="0.3">
      <c r="A2" t="s">
        <v>0</v>
      </c>
    </row>
    <row r="3" spans="1:11" x14ac:dyDescent="0.3">
      <c r="A3" t="s">
        <v>32</v>
      </c>
    </row>
    <row r="6" spans="1:11" x14ac:dyDescent="0.3">
      <c r="A6" s="2" t="s">
        <v>1</v>
      </c>
      <c r="B6" s="2" t="s">
        <v>2</v>
      </c>
      <c r="C6" s="2" t="s">
        <v>3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10</v>
      </c>
      <c r="I6" s="2" t="s">
        <v>11</v>
      </c>
      <c r="J6" s="2" t="s">
        <v>9</v>
      </c>
    </row>
    <row r="7" spans="1:11" x14ac:dyDescent="0.3">
      <c r="A7" s="3">
        <v>1</v>
      </c>
      <c r="B7">
        <v>1909263</v>
      </c>
      <c r="C7" t="s">
        <v>33</v>
      </c>
      <c r="D7">
        <v>10</v>
      </c>
      <c r="E7">
        <v>10</v>
      </c>
      <c r="F7">
        <v>5</v>
      </c>
      <c r="G7" s="5">
        <v>15</v>
      </c>
      <c r="H7" s="5"/>
      <c r="I7">
        <f>H7*2</f>
        <v>0</v>
      </c>
      <c r="J7">
        <f>D7+E7+F7+G7-I7</f>
        <v>40</v>
      </c>
    </row>
    <row r="8" spans="1:11" x14ac:dyDescent="0.3">
      <c r="A8" s="3">
        <v>2</v>
      </c>
      <c r="B8">
        <v>2000867</v>
      </c>
      <c r="C8" t="s">
        <v>34</v>
      </c>
      <c r="D8">
        <v>7</v>
      </c>
      <c r="G8" s="5">
        <v>30</v>
      </c>
      <c r="H8" s="5"/>
      <c r="I8">
        <f t="shared" ref="I8:I60" si="0">H8*2</f>
        <v>0</v>
      </c>
      <c r="J8">
        <f t="shared" ref="J8:J60" si="1">D8+E8+F8+G8-I8</f>
        <v>37</v>
      </c>
    </row>
    <row r="9" spans="1:11" x14ac:dyDescent="0.3">
      <c r="A9" s="3">
        <v>3</v>
      </c>
      <c r="B9">
        <v>2001408</v>
      </c>
      <c r="C9" t="s">
        <v>35</v>
      </c>
      <c r="G9" s="5"/>
      <c r="H9" s="5"/>
      <c r="I9">
        <f t="shared" si="0"/>
        <v>0</v>
      </c>
      <c r="J9">
        <f t="shared" si="1"/>
        <v>0</v>
      </c>
    </row>
    <row r="10" spans="1:11" x14ac:dyDescent="0.3">
      <c r="A10" s="3">
        <v>4</v>
      </c>
      <c r="B10">
        <v>2101294</v>
      </c>
      <c r="C10" t="s">
        <v>36</v>
      </c>
      <c r="D10">
        <v>15</v>
      </c>
      <c r="E10">
        <v>10</v>
      </c>
      <c r="F10">
        <v>30</v>
      </c>
      <c r="G10" s="5">
        <v>30</v>
      </c>
      <c r="H10" s="5"/>
      <c r="I10">
        <f t="shared" si="0"/>
        <v>0</v>
      </c>
      <c r="J10">
        <f t="shared" si="1"/>
        <v>85</v>
      </c>
    </row>
    <row r="11" spans="1:11" x14ac:dyDescent="0.3">
      <c r="A11" s="3">
        <v>5</v>
      </c>
      <c r="B11">
        <v>2101310</v>
      </c>
      <c r="C11" t="s">
        <v>37</v>
      </c>
      <c r="D11">
        <v>20</v>
      </c>
      <c r="E11">
        <v>10</v>
      </c>
      <c r="F11">
        <v>30</v>
      </c>
      <c r="G11" s="5">
        <v>20</v>
      </c>
      <c r="H11" s="5"/>
      <c r="I11">
        <f t="shared" si="0"/>
        <v>0</v>
      </c>
      <c r="J11">
        <f t="shared" si="1"/>
        <v>80</v>
      </c>
      <c r="K11" t="s">
        <v>93</v>
      </c>
    </row>
    <row r="12" spans="1:11" x14ac:dyDescent="0.3">
      <c r="A12" s="3">
        <v>6</v>
      </c>
      <c r="B12">
        <v>2102204</v>
      </c>
      <c r="C12" t="s">
        <v>38</v>
      </c>
      <c r="D12">
        <v>15</v>
      </c>
      <c r="E12">
        <v>10</v>
      </c>
      <c r="F12">
        <v>15</v>
      </c>
      <c r="G12" s="5">
        <v>25</v>
      </c>
      <c r="H12" s="5"/>
      <c r="I12">
        <f t="shared" si="0"/>
        <v>0</v>
      </c>
      <c r="J12">
        <f t="shared" si="1"/>
        <v>65</v>
      </c>
      <c r="K12" t="s">
        <v>95</v>
      </c>
    </row>
    <row r="13" spans="1:11" x14ac:dyDescent="0.3">
      <c r="A13" s="3">
        <v>7</v>
      </c>
      <c r="B13">
        <v>2103703</v>
      </c>
      <c r="C13" t="s">
        <v>39</v>
      </c>
      <c r="E13">
        <v>10</v>
      </c>
      <c r="F13">
        <v>5</v>
      </c>
      <c r="G13" s="5">
        <v>15</v>
      </c>
      <c r="H13" s="5"/>
      <c r="I13">
        <f t="shared" si="0"/>
        <v>0</v>
      </c>
      <c r="J13">
        <f t="shared" si="1"/>
        <v>30</v>
      </c>
    </row>
    <row r="14" spans="1:11" x14ac:dyDescent="0.3">
      <c r="A14" s="3">
        <v>8</v>
      </c>
      <c r="B14">
        <v>2108724</v>
      </c>
      <c r="C14" t="s">
        <v>40</v>
      </c>
      <c r="D14">
        <v>15</v>
      </c>
      <c r="E14">
        <v>10</v>
      </c>
      <c r="F14">
        <v>30</v>
      </c>
      <c r="G14" s="5">
        <v>35</v>
      </c>
      <c r="H14" s="5"/>
      <c r="I14">
        <f t="shared" si="0"/>
        <v>0</v>
      </c>
      <c r="J14">
        <f t="shared" si="1"/>
        <v>90</v>
      </c>
      <c r="K14" t="s">
        <v>79</v>
      </c>
    </row>
    <row r="15" spans="1:11" x14ac:dyDescent="0.3">
      <c r="A15" s="3">
        <v>9</v>
      </c>
      <c r="B15">
        <v>2200163</v>
      </c>
      <c r="C15" t="s">
        <v>41</v>
      </c>
      <c r="D15">
        <v>20</v>
      </c>
      <c r="E15">
        <v>10</v>
      </c>
      <c r="F15">
        <v>30</v>
      </c>
      <c r="G15" s="5">
        <v>40</v>
      </c>
      <c r="H15" s="5"/>
      <c r="I15">
        <f t="shared" si="0"/>
        <v>0</v>
      </c>
      <c r="J15">
        <f t="shared" si="1"/>
        <v>100</v>
      </c>
    </row>
    <row r="16" spans="1:11" x14ac:dyDescent="0.3">
      <c r="A16" s="3">
        <v>10</v>
      </c>
      <c r="B16">
        <v>2200311</v>
      </c>
      <c r="C16" t="s">
        <v>42</v>
      </c>
      <c r="D16">
        <v>15</v>
      </c>
      <c r="G16" s="5">
        <v>30</v>
      </c>
      <c r="H16" s="5"/>
      <c r="I16">
        <f t="shared" si="0"/>
        <v>0</v>
      </c>
      <c r="J16">
        <f t="shared" si="1"/>
        <v>45</v>
      </c>
    </row>
    <row r="17" spans="1:11" x14ac:dyDescent="0.3">
      <c r="A17" s="3">
        <v>11</v>
      </c>
      <c r="B17">
        <v>2200337</v>
      </c>
      <c r="C17" t="s">
        <v>43</v>
      </c>
      <c r="D17">
        <v>20</v>
      </c>
      <c r="E17">
        <v>10</v>
      </c>
      <c r="F17">
        <v>25</v>
      </c>
      <c r="G17" s="5">
        <v>40</v>
      </c>
      <c r="H17" s="5"/>
      <c r="I17">
        <f t="shared" si="0"/>
        <v>0</v>
      </c>
      <c r="J17">
        <f t="shared" si="1"/>
        <v>95</v>
      </c>
    </row>
    <row r="18" spans="1:11" x14ac:dyDescent="0.3">
      <c r="A18" s="3">
        <v>12</v>
      </c>
      <c r="B18">
        <v>2200481</v>
      </c>
      <c r="C18" t="s">
        <v>44</v>
      </c>
      <c r="D18">
        <v>20</v>
      </c>
      <c r="E18">
        <v>10</v>
      </c>
      <c r="F18">
        <v>20</v>
      </c>
      <c r="G18" s="5">
        <v>20</v>
      </c>
      <c r="H18" s="5"/>
      <c r="I18">
        <f t="shared" si="0"/>
        <v>0</v>
      </c>
      <c r="J18">
        <f t="shared" si="1"/>
        <v>70</v>
      </c>
      <c r="K18" t="s">
        <v>94</v>
      </c>
    </row>
    <row r="19" spans="1:11" x14ac:dyDescent="0.3">
      <c r="A19" s="3">
        <v>13</v>
      </c>
      <c r="B19">
        <v>2200598</v>
      </c>
      <c r="C19" t="s">
        <v>45</v>
      </c>
      <c r="D19">
        <v>20</v>
      </c>
      <c r="E19">
        <v>10</v>
      </c>
      <c r="F19">
        <v>30</v>
      </c>
      <c r="G19" s="5">
        <v>40</v>
      </c>
      <c r="H19" s="5"/>
      <c r="I19">
        <f t="shared" si="0"/>
        <v>0</v>
      </c>
      <c r="J19">
        <f t="shared" si="1"/>
        <v>100</v>
      </c>
    </row>
    <row r="20" spans="1:11" x14ac:dyDescent="0.3">
      <c r="A20" s="3">
        <v>14</v>
      </c>
      <c r="B20">
        <v>2200939</v>
      </c>
      <c r="C20" t="s">
        <v>46</v>
      </c>
      <c r="D20">
        <v>15</v>
      </c>
      <c r="E20">
        <v>10</v>
      </c>
      <c r="F20">
        <v>20</v>
      </c>
      <c r="G20" s="5">
        <v>30</v>
      </c>
      <c r="H20" s="5"/>
      <c r="I20">
        <f t="shared" si="0"/>
        <v>0</v>
      </c>
      <c r="J20">
        <f t="shared" si="1"/>
        <v>75</v>
      </c>
    </row>
    <row r="21" spans="1:11" x14ac:dyDescent="0.3">
      <c r="A21" s="3">
        <v>15</v>
      </c>
      <c r="B21">
        <v>2200978</v>
      </c>
      <c r="C21" t="s">
        <v>47</v>
      </c>
      <c r="D21">
        <v>15</v>
      </c>
      <c r="E21">
        <v>10</v>
      </c>
      <c r="F21">
        <v>30</v>
      </c>
      <c r="G21" s="5">
        <v>40</v>
      </c>
      <c r="H21" s="5"/>
      <c r="I21">
        <f t="shared" si="0"/>
        <v>0</v>
      </c>
      <c r="J21">
        <f t="shared" si="1"/>
        <v>95</v>
      </c>
    </row>
    <row r="22" spans="1:11" x14ac:dyDescent="0.3">
      <c r="A22" s="3">
        <v>16</v>
      </c>
      <c r="B22">
        <v>2201017</v>
      </c>
      <c r="C22" t="s">
        <v>48</v>
      </c>
      <c r="D22">
        <v>20</v>
      </c>
      <c r="E22">
        <v>10</v>
      </c>
      <c r="F22">
        <v>30</v>
      </c>
      <c r="G22" s="5">
        <v>40</v>
      </c>
      <c r="H22" s="5"/>
      <c r="I22">
        <f t="shared" si="0"/>
        <v>0</v>
      </c>
      <c r="J22">
        <f t="shared" si="1"/>
        <v>100</v>
      </c>
      <c r="K22" t="s">
        <v>83</v>
      </c>
    </row>
    <row r="23" spans="1:11" x14ac:dyDescent="0.3">
      <c r="A23" s="3">
        <v>17</v>
      </c>
      <c r="B23">
        <v>2201090</v>
      </c>
      <c r="C23" t="s">
        <v>49</v>
      </c>
      <c r="D23">
        <v>10</v>
      </c>
      <c r="E23">
        <v>10</v>
      </c>
      <c r="F23">
        <v>20</v>
      </c>
      <c r="G23" s="5">
        <v>20</v>
      </c>
      <c r="H23" s="5"/>
      <c r="I23">
        <f t="shared" si="0"/>
        <v>0</v>
      </c>
      <c r="J23">
        <f t="shared" si="1"/>
        <v>60</v>
      </c>
      <c r="K23" t="s">
        <v>95</v>
      </c>
    </row>
    <row r="24" spans="1:11" x14ac:dyDescent="0.3">
      <c r="A24" s="3">
        <v>18</v>
      </c>
      <c r="B24">
        <v>2201271</v>
      </c>
      <c r="C24" t="s">
        <v>50</v>
      </c>
      <c r="D24">
        <v>20</v>
      </c>
      <c r="E24">
        <v>10</v>
      </c>
      <c r="F24">
        <v>30</v>
      </c>
      <c r="G24" s="5">
        <v>35</v>
      </c>
      <c r="H24" s="5"/>
      <c r="I24">
        <f t="shared" si="0"/>
        <v>0</v>
      </c>
      <c r="J24">
        <f t="shared" si="1"/>
        <v>95</v>
      </c>
      <c r="K24" t="s">
        <v>79</v>
      </c>
    </row>
    <row r="25" spans="1:11" x14ac:dyDescent="0.3">
      <c r="A25" s="3">
        <v>19</v>
      </c>
      <c r="B25">
        <v>2201431</v>
      </c>
      <c r="C25" t="s">
        <v>51</v>
      </c>
      <c r="D25">
        <v>20</v>
      </c>
      <c r="E25">
        <v>10</v>
      </c>
      <c r="F25">
        <v>30</v>
      </c>
      <c r="G25" s="5">
        <v>40</v>
      </c>
      <c r="H25" s="5"/>
      <c r="I25">
        <f t="shared" si="0"/>
        <v>0</v>
      </c>
      <c r="J25">
        <f t="shared" si="1"/>
        <v>100</v>
      </c>
      <c r="K25" t="s">
        <v>79</v>
      </c>
    </row>
    <row r="26" spans="1:11" x14ac:dyDescent="0.3">
      <c r="A26" s="3">
        <v>20</v>
      </c>
      <c r="B26">
        <v>2201718</v>
      </c>
      <c r="C26" t="s">
        <v>52</v>
      </c>
      <c r="D26">
        <v>20</v>
      </c>
      <c r="E26">
        <v>10</v>
      </c>
      <c r="F26">
        <v>30</v>
      </c>
      <c r="G26" s="5">
        <v>40</v>
      </c>
      <c r="H26" s="5"/>
      <c r="I26">
        <f t="shared" si="0"/>
        <v>0</v>
      </c>
      <c r="J26">
        <f t="shared" si="1"/>
        <v>100</v>
      </c>
    </row>
    <row r="27" spans="1:11" x14ac:dyDescent="0.3">
      <c r="A27" s="3">
        <v>21</v>
      </c>
      <c r="B27">
        <v>2202152</v>
      </c>
      <c r="C27" t="s">
        <v>53</v>
      </c>
      <c r="D27">
        <v>10</v>
      </c>
      <c r="E27">
        <v>10</v>
      </c>
      <c r="G27" s="5">
        <v>25</v>
      </c>
      <c r="H27" s="5"/>
      <c r="I27">
        <f t="shared" si="0"/>
        <v>0</v>
      </c>
      <c r="J27">
        <f t="shared" si="1"/>
        <v>45</v>
      </c>
    </row>
    <row r="28" spans="1:11" x14ac:dyDescent="0.3">
      <c r="A28" s="3">
        <v>22</v>
      </c>
      <c r="B28">
        <v>2202292</v>
      </c>
      <c r="C28" t="s">
        <v>54</v>
      </c>
      <c r="D28">
        <v>15</v>
      </c>
      <c r="G28" s="5">
        <v>30</v>
      </c>
      <c r="H28" s="5"/>
      <c r="I28">
        <f t="shared" si="0"/>
        <v>0</v>
      </c>
      <c r="J28">
        <f t="shared" si="1"/>
        <v>45</v>
      </c>
    </row>
    <row r="29" spans="1:11" x14ac:dyDescent="0.3">
      <c r="A29" s="3">
        <v>23</v>
      </c>
      <c r="B29">
        <v>2202301</v>
      </c>
      <c r="C29" t="s">
        <v>55</v>
      </c>
      <c r="D29">
        <v>10</v>
      </c>
      <c r="E29">
        <v>10</v>
      </c>
      <c r="F29">
        <v>30</v>
      </c>
      <c r="G29" s="5">
        <v>30</v>
      </c>
      <c r="H29" s="5"/>
      <c r="I29">
        <f t="shared" si="0"/>
        <v>0</v>
      </c>
      <c r="J29">
        <f t="shared" si="1"/>
        <v>80</v>
      </c>
      <c r="K29" t="s">
        <v>79</v>
      </c>
    </row>
    <row r="30" spans="1:11" x14ac:dyDescent="0.3">
      <c r="A30" s="3">
        <v>24</v>
      </c>
      <c r="B30">
        <v>2202331</v>
      </c>
      <c r="C30" t="s">
        <v>56</v>
      </c>
      <c r="D30">
        <v>10</v>
      </c>
      <c r="E30">
        <v>10</v>
      </c>
      <c r="F30">
        <v>15</v>
      </c>
      <c r="G30" s="5">
        <v>20</v>
      </c>
      <c r="H30" s="5"/>
      <c r="I30">
        <f t="shared" si="0"/>
        <v>0</v>
      </c>
      <c r="J30">
        <f t="shared" si="1"/>
        <v>55</v>
      </c>
      <c r="K30" t="s">
        <v>94</v>
      </c>
    </row>
    <row r="31" spans="1:11" x14ac:dyDescent="0.3">
      <c r="A31" s="3">
        <v>25</v>
      </c>
      <c r="B31">
        <v>2202339</v>
      </c>
      <c r="C31" t="s">
        <v>57</v>
      </c>
      <c r="D31">
        <v>15</v>
      </c>
      <c r="E31">
        <v>10</v>
      </c>
      <c r="F31">
        <v>15</v>
      </c>
      <c r="G31" s="5">
        <v>30</v>
      </c>
      <c r="H31" s="5"/>
      <c r="I31">
        <f t="shared" si="0"/>
        <v>0</v>
      </c>
      <c r="J31">
        <f t="shared" si="1"/>
        <v>70</v>
      </c>
    </row>
    <row r="32" spans="1:11" x14ac:dyDescent="0.3">
      <c r="A32" s="3">
        <v>26</v>
      </c>
      <c r="B32">
        <v>2202346</v>
      </c>
      <c r="C32" t="s">
        <v>58</v>
      </c>
      <c r="D32">
        <v>15</v>
      </c>
      <c r="E32">
        <v>10</v>
      </c>
      <c r="F32">
        <v>20</v>
      </c>
      <c r="G32" s="5">
        <v>35</v>
      </c>
      <c r="H32" s="5"/>
      <c r="I32">
        <f t="shared" si="0"/>
        <v>0</v>
      </c>
      <c r="J32">
        <f t="shared" si="1"/>
        <v>80</v>
      </c>
    </row>
    <row r="33" spans="1:11" x14ac:dyDescent="0.3">
      <c r="A33" s="3">
        <v>27</v>
      </c>
      <c r="B33">
        <v>2202680</v>
      </c>
      <c r="C33" t="s">
        <v>59</v>
      </c>
      <c r="D33">
        <v>15</v>
      </c>
      <c r="G33" s="5">
        <v>30</v>
      </c>
      <c r="H33" s="5"/>
      <c r="I33">
        <f t="shared" si="0"/>
        <v>0</v>
      </c>
      <c r="J33">
        <f t="shared" si="1"/>
        <v>45</v>
      </c>
    </row>
    <row r="34" spans="1:11" x14ac:dyDescent="0.3">
      <c r="A34" s="3">
        <v>28</v>
      </c>
      <c r="B34">
        <v>2202729</v>
      </c>
      <c r="C34" t="s">
        <v>60</v>
      </c>
      <c r="D34">
        <v>15</v>
      </c>
      <c r="E34">
        <v>10</v>
      </c>
      <c r="F34">
        <v>20</v>
      </c>
      <c r="G34" s="5">
        <v>30</v>
      </c>
      <c r="H34" s="5"/>
      <c r="I34">
        <f t="shared" si="0"/>
        <v>0</v>
      </c>
      <c r="J34">
        <f t="shared" si="1"/>
        <v>75</v>
      </c>
      <c r="K34" t="s">
        <v>92</v>
      </c>
    </row>
    <row r="35" spans="1:11" x14ac:dyDescent="0.3">
      <c r="A35" s="3">
        <v>29</v>
      </c>
      <c r="B35">
        <v>2202869</v>
      </c>
      <c r="C35" t="s">
        <v>61</v>
      </c>
      <c r="D35">
        <v>10</v>
      </c>
      <c r="E35">
        <v>10</v>
      </c>
      <c r="F35">
        <v>30</v>
      </c>
      <c r="G35" s="5">
        <v>40</v>
      </c>
      <c r="H35" s="5"/>
      <c r="I35">
        <f t="shared" si="0"/>
        <v>0</v>
      </c>
      <c r="J35">
        <f t="shared" si="1"/>
        <v>90</v>
      </c>
    </row>
    <row r="36" spans="1:11" x14ac:dyDescent="0.3">
      <c r="A36" s="3">
        <v>30</v>
      </c>
      <c r="B36">
        <v>2203142</v>
      </c>
      <c r="C36" t="s">
        <v>62</v>
      </c>
      <c r="D36">
        <v>15</v>
      </c>
      <c r="E36">
        <v>10</v>
      </c>
      <c r="F36">
        <v>25</v>
      </c>
      <c r="G36" s="5">
        <v>30</v>
      </c>
      <c r="H36" s="5"/>
      <c r="I36">
        <f t="shared" si="0"/>
        <v>0</v>
      </c>
      <c r="J36">
        <f t="shared" si="1"/>
        <v>80</v>
      </c>
    </row>
    <row r="37" spans="1:11" x14ac:dyDescent="0.3">
      <c r="A37" s="3">
        <v>31</v>
      </c>
      <c r="B37">
        <v>2203211</v>
      </c>
      <c r="C37" t="s">
        <v>63</v>
      </c>
      <c r="D37">
        <v>15</v>
      </c>
      <c r="G37" s="5">
        <v>30</v>
      </c>
      <c r="H37" s="5"/>
      <c r="I37">
        <f t="shared" si="0"/>
        <v>0</v>
      </c>
      <c r="J37">
        <f t="shared" si="1"/>
        <v>45</v>
      </c>
    </row>
    <row r="38" spans="1:11" x14ac:dyDescent="0.3">
      <c r="A38" s="3">
        <v>32</v>
      </c>
      <c r="B38">
        <v>2203335</v>
      </c>
      <c r="C38" t="s">
        <v>64</v>
      </c>
      <c r="D38">
        <v>20</v>
      </c>
      <c r="E38">
        <v>10</v>
      </c>
      <c r="F38">
        <v>30</v>
      </c>
      <c r="G38" s="5">
        <v>40</v>
      </c>
      <c r="H38" s="5"/>
      <c r="I38">
        <f t="shared" si="0"/>
        <v>0</v>
      </c>
      <c r="J38">
        <f t="shared" si="1"/>
        <v>100</v>
      </c>
    </row>
    <row r="39" spans="1:11" x14ac:dyDescent="0.3">
      <c r="A39" s="3">
        <v>33</v>
      </c>
      <c r="B39">
        <v>2205101</v>
      </c>
      <c r="C39" t="s">
        <v>65</v>
      </c>
      <c r="G39" s="5"/>
      <c r="H39" s="5"/>
      <c r="I39">
        <f t="shared" si="0"/>
        <v>0</v>
      </c>
      <c r="J39">
        <f t="shared" si="1"/>
        <v>0</v>
      </c>
    </row>
    <row r="40" spans="1:11" x14ac:dyDescent="0.3">
      <c r="A40" s="3">
        <v>34</v>
      </c>
      <c r="B40">
        <v>2205297</v>
      </c>
      <c r="C40" t="s">
        <v>66</v>
      </c>
      <c r="D40">
        <v>15</v>
      </c>
      <c r="E40">
        <v>10</v>
      </c>
      <c r="F40">
        <v>30</v>
      </c>
      <c r="G40" s="5">
        <v>35</v>
      </c>
      <c r="H40" s="5"/>
      <c r="I40">
        <f t="shared" si="0"/>
        <v>0</v>
      </c>
      <c r="J40">
        <f t="shared" si="1"/>
        <v>90</v>
      </c>
    </row>
    <row r="41" spans="1:11" x14ac:dyDescent="0.3">
      <c r="A41" s="3">
        <v>35</v>
      </c>
      <c r="B41">
        <v>2205410</v>
      </c>
      <c r="C41" t="s">
        <v>67</v>
      </c>
      <c r="D41">
        <v>20</v>
      </c>
      <c r="E41">
        <v>10</v>
      </c>
      <c r="F41">
        <v>25</v>
      </c>
      <c r="G41" s="5">
        <v>25</v>
      </c>
      <c r="H41" s="5"/>
      <c r="I41">
        <f t="shared" si="0"/>
        <v>0</v>
      </c>
      <c r="J41">
        <f t="shared" si="1"/>
        <v>80</v>
      </c>
    </row>
    <row r="42" spans="1:11" x14ac:dyDescent="0.3">
      <c r="A42" s="3">
        <v>36</v>
      </c>
      <c r="B42">
        <v>2205422</v>
      </c>
      <c r="C42" t="s">
        <v>68</v>
      </c>
      <c r="G42" s="5">
        <v>30</v>
      </c>
      <c r="H42" s="5"/>
      <c r="I42">
        <f t="shared" si="0"/>
        <v>0</v>
      </c>
      <c r="J42">
        <f t="shared" si="1"/>
        <v>30</v>
      </c>
    </row>
    <row r="43" spans="1:11" x14ac:dyDescent="0.3">
      <c r="A43" s="3">
        <v>37</v>
      </c>
      <c r="B43">
        <v>2209889</v>
      </c>
      <c r="C43" t="s">
        <v>69</v>
      </c>
      <c r="D43">
        <v>15</v>
      </c>
      <c r="E43">
        <v>10</v>
      </c>
      <c r="F43">
        <v>30</v>
      </c>
      <c r="G43" s="5">
        <v>40</v>
      </c>
      <c r="H43" s="5"/>
      <c r="I43">
        <f t="shared" si="0"/>
        <v>0</v>
      </c>
      <c r="J43">
        <f t="shared" si="1"/>
        <v>95</v>
      </c>
      <c r="K43" t="s">
        <v>79</v>
      </c>
    </row>
    <row r="44" spans="1:11" x14ac:dyDescent="0.3">
      <c r="A44">
        <v>38</v>
      </c>
      <c r="G44" s="5"/>
      <c r="H44" s="5"/>
      <c r="I44">
        <f t="shared" si="0"/>
        <v>0</v>
      </c>
      <c r="J44">
        <f t="shared" si="1"/>
        <v>0</v>
      </c>
    </row>
    <row r="45" spans="1:11" x14ac:dyDescent="0.3">
      <c r="A45">
        <v>39</v>
      </c>
      <c r="G45" s="5"/>
      <c r="H45" s="5"/>
      <c r="I45">
        <f t="shared" si="0"/>
        <v>0</v>
      </c>
      <c r="J45">
        <f t="shared" si="1"/>
        <v>0</v>
      </c>
    </row>
    <row r="46" spans="1:11" x14ac:dyDescent="0.3">
      <c r="A46">
        <v>40</v>
      </c>
      <c r="G46" s="5"/>
      <c r="H46" s="5"/>
      <c r="I46">
        <f t="shared" si="0"/>
        <v>0</v>
      </c>
      <c r="J46">
        <f t="shared" si="1"/>
        <v>0</v>
      </c>
    </row>
    <row r="47" spans="1:11" x14ac:dyDescent="0.3">
      <c r="A47">
        <v>41</v>
      </c>
      <c r="I47">
        <f t="shared" si="0"/>
        <v>0</v>
      </c>
      <c r="J47">
        <f t="shared" si="1"/>
        <v>0</v>
      </c>
    </row>
    <row r="48" spans="1:11" x14ac:dyDescent="0.3">
      <c r="A48">
        <v>42</v>
      </c>
      <c r="I48">
        <f t="shared" si="0"/>
        <v>0</v>
      </c>
      <c r="J48">
        <f t="shared" si="1"/>
        <v>0</v>
      </c>
    </row>
    <row r="49" spans="1:10" x14ac:dyDescent="0.3">
      <c r="A49">
        <v>43</v>
      </c>
      <c r="I49">
        <f t="shared" si="0"/>
        <v>0</v>
      </c>
      <c r="J49">
        <f t="shared" si="1"/>
        <v>0</v>
      </c>
    </row>
    <row r="50" spans="1:10" x14ac:dyDescent="0.3">
      <c r="A50">
        <v>44</v>
      </c>
      <c r="I50">
        <f t="shared" si="0"/>
        <v>0</v>
      </c>
      <c r="J50">
        <f t="shared" si="1"/>
        <v>0</v>
      </c>
    </row>
    <row r="51" spans="1:10" x14ac:dyDescent="0.3">
      <c r="A51">
        <v>45</v>
      </c>
      <c r="I51">
        <f t="shared" si="0"/>
        <v>0</v>
      </c>
      <c r="J51">
        <f t="shared" si="1"/>
        <v>0</v>
      </c>
    </row>
    <row r="52" spans="1:10" x14ac:dyDescent="0.3">
      <c r="A52">
        <v>46</v>
      </c>
      <c r="I52">
        <f t="shared" si="0"/>
        <v>0</v>
      </c>
      <c r="J52">
        <f t="shared" si="1"/>
        <v>0</v>
      </c>
    </row>
    <row r="53" spans="1:10" x14ac:dyDescent="0.3">
      <c r="A53">
        <v>47</v>
      </c>
      <c r="I53">
        <f t="shared" si="0"/>
        <v>0</v>
      </c>
      <c r="J53">
        <f t="shared" si="1"/>
        <v>0</v>
      </c>
    </row>
    <row r="54" spans="1:10" x14ac:dyDescent="0.3">
      <c r="A54">
        <v>48</v>
      </c>
      <c r="I54">
        <f t="shared" si="0"/>
        <v>0</v>
      </c>
      <c r="J54">
        <f t="shared" si="1"/>
        <v>0</v>
      </c>
    </row>
    <row r="55" spans="1:10" x14ac:dyDescent="0.3">
      <c r="A55">
        <v>49</v>
      </c>
      <c r="I55">
        <f t="shared" si="0"/>
        <v>0</v>
      </c>
      <c r="J55">
        <f t="shared" si="1"/>
        <v>0</v>
      </c>
    </row>
    <row r="56" spans="1:10" x14ac:dyDescent="0.3">
      <c r="A56">
        <v>50</v>
      </c>
      <c r="I56">
        <f t="shared" si="0"/>
        <v>0</v>
      </c>
      <c r="J56">
        <f t="shared" si="1"/>
        <v>0</v>
      </c>
    </row>
    <row r="57" spans="1:10" x14ac:dyDescent="0.3">
      <c r="A57">
        <v>51</v>
      </c>
      <c r="I57">
        <f t="shared" si="0"/>
        <v>0</v>
      </c>
      <c r="J57">
        <f t="shared" si="1"/>
        <v>0</v>
      </c>
    </row>
    <row r="58" spans="1:10" x14ac:dyDescent="0.3">
      <c r="A58">
        <v>52</v>
      </c>
      <c r="I58">
        <f t="shared" si="0"/>
        <v>0</v>
      </c>
      <c r="J58">
        <f t="shared" si="1"/>
        <v>0</v>
      </c>
    </row>
    <row r="59" spans="1:10" x14ac:dyDescent="0.3">
      <c r="A59">
        <v>53</v>
      </c>
      <c r="I59">
        <f t="shared" si="0"/>
        <v>0</v>
      </c>
      <c r="J59">
        <f t="shared" si="1"/>
        <v>0</v>
      </c>
    </row>
    <row r="60" spans="1:10" x14ac:dyDescent="0.3">
      <c r="A60">
        <v>54</v>
      </c>
      <c r="I60">
        <f t="shared" si="0"/>
        <v>0</v>
      </c>
      <c r="J60">
        <f t="shared" si="1"/>
        <v>0</v>
      </c>
    </row>
    <row r="63" spans="1:10" x14ac:dyDescent="0.3">
      <c r="J63">
        <f>AVERAGE(J7:J60)</f>
        <v>47.537037037037038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5"/>
  <sheetViews>
    <sheetView workbookViewId="0">
      <selection activeCell="E21" sqref="E21"/>
    </sheetView>
  </sheetViews>
  <sheetFormatPr defaultRowHeight="14.4" x14ac:dyDescent="0.3"/>
  <cols>
    <col min="3" max="3" width="38.109375" customWidth="1"/>
    <col min="4" max="4" width="10.88671875" bestFit="1" customWidth="1"/>
    <col min="5" max="5" width="11.88671875" customWidth="1"/>
    <col min="6" max="6" width="12.44140625" bestFit="1" customWidth="1"/>
    <col min="7" max="7" width="9.44140625" bestFit="1" customWidth="1"/>
    <col min="8" max="9" width="9.44140625" customWidth="1"/>
  </cols>
  <sheetData>
    <row r="1" spans="1:10" x14ac:dyDescent="0.3">
      <c r="A1" t="s">
        <v>26</v>
      </c>
    </row>
    <row r="2" spans="1:10" x14ac:dyDescent="0.3">
      <c r="A2" t="s">
        <v>0</v>
      </c>
    </row>
    <row r="3" spans="1:10" x14ac:dyDescent="0.3">
      <c r="A3" t="s">
        <v>32</v>
      </c>
    </row>
    <row r="6" spans="1:10" x14ac:dyDescent="0.3">
      <c r="A6" s="2" t="s">
        <v>1</v>
      </c>
      <c r="B6" s="2" t="s">
        <v>2</v>
      </c>
      <c r="C6" s="2" t="s">
        <v>3</v>
      </c>
      <c r="D6" s="2" t="s">
        <v>12</v>
      </c>
      <c r="E6" s="2" t="s">
        <v>13</v>
      </c>
      <c r="F6" s="2" t="s">
        <v>14</v>
      </c>
      <c r="G6" s="1"/>
      <c r="H6" s="1"/>
      <c r="I6" s="1"/>
      <c r="J6" s="1"/>
    </row>
    <row r="7" spans="1:10" x14ac:dyDescent="0.3">
      <c r="A7" s="3">
        <v>1</v>
      </c>
      <c r="B7">
        <v>1909263</v>
      </c>
      <c r="C7" t="s">
        <v>33</v>
      </c>
      <c r="D7">
        <f>'Kuis 1'!J7</f>
        <v>72</v>
      </c>
      <c r="E7">
        <f>'Kuis 2'!J7</f>
        <v>40</v>
      </c>
      <c r="F7">
        <f>(D7+E7)/2</f>
        <v>56</v>
      </c>
    </row>
    <row r="8" spans="1:10" x14ac:dyDescent="0.3">
      <c r="A8" s="3">
        <v>2</v>
      </c>
      <c r="B8">
        <v>2000867</v>
      </c>
      <c r="C8" t="s">
        <v>34</v>
      </c>
      <c r="D8">
        <f>'Kuis 1'!J8</f>
        <v>37</v>
      </c>
      <c r="E8">
        <f>'Kuis 2'!J8</f>
        <v>37</v>
      </c>
      <c r="F8">
        <f t="shared" ref="F8:F60" si="0">(D8+E8)/2</f>
        <v>37</v>
      </c>
    </row>
    <row r="9" spans="1:10" x14ac:dyDescent="0.3">
      <c r="A9" s="3">
        <v>3</v>
      </c>
      <c r="B9">
        <v>2001408</v>
      </c>
      <c r="C9" t="s">
        <v>35</v>
      </c>
      <c r="D9">
        <f>'Kuis 1'!J9</f>
        <v>0</v>
      </c>
      <c r="E9">
        <f>'Kuis 2'!J9</f>
        <v>0</v>
      </c>
      <c r="F9">
        <f t="shared" si="0"/>
        <v>0</v>
      </c>
    </row>
    <row r="10" spans="1:10" x14ac:dyDescent="0.3">
      <c r="A10" s="3">
        <v>4</v>
      </c>
      <c r="B10">
        <v>2101294</v>
      </c>
      <c r="C10" t="s">
        <v>36</v>
      </c>
      <c r="D10">
        <f>'Kuis 1'!J10</f>
        <v>68</v>
      </c>
      <c r="E10">
        <f>'Kuis 2'!J10</f>
        <v>85</v>
      </c>
      <c r="F10">
        <f t="shared" si="0"/>
        <v>76.5</v>
      </c>
    </row>
    <row r="11" spans="1:10" x14ac:dyDescent="0.3">
      <c r="A11" s="3">
        <v>5</v>
      </c>
      <c r="B11">
        <v>2101310</v>
      </c>
      <c r="C11" t="s">
        <v>37</v>
      </c>
      <c r="D11">
        <f>'Kuis 1'!J11</f>
        <v>100</v>
      </c>
      <c r="E11">
        <f>'Kuis 2'!J11</f>
        <v>80</v>
      </c>
      <c r="F11">
        <f t="shared" si="0"/>
        <v>90</v>
      </c>
    </row>
    <row r="12" spans="1:10" x14ac:dyDescent="0.3">
      <c r="A12" s="3">
        <v>6</v>
      </c>
      <c r="B12">
        <v>2102204</v>
      </c>
      <c r="C12" t="s">
        <v>38</v>
      </c>
      <c r="D12">
        <f>'Kuis 1'!J12</f>
        <v>90</v>
      </c>
      <c r="E12">
        <f>'Kuis 2'!J12</f>
        <v>65</v>
      </c>
      <c r="F12">
        <f t="shared" si="0"/>
        <v>77.5</v>
      </c>
    </row>
    <row r="13" spans="1:10" x14ac:dyDescent="0.3">
      <c r="A13" s="3">
        <v>7</v>
      </c>
      <c r="B13">
        <v>2103703</v>
      </c>
      <c r="C13" t="s">
        <v>39</v>
      </c>
      <c r="D13">
        <f>'Kuis 1'!J13</f>
        <v>55</v>
      </c>
      <c r="E13">
        <f>'Kuis 2'!J13</f>
        <v>30</v>
      </c>
      <c r="F13">
        <f t="shared" si="0"/>
        <v>42.5</v>
      </c>
    </row>
    <row r="14" spans="1:10" x14ac:dyDescent="0.3">
      <c r="A14" s="3">
        <v>8</v>
      </c>
      <c r="B14">
        <v>2108724</v>
      </c>
      <c r="C14" t="s">
        <v>40</v>
      </c>
      <c r="D14">
        <f>'Kuis 1'!J14</f>
        <v>75</v>
      </c>
      <c r="E14">
        <f>'Kuis 2'!J14</f>
        <v>90</v>
      </c>
      <c r="F14">
        <f t="shared" si="0"/>
        <v>82.5</v>
      </c>
    </row>
    <row r="15" spans="1:10" x14ac:dyDescent="0.3">
      <c r="A15" s="3">
        <v>9</v>
      </c>
      <c r="B15">
        <v>2200163</v>
      </c>
      <c r="C15" t="s">
        <v>41</v>
      </c>
      <c r="D15">
        <f>'Kuis 1'!J15</f>
        <v>90</v>
      </c>
      <c r="E15">
        <f>'Kuis 2'!J15</f>
        <v>100</v>
      </c>
      <c r="F15">
        <f t="shared" si="0"/>
        <v>95</v>
      </c>
    </row>
    <row r="16" spans="1:10" x14ac:dyDescent="0.3">
      <c r="A16" s="3">
        <v>10</v>
      </c>
      <c r="B16">
        <v>2200311</v>
      </c>
      <c r="C16" t="s">
        <v>42</v>
      </c>
      <c r="D16">
        <f>'Kuis 1'!J16</f>
        <v>51</v>
      </c>
      <c r="E16">
        <f>'Kuis 2'!J16</f>
        <v>45</v>
      </c>
      <c r="F16">
        <f t="shared" si="0"/>
        <v>48</v>
      </c>
    </row>
    <row r="17" spans="1:6" x14ac:dyDescent="0.3">
      <c r="A17" s="3">
        <v>11</v>
      </c>
      <c r="B17">
        <v>2200337</v>
      </c>
      <c r="C17" t="s">
        <v>43</v>
      </c>
      <c r="D17">
        <f>'Kuis 1'!J17</f>
        <v>98</v>
      </c>
      <c r="E17">
        <f>'Kuis 2'!J17</f>
        <v>95</v>
      </c>
      <c r="F17">
        <f t="shared" si="0"/>
        <v>96.5</v>
      </c>
    </row>
    <row r="18" spans="1:6" x14ac:dyDescent="0.3">
      <c r="A18" s="3">
        <v>12</v>
      </c>
      <c r="B18">
        <v>2200481</v>
      </c>
      <c r="C18" t="s">
        <v>44</v>
      </c>
      <c r="D18">
        <f>'Kuis 1'!J18</f>
        <v>90</v>
      </c>
      <c r="E18">
        <f>'Kuis 2'!J18</f>
        <v>70</v>
      </c>
      <c r="F18">
        <f t="shared" si="0"/>
        <v>80</v>
      </c>
    </row>
    <row r="19" spans="1:6" x14ac:dyDescent="0.3">
      <c r="A19" s="3">
        <v>13</v>
      </c>
      <c r="B19">
        <v>2200598</v>
      </c>
      <c r="C19" t="s">
        <v>45</v>
      </c>
      <c r="D19">
        <f>'Kuis 1'!J19</f>
        <v>100</v>
      </c>
      <c r="E19">
        <f>'Kuis 2'!J19</f>
        <v>100</v>
      </c>
      <c r="F19">
        <f t="shared" si="0"/>
        <v>100</v>
      </c>
    </row>
    <row r="20" spans="1:6" x14ac:dyDescent="0.3">
      <c r="A20" s="3">
        <v>14</v>
      </c>
      <c r="B20">
        <v>2200939</v>
      </c>
      <c r="C20" t="s">
        <v>46</v>
      </c>
      <c r="D20">
        <f>'Kuis 1'!J20</f>
        <v>66</v>
      </c>
      <c r="E20">
        <f>'Kuis 2'!J20</f>
        <v>75</v>
      </c>
      <c r="F20">
        <f t="shared" si="0"/>
        <v>70.5</v>
      </c>
    </row>
    <row r="21" spans="1:6" x14ac:dyDescent="0.3">
      <c r="A21" s="3">
        <v>15</v>
      </c>
      <c r="B21">
        <v>2200978</v>
      </c>
      <c r="C21" t="s">
        <v>47</v>
      </c>
      <c r="D21">
        <f>'Kuis 1'!J21</f>
        <v>95</v>
      </c>
      <c r="E21">
        <f>'Kuis 2'!J21</f>
        <v>95</v>
      </c>
      <c r="F21">
        <f t="shared" si="0"/>
        <v>95</v>
      </c>
    </row>
    <row r="22" spans="1:6" x14ac:dyDescent="0.3">
      <c r="A22" s="3">
        <v>16</v>
      </c>
      <c r="B22">
        <v>2201017</v>
      </c>
      <c r="C22" t="s">
        <v>48</v>
      </c>
      <c r="D22">
        <f>'Kuis 1'!J22</f>
        <v>100</v>
      </c>
      <c r="E22">
        <f>'Kuis 2'!J22</f>
        <v>100</v>
      </c>
      <c r="F22">
        <f t="shared" si="0"/>
        <v>100</v>
      </c>
    </row>
    <row r="23" spans="1:6" x14ac:dyDescent="0.3">
      <c r="A23" s="3">
        <v>17</v>
      </c>
      <c r="B23">
        <v>2201090</v>
      </c>
      <c r="C23" t="s">
        <v>49</v>
      </c>
      <c r="D23">
        <f>'Kuis 1'!J23</f>
        <v>90</v>
      </c>
      <c r="E23">
        <f>'Kuis 2'!J23</f>
        <v>60</v>
      </c>
      <c r="F23">
        <f t="shared" si="0"/>
        <v>75</v>
      </c>
    </row>
    <row r="24" spans="1:6" x14ac:dyDescent="0.3">
      <c r="A24" s="3">
        <v>18</v>
      </c>
      <c r="B24">
        <v>2201271</v>
      </c>
      <c r="C24" t="s">
        <v>50</v>
      </c>
      <c r="D24">
        <f>'Kuis 1'!J24</f>
        <v>80</v>
      </c>
      <c r="E24">
        <f>'Kuis 2'!J24</f>
        <v>95</v>
      </c>
      <c r="F24">
        <f t="shared" si="0"/>
        <v>87.5</v>
      </c>
    </row>
    <row r="25" spans="1:6" x14ac:dyDescent="0.3">
      <c r="A25" s="3">
        <v>19</v>
      </c>
      <c r="B25">
        <v>2201431</v>
      </c>
      <c r="C25" t="s">
        <v>51</v>
      </c>
      <c r="D25">
        <f>'Kuis 1'!J25</f>
        <v>86</v>
      </c>
      <c r="E25">
        <f>'Kuis 2'!J25</f>
        <v>100</v>
      </c>
      <c r="F25">
        <f t="shared" si="0"/>
        <v>93</v>
      </c>
    </row>
    <row r="26" spans="1:6" x14ac:dyDescent="0.3">
      <c r="A26" s="3">
        <v>20</v>
      </c>
      <c r="B26">
        <v>2201718</v>
      </c>
      <c r="C26" t="s">
        <v>52</v>
      </c>
      <c r="D26">
        <f>'Kuis 1'!J26</f>
        <v>85</v>
      </c>
      <c r="E26">
        <f>'Kuis 2'!J26</f>
        <v>100</v>
      </c>
      <c r="F26">
        <f t="shared" si="0"/>
        <v>92.5</v>
      </c>
    </row>
    <row r="27" spans="1:6" x14ac:dyDescent="0.3">
      <c r="A27" s="3">
        <v>21</v>
      </c>
      <c r="B27">
        <v>2202152</v>
      </c>
      <c r="C27" t="s">
        <v>53</v>
      </c>
      <c r="D27">
        <f>'Kuis 1'!J27</f>
        <v>100</v>
      </c>
      <c r="E27">
        <f>'Kuis 2'!J27</f>
        <v>45</v>
      </c>
      <c r="F27">
        <f t="shared" si="0"/>
        <v>72.5</v>
      </c>
    </row>
    <row r="28" spans="1:6" x14ac:dyDescent="0.3">
      <c r="A28" s="3">
        <v>22</v>
      </c>
      <c r="B28">
        <v>2202292</v>
      </c>
      <c r="C28" t="s">
        <v>54</v>
      </c>
      <c r="D28">
        <f>'Kuis 1'!J28</f>
        <v>90</v>
      </c>
      <c r="E28">
        <f>'Kuis 2'!J28</f>
        <v>45</v>
      </c>
      <c r="F28">
        <f t="shared" si="0"/>
        <v>67.5</v>
      </c>
    </row>
    <row r="29" spans="1:6" x14ac:dyDescent="0.3">
      <c r="A29" s="3">
        <v>23</v>
      </c>
      <c r="B29">
        <v>2202301</v>
      </c>
      <c r="C29" t="s">
        <v>55</v>
      </c>
      <c r="D29">
        <f>'Kuis 1'!J29</f>
        <v>100</v>
      </c>
      <c r="E29">
        <f>'Kuis 2'!J29</f>
        <v>80</v>
      </c>
      <c r="F29">
        <f t="shared" si="0"/>
        <v>90</v>
      </c>
    </row>
    <row r="30" spans="1:6" x14ac:dyDescent="0.3">
      <c r="A30" s="3">
        <v>24</v>
      </c>
      <c r="B30">
        <v>2202331</v>
      </c>
      <c r="C30" t="s">
        <v>56</v>
      </c>
      <c r="D30">
        <f>'Kuis 1'!J30</f>
        <v>90</v>
      </c>
      <c r="E30">
        <f>'Kuis 2'!J30</f>
        <v>55</v>
      </c>
      <c r="F30">
        <f t="shared" si="0"/>
        <v>72.5</v>
      </c>
    </row>
    <row r="31" spans="1:6" x14ac:dyDescent="0.3">
      <c r="A31" s="3">
        <v>25</v>
      </c>
      <c r="B31">
        <v>2202339</v>
      </c>
      <c r="C31" t="s">
        <v>57</v>
      </c>
      <c r="D31">
        <f>'Kuis 1'!J31</f>
        <v>95</v>
      </c>
      <c r="E31">
        <f>'Kuis 2'!J31</f>
        <v>70</v>
      </c>
      <c r="F31">
        <f t="shared" si="0"/>
        <v>82.5</v>
      </c>
    </row>
    <row r="32" spans="1:6" x14ac:dyDescent="0.3">
      <c r="A32" s="3">
        <v>26</v>
      </c>
      <c r="B32">
        <v>2202346</v>
      </c>
      <c r="C32" t="s">
        <v>58</v>
      </c>
      <c r="D32">
        <f>'Kuis 1'!J32</f>
        <v>23</v>
      </c>
      <c r="E32">
        <f>'Kuis 2'!J32</f>
        <v>80</v>
      </c>
      <c r="F32">
        <f t="shared" si="0"/>
        <v>51.5</v>
      </c>
    </row>
    <row r="33" spans="1:6" x14ac:dyDescent="0.3">
      <c r="A33" s="3">
        <v>27</v>
      </c>
      <c r="B33">
        <v>2202680</v>
      </c>
      <c r="C33" t="s">
        <v>59</v>
      </c>
      <c r="D33">
        <f>'Kuis 1'!J33</f>
        <v>48</v>
      </c>
      <c r="E33">
        <f>'Kuis 2'!J33</f>
        <v>45</v>
      </c>
      <c r="F33">
        <f t="shared" si="0"/>
        <v>46.5</v>
      </c>
    </row>
    <row r="34" spans="1:6" x14ac:dyDescent="0.3">
      <c r="A34" s="3">
        <v>28</v>
      </c>
      <c r="B34">
        <v>2202729</v>
      </c>
      <c r="C34" t="s">
        <v>60</v>
      </c>
      <c r="D34">
        <f>'Kuis 1'!J34</f>
        <v>63</v>
      </c>
      <c r="E34">
        <f>'Kuis 2'!J34</f>
        <v>75</v>
      </c>
      <c r="F34">
        <f t="shared" si="0"/>
        <v>69</v>
      </c>
    </row>
    <row r="35" spans="1:6" x14ac:dyDescent="0.3">
      <c r="A35" s="3">
        <v>29</v>
      </c>
      <c r="B35">
        <v>2202869</v>
      </c>
      <c r="C35" t="s">
        <v>61</v>
      </c>
      <c r="D35">
        <f>'Kuis 1'!J35</f>
        <v>100</v>
      </c>
      <c r="E35">
        <f>'Kuis 2'!J35</f>
        <v>90</v>
      </c>
      <c r="F35">
        <f t="shared" si="0"/>
        <v>95</v>
      </c>
    </row>
    <row r="36" spans="1:6" x14ac:dyDescent="0.3">
      <c r="A36" s="3">
        <v>30</v>
      </c>
      <c r="B36">
        <v>2203142</v>
      </c>
      <c r="C36" t="s">
        <v>62</v>
      </c>
      <c r="D36">
        <f>'Kuis 1'!J36</f>
        <v>32</v>
      </c>
      <c r="E36">
        <f>'Kuis 2'!J36</f>
        <v>80</v>
      </c>
      <c r="F36">
        <f t="shared" si="0"/>
        <v>56</v>
      </c>
    </row>
    <row r="37" spans="1:6" x14ac:dyDescent="0.3">
      <c r="A37" s="3">
        <v>31</v>
      </c>
      <c r="B37">
        <v>2203211</v>
      </c>
      <c r="C37" t="s">
        <v>63</v>
      </c>
      <c r="D37">
        <f>'Kuis 1'!J37</f>
        <v>53</v>
      </c>
      <c r="E37">
        <f>'Kuis 2'!J37</f>
        <v>45</v>
      </c>
      <c r="F37">
        <f t="shared" si="0"/>
        <v>49</v>
      </c>
    </row>
    <row r="38" spans="1:6" x14ac:dyDescent="0.3">
      <c r="A38" s="3">
        <v>32</v>
      </c>
      <c r="B38">
        <v>2203335</v>
      </c>
      <c r="C38" t="s">
        <v>64</v>
      </c>
      <c r="D38">
        <f>'Kuis 1'!J38</f>
        <v>95</v>
      </c>
      <c r="E38">
        <f>'Kuis 2'!J38</f>
        <v>100</v>
      </c>
      <c r="F38">
        <f t="shared" si="0"/>
        <v>97.5</v>
      </c>
    </row>
    <row r="39" spans="1:6" x14ac:dyDescent="0.3">
      <c r="A39" s="3">
        <v>33</v>
      </c>
      <c r="B39">
        <v>2205101</v>
      </c>
      <c r="C39" t="s">
        <v>65</v>
      </c>
      <c r="D39">
        <f>'Kuis 1'!J39</f>
        <v>0</v>
      </c>
      <c r="E39">
        <f>'Kuis 2'!J39</f>
        <v>0</v>
      </c>
      <c r="F39">
        <f t="shared" si="0"/>
        <v>0</v>
      </c>
    </row>
    <row r="40" spans="1:6" x14ac:dyDescent="0.3">
      <c r="A40" s="3">
        <v>34</v>
      </c>
      <c r="B40">
        <v>2205297</v>
      </c>
      <c r="C40" t="s">
        <v>66</v>
      </c>
      <c r="D40">
        <f>'Kuis 1'!J40</f>
        <v>95</v>
      </c>
      <c r="E40">
        <f>'Kuis 2'!J40</f>
        <v>90</v>
      </c>
      <c r="F40">
        <f t="shared" si="0"/>
        <v>92.5</v>
      </c>
    </row>
    <row r="41" spans="1:6" x14ac:dyDescent="0.3">
      <c r="A41" s="3">
        <v>35</v>
      </c>
      <c r="B41">
        <v>2205410</v>
      </c>
      <c r="C41" t="s">
        <v>67</v>
      </c>
      <c r="D41">
        <f>'Kuis 1'!J41</f>
        <v>85</v>
      </c>
      <c r="E41">
        <f>'Kuis 2'!J41</f>
        <v>80</v>
      </c>
      <c r="F41">
        <f t="shared" si="0"/>
        <v>82.5</v>
      </c>
    </row>
    <row r="42" spans="1:6" x14ac:dyDescent="0.3">
      <c r="A42" s="3">
        <v>36</v>
      </c>
      <c r="B42">
        <v>2205422</v>
      </c>
      <c r="C42" t="s">
        <v>68</v>
      </c>
      <c r="D42">
        <f>'Kuis 1'!J42</f>
        <v>90</v>
      </c>
      <c r="E42">
        <f>'Kuis 2'!J42</f>
        <v>30</v>
      </c>
      <c r="F42">
        <f t="shared" si="0"/>
        <v>60</v>
      </c>
    </row>
    <row r="43" spans="1:6" x14ac:dyDescent="0.3">
      <c r="A43" s="3">
        <v>37</v>
      </c>
      <c r="B43">
        <v>2209889</v>
      </c>
      <c r="C43" t="s">
        <v>69</v>
      </c>
      <c r="D43">
        <f>'Kuis 1'!J43</f>
        <v>65</v>
      </c>
      <c r="E43">
        <f>'Kuis 2'!J43</f>
        <v>95</v>
      </c>
      <c r="F43">
        <f t="shared" si="0"/>
        <v>80</v>
      </c>
    </row>
    <row r="44" spans="1:6" x14ac:dyDescent="0.3">
      <c r="A44">
        <v>38</v>
      </c>
      <c r="D44">
        <f>'Kuis 1'!J44</f>
        <v>0</v>
      </c>
      <c r="E44">
        <f>'Kuis 2'!J44</f>
        <v>0</v>
      </c>
      <c r="F44">
        <f t="shared" si="0"/>
        <v>0</v>
      </c>
    </row>
    <row r="45" spans="1:6" x14ac:dyDescent="0.3">
      <c r="A45">
        <v>39</v>
      </c>
      <c r="D45">
        <f>'Kuis 1'!J45</f>
        <v>0</v>
      </c>
      <c r="E45">
        <f>'Kuis 2'!J45</f>
        <v>0</v>
      </c>
      <c r="F45">
        <f t="shared" si="0"/>
        <v>0</v>
      </c>
    </row>
    <row r="46" spans="1:6" x14ac:dyDescent="0.3">
      <c r="A46">
        <v>40</v>
      </c>
      <c r="D46">
        <f>'Kuis 1'!J46</f>
        <v>0</v>
      </c>
      <c r="E46">
        <f>'Kuis 2'!J46</f>
        <v>0</v>
      </c>
      <c r="F46">
        <f t="shared" si="0"/>
        <v>0</v>
      </c>
    </row>
    <row r="47" spans="1:6" x14ac:dyDescent="0.3">
      <c r="A47">
        <v>41</v>
      </c>
      <c r="D47">
        <f>'Kuis 1'!J47</f>
        <v>0</v>
      </c>
      <c r="E47">
        <f>'Kuis 2'!J47</f>
        <v>0</v>
      </c>
      <c r="F47">
        <f t="shared" si="0"/>
        <v>0</v>
      </c>
    </row>
    <row r="48" spans="1:6" x14ac:dyDescent="0.3">
      <c r="A48">
        <v>42</v>
      </c>
      <c r="D48">
        <f>'Kuis 1'!J48</f>
        <v>0</v>
      </c>
      <c r="E48">
        <f>'Kuis 2'!J48</f>
        <v>0</v>
      </c>
      <c r="F48">
        <f t="shared" si="0"/>
        <v>0</v>
      </c>
    </row>
    <row r="49" spans="1:6" x14ac:dyDescent="0.3">
      <c r="A49">
        <v>43</v>
      </c>
      <c r="D49">
        <f>'Kuis 1'!J49</f>
        <v>0</v>
      </c>
      <c r="E49">
        <f>'Kuis 2'!J49</f>
        <v>0</v>
      </c>
      <c r="F49">
        <f t="shared" si="0"/>
        <v>0</v>
      </c>
    </row>
    <row r="50" spans="1:6" x14ac:dyDescent="0.3">
      <c r="A50">
        <v>44</v>
      </c>
      <c r="D50">
        <f>'Kuis 1'!J50</f>
        <v>0</v>
      </c>
      <c r="E50">
        <f>'Kuis 2'!J50</f>
        <v>0</v>
      </c>
      <c r="F50">
        <f t="shared" si="0"/>
        <v>0</v>
      </c>
    </row>
    <row r="51" spans="1:6" x14ac:dyDescent="0.3">
      <c r="A51">
        <v>45</v>
      </c>
      <c r="D51">
        <f>'Kuis 1'!J51</f>
        <v>0</v>
      </c>
      <c r="E51">
        <f>'Kuis 2'!J51</f>
        <v>0</v>
      </c>
      <c r="F51">
        <f t="shared" si="0"/>
        <v>0</v>
      </c>
    </row>
    <row r="52" spans="1:6" x14ac:dyDescent="0.3">
      <c r="A52">
        <v>46</v>
      </c>
      <c r="D52">
        <f>'Kuis 1'!J52</f>
        <v>0</v>
      </c>
      <c r="E52">
        <f>'Kuis 2'!J52</f>
        <v>0</v>
      </c>
      <c r="F52">
        <f t="shared" si="0"/>
        <v>0</v>
      </c>
    </row>
    <row r="53" spans="1:6" x14ac:dyDescent="0.3">
      <c r="A53">
        <v>47</v>
      </c>
      <c r="D53">
        <f>'Kuis 1'!J53</f>
        <v>0</v>
      </c>
      <c r="E53">
        <f>'Kuis 2'!J53</f>
        <v>0</v>
      </c>
      <c r="F53">
        <f t="shared" si="0"/>
        <v>0</v>
      </c>
    </row>
    <row r="54" spans="1:6" x14ac:dyDescent="0.3">
      <c r="A54">
        <v>48</v>
      </c>
      <c r="D54">
        <f>'Kuis 1'!J54</f>
        <v>0</v>
      </c>
      <c r="E54">
        <f>'Kuis 2'!J54</f>
        <v>0</v>
      </c>
      <c r="F54">
        <f t="shared" si="0"/>
        <v>0</v>
      </c>
    </row>
    <row r="55" spans="1:6" x14ac:dyDescent="0.3">
      <c r="A55">
        <v>49</v>
      </c>
      <c r="D55">
        <f>'Kuis 1'!J55</f>
        <v>0</v>
      </c>
      <c r="E55">
        <f>'Kuis 2'!J55</f>
        <v>0</v>
      </c>
      <c r="F55">
        <f t="shared" si="0"/>
        <v>0</v>
      </c>
    </row>
    <row r="56" spans="1:6" x14ac:dyDescent="0.3">
      <c r="A56">
        <v>50</v>
      </c>
      <c r="D56">
        <f>'Kuis 1'!J56</f>
        <v>0</v>
      </c>
      <c r="E56">
        <f>'Kuis 2'!J56</f>
        <v>0</v>
      </c>
      <c r="F56">
        <f t="shared" si="0"/>
        <v>0</v>
      </c>
    </row>
    <row r="57" spans="1:6" x14ac:dyDescent="0.3">
      <c r="A57">
        <v>51</v>
      </c>
      <c r="D57">
        <f>'Kuis 1'!J57</f>
        <v>0</v>
      </c>
      <c r="E57">
        <f>'Kuis 2'!J57</f>
        <v>0</v>
      </c>
      <c r="F57">
        <f t="shared" si="0"/>
        <v>0</v>
      </c>
    </row>
    <row r="58" spans="1:6" x14ac:dyDescent="0.3">
      <c r="A58">
        <v>52</v>
      </c>
      <c r="D58">
        <f>'Kuis 1'!J58</f>
        <v>0</v>
      </c>
      <c r="E58">
        <f>'Kuis 2'!J58</f>
        <v>0</v>
      </c>
      <c r="F58">
        <f t="shared" si="0"/>
        <v>0</v>
      </c>
    </row>
    <row r="59" spans="1:6" x14ac:dyDescent="0.3">
      <c r="A59">
        <v>53</v>
      </c>
      <c r="D59">
        <f>'Kuis 1'!J59</f>
        <v>0</v>
      </c>
      <c r="E59">
        <f>'Kuis 2'!J59</f>
        <v>0</v>
      </c>
      <c r="F59">
        <f t="shared" si="0"/>
        <v>0</v>
      </c>
    </row>
    <row r="60" spans="1:6" x14ac:dyDescent="0.3">
      <c r="A60">
        <v>54</v>
      </c>
      <c r="D60">
        <f>'Kuis 1'!J60</f>
        <v>0</v>
      </c>
      <c r="E60">
        <f>'Kuis 2'!J60</f>
        <v>0</v>
      </c>
      <c r="F60">
        <f t="shared" si="0"/>
        <v>0</v>
      </c>
    </row>
    <row r="65" spans="4:6" x14ac:dyDescent="0.3">
      <c r="D65">
        <f t="shared" ref="D65:E65" si="1">AVERAGE(D7:D60)</f>
        <v>50.962962962962962</v>
      </c>
      <c r="E65">
        <f t="shared" si="1"/>
        <v>47.537037037037038</v>
      </c>
      <c r="F65">
        <f>AVERAGE(F7:F60)</f>
        <v>49.25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3"/>
  <sheetViews>
    <sheetView topLeftCell="B1" zoomScaleNormal="100" workbookViewId="0">
      <pane ySplit="6" topLeftCell="A17" activePane="bottomLeft" state="frozen"/>
      <selection pane="bottomLeft" activeCell="G26" sqref="G26"/>
    </sheetView>
  </sheetViews>
  <sheetFormatPr defaultRowHeight="14.4" x14ac:dyDescent="0.3"/>
  <cols>
    <col min="3" max="3" width="38.109375" customWidth="1"/>
    <col min="4" max="4" width="10.88671875" bestFit="1" customWidth="1"/>
    <col min="5" max="5" width="13.6640625" bestFit="1" customWidth="1"/>
    <col min="6" max="6" width="12.44140625" bestFit="1" customWidth="1"/>
    <col min="7" max="7" width="9.44140625" bestFit="1" customWidth="1"/>
    <col min="8" max="9" width="9.44140625" customWidth="1"/>
  </cols>
  <sheetData>
    <row r="1" spans="1:10" x14ac:dyDescent="0.3">
      <c r="A1" t="s">
        <v>26</v>
      </c>
    </row>
    <row r="2" spans="1:10" x14ac:dyDescent="0.3">
      <c r="A2" t="s">
        <v>0</v>
      </c>
    </row>
    <row r="3" spans="1:10" x14ac:dyDescent="0.3">
      <c r="A3" t="s">
        <v>32</v>
      </c>
    </row>
    <row r="4" spans="1:10" x14ac:dyDescent="0.3">
      <c r="D4" t="s">
        <v>109</v>
      </c>
    </row>
    <row r="6" spans="1:10" x14ac:dyDescent="0.3">
      <c r="A6" s="2" t="s">
        <v>1</v>
      </c>
      <c r="B6" s="2" t="s">
        <v>2</v>
      </c>
      <c r="C6" s="2" t="s">
        <v>3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10</v>
      </c>
      <c r="I6" s="2" t="s">
        <v>11</v>
      </c>
      <c r="J6" s="2" t="s">
        <v>9</v>
      </c>
    </row>
    <row r="7" spans="1:10" x14ac:dyDescent="0.3">
      <c r="A7" s="3">
        <v>1</v>
      </c>
      <c r="B7">
        <v>1909263</v>
      </c>
      <c r="C7" t="s">
        <v>33</v>
      </c>
      <c r="D7">
        <v>20</v>
      </c>
      <c r="E7">
        <v>10</v>
      </c>
      <c r="F7">
        <v>30</v>
      </c>
      <c r="G7">
        <v>30</v>
      </c>
      <c r="H7">
        <v>4</v>
      </c>
      <c r="I7">
        <f>H7*2</f>
        <v>8</v>
      </c>
      <c r="J7">
        <f t="shared" ref="J7" si="0">D7+E7+F7+G7-I7</f>
        <v>82</v>
      </c>
    </row>
    <row r="8" spans="1:10" x14ac:dyDescent="0.3">
      <c r="A8" s="3">
        <v>2</v>
      </c>
      <c r="B8">
        <v>2000867</v>
      </c>
      <c r="C8" t="s">
        <v>34</v>
      </c>
      <c r="D8">
        <v>10</v>
      </c>
      <c r="E8">
        <v>10</v>
      </c>
      <c r="F8">
        <v>30</v>
      </c>
      <c r="G8">
        <v>30</v>
      </c>
      <c r="I8">
        <f t="shared" ref="I8:I60" si="1">H8*2</f>
        <v>0</v>
      </c>
      <c r="J8">
        <f t="shared" ref="J8:J60" si="2">D8+E8+F8+G8-I8</f>
        <v>80</v>
      </c>
    </row>
    <row r="9" spans="1:10" x14ac:dyDescent="0.3">
      <c r="A9" s="3">
        <v>3</v>
      </c>
      <c r="B9">
        <v>2001408</v>
      </c>
      <c r="C9" t="s">
        <v>35</v>
      </c>
      <c r="I9">
        <f t="shared" si="1"/>
        <v>0</v>
      </c>
      <c r="J9">
        <f t="shared" si="2"/>
        <v>0</v>
      </c>
    </row>
    <row r="10" spans="1:10" x14ac:dyDescent="0.3">
      <c r="A10" s="3">
        <v>4</v>
      </c>
      <c r="B10">
        <v>2101294</v>
      </c>
      <c r="C10" t="s">
        <v>36</v>
      </c>
      <c r="D10">
        <v>12</v>
      </c>
      <c r="E10">
        <v>10</v>
      </c>
      <c r="F10">
        <v>30</v>
      </c>
      <c r="G10">
        <v>30</v>
      </c>
      <c r="I10">
        <f t="shared" si="1"/>
        <v>0</v>
      </c>
      <c r="J10">
        <f t="shared" si="2"/>
        <v>82</v>
      </c>
    </row>
    <row r="11" spans="1:10" x14ac:dyDescent="0.3">
      <c r="A11" s="3">
        <v>5</v>
      </c>
      <c r="B11">
        <v>2101310</v>
      </c>
      <c r="C11" t="s">
        <v>37</v>
      </c>
      <c r="D11">
        <v>20</v>
      </c>
      <c r="G11">
        <v>30</v>
      </c>
      <c r="I11">
        <f t="shared" si="1"/>
        <v>0</v>
      </c>
      <c r="J11">
        <f t="shared" si="2"/>
        <v>50</v>
      </c>
    </row>
    <row r="12" spans="1:10" x14ac:dyDescent="0.3">
      <c r="A12" s="3">
        <v>6</v>
      </c>
      <c r="B12">
        <v>2102204</v>
      </c>
      <c r="C12" t="s">
        <v>38</v>
      </c>
      <c r="E12">
        <v>10</v>
      </c>
      <c r="F12">
        <v>30</v>
      </c>
      <c r="G12">
        <v>30</v>
      </c>
      <c r="I12">
        <f t="shared" si="1"/>
        <v>0</v>
      </c>
      <c r="J12">
        <f t="shared" si="2"/>
        <v>70</v>
      </c>
    </row>
    <row r="13" spans="1:10" x14ac:dyDescent="0.3">
      <c r="A13" s="3">
        <v>7</v>
      </c>
      <c r="B13">
        <v>2103703</v>
      </c>
      <c r="C13" t="s">
        <v>39</v>
      </c>
      <c r="D13">
        <v>10</v>
      </c>
      <c r="G13">
        <v>20</v>
      </c>
      <c r="I13">
        <f t="shared" si="1"/>
        <v>0</v>
      </c>
      <c r="J13">
        <f t="shared" si="2"/>
        <v>30</v>
      </c>
    </row>
    <row r="14" spans="1:10" x14ac:dyDescent="0.3">
      <c r="A14" s="3">
        <v>8</v>
      </c>
      <c r="B14">
        <v>2108724</v>
      </c>
      <c r="C14" t="s">
        <v>40</v>
      </c>
      <c r="D14">
        <v>15</v>
      </c>
      <c r="E14">
        <v>10</v>
      </c>
      <c r="F14">
        <v>15</v>
      </c>
      <c r="G14">
        <v>30</v>
      </c>
      <c r="H14">
        <v>2</v>
      </c>
      <c r="I14">
        <f t="shared" si="1"/>
        <v>4</v>
      </c>
      <c r="J14">
        <f t="shared" si="2"/>
        <v>66</v>
      </c>
    </row>
    <row r="15" spans="1:10" x14ac:dyDescent="0.3">
      <c r="A15" s="3">
        <v>9</v>
      </c>
      <c r="B15">
        <v>2200163</v>
      </c>
      <c r="C15" t="s">
        <v>41</v>
      </c>
      <c r="D15">
        <v>20</v>
      </c>
      <c r="E15">
        <v>10</v>
      </c>
      <c r="F15">
        <v>30</v>
      </c>
      <c r="G15">
        <v>40</v>
      </c>
      <c r="I15">
        <f t="shared" si="1"/>
        <v>0</v>
      </c>
      <c r="J15">
        <f t="shared" si="2"/>
        <v>100</v>
      </c>
    </row>
    <row r="16" spans="1:10" x14ac:dyDescent="0.3">
      <c r="A16" s="3">
        <v>10</v>
      </c>
      <c r="B16">
        <v>2200311</v>
      </c>
      <c r="C16" t="s">
        <v>42</v>
      </c>
      <c r="D16">
        <v>10</v>
      </c>
      <c r="E16">
        <v>10</v>
      </c>
      <c r="F16">
        <v>30</v>
      </c>
      <c r="G16">
        <v>35</v>
      </c>
      <c r="H16">
        <v>2</v>
      </c>
      <c r="I16">
        <f t="shared" si="1"/>
        <v>4</v>
      </c>
      <c r="J16">
        <f t="shared" si="2"/>
        <v>81</v>
      </c>
    </row>
    <row r="17" spans="1:11" x14ac:dyDescent="0.3">
      <c r="A17" s="3">
        <v>11</v>
      </c>
      <c r="B17">
        <v>2200337</v>
      </c>
      <c r="C17" t="s">
        <v>43</v>
      </c>
      <c r="D17">
        <v>15</v>
      </c>
      <c r="E17">
        <v>10</v>
      </c>
      <c r="F17">
        <v>15</v>
      </c>
      <c r="G17">
        <v>35</v>
      </c>
      <c r="H17">
        <v>2</v>
      </c>
      <c r="I17">
        <f t="shared" si="1"/>
        <v>4</v>
      </c>
      <c r="J17">
        <f t="shared" si="2"/>
        <v>71</v>
      </c>
    </row>
    <row r="18" spans="1:11" x14ac:dyDescent="0.3">
      <c r="A18" s="3">
        <v>12</v>
      </c>
      <c r="B18">
        <v>2200481</v>
      </c>
      <c r="C18" t="s">
        <v>44</v>
      </c>
      <c r="D18">
        <v>12</v>
      </c>
      <c r="E18">
        <v>10</v>
      </c>
      <c r="F18">
        <v>30</v>
      </c>
      <c r="G18">
        <v>32</v>
      </c>
      <c r="I18">
        <f t="shared" si="1"/>
        <v>0</v>
      </c>
      <c r="J18">
        <f t="shared" si="2"/>
        <v>84</v>
      </c>
    </row>
    <row r="19" spans="1:11" x14ac:dyDescent="0.3">
      <c r="A19" s="3">
        <v>13</v>
      </c>
      <c r="B19">
        <v>2200598</v>
      </c>
      <c r="C19" t="s">
        <v>45</v>
      </c>
      <c r="D19">
        <v>12</v>
      </c>
      <c r="E19">
        <v>10</v>
      </c>
      <c r="F19">
        <v>10</v>
      </c>
      <c r="G19">
        <v>20</v>
      </c>
      <c r="I19">
        <f t="shared" si="1"/>
        <v>0</v>
      </c>
      <c r="J19">
        <f t="shared" si="2"/>
        <v>52</v>
      </c>
      <c r="K19" t="s">
        <v>113</v>
      </c>
    </row>
    <row r="20" spans="1:11" x14ac:dyDescent="0.3">
      <c r="A20" s="3">
        <v>14</v>
      </c>
      <c r="B20">
        <v>2200939</v>
      </c>
      <c r="C20" t="s">
        <v>46</v>
      </c>
      <c r="D20">
        <v>15</v>
      </c>
      <c r="E20">
        <v>10</v>
      </c>
      <c r="F20">
        <v>20</v>
      </c>
      <c r="G20">
        <v>30</v>
      </c>
      <c r="H20">
        <v>4</v>
      </c>
      <c r="I20">
        <f t="shared" si="1"/>
        <v>8</v>
      </c>
      <c r="J20">
        <f t="shared" si="2"/>
        <v>67</v>
      </c>
      <c r="K20" t="s">
        <v>108</v>
      </c>
    </row>
    <row r="21" spans="1:11" x14ac:dyDescent="0.3">
      <c r="A21" s="3">
        <v>15</v>
      </c>
      <c r="B21">
        <v>2200978</v>
      </c>
      <c r="C21" t="s">
        <v>47</v>
      </c>
      <c r="D21">
        <v>12</v>
      </c>
      <c r="E21">
        <v>10</v>
      </c>
      <c r="F21">
        <v>30</v>
      </c>
      <c r="G21">
        <v>30</v>
      </c>
      <c r="I21">
        <f t="shared" si="1"/>
        <v>0</v>
      </c>
      <c r="J21">
        <f t="shared" si="2"/>
        <v>82</v>
      </c>
    </row>
    <row r="22" spans="1:11" x14ac:dyDescent="0.3">
      <c r="A22" s="3">
        <v>16</v>
      </c>
      <c r="B22">
        <v>2201017</v>
      </c>
      <c r="C22" t="s">
        <v>48</v>
      </c>
      <c r="D22">
        <v>15</v>
      </c>
      <c r="G22">
        <v>30</v>
      </c>
      <c r="I22">
        <f t="shared" si="1"/>
        <v>0</v>
      </c>
      <c r="J22">
        <f t="shared" si="2"/>
        <v>45</v>
      </c>
      <c r="K22" t="s">
        <v>112</v>
      </c>
    </row>
    <row r="23" spans="1:11" x14ac:dyDescent="0.3">
      <c r="A23" s="3">
        <v>17</v>
      </c>
      <c r="B23">
        <v>2201090</v>
      </c>
      <c r="C23" t="s">
        <v>49</v>
      </c>
      <c r="D23">
        <v>10</v>
      </c>
      <c r="E23">
        <v>10</v>
      </c>
      <c r="F23">
        <v>30</v>
      </c>
      <c r="G23">
        <v>30</v>
      </c>
      <c r="H23">
        <v>6</v>
      </c>
      <c r="I23">
        <f t="shared" si="1"/>
        <v>12</v>
      </c>
      <c r="J23">
        <f t="shared" si="2"/>
        <v>68</v>
      </c>
    </row>
    <row r="24" spans="1:11" x14ac:dyDescent="0.3">
      <c r="A24" s="3">
        <v>18</v>
      </c>
      <c r="B24">
        <v>2201271</v>
      </c>
      <c r="C24" t="s">
        <v>50</v>
      </c>
      <c r="D24">
        <v>15</v>
      </c>
      <c r="E24">
        <v>10</v>
      </c>
      <c r="F24">
        <v>20</v>
      </c>
      <c r="G24">
        <v>30</v>
      </c>
      <c r="H24">
        <v>2</v>
      </c>
      <c r="I24">
        <f t="shared" si="1"/>
        <v>4</v>
      </c>
      <c r="J24">
        <f t="shared" si="2"/>
        <v>71</v>
      </c>
    </row>
    <row r="25" spans="1:11" x14ac:dyDescent="0.3">
      <c r="A25" s="3">
        <v>19</v>
      </c>
      <c r="B25">
        <v>2201431</v>
      </c>
      <c r="C25" t="s">
        <v>51</v>
      </c>
      <c r="D25">
        <v>15</v>
      </c>
      <c r="E25">
        <v>10</v>
      </c>
      <c r="F25">
        <v>5</v>
      </c>
      <c r="G25">
        <v>30</v>
      </c>
      <c r="H25">
        <v>8</v>
      </c>
      <c r="I25">
        <f t="shared" si="1"/>
        <v>16</v>
      </c>
      <c r="J25">
        <f t="shared" si="2"/>
        <v>44</v>
      </c>
    </row>
    <row r="26" spans="1:11" x14ac:dyDescent="0.3">
      <c r="A26" s="3">
        <v>20</v>
      </c>
      <c r="B26">
        <v>2201718</v>
      </c>
      <c r="C26" t="s">
        <v>52</v>
      </c>
      <c r="D26">
        <v>20</v>
      </c>
      <c r="E26">
        <v>10</v>
      </c>
      <c r="F26">
        <v>25</v>
      </c>
      <c r="G26">
        <v>40</v>
      </c>
      <c r="I26">
        <f t="shared" si="1"/>
        <v>0</v>
      </c>
      <c r="J26">
        <f t="shared" si="2"/>
        <v>95</v>
      </c>
    </row>
    <row r="27" spans="1:11" x14ac:dyDescent="0.3">
      <c r="A27" s="3">
        <v>21</v>
      </c>
      <c r="B27">
        <v>2202152</v>
      </c>
      <c r="C27" t="s">
        <v>53</v>
      </c>
      <c r="D27">
        <v>20</v>
      </c>
      <c r="E27">
        <v>10</v>
      </c>
      <c r="F27">
        <v>20</v>
      </c>
      <c r="G27">
        <v>30</v>
      </c>
      <c r="H27">
        <v>3</v>
      </c>
      <c r="I27">
        <f t="shared" si="1"/>
        <v>6</v>
      </c>
      <c r="J27">
        <f t="shared" si="2"/>
        <v>74</v>
      </c>
    </row>
    <row r="28" spans="1:11" x14ac:dyDescent="0.3">
      <c r="A28" s="3">
        <v>22</v>
      </c>
      <c r="B28">
        <v>2202292</v>
      </c>
      <c r="C28" t="s">
        <v>54</v>
      </c>
      <c r="D28">
        <v>10</v>
      </c>
      <c r="E28">
        <v>10</v>
      </c>
      <c r="F28">
        <v>20</v>
      </c>
      <c r="G28">
        <v>30</v>
      </c>
      <c r="I28">
        <f t="shared" si="1"/>
        <v>0</v>
      </c>
      <c r="J28">
        <f t="shared" si="2"/>
        <v>70</v>
      </c>
    </row>
    <row r="29" spans="1:11" x14ac:dyDescent="0.3">
      <c r="A29" s="3">
        <v>23</v>
      </c>
      <c r="B29">
        <v>2202301</v>
      </c>
      <c r="C29" t="s">
        <v>55</v>
      </c>
      <c r="D29">
        <v>20</v>
      </c>
      <c r="E29">
        <v>10</v>
      </c>
      <c r="F29">
        <v>30</v>
      </c>
      <c r="G29">
        <v>30</v>
      </c>
      <c r="H29">
        <v>9</v>
      </c>
      <c r="I29">
        <f t="shared" si="1"/>
        <v>18</v>
      </c>
      <c r="J29">
        <f t="shared" si="2"/>
        <v>72</v>
      </c>
    </row>
    <row r="30" spans="1:11" x14ac:dyDescent="0.3">
      <c r="A30" s="3">
        <v>24</v>
      </c>
      <c r="B30">
        <v>2202331</v>
      </c>
      <c r="C30" t="s">
        <v>56</v>
      </c>
      <c r="D30">
        <v>15</v>
      </c>
      <c r="E30">
        <v>10</v>
      </c>
      <c r="F30">
        <v>20</v>
      </c>
      <c r="G30">
        <v>30</v>
      </c>
      <c r="I30">
        <f t="shared" si="1"/>
        <v>0</v>
      </c>
      <c r="J30">
        <f t="shared" si="2"/>
        <v>75</v>
      </c>
    </row>
    <row r="31" spans="1:11" x14ac:dyDescent="0.3">
      <c r="A31" s="3">
        <v>25</v>
      </c>
      <c r="B31">
        <v>2202339</v>
      </c>
      <c r="C31" t="s">
        <v>57</v>
      </c>
      <c r="D31">
        <v>12</v>
      </c>
      <c r="G31">
        <v>30</v>
      </c>
      <c r="I31">
        <f t="shared" si="1"/>
        <v>0</v>
      </c>
      <c r="J31">
        <f t="shared" si="2"/>
        <v>42</v>
      </c>
    </row>
    <row r="32" spans="1:11" x14ac:dyDescent="0.3">
      <c r="A32" s="3">
        <v>26</v>
      </c>
      <c r="B32">
        <v>2202346</v>
      </c>
      <c r="C32" t="s">
        <v>58</v>
      </c>
      <c r="D32">
        <v>10</v>
      </c>
      <c r="E32">
        <v>10</v>
      </c>
      <c r="F32">
        <v>20</v>
      </c>
      <c r="G32">
        <v>30</v>
      </c>
      <c r="H32">
        <v>2</v>
      </c>
      <c r="I32">
        <f t="shared" si="1"/>
        <v>4</v>
      </c>
      <c r="J32">
        <f t="shared" si="2"/>
        <v>66</v>
      </c>
      <c r="K32" t="s">
        <v>111</v>
      </c>
    </row>
    <row r="33" spans="1:11" x14ac:dyDescent="0.3">
      <c r="A33" s="3">
        <v>27</v>
      </c>
      <c r="B33">
        <v>2202680</v>
      </c>
      <c r="C33" t="s">
        <v>59</v>
      </c>
      <c r="D33">
        <v>5</v>
      </c>
      <c r="G33">
        <v>30</v>
      </c>
      <c r="H33">
        <v>2</v>
      </c>
      <c r="I33">
        <f t="shared" si="1"/>
        <v>4</v>
      </c>
      <c r="J33">
        <f t="shared" si="2"/>
        <v>31</v>
      </c>
      <c r="K33" t="s">
        <v>110</v>
      </c>
    </row>
    <row r="34" spans="1:11" x14ac:dyDescent="0.3">
      <c r="A34" s="3">
        <v>28</v>
      </c>
      <c r="B34">
        <v>2202729</v>
      </c>
      <c r="C34" t="s">
        <v>60</v>
      </c>
      <c r="D34">
        <v>20</v>
      </c>
      <c r="E34">
        <v>10</v>
      </c>
      <c r="G34">
        <v>30</v>
      </c>
      <c r="H34">
        <v>2</v>
      </c>
      <c r="I34">
        <f t="shared" si="1"/>
        <v>4</v>
      </c>
      <c r="J34">
        <f t="shared" si="2"/>
        <v>56</v>
      </c>
    </row>
    <row r="35" spans="1:11" x14ac:dyDescent="0.3">
      <c r="A35" s="3">
        <v>29</v>
      </c>
      <c r="B35">
        <v>2202869</v>
      </c>
      <c r="C35" t="s">
        <v>61</v>
      </c>
      <c r="D35">
        <v>20</v>
      </c>
      <c r="E35">
        <v>10</v>
      </c>
      <c r="F35">
        <v>20</v>
      </c>
      <c r="G35">
        <v>30</v>
      </c>
      <c r="H35">
        <v>3</v>
      </c>
      <c r="I35">
        <f t="shared" si="1"/>
        <v>6</v>
      </c>
      <c r="J35">
        <f t="shared" si="2"/>
        <v>74</v>
      </c>
    </row>
    <row r="36" spans="1:11" x14ac:dyDescent="0.3">
      <c r="A36" s="3">
        <v>30</v>
      </c>
      <c r="B36">
        <v>2203142</v>
      </c>
      <c r="C36" t="s">
        <v>62</v>
      </c>
      <c r="D36">
        <v>15</v>
      </c>
      <c r="E36">
        <v>10</v>
      </c>
      <c r="F36">
        <v>30</v>
      </c>
      <c r="G36">
        <v>30</v>
      </c>
      <c r="I36">
        <f t="shared" si="1"/>
        <v>0</v>
      </c>
      <c r="J36">
        <f t="shared" si="2"/>
        <v>85</v>
      </c>
    </row>
    <row r="37" spans="1:11" x14ac:dyDescent="0.3">
      <c r="A37" s="3">
        <v>31</v>
      </c>
      <c r="B37">
        <v>2203211</v>
      </c>
      <c r="C37" t="s">
        <v>63</v>
      </c>
      <c r="G37">
        <v>30</v>
      </c>
      <c r="H37">
        <v>3</v>
      </c>
      <c r="I37">
        <f t="shared" si="1"/>
        <v>6</v>
      </c>
      <c r="J37">
        <f t="shared" si="2"/>
        <v>24</v>
      </c>
    </row>
    <row r="38" spans="1:11" x14ac:dyDescent="0.3">
      <c r="A38" s="3">
        <v>32</v>
      </c>
      <c r="B38">
        <v>2203335</v>
      </c>
      <c r="C38" t="s">
        <v>64</v>
      </c>
      <c r="D38">
        <v>20</v>
      </c>
      <c r="E38">
        <v>10</v>
      </c>
      <c r="F38">
        <v>30</v>
      </c>
      <c r="G38">
        <v>35</v>
      </c>
      <c r="I38">
        <f t="shared" si="1"/>
        <v>0</v>
      </c>
      <c r="J38">
        <f t="shared" si="2"/>
        <v>95</v>
      </c>
    </row>
    <row r="39" spans="1:11" x14ac:dyDescent="0.3">
      <c r="A39" s="3">
        <v>33</v>
      </c>
      <c r="B39">
        <v>2205101</v>
      </c>
      <c r="C39" t="s">
        <v>65</v>
      </c>
      <c r="I39">
        <f t="shared" si="1"/>
        <v>0</v>
      </c>
      <c r="J39">
        <f t="shared" si="2"/>
        <v>0</v>
      </c>
    </row>
    <row r="40" spans="1:11" x14ac:dyDescent="0.3">
      <c r="A40" s="3">
        <v>34</v>
      </c>
      <c r="B40">
        <v>2205297</v>
      </c>
      <c r="C40" t="s">
        <v>66</v>
      </c>
      <c r="D40">
        <v>20</v>
      </c>
      <c r="E40">
        <v>10</v>
      </c>
      <c r="F40">
        <v>30</v>
      </c>
      <c r="G40">
        <v>30</v>
      </c>
      <c r="H40">
        <v>3</v>
      </c>
      <c r="I40">
        <f t="shared" si="1"/>
        <v>6</v>
      </c>
      <c r="J40">
        <f t="shared" si="2"/>
        <v>84</v>
      </c>
    </row>
    <row r="41" spans="1:11" x14ac:dyDescent="0.3">
      <c r="A41" s="3">
        <v>35</v>
      </c>
      <c r="B41">
        <v>2205410</v>
      </c>
      <c r="C41" t="s">
        <v>67</v>
      </c>
      <c r="D41">
        <v>12</v>
      </c>
      <c r="E41">
        <v>10</v>
      </c>
      <c r="F41">
        <v>30</v>
      </c>
      <c r="G41">
        <v>30</v>
      </c>
      <c r="I41">
        <f t="shared" si="1"/>
        <v>0</v>
      </c>
      <c r="J41">
        <f t="shared" si="2"/>
        <v>82</v>
      </c>
    </row>
    <row r="42" spans="1:11" x14ac:dyDescent="0.3">
      <c r="A42" s="3">
        <v>36</v>
      </c>
      <c r="B42">
        <v>2205422</v>
      </c>
      <c r="C42" t="s">
        <v>68</v>
      </c>
      <c r="D42">
        <v>10</v>
      </c>
      <c r="E42">
        <v>10</v>
      </c>
      <c r="F42">
        <v>20</v>
      </c>
      <c r="G42">
        <v>30</v>
      </c>
      <c r="I42">
        <f t="shared" si="1"/>
        <v>0</v>
      </c>
      <c r="J42">
        <f t="shared" si="2"/>
        <v>70</v>
      </c>
    </row>
    <row r="43" spans="1:11" x14ac:dyDescent="0.3">
      <c r="A43" s="3">
        <v>37</v>
      </c>
      <c r="B43">
        <v>2209889</v>
      </c>
      <c r="C43" t="s">
        <v>69</v>
      </c>
      <c r="D43">
        <v>20</v>
      </c>
      <c r="E43">
        <v>10</v>
      </c>
      <c r="F43">
        <v>30</v>
      </c>
      <c r="G43">
        <v>30</v>
      </c>
      <c r="H43">
        <v>4</v>
      </c>
      <c r="I43">
        <f t="shared" si="1"/>
        <v>8</v>
      </c>
      <c r="J43">
        <f t="shared" si="2"/>
        <v>82</v>
      </c>
      <c r="K43" t="s">
        <v>72</v>
      </c>
    </row>
    <row r="44" spans="1:11" x14ac:dyDescent="0.3">
      <c r="A44">
        <v>38</v>
      </c>
      <c r="I44">
        <f t="shared" si="1"/>
        <v>0</v>
      </c>
      <c r="J44">
        <f t="shared" si="2"/>
        <v>0</v>
      </c>
    </row>
    <row r="45" spans="1:11" x14ac:dyDescent="0.3">
      <c r="A45">
        <v>39</v>
      </c>
      <c r="I45">
        <f t="shared" si="1"/>
        <v>0</v>
      </c>
      <c r="J45">
        <f t="shared" si="2"/>
        <v>0</v>
      </c>
    </row>
    <row r="46" spans="1:11" x14ac:dyDescent="0.3">
      <c r="A46">
        <v>40</v>
      </c>
      <c r="I46">
        <f t="shared" si="1"/>
        <v>0</v>
      </c>
      <c r="J46">
        <f t="shared" si="2"/>
        <v>0</v>
      </c>
    </row>
    <row r="47" spans="1:11" x14ac:dyDescent="0.3">
      <c r="A47">
        <v>41</v>
      </c>
      <c r="I47">
        <f t="shared" si="1"/>
        <v>0</v>
      </c>
      <c r="J47">
        <f t="shared" si="2"/>
        <v>0</v>
      </c>
    </row>
    <row r="48" spans="1:11" x14ac:dyDescent="0.3">
      <c r="A48">
        <v>42</v>
      </c>
      <c r="I48">
        <f t="shared" si="1"/>
        <v>0</v>
      </c>
      <c r="J48">
        <f t="shared" si="2"/>
        <v>0</v>
      </c>
    </row>
    <row r="49" spans="1:10" x14ac:dyDescent="0.3">
      <c r="A49">
        <v>43</v>
      </c>
      <c r="I49">
        <f t="shared" si="1"/>
        <v>0</v>
      </c>
      <c r="J49">
        <f t="shared" si="2"/>
        <v>0</v>
      </c>
    </row>
    <row r="50" spans="1:10" x14ac:dyDescent="0.3">
      <c r="A50">
        <v>44</v>
      </c>
      <c r="I50">
        <f t="shared" si="1"/>
        <v>0</v>
      </c>
      <c r="J50">
        <f t="shared" si="2"/>
        <v>0</v>
      </c>
    </row>
    <row r="51" spans="1:10" x14ac:dyDescent="0.3">
      <c r="A51">
        <v>45</v>
      </c>
      <c r="I51">
        <f t="shared" si="1"/>
        <v>0</v>
      </c>
      <c r="J51">
        <f t="shared" si="2"/>
        <v>0</v>
      </c>
    </row>
    <row r="52" spans="1:10" x14ac:dyDescent="0.3">
      <c r="A52">
        <v>46</v>
      </c>
      <c r="I52">
        <f t="shared" si="1"/>
        <v>0</v>
      </c>
      <c r="J52">
        <f t="shared" si="2"/>
        <v>0</v>
      </c>
    </row>
    <row r="53" spans="1:10" x14ac:dyDescent="0.3">
      <c r="A53">
        <v>47</v>
      </c>
      <c r="I53">
        <f t="shared" si="1"/>
        <v>0</v>
      </c>
      <c r="J53">
        <f t="shared" si="2"/>
        <v>0</v>
      </c>
    </row>
    <row r="54" spans="1:10" x14ac:dyDescent="0.3">
      <c r="A54">
        <v>48</v>
      </c>
      <c r="I54">
        <f t="shared" si="1"/>
        <v>0</v>
      </c>
      <c r="J54">
        <f t="shared" si="2"/>
        <v>0</v>
      </c>
    </row>
    <row r="55" spans="1:10" x14ac:dyDescent="0.3">
      <c r="A55">
        <v>49</v>
      </c>
      <c r="I55">
        <f t="shared" si="1"/>
        <v>0</v>
      </c>
      <c r="J55">
        <f t="shared" si="2"/>
        <v>0</v>
      </c>
    </row>
    <row r="56" spans="1:10" x14ac:dyDescent="0.3">
      <c r="A56">
        <v>50</v>
      </c>
      <c r="I56">
        <f t="shared" si="1"/>
        <v>0</v>
      </c>
      <c r="J56">
        <f t="shared" si="2"/>
        <v>0</v>
      </c>
    </row>
    <row r="57" spans="1:10" x14ac:dyDescent="0.3">
      <c r="A57">
        <v>51</v>
      </c>
      <c r="I57">
        <f t="shared" si="1"/>
        <v>0</v>
      </c>
      <c r="J57">
        <f t="shared" si="2"/>
        <v>0</v>
      </c>
    </row>
    <row r="58" spans="1:10" x14ac:dyDescent="0.3">
      <c r="A58">
        <v>52</v>
      </c>
      <c r="I58">
        <f t="shared" si="1"/>
        <v>0</v>
      </c>
      <c r="J58">
        <f t="shared" si="2"/>
        <v>0</v>
      </c>
    </row>
    <row r="59" spans="1:10" x14ac:dyDescent="0.3">
      <c r="A59">
        <v>53</v>
      </c>
      <c r="I59">
        <f t="shared" si="1"/>
        <v>0</v>
      </c>
      <c r="J59">
        <f t="shared" si="2"/>
        <v>0</v>
      </c>
    </row>
    <row r="60" spans="1:10" x14ac:dyDescent="0.3">
      <c r="A60">
        <v>54</v>
      </c>
      <c r="I60">
        <f t="shared" si="1"/>
        <v>0</v>
      </c>
      <c r="J60">
        <f t="shared" si="2"/>
        <v>0</v>
      </c>
    </row>
    <row r="63" spans="1:10" x14ac:dyDescent="0.3">
      <c r="J63">
        <f>AVERAGE(J7:J60)</f>
        <v>44.481481481481481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3"/>
  <sheetViews>
    <sheetView zoomScaleNormal="100" workbookViewId="0">
      <pane xSplit="3" ySplit="6" topLeftCell="D15" activePane="bottomRight" state="frozen"/>
      <selection pane="topRight" activeCell="D1" sqref="D1"/>
      <selection pane="bottomLeft" activeCell="A7" sqref="A7"/>
      <selection pane="bottomRight" activeCell="C30" sqref="C30"/>
    </sheetView>
  </sheetViews>
  <sheetFormatPr defaultRowHeight="14.4" x14ac:dyDescent="0.3"/>
  <cols>
    <col min="3" max="3" width="38.109375" customWidth="1"/>
    <col min="4" max="4" width="10.88671875" bestFit="1" customWidth="1"/>
    <col min="5" max="5" width="13.6640625" bestFit="1" customWidth="1"/>
    <col min="6" max="6" width="12.44140625" bestFit="1" customWidth="1"/>
    <col min="7" max="7" width="9.44140625" bestFit="1" customWidth="1"/>
    <col min="8" max="9" width="9.44140625" customWidth="1"/>
  </cols>
  <sheetData>
    <row r="1" spans="1:11" x14ac:dyDescent="0.3">
      <c r="A1" t="s">
        <v>26</v>
      </c>
    </row>
    <row r="2" spans="1:11" x14ac:dyDescent="0.3">
      <c r="A2" t="s">
        <v>0</v>
      </c>
    </row>
    <row r="3" spans="1:11" x14ac:dyDescent="0.3">
      <c r="A3" t="s">
        <v>32</v>
      </c>
    </row>
    <row r="6" spans="1:11" x14ac:dyDescent="0.3">
      <c r="A6" s="2" t="s">
        <v>1</v>
      </c>
      <c r="B6" s="2" t="s">
        <v>2</v>
      </c>
      <c r="C6" s="2" t="s">
        <v>3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10</v>
      </c>
      <c r="I6" s="2" t="s">
        <v>11</v>
      </c>
      <c r="J6" s="2" t="s">
        <v>9</v>
      </c>
    </row>
    <row r="7" spans="1:11" x14ac:dyDescent="0.3">
      <c r="A7" s="3">
        <v>1</v>
      </c>
      <c r="B7">
        <v>1909263</v>
      </c>
      <c r="C7" t="s">
        <v>33</v>
      </c>
      <c r="D7">
        <v>10</v>
      </c>
      <c r="G7">
        <v>25</v>
      </c>
      <c r="I7">
        <f>H7*2</f>
        <v>0</v>
      </c>
      <c r="J7">
        <f>D7+E7+F7+G7-I7</f>
        <v>35</v>
      </c>
    </row>
    <row r="8" spans="1:11" x14ac:dyDescent="0.3">
      <c r="A8" s="3">
        <v>2</v>
      </c>
      <c r="B8">
        <v>2000867</v>
      </c>
      <c r="C8" t="s">
        <v>34</v>
      </c>
      <c r="D8">
        <v>10</v>
      </c>
      <c r="G8">
        <v>20</v>
      </c>
      <c r="I8">
        <f t="shared" ref="I8:I60" si="0">H8*2</f>
        <v>0</v>
      </c>
      <c r="J8">
        <f t="shared" ref="J8:J60" si="1">D8+E8+F8+G8-I8</f>
        <v>30</v>
      </c>
    </row>
    <row r="9" spans="1:11" x14ac:dyDescent="0.3">
      <c r="A9" s="3">
        <v>3</v>
      </c>
      <c r="B9">
        <v>2001408</v>
      </c>
      <c r="C9" t="s">
        <v>35</v>
      </c>
      <c r="I9">
        <f t="shared" si="0"/>
        <v>0</v>
      </c>
      <c r="J9">
        <f t="shared" si="1"/>
        <v>0</v>
      </c>
    </row>
    <row r="10" spans="1:11" x14ac:dyDescent="0.3">
      <c r="A10" s="3">
        <v>4</v>
      </c>
      <c r="B10">
        <v>2101294</v>
      </c>
      <c r="C10" t="s">
        <v>36</v>
      </c>
      <c r="D10">
        <v>20</v>
      </c>
      <c r="E10">
        <v>10</v>
      </c>
      <c r="F10">
        <v>30</v>
      </c>
      <c r="G10">
        <v>40</v>
      </c>
      <c r="I10">
        <f t="shared" si="0"/>
        <v>0</v>
      </c>
      <c r="J10">
        <f t="shared" si="1"/>
        <v>100</v>
      </c>
    </row>
    <row r="11" spans="1:11" x14ac:dyDescent="0.3">
      <c r="A11" s="3">
        <v>5</v>
      </c>
      <c r="B11">
        <v>2101310</v>
      </c>
      <c r="C11" t="s">
        <v>37</v>
      </c>
      <c r="D11">
        <v>15</v>
      </c>
      <c r="E11">
        <v>10</v>
      </c>
      <c r="F11">
        <v>25</v>
      </c>
      <c r="G11">
        <v>35</v>
      </c>
      <c r="I11">
        <f t="shared" si="0"/>
        <v>0</v>
      </c>
      <c r="J11">
        <f t="shared" si="1"/>
        <v>85</v>
      </c>
    </row>
    <row r="12" spans="1:11" x14ac:dyDescent="0.3">
      <c r="A12" s="3">
        <v>6</v>
      </c>
      <c r="B12">
        <v>2102204</v>
      </c>
      <c r="C12" t="s">
        <v>38</v>
      </c>
      <c r="D12">
        <v>20</v>
      </c>
      <c r="E12">
        <v>10</v>
      </c>
      <c r="F12">
        <v>25</v>
      </c>
      <c r="G12">
        <v>35</v>
      </c>
      <c r="I12">
        <f t="shared" si="0"/>
        <v>0</v>
      </c>
      <c r="J12">
        <f t="shared" si="1"/>
        <v>90</v>
      </c>
    </row>
    <row r="13" spans="1:11" x14ac:dyDescent="0.3">
      <c r="A13" s="3">
        <v>7</v>
      </c>
      <c r="B13">
        <v>2103703</v>
      </c>
      <c r="C13" t="s">
        <v>39</v>
      </c>
      <c r="D13">
        <v>10</v>
      </c>
      <c r="G13">
        <v>25</v>
      </c>
      <c r="I13">
        <f t="shared" si="0"/>
        <v>0</v>
      </c>
      <c r="J13">
        <f t="shared" si="1"/>
        <v>35</v>
      </c>
    </row>
    <row r="14" spans="1:11" x14ac:dyDescent="0.3">
      <c r="A14" s="3">
        <v>8</v>
      </c>
      <c r="B14">
        <v>2108724</v>
      </c>
      <c r="C14" t="s">
        <v>40</v>
      </c>
      <c r="D14">
        <v>20</v>
      </c>
      <c r="E14">
        <v>10</v>
      </c>
      <c r="F14">
        <v>25</v>
      </c>
      <c r="G14">
        <v>35</v>
      </c>
      <c r="I14">
        <f t="shared" si="0"/>
        <v>0</v>
      </c>
      <c r="J14">
        <f t="shared" si="1"/>
        <v>90</v>
      </c>
    </row>
    <row r="15" spans="1:11" x14ac:dyDescent="0.3">
      <c r="A15" s="3">
        <v>9</v>
      </c>
      <c r="B15">
        <v>2200163</v>
      </c>
      <c r="C15" t="s">
        <v>41</v>
      </c>
      <c r="D15">
        <v>15</v>
      </c>
      <c r="E15">
        <v>10</v>
      </c>
      <c r="F15">
        <v>20</v>
      </c>
      <c r="G15">
        <v>30</v>
      </c>
      <c r="I15">
        <f t="shared" si="0"/>
        <v>0</v>
      </c>
      <c r="J15">
        <f t="shared" si="1"/>
        <v>75</v>
      </c>
    </row>
    <row r="16" spans="1:11" x14ac:dyDescent="0.3">
      <c r="A16" s="3">
        <v>10</v>
      </c>
      <c r="B16">
        <v>2200311</v>
      </c>
      <c r="C16" t="s">
        <v>42</v>
      </c>
      <c r="D16">
        <v>5</v>
      </c>
      <c r="E16">
        <v>10</v>
      </c>
      <c r="F16">
        <v>5</v>
      </c>
      <c r="G16">
        <v>25</v>
      </c>
      <c r="I16">
        <f t="shared" si="0"/>
        <v>0</v>
      </c>
      <c r="J16">
        <f t="shared" si="1"/>
        <v>45</v>
      </c>
      <c r="K16" t="s">
        <v>114</v>
      </c>
    </row>
    <row r="17" spans="1:10" x14ac:dyDescent="0.3">
      <c r="A17" s="3">
        <v>11</v>
      </c>
      <c r="B17">
        <v>2200337</v>
      </c>
      <c r="C17" t="s">
        <v>43</v>
      </c>
      <c r="D17">
        <v>20</v>
      </c>
      <c r="E17">
        <v>10</v>
      </c>
      <c r="F17">
        <v>30</v>
      </c>
      <c r="G17">
        <v>40</v>
      </c>
      <c r="I17">
        <f t="shared" si="0"/>
        <v>0</v>
      </c>
      <c r="J17">
        <f t="shared" si="1"/>
        <v>100</v>
      </c>
    </row>
    <row r="18" spans="1:10" x14ac:dyDescent="0.3">
      <c r="A18" s="3">
        <v>12</v>
      </c>
      <c r="B18">
        <v>2200481</v>
      </c>
      <c r="C18" t="s">
        <v>44</v>
      </c>
      <c r="D18">
        <v>10</v>
      </c>
      <c r="G18">
        <v>25</v>
      </c>
      <c r="I18">
        <f t="shared" si="0"/>
        <v>0</v>
      </c>
      <c r="J18">
        <f t="shared" si="1"/>
        <v>35</v>
      </c>
    </row>
    <row r="19" spans="1:10" x14ac:dyDescent="0.3">
      <c r="A19" s="3">
        <v>13</v>
      </c>
      <c r="B19">
        <v>2200598</v>
      </c>
      <c r="C19" t="s">
        <v>45</v>
      </c>
      <c r="D19">
        <v>20</v>
      </c>
      <c r="E19">
        <v>10</v>
      </c>
      <c r="F19">
        <v>30</v>
      </c>
      <c r="G19">
        <v>40</v>
      </c>
      <c r="I19">
        <f t="shared" si="0"/>
        <v>0</v>
      </c>
      <c r="J19">
        <f t="shared" si="1"/>
        <v>100</v>
      </c>
    </row>
    <row r="20" spans="1:10" x14ac:dyDescent="0.3">
      <c r="A20" s="3">
        <v>14</v>
      </c>
      <c r="B20">
        <v>2200939</v>
      </c>
      <c r="C20" t="s">
        <v>46</v>
      </c>
      <c r="D20">
        <v>20</v>
      </c>
      <c r="E20">
        <v>10</v>
      </c>
      <c r="F20">
        <v>30</v>
      </c>
      <c r="G20">
        <v>40</v>
      </c>
      <c r="I20">
        <f t="shared" si="0"/>
        <v>0</v>
      </c>
      <c r="J20">
        <f t="shared" si="1"/>
        <v>100</v>
      </c>
    </row>
    <row r="21" spans="1:10" x14ac:dyDescent="0.3">
      <c r="A21" s="3">
        <v>15</v>
      </c>
      <c r="B21">
        <v>2200978</v>
      </c>
      <c r="C21" t="s">
        <v>47</v>
      </c>
      <c r="D21">
        <v>20</v>
      </c>
      <c r="E21">
        <v>10</v>
      </c>
      <c r="F21">
        <v>25</v>
      </c>
      <c r="G21">
        <v>35</v>
      </c>
      <c r="I21">
        <f t="shared" si="0"/>
        <v>0</v>
      </c>
      <c r="J21">
        <f t="shared" si="1"/>
        <v>90</v>
      </c>
    </row>
    <row r="22" spans="1:10" x14ac:dyDescent="0.3">
      <c r="A22" s="3">
        <v>16</v>
      </c>
      <c r="B22">
        <v>2201017</v>
      </c>
      <c r="C22" t="s">
        <v>48</v>
      </c>
      <c r="D22">
        <v>20</v>
      </c>
      <c r="E22">
        <v>10</v>
      </c>
      <c r="F22">
        <v>30</v>
      </c>
      <c r="G22">
        <v>40</v>
      </c>
      <c r="I22">
        <f t="shared" si="0"/>
        <v>0</v>
      </c>
      <c r="J22">
        <f t="shared" si="1"/>
        <v>100</v>
      </c>
    </row>
    <row r="23" spans="1:10" x14ac:dyDescent="0.3">
      <c r="A23" s="3">
        <v>17</v>
      </c>
      <c r="B23">
        <v>2201090</v>
      </c>
      <c r="C23" t="s">
        <v>49</v>
      </c>
      <c r="D23">
        <v>20</v>
      </c>
      <c r="E23">
        <v>10</v>
      </c>
      <c r="F23">
        <v>30</v>
      </c>
      <c r="G23">
        <v>35</v>
      </c>
      <c r="I23">
        <f t="shared" si="0"/>
        <v>0</v>
      </c>
      <c r="J23">
        <f t="shared" si="1"/>
        <v>95</v>
      </c>
    </row>
    <row r="24" spans="1:10" x14ac:dyDescent="0.3">
      <c r="A24" s="3">
        <v>18</v>
      </c>
      <c r="B24">
        <v>2201271</v>
      </c>
      <c r="C24" t="s">
        <v>50</v>
      </c>
      <c r="D24">
        <v>15</v>
      </c>
      <c r="E24">
        <v>10</v>
      </c>
      <c r="F24">
        <v>20</v>
      </c>
      <c r="G24">
        <v>30</v>
      </c>
      <c r="I24">
        <f t="shared" si="0"/>
        <v>0</v>
      </c>
      <c r="J24">
        <f t="shared" si="1"/>
        <v>75</v>
      </c>
    </row>
    <row r="25" spans="1:10" x14ac:dyDescent="0.3">
      <c r="A25" s="3">
        <v>19</v>
      </c>
      <c r="B25">
        <v>2201431</v>
      </c>
      <c r="C25" t="s">
        <v>51</v>
      </c>
      <c r="D25">
        <v>20</v>
      </c>
      <c r="E25">
        <v>10</v>
      </c>
      <c r="F25">
        <v>30</v>
      </c>
      <c r="G25">
        <v>30</v>
      </c>
      <c r="H25">
        <v>2</v>
      </c>
      <c r="I25">
        <f t="shared" si="0"/>
        <v>4</v>
      </c>
      <c r="J25">
        <f t="shared" si="1"/>
        <v>86</v>
      </c>
    </row>
    <row r="26" spans="1:10" x14ac:dyDescent="0.3">
      <c r="A26" s="3">
        <v>20</v>
      </c>
      <c r="B26">
        <v>2201718</v>
      </c>
      <c r="C26" t="s">
        <v>52</v>
      </c>
      <c r="D26">
        <v>20</v>
      </c>
      <c r="E26">
        <v>10</v>
      </c>
      <c r="F26">
        <v>30</v>
      </c>
      <c r="G26">
        <v>40</v>
      </c>
      <c r="H26">
        <v>9</v>
      </c>
      <c r="I26">
        <f t="shared" si="0"/>
        <v>18</v>
      </c>
      <c r="J26">
        <f t="shared" si="1"/>
        <v>82</v>
      </c>
    </row>
    <row r="27" spans="1:10" x14ac:dyDescent="0.3">
      <c r="A27" s="3">
        <v>21</v>
      </c>
      <c r="B27">
        <v>2202152</v>
      </c>
      <c r="C27" t="s">
        <v>53</v>
      </c>
      <c r="D27">
        <v>15</v>
      </c>
      <c r="E27">
        <v>10</v>
      </c>
      <c r="F27">
        <v>10</v>
      </c>
      <c r="G27">
        <v>25</v>
      </c>
      <c r="I27">
        <f t="shared" si="0"/>
        <v>0</v>
      </c>
      <c r="J27">
        <f t="shared" si="1"/>
        <v>60</v>
      </c>
    </row>
    <row r="28" spans="1:10" x14ac:dyDescent="0.3">
      <c r="A28" s="3">
        <v>22</v>
      </c>
      <c r="B28">
        <v>2202292</v>
      </c>
      <c r="C28" t="s">
        <v>54</v>
      </c>
      <c r="D28">
        <v>15</v>
      </c>
      <c r="E28">
        <v>10</v>
      </c>
      <c r="F28">
        <v>20</v>
      </c>
      <c r="G28">
        <v>30</v>
      </c>
      <c r="H28">
        <v>2</v>
      </c>
      <c r="I28">
        <f t="shared" si="0"/>
        <v>4</v>
      </c>
      <c r="J28">
        <f t="shared" si="1"/>
        <v>71</v>
      </c>
    </row>
    <row r="29" spans="1:10" x14ac:dyDescent="0.3">
      <c r="A29" s="3">
        <v>23</v>
      </c>
      <c r="B29">
        <v>2202301</v>
      </c>
      <c r="C29" t="s">
        <v>55</v>
      </c>
      <c r="D29">
        <v>20</v>
      </c>
      <c r="E29">
        <v>10</v>
      </c>
      <c r="F29">
        <v>30</v>
      </c>
      <c r="G29">
        <v>40</v>
      </c>
      <c r="I29">
        <f t="shared" si="0"/>
        <v>0</v>
      </c>
      <c r="J29">
        <f t="shared" si="1"/>
        <v>100</v>
      </c>
    </row>
    <row r="30" spans="1:10" x14ac:dyDescent="0.3">
      <c r="A30" s="3">
        <v>24</v>
      </c>
      <c r="B30">
        <v>2202331</v>
      </c>
      <c r="C30" t="s">
        <v>56</v>
      </c>
      <c r="D30">
        <v>15</v>
      </c>
      <c r="E30">
        <v>10</v>
      </c>
      <c r="F30">
        <v>10</v>
      </c>
      <c r="G30">
        <v>30</v>
      </c>
      <c r="I30">
        <f t="shared" si="0"/>
        <v>0</v>
      </c>
      <c r="J30">
        <f t="shared" si="1"/>
        <v>65</v>
      </c>
    </row>
    <row r="31" spans="1:10" x14ac:dyDescent="0.3">
      <c r="A31" s="3">
        <v>25</v>
      </c>
      <c r="B31">
        <v>2202339</v>
      </c>
      <c r="C31" t="s">
        <v>57</v>
      </c>
      <c r="D31">
        <v>10</v>
      </c>
      <c r="E31">
        <v>10</v>
      </c>
      <c r="F31">
        <v>20</v>
      </c>
      <c r="G31">
        <v>30</v>
      </c>
      <c r="I31">
        <f t="shared" si="0"/>
        <v>0</v>
      </c>
      <c r="J31">
        <f t="shared" si="1"/>
        <v>70</v>
      </c>
    </row>
    <row r="32" spans="1:10" x14ac:dyDescent="0.3">
      <c r="A32" s="3">
        <v>26</v>
      </c>
      <c r="B32">
        <v>2202346</v>
      </c>
      <c r="C32" t="s">
        <v>58</v>
      </c>
      <c r="D32">
        <v>15</v>
      </c>
      <c r="E32">
        <v>10</v>
      </c>
      <c r="F32">
        <v>10</v>
      </c>
      <c r="G32">
        <v>30</v>
      </c>
      <c r="I32">
        <f t="shared" si="0"/>
        <v>0</v>
      </c>
      <c r="J32">
        <f t="shared" si="1"/>
        <v>65</v>
      </c>
    </row>
    <row r="33" spans="1:11" x14ac:dyDescent="0.3">
      <c r="A33" s="3">
        <v>27</v>
      </c>
      <c r="B33">
        <v>2202680</v>
      </c>
      <c r="C33" t="s">
        <v>59</v>
      </c>
      <c r="D33">
        <v>20</v>
      </c>
      <c r="E33">
        <v>10</v>
      </c>
      <c r="F33">
        <v>30</v>
      </c>
      <c r="G33">
        <v>40</v>
      </c>
      <c r="I33">
        <f t="shared" si="0"/>
        <v>0</v>
      </c>
      <c r="J33">
        <f t="shared" si="1"/>
        <v>100</v>
      </c>
    </row>
    <row r="34" spans="1:11" x14ac:dyDescent="0.3">
      <c r="A34" s="3">
        <v>28</v>
      </c>
      <c r="B34">
        <v>2202729</v>
      </c>
      <c r="C34" t="s">
        <v>60</v>
      </c>
      <c r="D34">
        <v>20</v>
      </c>
      <c r="E34">
        <v>10</v>
      </c>
      <c r="F34">
        <v>30</v>
      </c>
      <c r="G34">
        <v>40</v>
      </c>
      <c r="I34">
        <f t="shared" si="0"/>
        <v>0</v>
      </c>
      <c r="J34">
        <f t="shared" si="1"/>
        <v>100</v>
      </c>
    </row>
    <row r="35" spans="1:11" x14ac:dyDescent="0.3">
      <c r="A35" s="3">
        <v>29</v>
      </c>
      <c r="B35">
        <v>2202869</v>
      </c>
      <c r="C35" t="s">
        <v>61</v>
      </c>
      <c r="D35">
        <v>15</v>
      </c>
      <c r="E35">
        <v>10</v>
      </c>
      <c r="F35">
        <v>20</v>
      </c>
      <c r="G35">
        <v>30</v>
      </c>
      <c r="I35">
        <f t="shared" si="0"/>
        <v>0</v>
      </c>
      <c r="J35">
        <f t="shared" si="1"/>
        <v>75</v>
      </c>
    </row>
    <row r="36" spans="1:11" x14ac:dyDescent="0.3">
      <c r="A36" s="3">
        <v>30</v>
      </c>
      <c r="B36">
        <v>2203142</v>
      </c>
      <c r="C36" t="s">
        <v>62</v>
      </c>
      <c r="D36">
        <v>20</v>
      </c>
      <c r="E36">
        <v>10</v>
      </c>
      <c r="F36">
        <v>30</v>
      </c>
      <c r="G36">
        <v>40</v>
      </c>
      <c r="I36">
        <f t="shared" si="0"/>
        <v>0</v>
      </c>
      <c r="J36">
        <f t="shared" si="1"/>
        <v>100</v>
      </c>
    </row>
    <row r="37" spans="1:11" x14ac:dyDescent="0.3">
      <c r="A37" s="3">
        <v>31</v>
      </c>
      <c r="B37">
        <v>2203211</v>
      </c>
      <c r="C37" t="s">
        <v>63</v>
      </c>
      <c r="D37">
        <v>15</v>
      </c>
      <c r="E37">
        <v>10</v>
      </c>
      <c r="F37">
        <v>20</v>
      </c>
      <c r="G37">
        <v>30</v>
      </c>
      <c r="H37">
        <v>3</v>
      </c>
      <c r="I37">
        <f t="shared" si="0"/>
        <v>6</v>
      </c>
      <c r="J37">
        <f t="shared" si="1"/>
        <v>69</v>
      </c>
    </row>
    <row r="38" spans="1:11" x14ac:dyDescent="0.3">
      <c r="A38" s="3">
        <v>32</v>
      </c>
      <c r="B38">
        <v>2203335</v>
      </c>
      <c r="C38" t="s">
        <v>64</v>
      </c>
      <c r="D38">
        <v>20</v>
      </c>
      <c r="E38">
        <v>10</v>
      </c>
      <c r="F38">
        <v>25</v>
      </c>
      <c r="G38">
        <v>35</v>
      </c>
      <c r="I38">
        <f t="shared" si="0"/>
        <v>0</v>
      </c>
      <c r="J38">
        <f t="shared" si="1"/>
        <v>90</v>
      </c>
    </row>
    <row r="39" spans="1:11" x14ac:dyDescent="0.3">
      <c r="A39" s="3">
        <v>33</v>
      </c>
      <c r="B39">
        <v>2205101</v>
      </c>
      <c r="C39" t="s">
        <v>65</v>
      </c>
      <c r="I39">
        <f t="shared" si="0"/>
        <v>0</v>
      </c>
      <c r="J39">
        <f t="shared" si="1"/>
        <v>0</v>
      </c>
    </row>
    <row r="40" spans="1:11" x14ac:dyDescent="0.3">
      <c r="A40" s="3">
        <v>34</v>
      </c>
      <c r="B40">
        <v>2205297</v>
      </c>
      <c r="C40" t="s">
        <v>66</v>
      </c>
      <c r="D40">
        <v>20</v>
      </c>
      <c r="E40">
        <v>10</v>
      </c>
      <c r="F40">
        <v>30</v>
      </c>
      <c r="G40">
        <v>40</v>
      </c>
      <c r="I40">
        <f t="shared" si="0"/>
        <v>0</v>
      </c>
      <c r="J40">
        <f t="shared" si="1"/>
        <v>100</v>
      </c>
    </row>
    <row r="41" spans="1:11" x14ac:dyDescent="0.3">
      <c r="A41" s="3">
        <v>35</v>
      </c>
      <c r="B41">
        <v>2205410</v>
      </c>
      <c r="C41" t="s">
        <v>67</v>
      </c>
      <c r="D41">
        <v>10</v>
      </c>
      <c r="G41">
        <v>25</v>
      </c>
      <c r="I41">
        <f t="shared" si="0"/>
        <v>0</v>
      </c>
      <c r="J41">
        <f t="shared" si="1"/>
        <v>35</v>
      </c>
    </row>
    <row r="42" spans="1:11" x14ac:dyDescent="0.3">
      <c r="A42" s="3">
        <v>36</v>
      </c>
      <c r="B42">
        <v>2205422</v>
      </c>
      <c r="C42" t="s">
        <v>68</v>
      </c>
      <c r="D42">
        <v>15</v>
      </c>
      <c r="G42">
        <v>25</v>
      </c>
      <c r="H42">
        <v>3</v>
      </c>
      <c r="I42">
        <f t="shared" si="0"/>
        <v>6</v>
      </c>
      <c r="J42">
        <f t="shared" si="1"/>
        <v>34</v>
      </c>
    </row>
    <row r="43" spans="1:11" x14ac:dyDescent="0.3">
      <c r="A43" s="3">
        <v>37</v>
      </c>
      <c r="B43">
        <v>2209889</v>
      </c>
      <c r="C43" t="s">
        <v>69</v>
      </c>
      <c r="D43">
        <v>20</v>
      </c>
      <c r="E43">
        <v>10</v>
      </c>
      <c r="F43">
        <v>30</v>
      </c>
      <c r="G43">
        <v>40</v>
      </c>
      <c r="I43">
        <f t="shared" si="0"/>
        <v>0</v>
      </c>
      <c r="J43">
        <f t="shared" si="1"/>
        <v>100</v>
      </c>
      <c r="K43" t="s">
        <v>83</v>
      </c>
    </row>
    <row r="44" spans="1:11" x14ac:dyDescent="0.3">
      <c r="A44">
        <v>38</v>
      </c>
      <c r="I44">
        <f t="shared" si="0"/>
        <v>0</v>
      </c>
      <c r="J44">
        <f t="shared" si="1"/>
        <v>0</v>
      </c>
    </row>
    <row r="45" spans="1:11" x14ac:dyDescent="0.3">
      <c r="A45">
        <v>39</v>
      </c>
      <c r="I45">
        <f t="shared" si="0"/>
        <v>0</v>
      </c>
      <c r="J45">
        <f t="shared" si="1"/>
        <v>0</v>
      </c>
    </row>
    <row r="46" spans="1:11" x14ac:dyDescent="0.3">
      <c r="A46">
        <v>40</v>
      </c>
      <c r="I46">
        <f t="shared" si="0"/>
        <v>0</v>
      </c>
      <c r="J46">
        <f t="shared" si="1"/>
        <v>0</v>
      </c>
    </row>
    <row r="47" spans="1:11" x14ac:dyDescent="0.3">
      <c r="A47">
        <v>41</v>
      </c>
      <c r="I47">
        <f t="shared" si="0"/>
        <v>0</v>
      </c>
      <c r="J47">
        <f t="shared" si="1"/>
        <v>0</v>
      </c>
    </row>
    <row r="48" spans="1:11" x14ac:dyDescent="0.3">
      <c r="A48">
        <v>42</v>
      </c>
      <c r="I48">
        <f t="shared" si="0"/>
        <v>0</v>
      </c>
      <c r="J48">
        <f t="shared" si="1"/>
        <v>0</v>
      </c>
    </row>
    <row r="49" spans="1:10" x14ac:dyDescent="0.3">
      <c r="A49">
        <v>43</v>
      </c>
      <c r="I49">
        <f t="shared" si="0"/>
        <v>0</v>
      </c>
      <c r="J49">
        <f t="shared" si="1"/>
        <v>0</v>
      </c>
    </row>
    <row r="50" spans="1:10" x14ac:dyDescent="0.3">
      <c r="A50">
        <v>44</v>
      </c>
      <c r="I50">
        <f t="shared" si="0"/>
        <v>0</v>
      </c>
      <c r="J50">
        <f t="shared" si="1"/>
        <v>0</v>
      </c>
    </row>
    <row r="51" spans="1:10" x14ac:dyDescent="0.3">
      <c r="A51">
        <v>45</v>
      </c>
      <c r="I51">
        <f t="shared" si="0"/>
        <v>0</v>
      </c>
      <c r="J51">
        <f t="shared" si="1"/>
        <v>0</v>
      </c>
    </row>
    <row r="52" spans="1:10" x14ac:dyDescent="0.3">
      <c r="A52">
        <v>46</v>
      </c>
      <c r="I52">
        <f t="shared" si="0"/>
        <v>0</v>
      </c>
      <c r="J52">
        <f t="shared" si="1"/>
        <v>0</v>
      </c>
    </row>
    <row r="53" spans="1:10" x14ac:dyDescent="0.3">
      <c r="A53">
        <v>47</v>
      </c>
      <c r="I53">
        <f t="shared" si="0"/>
        <v>0</v>
      </c>
      <c r="J53">
        <f t="shared" si="1"/>
        <v>0</v>
      </c>
    </row>
    <row r="54" spans="1:10" x14ac:dyDescent="0.3">
      <c r="A54">
        <v>48</v>
      </c>
      <c r="I54">
        <f t="shared" si="0"/>
        <v>0</v>
      </c>
      <c r="J54">
        <f t="shared" si="1"/>
        <v>0</v>
      </c>
    </row>
    <row r="55" spans="1:10" x14ac:dyDescent="0.3">
      <c r="A55">
        <v>49</v>
      </c>
      <c r="I55">
        <f t="shared" si="0"/>
        <v>0</v>
      </c>
      <c r="J55">
        <f t="shared" si="1"/>
        <v>0</v>
      </c>
    </row>
    <row r="56" spans="1:10" x14ac:dyDescent="0.3">
      <c r="A56">
        <v>50</v>
      </c>
      <c r="I56">
        <f t="shared" si="0"/>
        <v>0</v>
      </c>
      <c r="J56">
        <f t="shared" si="1"/>
        <v>0</v>
      </c>
    </row>
    <row r="57" spans="1:10" x14ac:dyDescent="0.3">
      <c r="A57">
        <v>51</v>
      </c>
      <c r="I57">
        <f t="shared" si="0"/>
        <v>0</v>
      </c>
      <c r="J57">
        <f t="shared" si="1"/>
        <v>0</v>
      </c>
    </row>
    <row r="58" spans="1:10" x14ac:dyDescent="0.3">
      <c r="A58">
        <v>52</v>
      </c>
      <c r="I58">
        <f t="shared" si="0"/>
        <v>0</v>
      </c>
      <c r="J58">
        <f t="shared" si="1"/>
        <v>0</v>
      </c>
    </row>
    <row r="59" spans="1:10" x14ac:dyDescent="0.3">
      <c r="A59">
        <v>53</v>
      </c>
      <c r="I59">
        <f t="shared" si="0"/>
        <v>0</v>
      </c>
      <c r="J59">
        <f t="shared" si="1"/>
        <v>0</v>
      </c>
    </row>
    <row r="60" spans="1:10" x14ac:dyDescent="0.3">
      <c r="A60">
        <v>54</v>
      </c>
      <c r="I60">
        <f t="shared" si="0"/>
        <v>0</v>
      </c>
      <c r="J60">
        <f t="shared" si="1"/>
        <v>0</v>
      </c>
    </row>
    <row r="63" spans="1:10" x14ac:dyDescent="0.3">
      <c r="J63">
        <f>AVERAGE(J7:J60)</f>
        <v>49.666666666666664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N41" sqref="N41"/>
    </sheetView>
  </sheetViews>
  <sheetFormatPr defaultRowHeight="14.4" x14ac:dyDescent="0.3"/>
  <cols>
    <col min="3" max="3" width="38.109375" customWidth="1"/>
    <col min="4" max="4" width="10.88671875" bestFit="1" customWidth="1"/>
    <col min="5" max="5" width="13.6640625" bestFit="1" customWidth="1"/>
    <col min="6" max="6" width="12.44140625" bestFit="1" customWidth="1"/>
    <col min="7" max="7" width="9.44140625" bestFit="1" customWidth="1"/>
    <col min="8" max="9" width="9.44140625" customWidth="1"/>
    <col min="11" max="11" width="15.44140625" bestFit="1" customWidth="1"/>
    <col min="13" max="13" width="12.5546875" bestFit="1" customWidth="1"/>
    <col min="14" max="14" width="15.44140625" bestFit="1" customWidth="1"/>
  </cols>
  <sheetData>
    <row r="1" spans="1:15" x14ac:dyDescent="0.3">
      <c r="A1" t="s">
        <v>26</v>
      </c>
    </row>
    <row r="2" spans="1:15" x14ac:dyDescent="0.3">
      <c r="A2" t="s">
        <v>0</v>
      </c>
    </row>
    <row r="3" spans="1:15" x14ac:dyDescent="0.3">
      <c r="A3" t="s">
        <v>32</v>
      </c>
    </row>
    <row r="6" spans="1:15" x14ac:dyDescent="0.3">
      <c r="A6" s="2" t="s">
        <v>1</v>
      </c>
      <c r="B6" s="2" t="s">
        <v>2</v>
      </c>
      <c r="C6" s="2" t="s">
        <v>3</v>
      </c>
      <c r="D6" s="2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</row>
    <row r="7" spans="1:15" x14ac:dyDescent="0.3">
      <c r="A7" s="3">
        <v>1</v>
      </c>
      <c r="B7">
        <v>1909263</v>
      </c>
      <c r="C7" t="s">
        <v>33</v>
      </c>
      <c r="D7">
        <f>Kuis!F7</f>
        <v>56</v>
      </c>
      <c r="E7">
        <v>82</v>
      </c>
      <c r="F7">
        <f>UTS!J7</f>
        <v>82</v>
      </c>
      <c r="G7">
        <f>UAS!J7</f>
        <v>35</v>
      </c>
      <c r="H7">
        <f>TMD!L7</f>
        <v>100</v>
      </c>
      <c r="I7">
        <f>((D7*20)/100)+((E7*20)/100)+((F7*20)/100)+((G7*20)/100)+((H7*20)/100)</f>
        <v>71</v>
      </c>
      <c r="J7" s="1" t="s">
        <v>115</v>
      </c>
      <c r="K7" s="3"/>
      <c r="L7">
        <f>Remedial!J7</f>
        <v>0</v>
      </c>
      <c r="M7">
        <f>((D7*20)/100)+((E7*20)/100)+((F7*20)/100)+((G7*20)/100)+((H7*20)/100)</f>
        <v>71</v>
      </c>
      <c r="N7" s="1"/>
      <c r="O7">
        <f>Presensi!U7</f>
        <v>0.1875</v>
      </c>
    </row>
    <row r="8" spans="1:15" x14ac:dyDescent="0.3">
      <c r="A8" s="3">
        <v>2</v>
      </c>
      <c r="B8">
        <v>2000867</v>
      </c>
      <c r="C8" t="s">
        <v>34</v>
      </c>
      <c r="D8">
        <f>Kuis!F8</f>
        <v>37</v>
      </c>
      <c r="E8">
        <v>0</v>
      </c>
      <c r="F8">
        <f>UTS!J8</f>
        <v>80</v>
      </c>
      <c r="G8">
        <f>UAS!J8</f>
        <v>30</v>
      </c>
      <c r="H8">
        <f>TMD!L8</f>
        <v>0</v>
      </c>
      <c r="I8">
        <f t="shared" ref="I8:I60" si="0">((D8*20)/100)+((E8*20)/100)+((F8*20)/100)+((G8*20)/100)+((H8*20)/100)</f>
        <v>29.4</v>
      </c>
      <c r="J8" s="1" t="s">
        <v>116</v>
      </c>
      <c r="K8" s="3"/>
      <c r="L8">
        <f>Remedial!J8</f>
        <v>0</v>
      </c>
      <c r="M8">
        <f t="shared" ref="M8:M60" si="1">((D8*20)/100)+((E8*20)/100)+((F8*20)/100)+((G8*20)/100)+((H8*20)/100)</f>
        <v>29.4</v>
      </c>
      <c r="N8" s="1"/>
      <c r="O8">
        <f>Presensi!U8</f>
        <v>0.5625</v>
      </c>
    </row>
    <row r="9" spans="1:15" x14ac:dyDescent="0.3">
      <c r="A9" s="3">
        <v>3</v>
      </c>
      <c r="B9">
        <v>2001408</v>
      </c>
      <c r="C9" t="s">
        <v>35</v>
      </c>
      <c r="D9">
        <f>Kuis!F9</f>
        <v>0</v>
      </c>
      <c r="E9">
        <v>0</v>
      </c>
      <c r="F9">
        <f>UTS!J9</f>
        <v>0</v>
      </c>
      <c r="G9">
        <f>UAS!J9</f>
        <v>0</v>
      </c>
      <c r="H9">
        <f>TMD!L9</f>
        <v>0</v>
      </c>
      <c r="I9">
        <f t="shared" si="0"/>
        <v>0</v>
      </c>
      <c r="J9" s="1"/>
      <c r="K9" s="3"/>
      <c r="L9">
        <f>Remedial!J9</f>
        <v>0</v>
      </c>
      <c r="M9">
        <f t="shared" si="1"/>
        <v>0</v>
      </c>
      <c r="N9" s="1"/>
      <c r="O9">
        <f>Presensi!U9</f>
        <v>0.25</v>
      </c>
    </row>
    <row r="10" spans="1:15" x14ac:dyDescent="0.3">
      <c r="A10" s="3">
        <v>4</v>
      </c>
      <c r="B10">
        <v>2101294</v>
      </c>
      <c r="C10" t="s">
        <v>36</v>
      </c>
      <c r="D10">
        <f>Kuis!F10</f>
        <v>76.5</v>
      </c>
      <c r="E10">
        <v>95</v>
      </c>
      <c r="F10">
        <f>UTS!J10</f>
        <v>82</v>
      </c>
      <c r="G10">
        <f>UAS!J10</f>
        <v>100</v>
      </c>
      <c r="H10">
        <f>TMD!L10</f>
        <v>95</v>
      </c>
      <c r="I10">
        <f t="shared" si="0"/>
        <v>89.699999999999989</v>
      </c>
      <c r="J10" s="1" t="s">
        <v>117</v>
      </c>
      <c r="K10" s="3"/>
      <c r="L10">
        <f>Remedial!J10</f>
        <v>0</v>
      </c>
      <c r="M10">
        <f t="shared" si="1"/>
        <v>89.699999999999989</v>
      </c>
      <c r="N10" s="1"/>
      <c r="O10">
        <f>Presensi!U10</f>
        <v>0.625</v>
      </c>
    </row>
    <row r="11" spans="1:15" x14ac:dyDescent="0.3">
      <c r="A11" s="3">
        <v>5</v>
      </c>
      <c r="B11">
        <v>2101310</v>
      </c>
      <c r="C11" t="s">
        <v>37</v>
      </c>
      <c r="D11">
        <f>Kuis!F11</f>
        <v>90</v>
      </c>
      <c r="E11">
        <v>59</v>
      </c>
      <c r="F11">
        <f>UTS!J11</f>
        <v>50</v>
      </c>
      <c r="G11">
        <f>UAS!J11</f>
        <v>85</v>
      </c>
      <c r="H11">
        <f>TMD!L11</f>
        <v>80</v>
      </c>
      <c r="I11">
        <f t="shared" si="0"/>
        <v>72.8</v>
      </c>
      <c r="J11" s="1" t="s">
        <v>120</v>
      </c>
      <c r="K11" s="3"/>
      <c r="L11">
        <f>Remedial!J11</f>
        <v>0</v>
      </c>
      <c r="M11">
        <f t="shared" si="1"/>
        <v>72.8</v>
      </c>
      <c r="N11" s="1"/>
      <c r="O11">
        <f>Presensi!U11</f>
        <v>0.5625</v>
      </c>
    </row>
    <row r="12" spans="1:15" x14ac:dyDescent="0.3">
      <c r="A12" s="3">
        <v>6</v>
      </c>
      <c r="B12">
        <v>2102204</v>
      </c>
      <c r="C12" t="s">
        <v>38</v>
      </c>
      <c r="D12">
        <f>Kuis!F12</f>
        <v>77.5</v>
      </c>
      <c r="E12">
        <v>77</v>
      </c>
      <c r="F12">
        <f>UTS!J12</f>
        <v>70</v>
      </c>
      <c r="G12">
        <f>UAS!J12</f>
        <v>90</v>
      </c>
      <c r="H12">
        <f>TMD!L12</f>
        <v>80</v>
      </c>
      <c r="I12">
        <f t="shared" si="0"/>
        <v>78.900000000000006</v>
      </c>
      <c r="J12" s="1" t="s">
        <v>117</v>
      </c>
      <c r="K12" s="3"/>
      <c r="L12">
        <f>Remedial!J12</f>
        <v>0</v>
      </c>
      <c r="M12">
        <f t="shared" si="1"/>
        <v>78.900000000000006</v>
      </c>
      <c r="N12" s="1"/>
      <c r="O12">
        <f>Presensi!U12</f>
        <v>0.25</v>
      </c>
    </row>
    <row r="13" spans="1:15" x14ac:dyDescent="0.3">
      <c r="A13" s="3">
        <v>7</v>
      </c>
      <c r="B13">
        <v>2103703</v>
      </c>
      <c r="C13" t="s">
        <v>39</v>
      </c>
      <c r="D13">
        <f>Kuis!F13</f>
        <v>42.5</v>
      </c>
      <c r="E13">
        <v>1</v>
      </c>
      <c r="F13">
        <f>UTS!J13</f>
        <v>30</v>
      </c>
      <c r="G13">
        <f>UAS!J13</f>
        <v>35</v>
      </c>
      <c r="H13">
        <f>TMD!L13</f>
        <v>0</v>
      </c>
      <c r="I13">
        <f t="shared" si="0"/>
        <v>21.7</v>
      </c>
      <c r="J13" s="1" t="s">
        <v>116</v>
      </c>
      <c r="K13" s="3"/>
      <c r="L13">
        <f>Remedial!J13</f>
        <v>0</v>
      </c>
      <c r="M13">
        <f t="shared" si="1"/>
        <v>21.7</v>
      </c>
      <c r="N13" s="1"/>
      <c r="O13">
        <f>Presensi!U13</f>
        <v>0.375</v>
      </c>
    </row>
    <row r="14" spans="1:15" x14ac:dyDescent="0.3">
      <c r="A14" s="3">
        <v>8</v>
      </c>
      <c r="B14">
        <v>2108724</v>
      </c>
      <c r="C14" t="s">
        <v>40</v>
      </c>
      <c r="D14">
        <f>Kuis!F14</f>
        <v>82.5</v>
      </c>
      <c r="E14">
        <v>81</v>
      </c>
      <c r="F14">
        <f>UTS!J14</f>
        <v>66</v>
      </c>
      <c r="G14">
        <f>UAS!J14</f>
        <v>90</v>
      </c>
      <c r="H14">
        <f>TMD!L14</f>
        <v>0</v>
      </c>
      <c r="I14">
        <f t="shared" si="0"/>
        <v>63.900000000000006</v>
      </c>
      <c r="J14" s="1" t="s">
        <v>118</v>
      </c>
      <c r="K14" s="3"/>
      <c r="L14">
        <f>Remedial!J14</f>
        <v>0</v>
      </c>
      <c r="M14">
        <f t="shared" si="1"/>
        <v>63.900000000000006</v>
      </c>
      <c r="N14" s="1"/>
      <c r="O14">
        <f>Presensi!U14</f>
        <v>0.5625</v>
      </c>
    </row>
    <row r="15" spans="1:15" x14ac:dyDescent="0.3">
      <c r="A15" s="3">
        <v>9</v>
      </c>
      <c r="B15">
        <v>2200163</v>
      </c>
      <c r="C15" t="s">
        <v>41</v>
      </c>
      <c r="D15">
        <f>Kuis!F15</f>
        <v>95</v>
      </c>
      <c r="E15">
        <v>83</v>
      </c>
      <c r="F15">
        <f>UTS!J15</f>
        <v>100</v>
      </c>
      <c r="G15">
        <f>UAS!J15</f>
        <v>75</v>
      </c>
      <c r="H15">
        <f>TMD!L15</f>
        <v>110</v>
      </c>
      <c r="I15">
        <f t="shared" si="0"/>
        <v>92.6</v>
      </c>
      <c r="J15" s="1" t="s">
        <v>117</v>
      </c>
      <c r="K15" s="3"/>
      <c r="L15">
        <f>Remedial!J15</f>
        <v>0</v>
      </c>
      <c r="M15">
        <f t="shared" si="1"/>
        <v>92.6</v>
      </c>
      <c r="N15" s="1"/>
      <c r="O15">
        <f>Presensi!U15</f>
        <v>0.6875</v>
      </c>
    </row>
    <row r="16" spans="1:15" x14ac:dyDescent="0.3">
      <c r="A16" s="3">
        <v>10</v>
      </c>
      <c r="B16">
        <v>2200311</v>
      </c>
      <c r="C16" t="s">
        <v>42</v>
      </c>
      <c r="D16">
        <f>Kuis!F16</f>
        <v>48</v>
      </c>
      <c r="E16">
        <v>37</v>
      </c>
      <c r="F16">
        <f>UTS!J16</f>
        <v>81</v>
      </c>
      <c r="G16">
        <f>UAS!J16</f>
        <v>45</v>
      </c>
      <c r="H16">
        <f>TMD!L16</f>
        <v>0</v>
      </c>
      <c r="I16">
        <f t="shared" si="0"/>
        <v>42.2</v>
      </c>
      <c r="J16" s="1"/>
      <c r="K16" s="3" t="s">
        <v>119</v>
      </c>
      <c r="L16">
        <f>Remedial!J16</f>
        <v>75</v>
      </c>
      <c r="M16">
        <f>((D16*20)/100)+((E16*20)/100)+((F16*20)/100)+((G16*20)/100)+((L16*20)/100)</f>
        <v>57.2</v>
      </c>
      <c r="N16" s="1" t="s">
        <v>123</v>
      </c>
      <c r="O16">
        <f>Presensi!U16</f>
        <v>0.4375</v>
      </c>
    </row>
    <row r="17" spans="1:15" x14ac:dyDescent="0.3">
      <c r="A17" s="3">
        <v>11</v>
      </c>
      <c r="B17">
        <v>2200337</v>
      </c>
      <c r="C17" t="s">
        <v>43</v>
      </c>
      <c r="D17">
        <f>Kuis!F17</f>
        <v>96.5</v>
      </c>
      <c r="E17">
        <v>103</v>
      </c>
      <c r="F17">
        <f>UTS!J17</f>
        <v>71</v>
      </c>
      <c r="G17">
        <f>UAS!J17</f>
        <v>100</v>
      </c>
      <c r="H17">
        <f>TMD!L17</f>
        <v>105</v>
      </c>
      <c r="I17">
        <f t="shared" si="0"/>
        <v>95.100000000000009</v>
      </c>
      <c r="J17" s="1" t="s">
        <v>117</v>
      </c>
      <c r="K17" s="3"/>
      <c r="L17">
        <f>Remedial!J17</f>
        <v>0</v>
      </c>
      <c r="M17">
        <f t="shared" si="1"/>
        <v>95.100000000000009</v>
      </c>
      <c r="N17" s="1"/>
      <c r="O17">
        <f>Presensi!U17</f>
        <v>0.5625</v>
      </c>
    </row>
    <row r="18" spans="1:15" x14ac:dyDescent="0.3">
      <c r="A18" s="3">
        <v>12</v>
      </c>
      <c r="B18">
        <v>2200481</v>
      </c>
      <c r="C18" t="s">
        <v>44</v>
      </c>
      <c r="D18">
        <f>Kuis!F18</f>
        <v>80</v>
      </c>
      <c r="E18">
        <v>93</v>
      </c>
      <c r="F18">
        <f>UTS!J18</f>
        <v>84</v>
      </c>
      <c r="G18">
        <f>UAS!J18</f>
        <v>35</v>
      </c>
      <c r="H18">
        <f>TMD!L18</f>
        <v>115</v>
      </c>
      <c r="I18">
        <f t="shared" si="0"/>
        <v>81.400000000000006</v>
      </c>
      <c r="J18" s="1" t="s">
        <v>117</v>
      </c>
      <c r="K18" s="3"/>
      <c r="L18">
        <f>Remedial!J18</f>
        <v>0</v>
      </c>
      <c r="M18">
        <f t="shared" si="1"/>
        <v>81.400000000000006</v>
      </c>
      <c r="N18" s="1"/>
      <c r="O18">
        <f>Presensi!U18</f>
        <v>0.5</v>
      </c>
    </row>
    <row r="19" spans="1:15" x14ac:dyDescent="0.3">
      <c r="A19" s="3">
        <v>13</v>
      </c>
      <c r="B19">
        <v>2200598</v>
      </c>
      <c r="C19" t="s">
        <v>45</v>
      </c>
      <c r="D19">
        <f>Kuis!F19</f>
        <v>100</v>
      </c>
      <c r="E19">
        <v>99</v>
      </c>
      <c r="F19">
        <f>UTS!J19</f>
        <v>52</v>
      </c>
      <c r="G19">
        <f>UAS!J19</f>
        <v>100</v>
      </c>
      <c r="H19">
        <f>TMD!L19</f>
        <v>65</v>
      </c>
      <c r="I19">
        <f t="shared" si="0"/>
        <v>83.199999999999989</v>
      </c>
      <c r="J19" s="1" t="s">
        <v>117</v>
      </c>
      <c r="K19" s="3"/>
      <c r="L19">
        <f>Remedial!J19</f>
        <v>0</v>
      </c>
      <c r="M19">
        <f t="shared" si="1"/>
        <v>83.199999999999989</v>
      </c>
      <c r="N19" s="1"/>
      <c r="O19">
        <f>Presensi!U19</f>
        <v>0.5625</v>
      </c>
    </row>
    <row r="20" spans="1:15" x14ac:dyDescent="0.3">
      <c r="A20" s="3">
        <v>14</v>
      </c>
      <c r="B20">
        <v>2200939</v>
      </c>
      <c r="C20" t="s">
        <v>46</v>
      </c>
      <c r="D20">
        <f>Kuis!F20</f>
        <v>70.5</v>
      </c>
      <c r="E20">
        <v>98</v>
      </c>
      <c r="F20">
        <f>UTS!J20</f>
        <v>67</v>
      </c>
      <c r="G20">
        <f>UAS!J20</f>
        <v>100</v>
      </c>
      <c r="H20">
        <f>TMD!L20</f>
        <v>120</v>
      </c>
      <c r="I20">
        <f t="shared" si="0"/>
        <v>91.1</v>
      </c>
      <c r="J20" s="1" t="s">
        <v>117</v>
      </c>
      <c r="K20" s="3"/>
      <c r="L20">
        <f>Remedial!J20</f>
        <v>0</v>
      </c>
      <c r="M20">
        <f t="shared" si="1"/>
        <v>91.1</v>
      </c>
      <c r="N20" s="1"/>
      <c r="O20">
        <f>Presensi!U20</f>
        <v>0.5625</v>
      </c>
    </row>
    <row r="21" spans="1:15" x14ac:dyDescent="0.3">
      <c r="A21" s="3">
        <v>15</v>
      </c>
      <c r="B21">
        <v>2200978</v>
      </c>
      <c r="C21" t="s">
        <v>47</v>
      </c>
      <c r="D21">
        <f>Kuis!F21</f>
        <v>95</v>
      </c>
      <c r="E21">
        <v>98</v>
      </c>
      <c r="F21">
        <f>UTS!J21</f>
        <v>82</v>
      </c>
      <c r="G21">
        <f>UAS!J21</f>
        <v>90</v>
      </c>
      <c r="H21">
        <f>TMD!L21</f>
        <v>90</v>
      </c>
      <c r="I21">
        <f t="shared" si="0"/>
        <v>91</v>
      </c>
      <c r="J21" s="1" t="s">
        <v>117</v>
      </c>
      <c r="K21" s="3"/>
      <c r="L21">
        <f>Remedial!J21</f>
        <v>0</v>
      </c>
      <c r="M21">
        <f t="shared" si="1"/>
        <v>91</v>
      </c>
      <c r="N21" s="1"/>
      <c r="O21">
        <f>Presensi!U21</f>
        <v>0.6875</v>
      </c>
    </row>
    <row r="22" spans="1:15" x14ac:dyDescent="0.3">
      <c r="A22" s="3">
        <v>16</v>
      </c>
      <c r="B22">
        <v>2201017</v>
      </c>
      <c r="C22" t="s">
        <v>48</v>
      </c>
      <c r="D22">
        <f>Kuis!F22</f>
        <v>100</v>
      </c>
      <c r="E22">
        <v>101</v>
      </c>
      <c r="F22">
        <f>UTS!J22</f>
        <v>45</v>
      </c>
      <c r="G22">
        <f>UAS!J22</f>
        <v>100</v>
      </c>
      <c r="H22">
        <f>TMD!L22</f>
        <v>120</v>
      </c>
      <c r="I22">
        <f t="shared" si="0"/>
        <v>93.2</v>
      </c>
      <c r="J22" s="1" t="s">
        <v>117</v>
      </c>
      <c r="K22" s="3"/>
      <c r="L22">
        <f>Remedial!J22</f>
        <v>0</v>
      </c>
      <c r="M22">
        <f t="shared" si="1"/>
        <v>93.2</v>
      </c>
      <c r="N22" s="1"/>
      <c r="O22">
        <f>Presensi!U22</f>
        <v>0.6875</v>
      </c>
    </row>
    <row r="23" spans="1:15" x14ac:dyDescent="0.3">
      <c r="A23" s="3">
        <v>17</v>
      </c>
      <c r="B23">
        <v>2201090</v>
      </c>
      <c r="C23" t="s">
        <v>49</v>
      </c>
      <c r="D23">
        <f>Kuis!F23</f>
        <v>75</v>
      </c>
      <c r="E23">
        <v>85</v>
      </c>
      <c r="F23">
        <f>UTS!J23</f>
        <v>68</v>
      </c>
      <c r="G23">
        <f>UAS!J23</f>
        <v>95</v>
      </c>
      <c r="H23">
        <f>TMD!L23</f>
        <v>75</v>
      </c>
      <c r="I23">
        <f t="shared" si="0"/>
        <v>79.599999999999994</v>
      </c>
      <c r="J23" s="1"/>
      <c r="K23" s="3" t="s">
        <v>119</v>
      </c>
      <c r="L23">
        <f>Remedial!J23</f>
        <v>90</v>
      </c>
      <c r="M23">
        <f>((D23*20)/100)+((E23*20)/100)+((L23*20)/100)+((G23*20)/100)+((H23*20)/100)</f>
        <v>84</v>
      </c>
      <c r="N23" s="1" t="s">
        <v>117</v>
      </c>
      <c r="O23">
        <f>Presensi!U23</f>
        <v>0.3125</v>
      </c>
    </row>
    <row r="24" spans="1:15" x14ac:dyDescent="0.3">
      <c r="A24" s="3">
        <v>18</v>
      </c>
      <c r="B24">
        <v>2201271</v>
      </c>
      <c r="C24" t="s">
        <v>50</v>
      </c>
      <c r="D24">
        <f>Kuis!F24</f>
        <v>87.5</v>
      </c>
      <c r="E24">
        <v>100</v>
      </c>
      <c r="F24">
        <f>UTS!J24</f>
        <v>71</v>
      </c>
      <c r="G24">
        <f>UAS!J24</f>
        <v>75</v>
      </c>
      <c r="H24">
        <f>TMD!L24</f>
        <v>80</v>
      </c>
      <c r="I24">
        <f t="shared" si="0"/>
        <v>82.7</v>
      </c>
      <c r="J24" s="1" t="s">
        <v>117</v>
      </c>
      <c r="K24" s="3"/>
      <c r="L24">
        <f>Remedial!J24</f>
        <v>0</v>
      </c>
      <c r="M24">
        <f t="shared" si="1"/>
        <v>82.7</v>
      </c>
      <c r="N24" s="1"/>
      <c r="O24">
        <f>Presensi!U24</f>
        <v>0.6875</v>
      </c>
    </row>
    <row r="25" spans="1:15" x14ac:dyDescent="0.3">
      <c r="A25" s="3">
        <v>19</v>
      </c>
      <c r="B25">
        <v>2201431</v>
      </c>
      <c r="C25" t="s">
        <v>51</v>
      </c>
      <c r="D25">
        <f>Kuis!F25</f>
        <v>93</v>
      </c>
      <c r="E25">
        <v>98</v>
      </c>
      <c r="F25">
        <f>UTS!J25</f>
        <v>44</v>
      </c>
      <c r="G25">
        <f>UAS!J25</f>
        <v>86</v>
      </c>
      <c r="H25">
        <f>TMD!L25</f>
        <v>115</v>
      </c>
      <c r="I25">
        <f t="shared" si="0"/>
        <v>87.2</v>
      </c>
      <c r="J25" s="1" t="s">
        <v>117</v>
      </c>
      <c r="K25" s="3"/>
      <c r="L25">
        <f>Remedial!J25</f>
        <v>0</v>
      </c>
      <c r="M25">
        <f t="shared" si="1"/>
        <v>87.2</v>
      </c>
      <c r="N25" s="1"/>
      <c r="O25">
        <f>Presensi!U25</f>
        <v>0.5625</v>
      </c>
    </row>
    <row r="26" spans="1:15" x14ac:dyDescent="0.3">
      <c r="A26" s="3">
        <v>20</v>
      </c>
      <c r="B26">
        <v>2201718</v>
      </c>
      <c r="C26" t="s">
        <v>52</v>
      </c>
      <c r="D26">
        <f>Kuis!F26</f>
        <v>92.5</v>
      </c>
      <c r="E26">
        <v>99</v>
      </c>
      <c r="F26">
        <f>UTS!J26</f>
        <v>95</v>
      </c>
      <c r="G26">
        <f>UAS!J26</f>
        <v>82</v>
      </c>
      <c r="H26">
        <f>TMD!L26</f>
        <v>120</v>
      </c>
      <c r="I26">
        <f t="shared" si="0"/>
        <v>97.699999999999989</v>
      </c>
      <c r="J26" s="1" t="s">
        <v>117</v>
      </c>
      <c r="K26" s="3"/>
      <c r="L26">
        <f>Remedial!J26</f>
        <v>0</v>
      </c>
      <c r="M26">
        <f t="shared" si="1"/>
        <v>97.699999999999989</v>
      </c>
      <c r="N26" s="1"/>
      <c r="O26">
        <f>Presensi!U26</f>
        <v>0.6875</v>
      </c>
    </row>
    <row r="27" spans="1:15" x14ac:dyDescent="0.3">
      <c r="A27" s="3">
        <v>21</v>
      </c>
      <c r="B27">
        <v>2202152</v>
      </c>
      <c r="C27" t="s">
        <v>53</v>
      </c>
      <c r="D27">
        <f>Kuis!F27</f>
        <v>72.5</v>
      </c>
      <c r="E27">
        <v>89</v>
      </c>
      <c r="F27">
        <f>UTS!J27</f>
        <v>74</v>
      </c>
      <c r="G27">
        <f>UAS!J27</f>
        <v>60</v>
      </c>
      <c r="H27">
        <f>TMD!L27</f>
        <v>120</v>
      </c>
      <c r="I27">
        <f t="shared" si="0"/>
        <v>83.1</v>
      </c>
      <c r="J27" s="1" t="s">
        <v>117</v>
      </c>
      <c r="K27" s="3"/>
      <c r="L27">
        <f>Remedial!J27</f>
        <v>0</v>
      </c>
      <c r="M27">
        <f t="shared" si="1"/>
        <v>83.1</v>
      </c>
      <c r="N27" s="1"/>
      <c r="O27">
        <f>Presensi!U27</f>
        <v>0.5625</v>
      </c>
    </row>
    <row r="28" spans="1:15" x14ac:dyDescent="0.3">
      <c r="A28" s="3">
        <v>22</v>
      </c>
      <c r="B28">
        <v>2202292</v>
      </c>
      <c r="C28" t="s">
        <v>54</v>
      </c>
      <c r="D28">
        <f>Kuis!F28</f>
        <v>67.5</v>
      </c>
      <c r="E28">
        <v>100</v>
      </c>
      <c r="F28">
        <f>UTS!J28</f>
        <v>70</v>
      </c>
      <c r="G28">
        <f>UAS!J28</f>
        <v>71</v>
      </c>
      <c r="H28">
        <f>TMD!L28</f>
        <v>120</v>
      </c>
      <c r="I28">
        <f t="shared" si="0"/>
        <v>85.7</v>
      </c>
      <c r="J28" s="1" t="s">
        <v>117</v>
      </c>
      <c r="K28" s="3"/>
      <c r="L28">
        <f>Remedial!J28</f>
        <v>0</v>
      </c>
      <c r="M28">
        <f t="shared" si="1"/>
        <v>85.7</v>
      </c>
      <c r="N28" s="1"/>
      <c r="O28">
        <f>Presensi!U28</f>
        <v>0.4375</v>
      </c>
    </row>
    <row r="29" spans="1:15" x14ac:dyDescent="0.3">
      <c r="A29" s="3">
        <v>23</v>
      </c>
      <c r="B29">
        <v>2202301</v>
      </c>
      <c r="C29" t="s">
        <v>55</v>
      </c>
      <c r="D29">
        <f>Kuis!F29</f>
        <v>90</v>
      </c>
      <c r="E29">
        <v>97</v>
      </c>
      <c r="F29">
        <f>UTS!J29</f>
        <v>72</v>
      </c>
      <c r="G29">
        <f>UAS!J29</f>
        <v>100</v>
      </c>
      <c r="H29">
        <f>TMD!L29</f>
        <v>120</v>
      </c>
      <c r="I29">
        <f t="shared" si="0"/>
        <v>95.8</v>
      </c>
      <c r="J29" s="1" t="s">
        <v>117</v>
      </c>
      <c r="K29" s="3"/>
      <c r="L29">
        <f>Remedial!J29</f>
        <v>0</v>
      </c>
      <c r="M29">
        <f t="shared" si="1"/>
        <v>95.8</v>
      </c>
      <c r="N29" s="1"/>
      <c r="O29">
        <f>Presensi!U29</f>
        <v>0.6875</v>
      </c>
    </row>
    <row r="30" spans="1:15" x14ac:dyDescent="0.3">
      <c r="A30" s="3">
        <v>24</v>
      </c>
      <c r="B30">
        <v>2202331</v>
      </c>
      <c r="C30" t="s">
        <v>56</v>
      </c>
      <c r="D30">
        <f>Kuis!F30</f>
        <v>72.5</v>
      </c>
      <c r="E30">
        <v>81</v>
      </c>
      <c r="F30">
        <f>UTS!J30</f>
        <v>75</v>
      </c>
      <c r="G30">
        <f>UAS!J30</f>
        <v>65</v>
      </c>
      <c r="H30">
        <f>TMD!L30</f>
        <v>80</v>
      </c>
      <c r="I30">
        <f t="shared" si="0"/>
        <v>74.7</v>
      </c>
      <c r="J30" s="1"/>
      <c r="K30" s="3" t="s">
        <v>119</v>
      </c>
      <c r="L30">
        <f>Remedial!J30</f>
        <v>70</v>
      </c>
      <c r="M30">
        <f>((D30*20)/100)+((E30*20)/100)+((F30*20)/100)+((L30*20)/100)+((H30*20)/100)</f>
        <v>75.7</v>
      </c>
      <c r="N30" s="1" t="s">
        <v>120</v>
      </c>
      <c r="O30">
        <f>Presensi!U30</f>
        <v>0.5</v>
      </c>
    </row>
    <row r="31" spans="1:15" x14ac:dyDescent="0.3">
      <c r="A31" s="3">
        <v>25</v>
      </c>
      <c r="B31">
        <v>2202339</v>
      </c>
      <c r="C31" t="s">
        <v>57</v>
      </c>
      <c r="D31">
        <f>Kuis!F31</f>
        <v>82.5</v>
      </c>
      <c r="E31">
        <v>95</v>
      </c>
      <c r="F31">
        <f>UTS!J31</f>
        <v>42</v>
      </c>
      <c r="G31">
        <f>UAS!J31</f>
        <v>70</v>
      </c>
      <c r="H31">
        <f>TMD!L31</f>
        <v>105</v>
      </c>
      <c r="I31">
        <f t="shared" si="0"/>
        <v>78.900000000000006</v>
      </c>
      <c r="J31" s="1"/>
      <c r="K31" s="3" t="s">
        <v>119</v>
      </c>
      <c r="L31">
        <f>Remedial!J31</f>
        <v>80</v>
      </c>
      <c r="M31">
        <f>((D31*20)/100)+((E31*20)/100)+((L31*20)/100)+((G31*20)/100)+((H31*20)/100)</f>
        <v>86.5</v>
      </c>
      <c r="N31" s="1" t="s">
        <v>117</v>
      </c>
      <c r="O31">
        <f>Presensi!U31</f>
        <v>0.6875</v>
      </c>
    </row>
    <row r="32" spans="1:15" x14ac:dyDescent="0.3">
      <c r="A32" s="3">
        <v>26</v>
      </c>
      <c r="B32">
        <v>2202346</v>
      </c>
      <c r="C32" t="s">
        <v>58</v>
      </c>
      <c r="D32">
        <f>Kuis!F32</f>
        <v>51.5</v>
      </c>
      <c r="E32">
        <v>71</v>
      </c>
      <c r="F32">
        <f>UTS!J32</f>
        <v>66</v>
      </c>
      <c r="G32">
        <f>UAS!J32</f>
        <v>65</v>
      </c>
      <c r="H32">
        <f>TMD!L32</f>
        <v>80</v>
      </c>
      <c r="I32">
        <f t="shared" si="0"/>
        <v>66.7</v>
      </c>
      <c r="J32" s="1" t="s">
        <v>118</v>
      </c>
      <c r="K32" s="3"/>
      <c r="L32">
        <f>Remedial!J32</f>
        <v>0</v>
      </c>
      <c r="M32">
        <f t="shared" si="1"/>
        <v>66.7</v>
      </c>
      <c r="N32" s="1"/>
      <c r="O32">
        <f>Presensi!U32</f>
        <v>0.625</v>
      </c>
    </row>
    <row r="33" spans="1:15" x14ac:dyDescent="0.3">
      <c r="A33" s="3">
        <v>27</v>
      </c>
      <c r="B33">
        <v>2202680</v>
      </c>
      <c r="C33" t="s">
        <v>59</v>
      </c>
      <c r="D33">
        <f>Kuis!F33</f>
        <v>46.5</v>
      </c>
      <c r="E33">
        <v>102</v>
      </c>
      <c r="F33">
        <f>UTS!J33</f>
        <v>31</v>
      </c>
      <c r="G33">
        <f>UAS!J33</f>
        <v>100</v>
      </c>
      <c r="H33">
        <f>TMD!L33</f>
        <v>120</v>
      </c>
      <c r="I33">
        <f t="shared" si="0"/>
        <v>79.900000000000006</v>
      </c>
      <c r="J33" s="1"/>
      <c r="K33" s="3" t="s">
        <v>119</v>
      </c>
      <c r="L33">
        <f>Remedial!J33</f>
        <v>100</v>
      </c>
      <c r="M33">
        <f>((D33*20)/100)+((E33*20)/100)+((L33*20)/100)+((G33*20)/100)+((H33*20)/100)</f>
        <v>93.7</v>
      </c>
      <c r="N33" s="1" t="s">
        <v>117</v>
      </c>
      <c r="O33">
        <f>Presensi!U33</f>
        <v>0.6875</v>
      </c>
    </row>
    <row r="34" spans="1:15" x14ac:dyDescent="0.3">
      <c r="A34" s="3">
        <v>28</v>
      </c>
      <c r="B34">
        <v>2202729</v>
      </c>
      <c r="C34" t="s">
        <v>60</v>
      </c>
      <c r="D34">
        <f>Kuis!F34</f>
        <v>69</v>
      </c>
      <c r="E34">
        <v>88</v>
      </c>
      <c r="F34">
        <f>UTS!J34</f>
        <v>56</v>
      </c>
      <c r="G34">
        <f>UAS!J34</f>
        <v>100</v>
      </c>
      <c r="H34">
        <f>TMD!L34</f>
        <v>120</v>
      </c>
      <c r="I34">
        <f t="shared" si="0"/>
        <v>86.6</v>
      </c>
      <c r="J34" s="1" t="s">
        <v>117</v>
      </c>
      <c r="K34" s="3"/>
      <c r="L34">
        <f>Remedial!J34</f>
        <v>0</v>
      </c>
      <c r="M34">
        <f t="shared" si="1"/>
        <v>86.6</v>
      </c>
      <c r="N34" s="1"/>
      <c r="O34">
        <f>Presensi!U34</f>
        <v>0.5</v>
      </c>
    </row>
    <row r="35" spans="1:15" x14ac:dyDescent="0.3">
      <c r="A35" s="3">
        <v>29</v>
      </c>
      <c r="B35">
        <v>2202869</v>
      </c>
      <c r="C35" t="s">
        <v>61</v>
      </c>
      <c r="D35">
        <f>Kuis!F35</f>
        <v>95</v>
      </c>
      <c r="E35">
        <v>102</v>
      </c>
      <c r="F35">
        <f>UTS!J35</f>
        <v>74</v>
      </c>
      <c r="G35">
        <f>UAS!J35</f>
        <v>75</v>
      </c>
      <c r="H35">
        <f>TMD!L35</f>
        <v>120</v>
      </c>
      <c r="I35">
        <f t="shared" si="0"/>
        <v>93.2</v>
      </c>
      <c r="J35" s="1" t="s">
        <v>117</v>
      </c>
      <c r="K35" s="3"/>
      <c r="L35">
        <f>Remedial!J35</f>
        <v>0</v>
      </c>
      <c r="M35">
        <f t="shared" si="1"/>
        <v>93.2</v>
      </c>
      <c r="N35" s="1"/>
      <c r="O35">
        <f>Presensi!U35</f>
        <v>0.625</v>
      </c>
    </row>
    <row r="36" spans="1:15" x14ac:dyDescent="0.3">
      <c r="A36" s="3">
        <v>30</v>
      </c>
      <c r="B36">
        <v>2203142</v>
      </c>
      <c r="C36" t="s">
        <v>62</v>
      </c>
      <c r="D36">
        <f>Kuis!F36</f>
        <v>56</v>
      </c>
      <c r="E36">
        <v>34</v>
      </c>
      <c r="F36">
        <f>UTS!J36</f>
        <v>85</v>
      </c>
      <c r="G36">
        <f>UAS!J36</f>
        <v>100</v>
      </c>
      <c r="H36">
        <f>TMD!L36</f>
        <v>103</v>
      </c>
      <c r="I36">
        <f t="shared" si="0"/>
        <v>75.599999999999994</v>
      </c>
      <c r="J36" s="1" t="s">
        <v>120</v>
      </c>
      <c r="K36" s="3"/>
      <c r="L36">
        <f>Remedial!J36</f>
        <v>0</v>
      </c>
      <c r="M36">
        <f t="shared" si="1"/>
        <v>75.599999999999994</v>
      </c>
      <c r="N36" s="1"/>
      <c r="O36">
        <f>Presensi!U36</f>
        <v>0.3125</v>
      </c>
    </row>
    <row r="37" spans="1:15" x14ac:dyDescent="0.3">
      <c r="A37" s="3">
        <v>31</v>
      </c>
      <c r="B37">
        <v>2203211</v>
      </c>
      <c r="C37" t="s">
        <v>63</v>
      </c>
      <c r="D37">
        <f>Kuis!F37</f>
        <v>49</v>
      </c>
      <c r="E37">
        <v>93</v>
      </c>
      <c r="F37">
        <f>UTS!J37</f>
        <v>24</v>
      </c>
      <c r="G37">
        <f>UAS!J37</f>
        <v>69</v>
      </c>
      <c r="H37">
        <f>TMD!L37</f>
        <v>120</v>
      </c>
      <c r="I37">
        <f t="shared" si="0"/>
        <v>71</v>
      </c>
      <c r="J37" s="1" t="s">
        <v>115</v>
      </c>
      <c r="K37" s="3"/>
      <c r="L37">
        <f>Remedial!J37</f>
        <v>0</v>
      </c>
      <c r="M37">
        <f t="shared" si="1"/>
        <v>71</v>
      </c>
      <c r="N37" s="1"/>
      <c r="O37">
        <f>Presensi!U37</f>
        <v>0.5625</v>
      </c>
    </row>
    <row r="38" spans="1:15" x14ac:dyDescent="0.3">
      <c r="A38" s="3">
        <v>32</v>
      </c>
      <c r="B38">
        <v>2203335</v>
      </c>
      <c r="C38" t="s">
        <v>64</v>
      </c>
      <c r="D38">
        <f>Kuis!F38</f>
        <v>97.5</v>
      </c>
      <c r="E38">
        <v>100</v>
      </c>
      <c r="F38">
        <f>UTS!J38</f>
        <v>95</v>
      </c>
      <c r="G38">
        <f>UAS!J38</f>
        <v>90</v>
      </c>
      <c r="H38">
        <f>TMD!L38</f>
        <v>120</v>
      </c>
      <c r="I38">
        <f t="shared" si="0"/>
        <v>100.5</v>
      </c>
      <c r="J38" s="1" t="s">
        <v>117</v>
      </c>
      <c r="K38" s="3"/>
      <c r="L38">
        <f>Remedial!J38</f>
        <v>0</v>
      </c>
      <c r="M38">
        <f t="shared" si="1"/>
        <v>100.5</v>
      </c>
      <c r="N38" s="1"/>
      <c r="O38">
        <f>Presensi!U38</f>
        <v>0.5</v>
      </c>
    </row>
    <row r="39" spans="1:15" x14ac:dyDescent="0.3">
      <c r="A39" s="3">
        <v>33</v>
      </c>
      <c r="B39">
        <v>2205101</v>
      </c>
      <c r="C39" t="s">
        <v>65</v>
      </c>
      <c r="D39">
        <f>Kuis!F39</f>
        <v>0</v>
      </c>
      <c r="E39">
        <v>0</v>
      </c>
      <c r="F39">
        <f>UTS!J39</f>
        <v>0</v>
      </c>
      <c r="G39">
        <f>UAS!J39</f>
        <v>0</v>
      </c>
      <c r="H39">
        <f>TMD!L39</f>
        <v>0</v>
      </c>
      <c r="I39">
        <f t="shared" si="0"/>
        <v>0</v>
      </c>
      <c r="J39" s="1" t="s">
        <v>121</v>
      </c>
      <c r="K39" s="3"/>
      <c r="L39">
        <f>Remedial!J39</f>
        <v>0</v>
      </c>
      <c r="M39">
        <f t="shared" si="1"/>
        <v>0</v>
      </c>
      <c r="N39" s="1"/>
      <c r="O39">
        <f>Presensi!U39</f>
        <v>0</v>
      </c>
    </row>
    <row r="40" spans="1:15" x14ac:dyDescent="0.3">
      <c r="A40" s="3">
        <v>34</v>
      </c>
      <c r="B40">
        <v>2205297</v>
      </c>
      <c r="C40" t="s">
        <v>66</v>
      </c>
      <c r="D40">
        <f>Kuis!F40</f>
        <v>92.5</v>
      </c>
      <c r="E40">
        <v>103</v>
      </c>
      <c r="F40">
        <f>UTS!J40</f>
        <v>84</v>
      </c>
      <c r="G40">
        <f>UAS!J40</f>
        <v>100</v>
      </c>
      <c r="H40">
        <f>TMD!L40</f>
        <v>120</v>
      </c>
      <c r="I40">
        <f t="shared" si="0"/>
        <v>99.9</v>
      </c>
      <c r="J40" s="1" t="s">
        <v>117</v>
      </c>
      <c r="K40" s="3"/>
      <c r="L40">
        <f>Remedial!J40</f>
        <v>0</v>
      </c>
      <c r="M40">
        <f t="shared" si="1"/>
        <v>99.9</v>
      </c>
      <c r="N40" s="1"/>
      <c r="O40">
        <f>Presensi!U40</f>
        <v>0.6875</v>
      </c>
    </row>
    <row r="41" spans="1:15" x14ac:dyDescent="0.3">
      <c r="A41" s="3">
        <v>35</v>
      </c>
      <c r="B41">
        <v>2205410</v>
      </c>
      <c r="C41" t="s">
        <v>67</v>
      </c>
      <c r="D41">
        <f>Kuis!F41</f>
        <v>82.5</v>
      </c>
      <c r="E41">
        <v>94</v>
      </c>
      <c r="F41">
        <f>UTS!J41</f>
        <v>82</v>
      </c>
      <c r="G41">
        <f>UAS!J41</f>
        <v>35</v>
      </c>
      <c r="H41">
        <f>TMD!L41</f>
        <v>105</v>
      </c>
      <c r="I41">
        <f t="shared" si="0"/>
        <v>79.699999999999989</v>
      </c>
      <c r="J41" s="1"/>
      <c r="K41" s="3" t="s">
        <v>119</v>
      </c>
      <c r="L41">
        <f>Remedial!J41</f>
        <v>100</v>
      </c>
      <c r="M41">
        <f>((D41*20)/100)+((E41*20)/100)+((F41*20)/100)+((L41*20)/100)+((H41*20)/100)</f>
        <v>92.699999999999989</v>
      </c>
      <c r="N41" s="1" t="s">
        <v>117</v>
      </c>
      <c r="O41">
        <f>Presensi!U41</f>
        <v>0.6875</v>
      </c>
    </row>
    <row r="42" spans="1:15" x14ac:dyDescent="0.3">
      <c r="A42" s="3">
        <v>36</v>
      </c>
      <c r="B42">
        <v>2205422</v>
      </c>
      <c r="C42" t="s">
        <v>68</v>
      </c>
      <c r="D42">
        <f>Kuis!F42</f>
        <v>60</v>
      </c>
      <c r="E42">
        <v>51</v>
      </c>
      <c r="F42">
        <f>UTS!J42</f>
        <v>70</v>
      </c>
      <c r="G42">
        <f>UAS!J42</f>
        <v>34</v>
      </c>
      <c r="H42">
        <f>TMD!L42</f>
        <v>120</v>
      </c>
      <c r="I42">
        <f t="shared" si="0"/>
        <v>67</v>
      </c>
      <c r="J42" s="1" t="s">
        <v>118</v>
      </c>
      <c r="K42" s="3"/>
      <c r="L42">
        <f>Remedial!J42</f>
        <v>0</v>
      </c>
      <c r="M42">
        <f t="shared" si="1"/>
        <v>67</v>
      </c>
      <c r="N42" s="1"/>
      <c r="O42">
        <f>Presensi!U42</f>
        <v>0.625</v>
      </c>
    </row>
    <row r="43" spans="1:15" x14ac:dyDescent="0.3">
      <c r="A43" s="3">
        <v>37</v>
      </c>
      <c r="B43">
        <v>2209889</v>
      </c>
      <c r="C43" t="s">
        <v>69</v>
      </c>
      <c r="D43">
        <f>Kuis!F43</f>
        <v>80</v>
      </c>
      <c r="E43">
        <v>98</v>
      </c>
      <c r="F43">
        <f>UTS!J43</f>
        <v>82</v>
      </c>
      <c r="G43">
        <f>UAS!J43</f>
        <v>100</v>
      </c>
      <c r="H43">
        <f>TMD!L43</f>
        <v>115</v>
      </c>
      <c r="I43">
        <f t="shared" si="0"/>
        <v>95</v>
      </c>
      <c r="J43" s="1" t="s">
        <v>117</v>
      </c>
      <c r="K43" s="3"/>
      <c r="L43">
        <f>Remedial!J43</f>
        <v>0</v>
      </c>
      <c r="M43">
        <f t="shared" si="1"/>
        <v>95</v>
      </c>
      <c r="N43" s="1"/>
      <c r="O43">
        <f>Presensi!U43</f>
        <v>0.6875</v>
      </c>
    </row>
    <row r="44" spans="1:15" x14ac:dyDescent="0.3">
      <c r="A44">
        <v>38</v>
      </c>
      <c r="D44">
        <f>Kuis!F44</f>
        <v>0</v>
      </c>
      <c r="F44">
        <f>UTS!J44</f>
        <v>0</v>
      </c>
      <c r="G44">
        <f>UAS!J44</f>
        <v>0</v>
      </c>
      <c r="H44">
        <f>TMD!L44</f>
        <v>0</v>
      </c>
      <c r="I44">
        <f t="shared" si="0"/>
        <v>0</v>
      </c>
      <c r="J44" s="1"/>
      <c r="K44" s="3"/>
      <c r="L44">
        <f>Remedial!J44</f>
        <v>0</v>
      </c>
      <c r="M44">
        <f t="shared" si="1"/>
        <v>0</v>
      </c>
      <c r="N44" s="1"/>
      <c r="O44">
        <f>Presensi!U44</f>
        <v>0</v>
      </c>
    </row>
    <row r="45" spans="1:15" x14ac:dyDescent="0.3">
      <c r="A45">
        <v>39</v>
      </c>
      <c r="D45">
        <f>Kuis!F45</f>
        <v>0</v>
      </c>
      <c r="F45">
        <f>UTS!J45</f>
        <v>0</v>
      </c>
      <c r="G45">
        <f>UAS!J45</f>
        <v>0</v>
      </c>
      <c r="H45">
        <f>TMD!L45</f>
        <v>0</v>
      </c>
      <c r="I45">
        <f t="shared" si="0"/>
        <v>0</v>
      </c>
      <c r="J45" s="1"/>
      <c r="K45" s="3"/>
      <c r="L45">
        <f>Remedial!J45</f>
        <v>0</v>
      </c>
      <c r="M45">
        <f t="shared" si="1"/>
        <v>0</v>
      </c>
      <c r="N45" s="1"/>
      <c r="O45">
        <f>Presensi!U45</f>
        <v>0</v>
      </c>
    </row>
    <row r="46" spans="1:15" x14ac:dyDescent="0.3">
      <c r="A46">
        <v>40</v>
      </c>
      <c r="D46">
        <f>Kuis!F46</f>
        <v>0</v>
      </c>
      <c r="F46">
        <f>UTS!J46</f>
        <v>0</v>
      </c>
      <c r="G46">
        <f>UAS!J46</f>
        <v>0</v>
      </c>
      <c r="H46">
        <f>TMD!L46</f>
        <v>0</v>
      </c>
      <c r="I46">
        <f t="shared" si="0"/>
        <v>0</v>
      </c>
      <c r="J46" s="1"/>
      <c r="K46" s="3"/>
      <c r="L46">
        <f>Remedial!J46</f>
        <v>0</v>
      </c>
      <c r="M46">
        <f t="shared" si="1"/>
        <v>0</v>
      </c>
      <c r="N46" s="1"/>
      <c r="O46">
        <f>Presensi!U46</f>
        <v>0</v>
      </c>
    </row>
    <row r="47" spans="1:15" x14ac:dyDescent="0.3">
      <c r="A47">
        <v>41</v>
      </c>
      <c r="D47">
        <f>Kuis!F47</f>
        <v>0</v>
      </c>
      <c r="F47">
        <f>UTS!J47</f>
        <v>0</v>
      </c>
      <c r="G47">
        <f>UAS!J47</f>
        <v>0</v>
      </c>
      <c r="H47">
        <f>TMD!L47</f>
        <v>0</v>
      </c>
      <c r="I47">
        <f t="shared" si="0"/>
        <v>0</v>
      </c>
      <c r="J47" s="1"/>
      <c r="K47" s="3"/>
      <c r="L47">
        <f>Remedial!J47</f>
        <v>0</v>
      </c>
      <c r="M47">
        <f t="shared" si="1"/>
        <v>0</v>
      </c>
      <c r="N47" s="1"/>
      <c r="O47">
        <f>Presensi!U47</f>
        <v>0</v>
      </c>
    </row>
    <row r="48" spans="1:15" x14ac:dyDescent="0.3">
      <c r="A48">
        <v>42</v>
      </c>
      <c r="D48">
        <f>Kuis!F48</f>
        <v>0</v>
      </c>
      <c r="F48">
        <f>UTS!J48</f>
        <v>0</v>
      </c>
      <c r="G48">
        <f>UAS!J48</f>
        <v>0</v>
      </c>
      <c r="H48">
        <f>TMD!L48</f>
        <v>0</v>
      </c>
      <c r="I48">
        <f t="shared" si="0"/>
        <v>0</v>
      </c>
      <c r="J48" s="1"/>
      <c r="K48" s="3"/>
      <c r="L48">
        <f>Remedial!J48</f>
        <v>0</v>
      </c>
      <c r="M48">
        <f t="shared" si="1"/>
        <v>0</v>
      </c>
      <c r="N48" s="1"/>
      <c r="O48">
        <f>Presensi!U48</f>
        <v>0</v>
      </c>
    </row>
    <row r="49" spans="1:15" x14ac:dyDescent="0.3">
      <c r="A49">
        <v>43</v>
      </c>
      <c r="D49">
        <f>Kuis!F49</f>
        <v>0</v>
      </c>
      <c r="F49">
        <f>UTS!J49</f>
        <v>0</v>
      </c>
      <c r="G49">
        <f>UAS!J49</f>
        <v>0</v>
      </c>
      <c r="H49">
        <f>TMD!L49</f>
        <v>0</v>
      </c>
      <c r="I49">
        <f t="shared" si="0"/>
        <v>0</v>
      </c>
      <c r="J49" s="1"/>
      <c r="K49" s="3"/>
      <c r="L49">
        <f>Remedial!J49</f>
        <v>0</v>
      </c>
      <c r="M49">
        <f t="shared" si="1"/>
        <v>0</v>
      </c>
      <c r="N49" s="1"/>
      <c r="O49">
        <f>Presensi!U49</f>
        <v>0</v>
      </c>
    </row>
    <row r="50" spans="1:15" x14ac:dyDescent="0.3">
      <c r="A50">
        <v>44</v>
      </c>
      <c r="D50">
        <f>Kuis!F50</f>
        <v>0</v>
      </c>
      <c r="F50">
        <f>UTS!J50</f>
        <v>0</v>
      </c>
      <c r="G50">
        <f>UAS!J50</f>
        <v>0</v>
      </c>
      <c r="H50">
        <f>TMD!L50</f>
        <v>0</v>
      </c>
      <c r="I50">
        <f t="shared" si="0"/>
        <v>0</v>
      </c>
      <c r="J50" s="1"/>
      <c r="K50" s="3"/>
      <c r="L50">
        <f>Remedial!J50</f>
        <v>0</v>
      </c>
      <c r="M50">
        <f t="shared" si="1"/>
        <v>0</v>
      </c>
      <c r="N50" s="1"/>
      <c r="O50">
        <f>Presensi!U50</f>
        <v>0</v>
      </c>
    </row>
    <row r="51" spans="1:15" x14ac:dyDescent="0.3">
      <c r="A51">
        <v>45</v>
      </c>
      <c r="D51">
        <f>Kuis!F51</f>
        <v>0</v>
      </c>
      <c r="F51">
        <f>UTS!J51</f>
        <v>0</v>
      </c>
      <c r="G51">
        <f>UAS!J51</f>
        <v>0</v>
      </c>
      <c r="H51">
        <f>TMD!L51</f>
        <v>0</v>
      </c>
      <c r="I51">
        <f t="shared" si="0"/>
        <v>0</v>
      </c>
      <c r="J51" s="1"/>
      <c r="K51" s="3"/>
      <c r="L51">
        <f>Remedial!J51</f>
        <v>0</v>
      </c>
      <c r="M51">
        <f t="shared" si="1"/>
        <v>0</v>
      </c>
      <c r="N51" s="1"/>
      <c r="O51">
        <f>Presensi!U51</f>
        <v>0</v>
      </c>
    </row>
    <row r="52" spans="1:15" x14ac:dyDescent="0.3">
      <c r="A52">
        <v>46</v>
      </c>
      <c r="D52">
        <f>Kuis!F52</f>
        <v>0</v>
      </c>
      <c r="F52">
        <f>UTS!J52</f>
        <v>0</v>
      </c>
      <c r="G52">
        <f>UAS!J52</f>
        <v>0</v>
      </c>
      <c r="H52">
        <f>TMD!L52</f>
        <v>0</v>
      </c>
      <c r="I52">
        <f t="shared" si="0"/>
        <v>0</v>
      </c>
      <c r="J52" s="1"/>
      <c r="K52" s="3"/>
      <c r="L52">
        <f>Remedial!J52</f>
        <v>0</v>
      </c>
      <c r="M52">
        <f t="shared" si="1"/>
        <v>0</v>
      </c>
      <c r="N52" s="1"/>
      <c r="O52">
        <f>Presensi!U52</f>
        <v>0</v>
      </c>
    </row>
    <row r="53" spans="1:15" x14ac:dyDescent="0.3">
      <c r="A53">
        <v>47</v>
      </c>
      <c r="D53">
        <f>Kuis!F53</f>
        <v>0</v>
      </c>
      <c r="F53">
        <f>UTS!J53</f>
        <v>0</v>
      </c>
      <c r="G53">
        <f>UAS!J53</f>
        <v>0</v>
      </c>
      <c r="H53">
        <f>TMD!L53</f>
        <v>0</v>
      </c>
      <c r="I53">
        <f t="shared" si="0"/>
        <v>0</v>
      </c>
      <c r="J53" s="1"/>
      <c r="K53" s="3"/>
      <c r="L53">
        <f>Remedial!J53</f>
        <v>0</v>
      </c>
      <c r="M53">
        <f t="shared" si="1"/>
        <v>0</v>
      </c>
      <c r="N53" s="1"/>
      <c r="O53">
        <f>Presensi!U53</f>
        <v>0</v>
      </c>
    </row>
    <row r="54" spans="1:15" x14ac:dyDescent="0.3">
      <c r="A54">
        <v>48</v>
      </c>
      <c r="D54">
        <f>Kuis!F54</f>
        <v>0</v>
      </c>
      <c r="F54">
        <f>UTS!J54</f>
        <v>0</v>
      </c>
      <c r="G54">
        <f>UAS!J54</f>
        <v>0</v>
      </c>
      <c r="H54">
        <f>TMD!L54</f>
        <v>0</v>
      </c>
      <c r="I54">
        <f t="shared" si="0"/>
        <v>0</v>
      </c>
      <c r="J54" s="1"/>
      <c r="K54" s="3"/>
      <c r="L54">
        <f>Remedial!J54</f>
        <v>0</v>
      </c>
      <c r="M54">
        <f t="shared" si="1"/>
        <v>0</v>
      </c>
      <c r="N54" s="1"/>
      <c r="O54">
        <f>Presensi!U54</f>
        <v>0</v>
      </c>
    </row>
    <row r="55" spans="1:15" x14ac:dyDescent="0.3">
      <c r="A55">
        <v>49</v>
      </c>
      <c r="D55">
        <f>Kuis!F55</f>
        <v>0</v>
      </c>
      <c r="F55">
        <f>UTS!J55</f>
        <v>0</v>
      </c>
      <c r="G55">
        <f>UAS!J55</f>
        <v>0</v>
      </c>
      <c r="H55">
        <f>TMD!L55</f>
        <v>0</v>
      </c>
      <c r="I55">
        <f t="shared" si="0"/>
        <v>0</v>
      </c>
      <c r="J55" s="1"/>
      <c r="K55" s="3"/>
      <c r="L55">
        <f>Remedial!J55</f>
        <v>0</v>
      </c>
      <c r="M55">
        <f t="shared" si="1"/>
        <v>0</v>
      </c>
      <c r="N55" s="1"/>
      <c r="O55">
        <f>Presensi!U55</f>
        <v>0</v>
      </c>
    </row>
    <row r="56" spans="1:15" x14ac:dyDescent="0.3">
      <c r="A56">
        <v>50</v>
      </c>
      <c r="D56">
        <f>Kuis!F56</f>
        <v>0</v>
      </c>
      <c r="F56">
        <f>UTS!J56</f>
        <v>0</v>
      </c>
      <c r="G56">
        <f>UAS!J56</f>
        <v>0</v>
      </c>
      <c r="H56">
        <f>TMD!L56</f>
        <v>0</v>
      </c>
      <c r="I56">
        <f t="shared" si="0"/>
        <v>0</v>
      </c>
      <c r="J56" s="1"/>
      <c r="K56" s="3"/>
      <c r="L56">
        <f>Remedial!J56</f>
        <v>0</v>
      </c>
      <c r="M56">
        <f t="shared" si="1"/>
        <v>0</v>
      </c>
      <c r="N56" s="1"/>
      <c r="O56">
        <f>Presensi!U56</f>
        <v>0</v>
      </c>
    </row>
    <row r="57" spans="1:15" x14ac:dyDescent="0.3">
      <c r="A57">
        <v>51</v>
      </c>
      <c r="D57">
        <f>Kuis!F57</f>
        <v>0</v>
      </c>
      <c r="F57">
        <f>UTS!J57</f>
        <v>0</v>
      </c>
      <c r="G57">
        <f>UAS!J57</f>
        <v>0</v>
      </c>
      <c r="H57">
        <f>TMD!L57</f>
        <v>0</v>
      </c>
      <c r="I57">
        <f t="shared" si="0"/>
        <v>0</v>
      </c>
      <c r="J57" s="1"/>
      <c r="K57" s="3"/>
      <c r="L57">
        <f>Remedial!J57</f>
        <v>0</v>
      </c>
      <c r="M57">
        <f t="shared" si="1"/>
        <v>0</v>
      </c>
      <c r="N57" s="1"/>
      <c r="O57">
        <f>Presensi!U57</f>
        <v>0</v>
      </c>
    </row>
    <row r="58" spans="1:15" x14ac:dyDescent="0.3">
      <c r="A58">
        <v>52</v>
      </c>
      <c r="D58">
        <f>Kuis!F58</f>
        <v>0</v>
      </c>
      <c r="F58">
        <f>UTS!J58</f>
        <v>0</v>
      </c>
      <c r="G58">
        <f>UAS!J58</f>
        <v>0</v>
      </c>
      <c r="H58">
        <f>TMD!L58</f>
        <v>0</v>
      </c>
      <c r="I58">
        <f t="shared" si="0"/>
        <v>0</v>
      </c>
      <c r="J58" s="1"/>
      <c r="K58" s="3"/>
      <c r="L58">
        <f>Remedial!J58</f>
        <v>0</v>
      </c>
      <c r="M58">
        <f t="shared" si="1"/>
        <v>0</v>
      </c>
      <c r="N58" s="1"/>
      <c r="O58">
        <f>Presensi!U58</f>
        <v>0</v>
      </c>
    </row>
    <row r="59" spans="1:15" x14ac:dyDescent="0.3">
      <c r="A59">
        <v>53</v>
      </c>
      <c r="D59">
        <f>Kuis!F59</f>
        <v>0</v>
      </c>
      <c r="F59">
        <f>UTS!J59</f>
        <v>0</v>
      </c>
      <c r="G59">
        <f>UAS!J59</f>
        <v>0</v>
      </c>
      <c r="H59">
        <f>TMD!L59</f>
        <v>0</v>
      </c>
      <c r="I59">
        <f t="shared" si="0"/>
        <v>0</v>
      </c>
      <c r="J59" s="1"/>
      <c r="K59" s="3"/>
      <c r="L59">
        <f>Remedial!J59</f>
        <v>0</v>
      </c>
      <c r="M59">
        <f t="shared" si="1"/>
        <v>0</v>
      </c>
      <c r="N59" s="1"/>
      <c r="O59">
        <f>Presensi!U59</f>
        <v>0</v>
      </c>
    </row>
    <row r="60" spans="1:15" x14ac:dyDescent="0.3">
      <c r="A60">
        <v>54</v>
      </c>
      <c r="D60">
        <f>Kuis!F60</f>
        <v>0</v>
      </c>
      <c r="F60">
        <f>UTS!J60</f>
        <v>0</v>
      </c>
      <c r="G60">
        <f>UAS!J60</f>
        <v>0</v>
      </c>
      <c r="H60">
        <f>TMD!L60</f>
        <v>0</v>
      </c>
      <c r="I60">
        <f t="shared" si="0"/>
        <v>0</v>
      </c>
      <c r="J60" s="1"/>
      <c r="K60" s="3"/>
      <c r="L60">
        <f>Remedial!J60</f>
        <v>0</v>
      </c>
      <c r="M60">
        <f t="shared" si="1"/>
        <v>0</v>
      </c>
      <c r="N60" s="1"/>
      <c r="O60">
        <f>Presensi!U60</f>
        <v>0</v>
      </c>
    </row>
    <row r="68" spans="9:13" x14ac:dyDescent="0.3">
      <c r="I68">
        <f>AVERAGE(I7:I60)</f>
        <v>51.438888888888883</v>
      </c>
      <c r="M68">
        <f>AVERAGE(M7:M60)</f>
        <v>52.453703703703695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12" sqref="B12"/>
    </sheetView>
  </sheetViews>
  <sheetFormatPr defaultRowHeight="14.4" x14ac:dyDescent="0.3"/>
  <cols>
    <col min="3" max="3" width="38.109375" customWidth="1"/>
    <col min="4" max="4" width="10.88671875" bestFit="1" customWidth="1"/>
    <col min="5" max="5" width="13.6640625" bestFit="1" customWidth="1"/>
    <col min="6" max="6" width="14.44140625" bestFit="1" customWidth="1"/>
    <col min="7" max="7" width="12.44140625" bestFit="1" customWidth="1"/>
    <col min="8" max="9" width="9.44140625" customWidth="1"/>
  </cols>
  <sheetData>
    <row r="1" spans="1:13" x14ac:dyDescent="0.3">
      <c r="A1" t="s">
        <v>26</v>
      </c>
    </row>
    <row r="2" spans="1:13" x14ac:dyDescent="0.3">
      <c r="A2" t="s">
        <v>0</v>
      </c>
    </row>
    <row r="3" spans="1:13" x14ac:dyDescent="0.3">
      <c r="A3" t="s">
        <v>32</v>
      </c>
    </row>
    <row r="4" spans="1:13" x14ac:dyDescent="0.3">
      <c r="C4" t="s">
        <v>96</v>
      </c>
    </row>
    <row r="6" spans="1:13" x14ac:dyDescent="0.3">
      <c r="A6" s="2" t="s">
        <v>1</v>
      </c>
      <c r="B6" s="2" t="s">
        <v>2</v>
      </c>
      <c r="C6" s="2" t="s">
        <v>3</v>
      </c>
      <c r="D6" s="2" t="s">
        <v>5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31</v>
      </c>
      <c r="J6" s="2" t="s">
        <v>10</v>
      </c>
      <c r="K6" s="2" t="s">
        <v>11</v>
      </c>
      <c r="L6" s="2" t="s">
        <v>18</v>
      </c>
    </row>
    <row r="7" spans="1:13" x14ac:dyDescent="0.3">
      <c r="A7" s="3">
        <v>1</v>
      </c>
      <c r="B7">
        <v>1909263</v>
      </c>
      <c r="C7" t="s">
        <v>33</v>
      </c>
      <c r="D7">
        <v>15</v>
      </c>
      <c r="E7">
        <v>20</v>
      </c>
      <c r="F7">
        <v>15</v>
      </c>
      <c r="G7">
        <v>15</v>
      </c>
      <c r="H7">
        <v>15</v>
      </c>
      <c r="I7">
        <v>20</v>
      </c>
      <c r="K7">
        <f>J7*2</f>
        <v>0</v>
      </c>
      <c r="L7">
        <f>(D7+E7+F7+G7+H7+I7)-K7</f>
        <v>100</v>
      </c>
    </row>
    <row r="8" spans="1:13" x14ac:dyDescent="0.3">
      <c r="A8" s="3">
        <v>2</v>
      </c>
      <c r="B8">
        <v>2000867</v>
      </c>
      <c r="C8" t="s">
        <v>34</v>
      </c>
      <c r="K8">
        <f t="shared" ref="K8:K60" si="0">J8*2</f>
        <v>0</v>
      </c>
      <c r="L8">
        <f t="shared" ref="L8:L60" si="1">(D8+E8+F8+G8+H8+I8)-K8</f>
        <v>0</v>
      </c>
    </row>
    <row r="9" spans="1:13" x14ac:dyDescent="0.3">
      <c r="A9" s="3">
        <v>3</v>
      </c>
      <c r="B9">
        <v>2001408</v>
      </c>
      <c r="C9" t="s">
        <v>35</v>
      </c>
      <c r="K9">
        <f t="shared" si="0"/>
        <v>0</v>
      </c>
      <c r="L9">
        <f t="shared" si="1"/>
        <v>0</v>
      </c>
    </row>
    <row r="10" spans="1:13" x14ac:dyDescent="0.3">
      <c r="A10" s="3">
        <v>4</v>
      </c>
      <c r="B10">
        <v>2101294</v>
      </c>
      <c r="C10" t="s">
        <v>36</v>
      </c>
      <c r="D10">
        <v>20</v>
      </c>
      <c r="E10">
        <v>20</v>
      </c>
      <c r="F10">
        <v>20</v>
      </c>
      <c r="G10">
        <v>20</v>
      </c>
      <c r="H10">
        <v>15</v>
      </c>
      <c r="K10">
        <f t="shared" si="0"/>
        <v>0</v>
      </c>
      <c r="L10">
        <f t="shared" si="1"/>
        <v>95</v>
      </c>
      <c r="M10" t="s">
        <v>72</v>
      </c>
    </row>
    <row r="11" spans="1:13" x14ac:dyDescent="0.3">
      <c r="A11" s="3">
        <v>5</v>
      </c>
      <c r="B11">
        <v>2101310</v>
      </c>
      <c r="C11" t="s">
        <v>37</v>
      </c>
      <c r="D11">
        <v>15</v>
      </c>
      <c r="E11">
        <v>20</v>
      </c>
      <c r="F11">
        <v>15</v>
      </c>
      <c r="G11">
        <v>15</v>
      </c>
      <c r="H11">
        <v>15</v>
      </c>
      <c r="K11">
        <f t="shared" si="0"/>
        <v>0</v>
      </c>
      <c r="L11">
        <f t="shared" si="1"/>
        <v>80</v>
      </c>
      <c r="M11" t="s">
        <v>99</v>
      </c>
    </row>
    <row r="12" spans="1:13" x14ac:dyDescent="0.3">
      <c r="A12" s="3">
        <v>6</v>
      </c>
      <c r="B12">
        <v>2102204</v>
      </c>
      <c r="C12" t="s">
        <v>38</v>
      </c>
      <c r="D12">
        <v>20</v>
      </c>
      <c r="E12">
        <v>15</v>
      </c>
      <c r="F12">
        <v>15</v>
      </c>
      <c r="G12">
        <v>15</v>
      </c>
      <c r="H12">
        <v>15</v>
      </c>
      <c r="K12">
        <f t="shared" si="0"/>
        <v>0</v>
      </c>
      <c r="L12">
        <f t="shared" si="1"/>
        <v>80</v>
      </c>
      <c r="M12" t="s">
        <v>72</v>
      </c>
    </row>
    <row r="13" spans="1:13" x14ac:dyDescent="0.3">
      <c r="A13" s="3">
        <v>7</v>
      </c>
      <c r="B13">
        <v>2103703</v>
      </c>
      <c r="C13" t="s">
        <v>39</v>
      </c>
      <c r="K13">
        <f t="shared" si="0"/>
        <v>0</v>
      </c>
      <c r="L13">
        <f t="shared" si="1"/>
        <v>0</v>
      </c>
    </row>
    <row r="14" spans="1:13" x14ac:dyDescent="0.3">
      <c r="A14" s="3">
        <v>8</v>
      </c>
      <c r="B14">
        <v>2108724</v>
      </c>
      <c r="C14" t="s">
        <v>40</v>
      </c>
      <c r="K14">
        <f t="shared" si="0"/>
        <v>0</v>
      </c>
      <c r="L14">
        <f t="shared" si="1"/>
        <v>0</v>
      </c>
    </row>
    <row r="15" spans="1:13" x14ac:dyDescent="0.3">
      <c r="A15" s="3">
        <v>9</v>
      </c>
      <c r="B15">
        <v>2200163</v>
      </c>
      <c r="C15" t="s">
        <v>41</v>
      </c>
      <c r="D15">
        <v>20</v>
      </c>
      <c r="E15">
        <v>20</v>
      </c>
      <c r="F15">
        <v>15</v>
      </c>
      <c r="G15">
        <v>15</v>
      </c>
      <c r="H15">
        <v>20</v>
      </c>
      <c r="I15">
        <v>20</v>
      </c>
      <c r="K15">
        <f t="shared" si="0"/>
        <v>0</v>
      </c>
      <c r="L15">
        <f t="shared" si="1"/>
        <v>110</v>
      </c>
      <c r="M15" t="s">
        <v>104</v>
      </c>
    </row>
    <row r="16" spans="1:13" x14ac:dyDescent="0.3">
      <c r="A16" s="3">
        <v>10</v>
      </c>
      <c r="B16">
        <v>2200311</v>
      </c>
      <c r="C16" t="s">
        <v>42</v>
      </c>
      <c r="K16">
        <f t="shared" si="0"/>
        <v>0</v>
      </c>
      <c r="L16">
        <f t="shared" si="1"/>
        <v>0</v>
      </c>
    </row>
    <row r="17" spans="1:13" x14ac:dyDescent="0.3">
      <c r="A17" s="3">
        <v>11</v>
      </c>
      <c r="B17">
        <v>2200337</v>
      </c>
      <c r="C17" t="s">
        <v>43</v>
      </c>
      <c r="D17">
        <v>20</v>
      </c>
      <c r="E17">
        <v>15</v>
      </c>
      <c r="F17">
        <v>20</v>
      </c>
      <c r="G17">
        <v>20</v>
      </c>
      <c r="H17">
        <v>20</v>
      </c>
      <c r="I17">
        <v>20</v>
      </c>
      <c r="J17">
        <v>5</v>
      </c>
      <c r="K17">
        <f t="shared" si="0"/>
        <v>10</v>
      </c>
      <c r="L17">
        <f t="shared" si="1"/>
        <v>105</v>
      </c>
      <c r="M17" t="s">
        <v>98</v>
      </c>
    </row>
    <row r="18" spans="1:13" x14ac:dyDescent="0.3">
      <c r="A18" s="3">
        <v>12</v>
      </c>
      <c r="B18">
        <v>2200481</v>
      </c>
      <c r="C18" t="s">
        <v>44</v>
      </c>
      <c r="D18">
        <v>15</v>
      </c>
      <c r="E18">
        <v>20</v>
      </c>
      <c r="F18">
        <v>20</v>
      </c>
      <c r="G18">
        <v>20</v>
      </c>
      <c r="H18">
        <v>20</v>
      </c>
      <c r="I18">
        <v>20</v>
      </c>
      <c r="K18">
        <f t="shared" si="0"/>
        <v>0</v>
      </c>
      <c r="L18">
        <f t="shared" si="1"/>
        <v>115</v>
      </c>
      <c r="M18" t="s">
        <v>105</v>
      </c>
    </row>
    <row r="19" spans="1:13" x14ac:dyDescent="0.3">
      <c r="A19" s="3">
        <v>13</v>
      </c>
      <c r="B19">
        <v>2200598</v>
      </c>
      <c r="C19" t="s">
        <v>45</v>
      </c>
      <c r="D19">
        <v>15</v>
      </c>
      <c r="E19">
        <v>15</v>
      </c>
      <c r="F19">
        <v>10</v>
      </c>
      <c r="G19">
        <v>10</v>
      </c>
      <c r="H19">
        <v>15</v>
      </c>
      <c r="K19">
        <f t="shared" si="0"/>
        <v>0</v>
      </c>
      <c r="L19">
        <f t="shared" si="1"/>
        <v>65</v>
      </c>
    </row>
    <row r="20" spans="1:13" x14ac:dyDescent="0.3">
      <c r="A20" s="3">
        <v>14</v>
      </c>
      <c r="B20">
        <v>2200939</v>
      </c>
      <c r="C20" t="s">
        <v>46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K20">
        <f t="shared" si="0"/>
        <v>0</v>
      </c>
      <c r="L20">
        <f t="shared" si="1"/>
        <v>120</v>
      </c>
      <c r="M20" t="s">
        <v>106</v>
      </c>
    </row>
    <row r="21" spans="1:13" x14ac:dyDescent="0.3">
      <c r="A21" s="3">
        <v>15</v>
      </c>
      <c r="B21">
        <v>2200978</v>
      </c>
      <c r="C21" t="s">
        <v>47</v>
      </c>
      <c r="D21">
        <v>20</v>
      </c>
      <c r="E21">
        <v>15</v>
      </c>
      <c r="F21">
        <v>15</v>
      </c>
      <c r="G21">
        <v>20</v>
      </c>
      <c r="H21">
        <v>20</v>
      </c>
      <c r="K21">
        <f t="shared" si="0"/>
        <v>0</v>
      </c>
      <c r="L21">
        <f t="shared" si="1"/>
        <v>90</v>
      </c>
    </row>
    <row r="22" spans="1:13" x14ac:dyDescent="0.3">
      <c r="A22" s="3">
        <v>16</v>
      </c>
      <c r="B22">
        <v>2201017</v>
      </c>
      <c r="C22" t="s">
        <v>48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20</v>
      </c>
      <c r="K22">
        <f t="shared" si="0"/>
        <v>0</v>
      </c>
      <c r="L22">
        <f t="shared" si="1"/>
        <v>120</v>
      </c>
    </row>
    <row r="23" spans="1:13" x14ac:dyDescent="0.3">
      <c r="A23" s="3">
        <v>17</v>
      </c>
      <c r="B23">
        <v>2201090</v>
      </c>
      <c r="C23" t="s">
        <v>49</v>
      </c>
      <c r="D23">
        <v>15</v>
      </c>
      <c r="E23">
        <v>15</v>
      </c>
      <c r="F23">
        <v>15</v>
      </c>
      <c r="G23">
        <v>15</v>
      </c>
      <c r="H23">
        <v>15</v>
      </c>
      <c r="K23">
        <f t="shared" si="0"/>
        <v>0</v>
      </c>
      <c r="L23">
        <f t="shared" si="1"/>
        <v>75</v>
      </c>
    </row>
    <row r="24" spans="1:13" x14ac:dyDescent="0.3">
      <c r="A24" s="3">
        <v>18</v>
      </c>
      <c r="B24">
        <v>2201271</v>
      </c>
      <c r="C24" t="s">
        <v>50</v>
      </c>
      <c r="D24">
        <v>15</v>
      </c>
      <c r="E24">
        <v>15</v>
      </c>
      <c r="F24">
        <v>15</v>
      </c>
      <c r="G24">
        <v>15</v>
      </c>
      <c r="H24">
        <v>20</v>
      </c>
      <c r="K24">
        <f t="shared" si="0"/>
        <v>0</v>
      </c>
      <c r="L24">
        <f t="shared" si="1"/>
        <v>80</v>
      </c>
    </row>
    <row r="25" spans="1:13" x14ac:dyDescent="0.3">
      <c r="A25" s="3">
        <v>19</v>
      </c>
      <c r="B25">
        <v>2201431</v>
      </c>
      <c r="C25" t="s">
        <v>51</v>
      </c>
      <c r="D25">
        <v>20</v>
      </c>
      <c r="E25">
        <v>15</v>
      </c>
      <c r="F25">
        <v>20</v>
      </c>
      <c r="G25">
        <v>20</v>
      </c>
      <c r="H25">
        <v>20</v>
      </c>
      <c r="I25">
        <v>20</v>
      </c>
      <c r="K25">
        <f t="shared" si="0"/>
        <v>0</v>
      </c>
      <c r="L25">
        <f t="shared" si="1"/>
        <v>115</v>
      </c>
    </row>
    <row r="26" spans="1:13" x14ac:dyDescent="0.3">
      <c r="A26" s="3">
        <v>20</v>
      </c>
      <c r="B26">
        <v>2201718</v>
      </c>
      <c r="C26" t="s">
        <v>52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K26">
        <f t="shared" si="0"/>
        <v>0</v>
      </c>
      <c r="L26">
        <f t="shared" si="1"/>
        <v>120</v>
      </c>
    </row>
    <row r="27" spans="1:13" x14ac:dyDescent="0.3">
      <c r="A27" s="3">
        <v>21</v>
      </c>
      <c r="B27">
        <v>2202152</v>
      </c>
      <c r="C27" t="s">
        <v>53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K27">
        <f t="shared" si="0"/>
        <v>0</v>
      </c>
      <c r="L27">
        <f t="shared" si="1"/>
        <v>120</v>
      </c>
      <c r="M27" t="s">
        <v>102</v>
      </c>
    </row>
    <row r="28" spans="1:13" x14ac:dyDescent="0.3">
      <c r="A28" s="3">
        <v>22</v>
      </c>
      <c r="B28">
        <v>2202292</v>
      </c>
      <c r="C28" t="s">
        <v>54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  <c r="K28">
        <f t="shared" si="0"/>
        <v>0</v>
      </c>
      <c r="L28">
        <f t="shared" si="1"/>
        <v>120</v>
      </c>
    </row>
    <row r="29" spans="1:13" x14ac:dyDescent="0.3">
      <c r="A29" s="3">
        <v>23</v>
      </c>
      <c r="B29">
        <v>2202301</v>
      </c>
      <c r="C29" t="s">
        <v>55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K29">
        <f t="shared" si="0"/>
        <v>0</v>
      </c>
      <c r="L29">
        <f t="shared" si="1"/>
        <v>120</v>
      </c>
    </row>
    <row r="30" spans="1:13" x14ac:dyDescent="0.3">
      <c r="A30" s="3">
        <v>24</v>
      </c>
      <c r="B30">
        <v>2202331</v>
      </c>
      <c r="C30" t="s">
        <v>56</v>
      </c>
      <c r="D30">
        <v>10</v>
      </c>
      <c r="E30">
        <v>15</v>
      </c>
      <c r="F30">
        <v>20</v>
      </c>
      <c r="G30">
        <v>20</v>
      </c>
      <c r="H30">
        <v>15</v>
      </c>
      <c r="K30">
        <f t="shared" si="0"/>
        <v>0</v>
      </c>
      <c r="L30">
        <f t="shared" si="1"/>
        <v>80</v>
      </c>
    </row>
    <row r="31" spans="1:13" x14ac:dyDescent="0.3">
      <c r="A31" s="3">
        <v>25</v>
      </c>
      <c r="B31">
        <v>2202339</v>
      </c>
      <c r="C31" t="s">
        <v>57</v>
      </c>
      <c r="D31">
        <v>15</v>
      </c>
      <c r="E31">
        <v>20</v>
      </c>
      <c r="F31">
        <v>10</v>
      </c>
      <c r="G31">
        <v>20</v>
      </c>
      <c r="H31">
        <v>20</v>
      </c>
      <c r="I31">
        <v>20</v>
      </c>
      <c r="K31">
        <f t="shared" si="0"/>
        <v>0</v>
      </c>
      <c r="L31">
        <f t="shared" si="1"/>
        <v>105</v>
      </c>
    </row>
    <row r="32" spans="1:13" x14ac:dyDescent="0.3">
      <c r="A32" s="3">
        <v>26</v>
      </c>
      <c r="B32">
        <v>2202346</v>
      </c>
      <c r="C32" t="s">
        <v>58</v>
      </c>
      <c r="D32">
        <v>15</v>
      </c>
      <c r="E32">
        <v>15</v>
      </c>
      <c r="F32">
        <v>15</v>
      </c>
      <c r="G32">
        <v>15</v>
      </c>
      <c r="H32">
        <v>20</v>
      </c>
      <c r="K32">
        <f t="shared" si="0"/>
        <v>0</v>
      </c>
      <c r="L32">
        <f t="shared" si="1"/>
        <v>80</v>
      </c>
    </row>
    <row r="33" spans="1:13" x14ac:dyDescent="0.3">
      <c r="A33" s="3">
        <v>27</v>
      </c>
      <c r="B33">
        <v>2202680</v>
      </c>
      <c r="C33" t="s">
        <v>59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K33">
        <f t="shared" si="0"/>
        <v>0</v>
      </c>
      <c r="L33">
        <f t="shared" si="1"/>
        <v>120</v>
      </c>
    </row>
    <row r="34" spans="1:13" x14ac:dyDescent="0.3">
      <c r="A34" s="3">
        <v>28</v>
      </c>
      <c r="B34">
        <v>2202729</v>
      </c>
      <c r="C34" t="s">
        <v>60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K34">
        <f t="shared" si="0"/>
        <v>0</v>
      </c>
      <c r="L34">
        <f t="shared" si="1"/>
        <v>120</v>
      </c>
      <c r="M34" t="s">
        <v>103</v>
      </c>
    </row>
    <row r="35" spans="1:13" x14ac:dyDescent="0.3">
      <c r="A35" s="3">
        <v>29</v>
      </c>
      <c r="B35">
        <v>2202869</v>
      </c>
      <c r="C35" t="s">
        <v>61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  <c r="K35">
        <f t="shared" si="0"/>
        <v>0</v>
      </c>
      <c r="L35">
        <f t="shared" si="1"/>
        <v>120</v>
      </c>
    </row>
    <row r="36" spans="1:13" x14ac:dyDescent="0.3">
      <c r="A36" s="3">
        <v>30</v>
      </c>
      <c r="B36">
        <v>2203142</v>
      </c>
      <c r="C36" t="s">
        <v>62</v>
      </c>
      <c r="D36">
        <v>20</v>
      </c>
      <c r="E36">
        <v>15</v>
      </c>
      <c r="F36">
        <v>20</v>
      </c>
      <c r="G36">
        <v>20</v>
      </c>
      <c r="H36">
        <v>20</v>
      </c>
      <c r="I36">
        <v>20</v>
      </c>
      <c r="J36">
        <v>6</v>
      </c>
      <c r="K36">
        <f t="shared" si="0"/>
        <v>12</v>
      </c>
      <c r="L36">
        <f t="shared" si="1"/>
        <v>103</v>
      </c>
      <c r="M36" t="s">
        <v>97</v>
      </c>
    </row>
    <row r="37" spans="1:13" x14ac:dyDescent="0.3">
      <c r="A37" s="3">
        <v>31</v>
      </c>
      <c r="B37">
        <v>2203211</v>
      </c>
      <c r="C37" t="s">
        <v>63</v>
      </c>
      <c r="D37">
        <v>20</v>
      </c>
      <c r="E37">
        <v>20</v>
      </c>
      <c r="F37">
        <v>20</v>
      </c>
      <c r="G37">
        <v>20</v>
      </c>
      <c r="H37">
        <v>20</v>
      </c>
      <c r="I37">
        <v>20</v>
      </c>
      <c r="K37">
        <f t="shared" si="0"/>
        <v>0</v>
      </c>
      <c r="L37">
        <f t="shared" si="1"/>
        <v>120</v>
      </c>
      <c r="M37" t="s">
        <v>100</v>
      </c>
    </row>
    <row r="38" spans="1:13" x14ac:dyDescent="0.3">
      <c r="A38" s="3">
        <v>32</v>
      </c>
      <c r="B38">
        <v>2203335</v>
      </c>
      <c r="C38" t="s">
        <v>64</v>
      </c>
      <c r="D38">
        <v>20</v>
      </c>
      <c r="E38">
        <v>20</v>
      </c>
      <c r="F38">
        <v>20</v>
      </c>
      <c r="G38">
        <v>20</v>
      </c>
      <c r="H38">
        <v>20</v>
      </c>
      <c r="I38">
        <v>20</v>
      </c>
      <c r="K38">
        <f t="shared" si="0"/>
        <v>0</v>
      </c>
      <c r="L38">
        <f t="shared" si="1"/>
        <v>120</v>
      </c>
      <c r="M38" t="s">
        <v>101</v>
      </c>
    </row>
    <row r="39" spans="1:13" x14ac:dyDescent="0.3">
      <c r="A39" s="3">
        <v>33</v>
      </c>
      <c r="B39">
        <v>2205101</v>
      </c>
      <c r="C39" t="s">
        <v>65</v>
      </c>
      <c r="K39">
        <f t="shared" si="0"/>
        <v>0</v>
      </c>
      <c r="L39">
        <f t="shared" si="1"/>
        <v>0</v>
      </c>
    </row>
    <row r="40" spans="1:13" x14ac:dyDescent="0.3">
      <c r="A40" s="3">
        <v>34</v>
      </c>
      <c r="B40">
        <v>2205297</v>
      </c>
      <c r="C40" t="s">
        <v>66</v>
      </c>
      <c r="D40">
        <v>20</v>
      </c>
      <c r="E40">
        <v>20</v>
      </c>
      <c r="F40">
        <v>20</v>
      </c>
      <c r="G40">
        <v>20</v>
      </c>
      <c r="H40">
        <v>20</v>
      </c>
      <c r="I40">
        <v>20</v>
      </c>
      <c r="K40">
        <f t="shared" si="0"/>
        <v>0</v>
      </c>
      <c r="L40">
        <f t="shared" si="1"/>
        <v>120</v>
      </c>
    </row>
    <row r="41" spans="1:13" x14ac:dyDescent="0.3">
      <c r="A41" s="3">
        <v>35</v>
      </c>
      <c r="B41">
        <v>2205410</v>
      </c>
      <c r="C41" t="s">
        <v>67</v>
      </c>
      <c r="D41">
        <v>20</v>
      </c>
      <c r="E41">
        <v>15</v>
      </c>
      <c r="F41">
        <v>10</v>
      </c>
      <c r="G41">
        <v>20</v>
      </c>
      <c r="H41">
        <v>20</v>
      </c>
      <c r="I41">
        <v>20</v>
      </c>
      <c r="K41">
        <f t="shared" si="0"/>
        <v>0</v>
      </c>
      <c r="L41">
        <f t="shared" si="1"/>
        <v>105</v>
      </c>
      <c r="M41" t="s">
        <v>107</v>
      </c>
    </row>
    <row r="42" spans="1:13" x14ac:dyDescent="0.3">
      <c r="A42" s="3">
        <v>36</v>
      </c>
      <c r="B42">
        <v>2205422</v>
      </c>
      <c r="C42" t="s">
        <v>68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20</v>
      </c>
      <c r="K42">
        <f t="shared" si="0"/>
        <v>0</v>
      </c>
      <c r="L42">
        <f t="shared" si="1"/>
        <v>120</v>
      </c>
      <c r="M42" t="s">
        <v>105</v>
      </c>
    </row>
    <row r="43" spans="1:13" x14ac:dyDescent="0.3">
      <c r="A43" s="3">
        <v>37</v>
      </c>
      <c r="B43">
        <v>2209889</v>
      </c>
      <c r="C43" t="s">
        <v>69</v>
      </c>
      <c r="D43">
        <v>15</v>
      </c>
      <c r="E43">
        <v>20</v>
      </c>
      <c r="F43">
        <v>20</v>
      </c>
      <c r="G43">
        <v>20</v>
      </c>
      <c r="H43">
        <v>20</v>
      </c>
      <c r="I43">
        <v>20</v>
      </c>
      <c r="K43">
        <f t="shared" si="0"/>
        <v>0</v>
      </c>
      <c r="L43">
        <f t="shared" si="1"/>
        <v>115</v>
      </c>
    </row>
    <row r="44" spans="1:13" x14ac:dyDescent="0.3">
      <c r="A44">
        <v>38</v>
      </c>
      <c r="K44">
        <f t="shared" si="0"/>
        <v>0</v>
      </c>
      <c r="L44">
        <f t="shared" si="1"/>
        <v>0</v>
      </c>
    </row>
    <row r="45" spans="1:13" x14ac:dyDescent="0.3">
      <c r="A45">
        <v>39</v>
      </c>
      <c r="K45">
        <f t="shared" si="0"/>
        <v>0</v>
      </c>
      <c r="L45">
        <f t="shared" si="1"/>
        <v>0</v>
      </c>
    </row>
    <row r="46" spans="1:13" x14ac:dyDescent="0.3">
      <c r="A46">
        <v>40</v>
      </c>
      <c r="K46">
        <f t="shared" si="0"/>
        <v>0</v>
      </c>
      <c r="L46">
        <f t="shared" si="1"/>
        <v>0</v>
      </c>
    </row>
    <row r="47" spans="1:13" x14ac:dyDescent="0.3">
      <c r="A47">
        <v>41</v>
      </c>
      <c r="K47">
        <f t="shared" si="0"/>
        <v>0</v>
      </c>
      <c r="L47">
        <f t="shared" si="1"/>
        <v>0</v>
      </c>
    </row>
    <row r="48" spans="1:13" x14ac:dyDescent="0.3">
      <c r="A48">
        <v>42</v>
      </c>
      <c r="K48">
        <f t="shared" si="0"/>
        <v>0</v>
      </c>
      <c r="L48">
        <f t="shared" si="1"/>
        <v>0</v>
      </c>
    </row>
    <row r="49" spans="1:12" x14ac:dyDescent="0.3">
      <c r="A49">
        <v>43</v>
      </c>
      <c r="K49">
        <f t="shared" si="0"/>
        <v>0</v>
      </c>
      <c r="L49">
        <f t="shared" si="1"/>
        <v>0</v>
      </c>
    </row>
    <row r="50" spans="1:12" x14ac:dyDescent="0.3">
      <c r="A50">
        <v>44</v>
      </c>
      <c r="K50">
        <f t="shared" si="0"/>
        <v>0</v>
      </c>
      <c r="L50">
        <f t="shared" si="1"/>
        <v>0</v>
      </c>
    </row>
    <row r="51" spans="1:12" x14ac:dyDescent="0.3">
      <c r="A51">
        <v>45</v>
      </c>
      <c r="K51">
        <f t="shared" si="0"/>
        <v>0</v>
      </c>
      <c r="L51">
        <f t="shared" si="1"/>
        <v>0</v>
      </c>
    </row>
    <row r="52" spans="1:12" x14ac:dyDescent="0.3">
      <c r="A52">
        <v>46</v>
      </c>
      <c r="K52">
        <f t="shared" si="0"/>
        <v>0</v>
      </c>
      <c r="L52">
        <f t="shared" si="1"/>
        <v>0</v>
      </c>
    </row>
    <row r="53" spans="1:12" x14ac:dyDescent="0.3">
      <c r="A53">
        <v>47</v>
      </c>
      <c r="K53">
        <f t="shared" si="0"/>
        <v>0</v>
      </c>
      <c r="L53">
        <f t="shared" si="1"/>
        <v>0</v>
      </c>
    </row>
    <row r="54" spans="1:12" x14ac:dyDescent="0.3">
      <c r="A54">
        <v>48</v>
      </c>
      <c r="K54">
        <f t="shared" si="0"/>
        <v>0</v>
      </c>
      <c r="L54">
        <f t="shared" si="1"/>
        <v>0</v>
      </c>
    </row>
    <row r="55" spans="1:12" x14ac:dyDescent="0.3">
      <c r="A55">
        <v>49</v>
      </c>
      <c r="K55">
        <f t="shared" si="0"/>
        <v>0</v>
      </c>
      <c r="L55">
        <f t="shared" si="1"/>
        <v>0</v>
      </c>
    </row>
    <row r="56" spans="1:12" x14ac:dyDescent="0.3">
      <c r="A56">
        <v>50</v>
      </c>
      <c r="K56">
        <f t="shared" si="0"/>
        <v>0</v>
      </c>
      <c r="L56">
        <f t="shared" si="1"/>
        <v>0</v>
      </c>
    </row>
    <row r="57" spans="1:12" x14ac:dyDescent="0.3">
      <c r="A57">
        <v>51</v>
      </c>
      <c r="K57">
        <f t="shared" si="0"/>
        <v>0</v>
      </c>
      <c r="L57">
        <f t="shared" si="1"/>
        <v>0</v>
      </c>
    </row>
    <row r="58" spans="1:12" x14ac:dyDescent="0.3">
      <c r="A58">
        <v>52</v>
      </c>
      <c r="K58">
        <f t="shared" si="0"/>
        <v>0</v>
      </c>
      <c r="L58">
        <f t="shared" si="1"/>
        <v>0</v>
      </c>
    </row>
    <row r="59" spans="1:12" x14ac:dyDescent="0.3">
      <c r="A59">
        <v>53</v>
      </c>
      <c r="K59">
        <f t="shared" si="0"/>
        <v>0</v>
      </c>
      <c r="L59">
        <f t="shared" si="1"/>
        <v>0</v>
      </c>
    </row>
    <row r="60" spans="1:12" x14ac:dyDescent="0.3">
      <c r="A60">
        <v>54</v>
      </c>
      <c r="K60">
        <f t="shared" si="0"/>
        <v>0</v>
      </c>
      <c r="L60">
        <f t="shared" si="1"/>
        <v>0</v>
      </c>
    </row>
    <row r="63" spans="1:12" x14ac:dyDescent="0.3">
      <c r="L63">
        <f>AVERAGE(L7:L60)</f>
        <v>60.333333333333336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0"/>
  <sheetViews>
    <sheetView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K31" sqref="K31"/>
    </sheetView>
  </sheetViews>
  <sheetFormatPr defaultRowHeight="14.4" x14ac:dyDescent="0.3"/>
  <cols>
    <col min="3" max="3" width="38.109375" customWidth="1"/>
    <col min="4" max="4" width="10.88671875" bestFit="1" customWidth="1"/>
    <col min="5" max="5" width="13.6640625" bestFit="1" customWidth="1"/>
    <col min="6" max="6" width="12.44140625" bestFit="1" customWidth="1"/>
    <col min="7" max="7" width="9.44140625" bestFit="1" customWidth="1"/>
    <col min="8" max="9" width="9.44140625" customWidth="1"/>
  </cols>
  <sheetData>
    <row r="1" spans="1:11" x14ac:dyDescent="0.3">
      <c r="A1" t="s">
        <v>26</v>
      </c>
    </row>
    <row r="2" spans="1:11" x14ac:dyDescent="0.3">
      <c r="A2" t="s">
        <v>0</v>
      </c>
    </row>
    <row r="3" spans="1:11" x14ac:dyDescent="0.3">
      <c r="A3" t="s">
        <v>32</v>
      </c>
    </row>
    <row r="6" spans="1:11" x14ac:dyDescent="0.3">
      <c r="A6" s="2" t="s">
        <v>1</v>
      </c>
      <c r="B6" s="2" t="s">
        <v>2</v>
      </c>
      <c r="C6" s="2" t="s">
        <v>3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10</v>
      </c>
      <c r="I6" s="2" t="s">
        <v>11</v>
      </c>
      <c r="J6" s="2" t="s">
        <v>9</v>
      </c>
    </row>
    <row r="7" spans="1:11" x14ac:dyDescent="0.3">
      <c r="A7" s="3">
        <v>1</v>
      </c>
      <c r="B7">
        <v>1909263</v>
      </c>
      <c r="C7" t="s">
        <v>33</v>
      </c>
      <c r="I7">
        <f>H7*2</f>
        <v>0</v>
      </c>
      <c r="J7">
        <f>D7+E7+F7+G7-I7</f>
        <v>0</v>
      </c>
    </row>
    <row r="8" spans="1:11" x14ac:dyDescent="0.3">
      <c r="A8" s="3">
        <v>2</v>
      </c>
      <c r="B8">
        <v>2000867</v>
      </c>
      <c r="C8" t="s">
        <v>34</v>
      </c>
      <c r="I8">
        <f t="shared" ref="I8:I60" si="0">H8*2</f>
        <v>0</v>
      </c>
      <c r="J8">
        <f t="shared" ref="J8:J60" si="1">D8+E8+F8+G8-I8</f>
        <v>0</v>
      </c>
    </row>
    <row r="9" spans="1:11" x14ac:dyDescent="0.3">
      <c r="A9" s="3">
        <v>3</v>
      </c>
      <c r="B9">
        <v>2001408</v>
      </c>
      <c r="C9" t="s">
        <v>35</v>
      </c>
      <c r="I9">
        <f t="shared" si="0"/>
        <v>0</v>
      </c>
      <c r="J9">
        <f t="shared" si="1"/>
        <v>0</v>
      </c>
    </row>
    <row r="10" spans="1:11" x14ac:dyDescent="0.3">
      <c r="A10" s="3">
        <v>4</v>
      </c>
      <c r="B10">
        <v>2101294</v>
      </c>
      <c r="C10" t="s">
        <v>36</v>
      </c>
      <c r="I10">
        <f t="shared" si="0"/>
        <v>0</v>
      </c>
      <c r="J10">
        <f t="shared" si="1"/>
        <v>0</v>
      </c>
    </row>
    <row r="11" spans="1:11" x14ac:dyDescent="0.3">
      <c r="A11" s="3">
        <v>5</v>
      </c>
      <c r="B11">
        <v>2101310</v>
      </c>
      <c r="C11" t="s">
        <v>37</v>
      </c>
      <c r="I11">
        <f t="shared" si="0"/>
        <v>0</v>
      </c>
      <c r="J11">
        <f t="shared" si="1"/>
        <v>0</v>
      </c>
    </row>
    <row r="12" spans="1:11" x14ac:dyDescent="0.3">
      <c r="A12" s="3">
        <v>6</v>
      </c>
      <c r="B12">
        <v>2102204</v>
      </c>
      <c r="C12" t="s">
        <v>38</v>
      </c>
      <c r="I12">
        <f t="shared" si="0"/>
        <v>0</v>
      </c>
      <c r="J12">
        <f t="shared" si="1"/>
        <v>0</v>
      </c>
    </row>
    <row r="13" spans="1:11" x14ac:dyDescent="0.3">
      <c r="A13" s="3">
        <v>7</v>
      </c>
      <c r="B13">
        <v>2103703</v>
      </c>
      <c r="C13" t="s">
        <v>39</v>
      </c>
      <c r="I13">
        <f t="shared" si="0"/>
        <v>0</v>
      </c>
      <c r="J13">
        <f t="shared" si="1"/>
        <v>0</v>
      </c>
    </row>
    <row r="14" spans="1:11" x14ac:dyDescent="0.3">
      <c r="A14" s="3">
        <v>8</v>
      </c>
      <c r="B14">
        <v>2108724</v>
      </c>
      <c r="C14" t="s">
        <v>40</v>
      </c>
      <c r="I14">
        <f t="shared" si="0"/>
        <v>0</v>
      </c>
      <c r="J14">
        <f t="shared" si="1"/>
        <v>0</v>
      </c>
    </row>
    <row r="15" spans="1:11" x14ac:dyDescent="0.3">
      <c r="A15" s="3">
        <v>9</v>
      </c>
      <c r="B15">
        <v>2200163</v>
      </c>
      <c r="C15" t="s">
        <v>41</v>
      </c>
      <c r="I15">
        <f t="shared" si="0"/>
        <v>0</v>
      </c>
      <c r="J15">
        <f t="shared" si="1"/>
        <v>0</v>
      </c>
    </row>
    <row r="16" spans="1:11" x14ac:dyDescent="0.3">
      <c r="A16" s="3">
        <v>10</v>
      </c>
      <c r="B16">
        <v>2200311</v>
      </c>
      <c r="C16" t="s">
        <v>42</v>
      </c>
      <c r="D16">
        <v>10</v>
      </c>
      <c r="E16">
        <v>10</v>
      </c>
      <c r="F16">
        <v>30</v>
      </c>
      <c r="G16">
        <v>25</v>
      </c>
      <c r="I16">
        <f t="shared" si="0"/>
        <v>0</v>
      </c>
      <c r="J16">
        <f t="shared" si="1"/>
        <v>75</v>
      </c>
      <c r="K16" t="s">
        <v>122</v>
      </c>
    </row>
    <row r="17" spans="1:11" x14ac:dyDescent="0.3">
      <c r="A17" s="3">
        <v>11</v>
      </c>
      <c r="B17">
        <v>2200337</v>
      </c>
      <c r="C17" t="s">
        <v>43</v>
      </c>
      <c r="I17">
        <f t="shared" si="0"/>
        <v>0</v>
      </c>
      <c r="J17">
        <f t="shared" si="1"/>
        <v>0</v>
      </c>
    </row>
    <row r="18" spans="1:11" x14ac:dyDescent="0.3">
      <c r="A18" s="3">
        <v>12</v>
      </c>
      <c r="B18">
        <v>2200481</v>
      </c>
      <c r="C18" t="s">
        <v>44</v>
      </c>
      <c r="I18">
        <f t="shared" si="0"/>
        <v>0</v>
      </c>
      <c r="J18">
        <f t="shared" si="1"/>
        <v>0</v>
      </c>
    </row>
    <row r="19" spans="1:11" x14ac:dyDescent="0.3">
      <c r="A19" s="3">
        <v>13</v>
      </c>
      <c r="B19">
        <v>2200598</v>
      </c>
      <c r="C19" t="s">
        <v>45</v>
      </c>
      <c r="I19">
        <f t="shared" si="0"/>
        <v>0</v>
      </c>
      <c r="J19">
        <f t="shared" si="1"/>
        <v>0</v>
      </c>
    </row>
    <row r="20" spans="1:11" x14ac:dyDescent="0.3">
      <c r="A20" s="3">
        <v>14</v>
      </c>
      <c r="B20">
        <v>2200939</v>
      </c>
      <c r="C20" t="s">
        <v>46</v>
      </c>
      <c r="I20">
        <f t="shared" si="0"/>
        <v>0</v>
      </c>
      <c r="J20">
        <f t="shared" si="1"/>
        <v>0</v>
      </c>
    </row>
    <row r="21" spans="1:11" x14ac:dyDescent="0.3">
      <c r="A21" s="3">
        <v>15</v>
      </c>
      <c r="B21">
        <v>2200978</v>
      </c>
      <c r="C21" t="s">
        <v>47</v>
      </c>
      <c r="I21">
        <f t="shared" si="0"/>
        <v>0</v>
      </c>
      <c r="J21">
        <f t="shared" si="1"/>
        <v>0</v>
      </c>
    </row>
    <row r="22" spans="1:11" x14ac:dyDescent="0.3">
      <c r="A22" s="3">
        <v>16</v>
      </c>
      <c r="B22">
        <v>2201017</v>
      </c>
      <c r="C22" t="s">
        <v>48</v>
      </c>
      <c r="I22">
        <f t="shared" si="0"/>
        <v>0</v>
      </c>
      <c r="J22">
        <f t="shared" si="1"/>
        <v>0</v>
      </c>
    </row>
    <row r="23" spans="1:11" x14ac:dyDescent="0.3">
      <c r="A23" s="3">
        <v>17</v>
      </c>
      <c r="B23">
        <v>2201090</v>
      </c>
      <c r="C23" t="s">
        <v>49</v>
      </c>
      <c r="D23">
        <v>20</v>
      </c>
      <c r="E23">
        <v>10</v>
      </c>
      <c r="F23">
        <v>30</v>
      </c>
      <c r="G23">
        <v>30</v>
      </c>
      <c r="I23">
        <f t="shared" si="0"/>
        <v>0</v>
      </c>
      <c r="J23">
        <f t="shared" si="1"/>
        <v>90</v>
      </c>
    </row>
    <row r="24" spans="1:11" x14ac:dyDescent="0.3">
      <c r="A24" s="3">
        <v>18</v>
      </c>
      <c r="B24">
        <v>2201271</v>
      </c>
      <c r="C24" t="s">
        <v>50</v>
      </c>
      <c r="I24">
        <f t="shared" si="0"/>
        <v>0</v>
      </c>
      <c r="J24">
        <f t="shared" si="1"/>
        <v>0</v>
      </c>
    </row>
    <row r="25" spans="1:11" x14ac:dyDescent="0.3">
      <c r="A25" s="3">
        <v>19</v>
      </c>
      <c r="B25">
        <v>2201431</v>
      </c>
      <c r="C25" t="s">
        <v>51</v>
      </c>
      <c r="I25">
        <f t="shared" si="0"/>
        <v>0</v>
      </c>
      <c r="J25">
        <f t="shared" si="1"/>
        <v>0</v>
      </c>
    </row>
    <row r="26" spans="1:11" x14ac:dyDescent="0.3">
      <c r="A26" s="3">
        <v>20</v>
      </c>
      <c r="B26">
        <v>2201718</v>
      </c>
      <c r="C26" t="s">
        <v>52</v>
      </c>
      <c r="I26">
        <f t="shared" si="0"/>
        <v>0</v>
      </c>
      <c r="J26">
        <f t="shared" si="1"/>
        <v>0</v>
      </c>
    </row>
    <row r="27" spans="1:11" x14ac:dyDescent="0.3">
      <c r="A27" s="3">
        <v>21</v>
      </c>
      <c r="B27">
        <v>2202152</v>
      </c>
      <c r="C27" t="s">
        <v>53</v>
      </c>
      <c r="I27">
        <f t="shared" si="0"/>
        <v>0</v>
      </c>
      <c r="J27">
        <f t="shared" si="1"/>
        <v>0</v>
      </c>
    </row>
    <row r="28" spans="1:11" x14ac:dyDescent="0.3">
      <c r="A28" s="3">
        <v>22</v>
      </c>
      <c r="B28">
        <v>2202292</v>
      </c>
      <c r="C28" t="s">
        <v>54</v>
      </c>
      <c r="I28">
        <f t="shared" si="0"/>
        <v>0</v>
      </c>
      <c r="J28">
        <f t="shared" si="1"/>
        <v>0</v>
      </c>
    </row>
    <row r="29" spans="1:11" x14ac:dyDescent="0.3">
      <c r="A29" s="3">
        <v>23</v>
      </c>
      <c r="B29">
        <v>2202301</v>
      </c>
      <c r="C29" t="s">
        <v>55</v>
      </c>
      <c r="I29">
        <f t="shared" si="0"/>
        <v>0</v>
      </c>
      <c r="J29">
        <f t="shared" si="1"/>
        <v>0</v>
      </c>
    </row>
    <row r="30" spans="1:11" x14ac:dyDescent="0.3">
      <c r="A30" s="3">
        <v>24</v>
      </c>
      <c r="B30">
        <v>2202331</v>
      </c>
      <c r="C30" t="s">
        <v>56</v>
      </c>
      <c r="D30">
        <v>15</v>
      </c>
      <c r="E30">
        <v>10</v>
      </c>
      <c r="F30">
        <v>15</v>
      </c>
      <c r="G30">
        <v>30</v>
      </c>
      <c r="I30">
        <f t="shared" si="0"/>
        <v>0</v>
      </c>
      <c r="J30">
        <f t="shared" si="1"/>
        <v>70</v>
      </c>
    </row>
    <row r="31" spans="1:11" x14ac:dyDescent="0.3">
      <c r="A31" s="3">
        <v>25</v>
      </c>
      <c r="B31">
        <v>2202339</v>
      </c>
      <c r="C31" t="s">
        <v>57</v>
      </c>
      <c r="D31">
        <v>10</v>
      </c>
      <c r="E31">
        <v>10</v>
      </c>
      <c r="F31">
        <v>30</v>
      </c>
      <c r="G31">
        <v>30</v>
      </c>
      <c r="I31">
        <f t="shared" si="0"/>
        <v>0</v>
      </c>
      <c r="J31">
        <f t="shared" si="1"/>
        <v>80</v>
      </c>
      <c r="K31" t="s">
        <v>122</v>
      </c>
    </row>
    <row r="32" spans="1:11" x14ac:dyDescent="0.3">
      <c r="A32" s="3">
        <v>26</v>
      </c>
      <c r="B32">
        <v>2202346</v>
      </c>
      <c r="C32" t="s">
        <v>58</v>
      </c>
      <c r="I32">
        <f t="shared" si="0"/>
        <v>0</v>
      </c>
      <c r="J32">
        <f t="shared" si="1"/>
        <v>0</v>
      </c>
    </row>
    <row r="33" spans="1:11" x14ac:dyDescent="0.3">
      <c r="A33" s="3">
        <v>27</v>
      </c>
      <c r="B33">
        <v>2202680</v>
      </c>
      <c r="C33" t="s">
        <v>59</v>
      </c>
      <c r="D33">
        <v>20</v>
      </c>
      <c r="E33">
        <v>10</v>
      </c>
      <c r="F33">
        <v>30</v>
      </c>
      <c r="G33">
        <v>40</v>
      </c>
      <c r="I33">
        <f t="shared" si="0"/>
        <v>0</v>
      </c>
      <c r="J33">
        <f t="shared" si="1"/>
        <v>100</v>
      </c>
      <c r="K33" t="s">
        <v>79</v>
      </c>
    </row>
    <row r="34" spans="1:11" x14ac:dyDescent="0.3">
      <c r="A34" s="3">
        <v>28</v>
      </c>
      <c r="B34">
        <v>2202729</v>
      </c>
      <c r="C34" t="s">
        <v>60</v>
      </c>
      <c r="I34">
        <f t="shared" si="0"/>
        <v>0</v>
      </c>
      <c r="J34">
        <f t="shared" si="1"/>
        <v>0</v>
      </c>
    </row>
    <row r="35" spans="1:11" x14ac:dyDescent="0.3">
      <c r="A35" s="3">
        <v>29</v>
      </c>
      <c r="B35">
        <v>2202869</v>
      </c>
      <c r="C35" t="s">
        <v>61</v>
      </c>
      <c r="I35">
        <f t="shared" si="0"/>
        <v>0</v>
      </c>
      <c r="J35">
        <f t="shared" si="1"/>
        <v>0</v>
      </c>
    </row>
    <row r="36" spans="1:11" x14ac:dyDescent="0.3">
      <c r="A36" s="3">
        <v>30</v>
      </c>
      <c r="B36">
        <v>2203142</v>
      </c>
      <c r="C36" t="s">
        <v>62</v>
      </c>
      <c r="I36">
        <f t="shared" si="0"/>
        <v>0</v>
      </c>
      <c r="J36">
        <f t="shared" si="1"/>
        <v>0</v>
      </c>
    </row>
    <row r="37" spans="1:11" x14ac:dyDescent="0.3">
      <c r="A37" s="3">
        <v>31</v>
      </c>
      <c r="B37">
        <v>2203211</v>
      </c>
      <c r="C37" t="s">
        <v>63</v>
      </c>
      <c r="I37">
        <f t="shared" si="0"/>
        <v>0</v>
      </c>
      <c r="J37">
        <f t="shared" si="1"/>
        <v>0</v>
      </c>
    </row>
    <row r="38" spans="1:11" x14ac:dyDescent="0.3">
      <c r="A38" s="3">
        <v>32</v>
      </c>
      <c r="B38">
        <v>2203335</v>
      </c>
      <c r="C38" t="s">
        <v>64</v>
      </c>
      <c r="I38">
        <f t="shared" si="0"/>
        <v>0</v>
      </c>
      <c r="J38">
        <f t="shared" si="1"/>
        <v>0</v>
      </c>
    </row>
    <row r="39" spans="1:11" x14ac:dyDescent="0.3">
      <c r="A39" s="3">
        <v>33</v>
      </c>
      <c r="B39">
        <v>2205101</v>
      </c>
      <c r="C39" t="s">
        <v>65</v>
      </c>
      <c r="I39">
        <f t="shared" si="0"/>
        <v>0</v>
      </c>
      <c r="J39">
        <f t="shared" si="1"/>
        <v>0</v>
      </c>
    </row>
    <row r="40" spans="1:11" x14ac:dyDescent="0.3">
      <c r="A40" s="3">
        <v>34</v>
      </c>
      <c r="B40">
        <v>2205297</v>
      </c>
      <c r="C40" t="s">
        <v>66</v>
      </c>
      <c r="I40">
        <f t="shared" si="0"/>
        <v>0</v>
      </c>
      <c r="J40">
        <f t="shared" si="1"/>
        <v>0</v>
      </c>
    </row>
    <row r="41" spans="1:11" x14ac:dyDescent="0.3">
      <c r="A41" s="3">
        <v>35</v>
      </c>
      <c r="B41">
        <v>2205410</v>
      </c>
      <c r="C41" t="s">
        <v>67</v>
      </c>
      <c r="D41">
        <v>20</v>
      </c>
      <c r="E41">
        <v>10</v>
      </c>
      <c r="F41">
        <v>30</v>
      </c>
      <c r="G41">
        <v>40</v>
      </c>
      <c r="I41">
        <f t="shared" si="0"/>
        <v>0</v>
      </c>
      <c r="J41">
        <f t="shared" si="1"/>
        <v>100</v>
      </c>
    </row>
    <row r="42" spans="1:11" x14ac:dyDescent="0.3">
      <c r="A42" s="3">
        <v>36</v>
      </c>
      <c r="B42">
        <v>2205422</v>
      </c>
      <c r="C42" t="s">
        <v>68</v>
      </c>
      <c r="I42">
        <f t="shared" si="0"/>
        <v>0</v>
      </c>
      <c r="J42">
        <f t="shared" si="1"/>
        <v>0</v>
      </c>
    </row>
    <row r="43" spans="1:11" x14ac:dyDescent="0.3">
      <c r="A43" s="3">
        <v>37</v>
      </c>
      <c r="B43">
        <v>2209889</v>
      </c>
      <c r="C43" t="s">
        <v>69</v>
      </c>
      <c r="I43">
        <f t="shared" si="0"/>
        <v>0</v>
      </c>
      <c r="J43">
        <f t="shared" si="1"/>
        <v>0</v>
      </c>
    </row>
    <row r="44" spans="1:11" x14ac:dyDescent="0.3">
      <c r="A44">
        <v>38</v>
      </c>
      <c r="I44">
        <f t="shared" si="0"/>
        <v>0</v>
      </c>
      <c r="J44">
        <f t="shared" si="1"/>
        <v>0</v>
      </c>
    </row>
    <row r="45" spans="1:11" x14ac:dyDescent="0.3">
      <c r="A45">
        <v>39</v>
      </c>
      <c r="I45">
        <f t="shared" si="0"/>
        <v>0</v>
      </c>
      <c r="J45">
        <f t="shared" si="1"/>
        <v>0</v>
      </c>
    </row>
    <row r="46" spans="1:11" x14ac:dyDescent="0.3">
      <c r="A46">
        <v>40</v>
      </c>
      <c r="I46">
        <f t="shared" si="0"/>
        <v>0</v>
      </c>
      <c r="J46">
        <f t="shared" si="1"/>
        <v>0</v>
      </c>
    </row>
    <row r="47" spans="1:11" x14ac:dyDescent="0.3">
      <c r="A47">
        <v>41</v>
      </c>
      <c r="I47">
        <f t="shared" si="0"/>
        <v>0</v>
      </c>
      <c r="J47">
        <f t="shared" si="1"/>
        <v>0</v>
      </c>
    </row>
    <row r="48" spans="1:11" x14ac:dyDescent="0.3">
      <c r="A48">
        <v>42</v>
      </c>
      <c r="I48">
        <f t="shared" si="0"/>
        <v>0</v>
      </c>
      <c r="J48">
        <f t="shared" si="1"/>
        <v>0</v>
      </c>
    </row>
    <row r="49" spans="1:10" x14ac:dyDescent="0.3">
      <c r="A49">
        <v>43</v>
      </c>
      <c r="I49">
        <f t="shared" si="0"/>
        <v>0</v>
      </c>
      <c r="J49">
        <f t="shared" si="1"/>
        <v>0</v>
      </c>
    </row>
    <row r="50" spans="1:10" x14ac:dyDescent="0.3">
      <c r="A50">
        <v>44</v>
      </c>
      <c r="I50">
        <f t="shared" si="0"/>
        <v>0</v>
      </c>
      <c r="J50">
        <f t="shared" si="1"/>
        <v>0</v>
      </c>
    </row>
    <row r="51" spans="1:10" x14ac:dyDescent="0.3">
      <c r="A51">
        <v>45</v>
      </c>
      <c r="I51">
        <f t="shared" si="0"/>
        <v>0</v>
      </c>
      <c r="J51">
        <f t="shared" si="1"/>
        <v>0</v>
      </c>
    </row>
    <row r="52" spans="1:10" x14ac:dyDescent="0.3">
      <c r="A52">
        <v>46</v>
      </c>
      <c r="I52">
        <f t="shared" si="0"/>
        <v>0</v>
      </c>
      <c r="J52">
        <f t="shared" si="1"/>
        <v>0</v>
      </c>
    </row>
    <row r="53" spans="1:10" x14ac:dyDescent="0.3">
      <c r="A53">
        <v>47</v>
      </c>
      <c r="I53">
        <f t="shared" si="0"/>
        <v>0</v>
      </c>
      <c r="J53">
        <f t="shared" si="1"/>
        <v>0</v>
      </c>
    </row>
    <row r="54" spans="1:10" x14ac:dyDescent="0.3">
      <c r="A54">
        <v>48</v>
      </c>
      <c r="I54">
        <f t="shared" si="0"/>
        <v>0</v>
      </c>
      <c r="J54">
        <f t="shared" si="1"/>
        <v>0</v>
      </c>
    </row>
    <row r="55" spans="1:10" x14ac:dyDescent="0.3">
      <c r="A55">
        <v>49</v>
      </c>
      <c r="I55">
        <f t="shared" si="0"/>
        <v>0</v>
      </c>
      <c r="J55">
        <f t="shared" si="1"/>
        <v>0</v>
      </c>
    </row>
    <row r="56" spans="1:10" x14ac:dyDescent="0.3">
      <c r="A56">
        <v>50</v>
      </c>
      <c r="I56">
        <f t="shared" si="0"/>
        <v>0</v>
      </c>
      <c r="J56">
        <f t="shared" si="1"/>
        <v>0</v>
      </c>
    </row>
    <row r="57" spans="1:10" x14ac:dyDescent="0.3">
      <c r="A57">
        <v>51</v>
      </c>
      <c r="I57">
        <f t="shared" si="0"/>
        <v>0</v>
      </c>
      <c r="J57">
        <f t="shared" si="1"/>
        <v>0</v>
      </c>
    </row>
    <row r="58" spans="1:10" x14ac:dyDescent="0.3">
      <c r="A58">
        <v>52</v>
      </c>
      <c r="I58">
        <f t="shared" si="0"/>
        <v>0</v>
      </c>
      <c r="J58">
        <f t="shared" si="1"/>
        <v>0</v>
      </c>
    </row>
    <row r="59" spans="1:10" x14ac:dyDescent="0.3">
      <c r="A59">
        <v>53</v>
      </c>
      <c r="I59">
        <f t="shared" si="0"/>
        <v>0</v>
      </c>
      <c r="J59">
        <f t="shared" si="1"/>
        <v>0</v>
      </c>
    </row>
    <row r="60" spans="1:10" x14ac:dyDescent="0.3">
      <c r="A60">
        <v>54</v>
      </c>
      <c r="I60">
        <f t="shared" si="0"/>
        <v>0</v>
      </c>
      <c r="J6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Presensi</vt:lpstr>
      <vt:lpstr>Kuis 1</vt:lpstr>
      <vt:lpstr>Kuis 2</vt:lpstr>
      <vt:lpstr>Kuis</vt:lpstr>
      <vt:lpstr>UTS</vt:lpstr>
      <vt:lpstr>UAS</vt:lpstr>
      <vt:lpstr>Rekap</vt:lpstr>
      <vt:lpstr>TMD</vt:lpstr>
      <vt:lpstr>Remedial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Rosa Ariani Sukamto</cp:lastModifiedBy>
  <dcterms:created xsi:type="dcterms:W3CDTF">2019-02-26T07:04:20Z</dcterms:created>
  <dcterms:modified xsi:type="dcterms:W3CDTF">2024-06-25T13:28:42Z</dcterms:modified>
</cp:coreProperties>
</file>