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aCukai\"/>
    </mc:Choice>
  </mc:AlternateContent>
  <xr:revisionPtr revIDLastSave="0" documentId="13_ncr:1_{4FC28B31-AD32-4369-8A61-46AF2ED43F0C}" xr6:coauthVersionLast="47" xr6:coauthVersionMax="47" xr10:uidLastSave="{00000000-0000-0000-0000-000000000000}"/>
  <bookViews>
    <workbookView xWindow="-108" yWindow="-108" windowWidth="23256" windowHeight="12456" xr2:uid="{77CDF6BC-62B1-454B-BA68-4693489A40F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E5" i="1"/>
  <c r="AD4" i="1"/>
  <c r="AD3" i="1"/>
  <c r="AD2" i="1"/>
  <c r="U2" i="1" l="1"/>
  <c r="V2" i="1" l="1"/>
</calcChain>
</file>

<file path=xl/sharedStrings.xml><?xml version="1.0" encoding="utf-8"?>
<sst xmlns="http://schemas.openxmlformats.org/spreadsheetml/2006/main" count="228" uniqueCount="87">
  <si>
    <t>Kanwil DJBC Jawa Tengah dan D.I. Yogyakarta</t>
  </si>
  <si>
    <t>-</t>
  </si>
  <si>
    <t>SBP-08/Mandiri/WBC.104/2025</t>
  </si>
  <si>
    <t>LP-07/WBC.104/2025</t>
  </si>
  <si>
    <t>SPLIT-07/WBC.104/2025</t>
  </si>
  <si>
    <t>Cukai - HT</t>
  </si>
  <si>
    <t>BEJO SUGIYANTORO</t>
  </si>
  <si>
    <t>3314020404760005</t>
  </si>
  <si>
    <t xml:space="preserve"> penetapan BMMN</t>
  </si>
  <si>
    <t>Pasal 54 Undang-Undang Nomor 39 Tahun 2007 tentang Perubahan atas Undang-Undang Nomor 11 Tahun 1995 tentang Cukai</t>
  </si>
  <si>
    <t>SKM</t>
  </si>
  <si>
    <t>Batang</t>
  </si>
  <si>
    <t>BA–07/WBC.104/CACAH/2025</t>
  </si>
  <si>
    <t>ada</t>
  </si>
  <si>
    <t>test</t>
  </si>
  <si>
    <t>kantor</t>
  </si>
  <si>
    <t>sbp_no</t>
  </si>
  <si>
    <t>proses</t>
  </si>
  <si>
    <t>sbp_tgl</t>
  </si>
  <si>
    <t>split_no</t>
  </si>
  <si>
    <t>split_tgl</t>
  </si>
  <si>
    <t>jenis_pelanggaran</t>
  </si>
  <si>
    <t>nama_pelanggar</t>
  </si>
  <si>
    <t>alternatif_penyelesaian_masalah</t>
  </si>
  <si>
    <t>pasal_dilanggar</t>
  </si>
  <si>
    <t>lk_no</t>
  </si>
  <si>
    <t>sptp_no</t>
  </si>
  <si>
    <t>sptp_tgl</t>
  </si>
  <si>
    <t>spdp_no</t>
  </si>
  <si>
    <t xml:space="preserve">spdp_tgl </t>
  </si>
  <si>
    <t>nama_tsk</t>
  </si>
  <si>
    <t>nik_npwp2</t>
  </si>
  <si>
    <t>status_proses</t>
  </si>
  <si>
    <t>perkiraan_nilai_barang</t>
  </si>
  <si>
    <t>potensi_kehilangan_penerimaan_negara</t>
  </si>
  <si>
    <t>nama_pengguna_jasa</t>
  </si>
  <si>
    <t>npwp_pengguna_jasa</t>
  </si>
  <si>
    <t>jenis</t>
  </si>
  <si>
    <t xml:space="preserve">jumlah </t>
  </si>
  <si>
    <t>satuan</t>
  </si>
  <si>
    <t>ba_pencacahan_no</t>
  </si>
  <si>
    <t>ba_pencacahan_tgl</t>
  </si>
  <si>
    <t>kep_bdn_no</t>
  </si>
  <si>
    <t>kep_bdn_tgl</t>
  </si>
  <si>
    <t>kep_bmn_no</t>
  </si>
  <si>
    <t>kep_bmn_tgl</t>
  </si>
  <si>
    <t>tap_sita_no</t>
  </si>
  <si>
    <t>tap_sita_tgl</t>
  </si>
  <si>
    <t>status</t>
  </si>
  <si>
    <t>nik_npwp1</t>
  </si>
  <si>
    <t>lp_no</t>
  </si>
  <si>
    <t>lp_tgl</t>
  </si>
  <si>
    <t>kode_komoditi</t>
  </si>
  <si>
    <t>SBP-02/Mandiri/WBC.104/2025</t>
  </si>
  <si>
    <t>Pabean - Impor Umum</t>
  </si>
  <si>
    <t>PT JING PENG INDONESIA
PPJK PT HORIZON INTERNATIONAL</t>
  </si>
  <si>
    <t>0397167222501000
0022991707503000</t>
  </si>
  <si>
    <t>Pelimpahan ke KPPBC TMP Tanjung Emas</t>
  </si>
  <si>
    <t>UU Pabean No 17 Tahun 2006</t>
  </si>
  <si>
    <t>Berbagai Jenis Barang</t>
  </si>
  <si>
    <t>Pkg</t>
  </si>
  <si>
    <t>Pelimpahan ke KPPBC TMP Tanjung Emas BAST-1/PPS/WBC.104/2025 tanggal 7 Januari 2025</t>
  </si>
  <si>
    <t>SBP-15/Mandiri/WBC.104/2025</t>
  </si>
  <si>
    <t>CV. GLOBAL SARANA MAKMUR</t>
  </si>
  <si>
    <t>Pelimpahan ke KPPBC TMP Tanjung Emas BAST-2/PPS/WBC.104/2025 tanggal 31 Januari 2025</t>
  </si>
  <si>
    <t>KPPBC TMP Tanjung Emas</t>
  </si>
  <si>
    <t>Pabean</t>
  </si>
  <si>
    <t>PT. TRICON INDO SELARAS</t>
  </si>
  <si>
    <t>0426974366009000</t>
  </si>
  <si>
    <t>Salah memberitahukan barang yang dilarang/ dibatasi yg tidak memenuhi syarat-syarat diimpor / diekspor (Pasal 53 Ayat 3 , UU NO. 17 Tahun 2006)</t>
  </si>
  <si>
    <t>Pasal 53 Ayat 3 , UU NO. 17 Tahun 2006</t>
  </si>
  <si>
    <t>15 CT / 600 PCS WIRELESS KARAOKE SPEAKER (COLORFULL KARAOKE SOUND SYSTEM)</t>
  </si>
  <si>
    <t>LAUTAN ANUGERAH PACIFIC</t>
  </si>
  <si>
    <t>0658856406517000</t>
  </si>
  <si>
    <t>30 NMP SOLAR LAMP, 20 NMP SOLAR LAMP, 20 NMP SOLAR LAMP, 30 NMP SOLAR LAMP</t>
  </si>
  <si>
    <t>CV. MULTI MITRA MAJU MANDIRI</t>
  </si>
  <si>
    <t>76382225041000</t>
  </si>
  <si>
    <t>1 BG / 336 SET BABY CLOTHING SET (HR-6061/6062 )</t>
  </si>
  <si>
    <t>CV. BINTANG WAHID JAYA</t>
  </si>
  <si>
    <t>023182454503000</t>
  </si>
  <si>
    <t>206 PK / 19.776 PCS (COSMETIC_DARK SPOT SERUM 20ML, COSMETIC_DARK SPOT SERUM 20ML, COSMETIC_DARK SPOT SERUM 20ML, COSMETIC_DARK SPOT SERUM 20ML, COSMETIC_DARK SPOT SERUM 20ML, COSMETIC_DARK SPOT SERUM 20ML, COSMETIC_DARK SPOT SERUM 20ML, COSMETIC_DARK SPOT SERUM 20ML), 61 PK / 6.100 PCS (COSMETIC_FACE POWDER_BLACK TRUFFLE, COSMETIC_FACE POWDER_BLACK TRUFFLE), 2 PK / 100 PCS HANGING ORNAMENT_HAMMOCK, 118 PK / 11.328 PCS (COSMETIC_RETINOL SKIN RENEWAL MOISTURIZER 30G, COSMETIC_RETINOL SKIN RENEWAL MOISTURIZER 30G)</t>
  </si>
  <si>
    <t>KINGDA MARINE TECHNICAL INDONESIA</t>
  </si>
  <si>
    <t>0805909041503000</t>
  </si>
  <si>
    <t>9 PX FISHING  TWINE 210/30/benang rangkap     bukan tekstur, selain benang jahit, tidak     disiapkan untuk penjualaneceran, dari serat sintetik jenis nylon, 10 PK / 120 PCS HIGH BAY LIGHT, HIGH BAY LIGHT, 4 PK / 200 PCS HIGH BAY LIGHT</t>
  </si>
  <si>
    <t>PT GLOBAL MITRA INTITAMA</t>
  </si>
  <si>
    <t>0314818964401000</t>
  </si>
  <si>
    <t>13 PK ATTACHMENT : SCREW,  BOLT,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</si>
</sst>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yyyy\-mm\-dd;@"/>
    <numFmt numFmtId="165" formatCode="[$-421]dd\ mmmm\ yyyy"/>
    <numFmt numFmtId="166" formatCode="_-&quot;Rp&quot;* #,##0_-;\-&quot;Rp&quot;* #,##0_-;_-&quot;Rp&quot;* &quot;-&quot;_-;_-@"/>
    <numFmt numFmtId="167" formatCode="_-&quot;Rp&quot;* #,##0_-;\-&quot;Rp&quot;* #,##0_-;_-&quot;Rp&quot;* &quot;-&quot;_-;_-@_-"/>
    <numFmt numFmtId="168" formatCode="&quot;SBP-&quot;00&quot;/KBC.100102/2025&quot;"/>
    <numFmt numFmtId="170" formatCode="&quot;LP-&quot;00&quot;/KBC.100102/2025&quot;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67" fontId="1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center" vertical="center" wrapText="1"/>
    </xf>
    <xf numFmtId="168" fontId="1" fillId="0" borderId="1" xfId="2" applyNumberFormat="1" applyFont="1" applyBorder="1" applyAlignment="1">
      <alignment horizontal="center" vertical="center"/>
    </xf>
    <xf numFmtId="170" fontId="1" fillId="0" borderId="1" xfId="2" applyNumberFormat="1" applyFont="1" applyBorder="1" applyAlignment="1">
      <alignment horizontal="center" vertical="center"/>
    </xf>
    <xf numFmtId="167" fontId="1" fillId="0" borderId="1" xfId="1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/>
    </xf>
    <xf numFmtId="164" fontId="0" fillId="0" borderId="0" xfId="0" applyNumberFormat="1"/>
    <xf numFmtId="164" fontId="1" fillId="0" borderId="1" xfId="2" applyNumberFormat="1" applyFont="1" applyBorder="1" applyAlignment="1">
      <alignment horizontal="center" vertical="center"/>
    </xf>
  </cellXfs>
  <cellStyles count="3">
    <cellStyle name="Mata Uang" xfId="1" builtinId="4"/>
    <cellStyle name="Normal" xfId="0" builtinId="0"/>
    <cellStyle name="Normal 2" xfId="2" xr:uid="{8B0A232D-DBD4-465D-81D6-131C980114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83EEC637-3BE4-41C3-B9B3-486C50B60804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62B56995-7AD8-4C9B-82AA-D347758EA779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B626FEB-4FC0-4C3D-9F5C-A20EEE710EDF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F943FECA-6CB5-4D04-9BF7-4C2DE2100CEA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B27C826C-4246-4344-A25D-F777F5EA98F3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7" name="Shape 4">
          <a:extLst>
            <a:ext uri="{FF2B5EF4-FFF2-40B4-BE49-F238E27FC236}">
              <a16:creationId xmlns:a16="http://schemas.microsoft.com/office/drawing/2014/main" id="{5EDE7FF4-1539-4932-8D65-E4F77C8A2AEA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8" name="Shape 4">
          <a:extLst>
            <a:ext uri="{FF2B5EF4-FFF2-40B4-BE49-F238E27FC236}">
              <a16:creationId xmlns:a16="http://schemas.microsoft.com/office/drawing/2014/main" id="{FD078513-43CD-4E2C-9E5B-D683256D8F80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C8C43C59-04C0-4335-AE99-DC04E68ED68D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7B1C5C0C-540F-4FBF-A575-15BC66D75638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F32F35EB-7EB7-495C-92BD-81FF84942744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12" name="Shape 4">
          <a:extLst>
            <a:ext uri="{FF2B5EF4-FFF2-40B4-BE49-F238E27FC236}">
              <a16:creationId xmlns:a16="http://schemas.microsoft.com/office/drawing/2014/main" id="{809E8EFF-37BF-4D63-AD60-CD16BC457C56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13" name="Shape 4">
          <a:extLst>
            <a:ext uri="{FF2B5EF4-FFF2-40B4-BE49-F238E27FC236}">
              <a16:creationId xmlns:a16="http://schemas.microsoft.com/office/drawing/2014/main" id="{D57030E3-CF72-4C81-A891-458278311D57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14" name="Shape 4">
          <a:extLst>
            <a:ext uri="{FF2B5EF4-FFF2-40B4-BE49-F238E27FC236}">
              <a16:creationId xmlns:a16="http://schemas.microsoft.com/office/drawing/2014/main" id="{03A4F6A9-3636-4476-9F5B-7534EFD48348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15" name="Shape 4">
          <a:extLst>
            <a:ext uri="{FF2B5EF4-FFF2-40B4-BE49-F238E27FC236}">
              <a16:creationId xmlns:a16="http://schemas.microsoft.com/office/drawing/2014/main" id="{F3E71AFC-EF96-4A75-80CA-63C8D81878BE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16" name="Shape 4">
          <a:extLst>
            <a:ext uri="{FF2B5EF4-FFF2-40B4-BE49-F238E27FC236}">
              <a16:creationId xmlns:a16="http://schemas.microsoft.com/office/drawing/2014/main" id="{A9D903FF-5E48-4A9D-84D6-C55A87F345EA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17" name="Shape 4">
          <a:extLst>
            <a:ext uri="{FF2B5EF4-FFF2-40B4-BE49-F238E27FC236}">
              <a16:creationId xmlns:a16="http://schemas.microsoft.com/office/drawing/2014/main" id="{FF934328-62A8-4953-B269-49549C54C33A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18" name="Shape 4">
          <a:extLst>
            <a:ext uri="{FF2B5EF4-FFF2-40B4-BE49-F238E27FC236}">
              <a16:creationId xmlns:a16="http://schemas.microsoft.com/office/drawing/2014/main" id="{7AB36F93-3FBA-4A5C-9B94-B2F97296BAF8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19" name="Shape 4">
          <a:extLst>
            <a:ext uri="{FF2B5EF4-FFF2-40B4-BE49-F238E27FC236}">
              <a16:creationId xmlns:a16="http://schemas.microsoft.com/office/drawing/2014/main" id="{D8F0C0E6-31F7-4DE7-BB33-B8D455E13DE7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20" name="Shape 4">
          <a:extLst>
            <a:ext uri="{FF2B5EF4-FFF2-40B4-BE49-F238E27FC236}">
              <a16:creationId xmlns:a16="http://schemas.microsoft.com/office/drawing/2014/main" id="{E3C38670-DEEC-4F7E-B3A1-55BA8258935C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21" name="Shape 4">
          <a:extLst>
            <a:ext uri="{FF2B5EF4-FFF2-40B4-BE49-F238E27FC236}">
              <a16:creationId xmlns:a16="http://schemas.microsoft.com/office/drawing/2014/main" id="{2161B086-6184-414C-850A-A00EA9E0C9B6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22" name="Shape 4">
          <a:extLst>
            <a:ext uri="{FF2B5EF4-FFF2-40B4-BE49-F238E27FC236}">
              <a16:creationId xmlns:a16="http://schemas.microsoft.com/office/drawing/2014/main" id="{3909662A-6C62-483B-8B74-7CE0307D2F28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23" name="Shape 4">
          <a:extLst>
            <a:ext uri="{FF2B5EF4-FFF2-40B4-BE49-F238E27FC236}">
              <a16:creationId xmlns:a16="http://schemas.microsoft.com/office/drawing/2014/main" id="{D1C0DE30-D43D-4837-88DC-9813C2629FF1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24" name="Shape 4">
          <a:extLst>
            <a:ext uri="{FF2B5EF4-FFF2-40B4-BE49-F238E27FC236}">
              <a16:creationId xmlns:a16="http://schemas.microsoft.com/office/drawing/2014/main" id="{888F31CB-1A4A-447B-B673-FB2F2CCBF064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25" name="Shape 5">
          <a:extLst>
            <a:ext uri="{FF2B5EF4-FFF2-40B4-BE49-F238E27FC236}">
              <a16:creationId xmlns:a16="http://schemas.microsoft.com/office/drawing/2014/main" id="{985D0B88-A32A-4975-B83D-C81B8F180EAE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26" name="Shape 5">
          <a:extLst>
            <a:ext uri="{FF2B5EF4-FFF2-40B4-BE49-F238E27FC236}">
              <a16:creationId xmlns:a16="http://schemas.microsoft.com/office/drawing/2014/main" id="{78E001BE-CB12-4225-AF71-67DEE29E5943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27" name="Shape 5">
          <a:extLst>
            <a:ext uri="{FF2B5EF4-FFF2-40B4-BE49-F238E27FC236}">
              <a16:creationId xmlns:a16="http://schemas.microsoft.com/office/drawing/2014/main" id="{4CB23D0F-9DDB-4F34-BAF0-EAD2524137A8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28" name="Shape 5">
          <a:extLst>
            <a:ext uri="{FF2B5EF4-FFF2-40B4-BE49-F238E27FC236}">
              <a16:creationId xmlns:a16="http://schemas.microsoft.com/office/drawing/2014/main" id="{CCB31873-F8E3-4B0C-A175-2C719DD9B278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29" name="Shape 5">
          <a:extLst>
            <a:ext uri="{FF2B5EF4-FFF2-40B4-BE49-F238E27FC236}">
              <a16:creationId xmlns:a16="http://schemas.microsoft.com/office/drawing/2014/main" id="{29819BA2-89E9-4B08-9CF9-3BD9EA6A50DB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30" name="Shape 5">
          <a:extLst>
            <a:ext uri="{FF2B5EF4-FFF2-40B4-BE49-F238E27FC236}">
              <a16:creationId xmlns:a16="http://schemas.microsoft.com/office/drawing/2014/main" id="{8DB46A93-0A93-42D2-B9FD-4B8C47E97372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31" name="Shape 5">
          <a:extLst>
            <a:ext uri="{FF2B5EF4-FFF2-40B4-BE49-F238E27FC236}">
              <a16:creationId xmlns:a16="http://schemas.microsoft.com/office/drawing/2014/main" id="{B0A1F944-ED19-4054-BD58-FA52B0CF385C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</xdr:row>
      <xdr:rowOff>0</xdr:rowOff>
    </xdr:from>
    <xdr:ext cx="152400" cy="247650"/>
    <xdr:sp macro="" textlink="">
      <xdr:nvSpPr>
        <xdr:cNvPr id="32" name="Shape 5">
          <a:extLst>
            <a:ext uri="{FF2B5EF4-FFF2-40B4-BE49-F238E27FC236}">
              <a16:creationId xmlns:a16="http://schemas.microsoft.com/office/drawing/2014/main" id="{2FA84B03-5796-4FD8-A212-CC8F75CE07C0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33" name="Shape 4">
          <a:extLst>
            <a:ext uri="{FF2B5EF4-FFF2-40B4-BE49-F238E27FC236}">
              <a16:creationId xmlns:a16="http://schemas.microsoft.com/office/drawing/2014/main" id="{715A6CFB-8D4A-4F11-B4A5-FF253FE39720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34" name="Shape 4">
          <a:extLst>
            <a:ext uri="{FF2B5EF4-FFF2-40B4-BE49-F238E27FC236}">
              <a16:creationId xmlns:a16="http://schemas.microsoft.com/office/drawing/2014/main" id="{72A4E7A3-AC0F-49DA-92CB-56193BB00E1C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35" name="Shape 4">
          <a:extLst>
            <a:ext uri="{FF2B5EF4-FFF2-40B4-BE49-F238E27FC236}">
              <a16:creationId xmlns:a16="http://schemas.microsoft.com/office/drawing/2014/main" id="{817ED2BA-9929-4701-B920-E5804EA681A5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36" name="Shape 4">
          <a:extLst>
            <a:ext uri="{FF2B5EF4-FFF2-40B4-BE49-F238E27FC236}">
              <a16:creationId xmlns:a16="http://schemas.microsoft.com/office/drawing/2014/main" id="{230B6C1A-31D8-4912-8B91-D108A56FB62C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37" name="Shape 4">
          <a:extLst>
            <a:ext uri="{FF2B5EF4-FFF2-40B4-BE49-F238E27FC236}">
              <a16:creationId xmlns:a16="http://schemas.microsoft.com/office/drawing/2014/main" id="{02CAE840-AD29-4663-9E87-5BA5DDBAE3C7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38" name="Shape 4">
          <a:extLst>
            <a:ext uri="{FF2B5EF4-FFF2-40B4-BE49-F238E27FC236}">
              <a16:creationId xmlns:a16="http://schemas.microsoft.com/office/drawing/2014/main" id="{D1E99125-83F3-4C38-A2ED-CED0E1FEE1AA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39" name="Shape 4">
          <a:extLst>
            <a:ext uri="{FF2B5EF4-FFF2-40B4-BE49-F238E27FC236}">
              <a16:creationId xmlns:a16="http://schemas.microsoft.com/office/drawing/2014/main" id="{2150629D-8EDB-48D2-BA16-EAE077501233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40" name="Shape 4">
          <a:extLst>
            <a:ext uri="{FF2B5EF4-FFF2-40B4-BE49-F238E27FC236}">
              <a16:creationId xmlns:a16="http://schemas.microsoft.com/office/drawing/2014/main" id="{76AE71C1-3C9E-42FD-8EF8-C665EEA90D22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41" name="Shape 4">
          <a:extLst>
            <a:ext uri="{FF2B5EF4-FFF2-40B4-BE49-F238E27FC236}">
              <a16:creationId xmlns:a16="http://schemas.microsoft.com/office/drawing/2014/main" id="{86F8FBAC-6E31-48AA-8E80-7C81ACB3D005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42" name="Shape 4">
          <a:extLst>
            <a:ext uri="{FF2B5EF4-FFF2-40B4-BE49-F238E27FC236}">
              <a16:creationId xmlns:a16="http://schemas.microsoft.com/office/drawing/2014/main" id="{6BB0698D-A040-477C-B9C8-BA160A541B61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43" name="Shape 4">
          <a:extLst>
            <a:ext uri="{FF2B5EF4-FFF2-40B4-BE49-F238E27FC236}">
              <a16:creationId xmlns:a16="http://schemas.microsoft.com/office/drawing/2014/main" id="{B4AFD4DD-C76B-43A1-81D2-9131244473DD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44" name="Shape 4">
          <a:extLst>
            <a:ext uri="{FF2B5EF4-FFF2-40B4-BE49-F238E27FC236}">
              <a16:creationId xmlns:a16="http://schemas.microsoft.com/office/drawing/2014/main" id="{60F2296C-3AC4-49D3-B720-085181D8CC3B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45" name="Shape 4">
          <a:extLst>
            <a:ext uri="{FF2B5EF4-FFF2-40B4-BE49-F238E27FC236}">
              <a16:creationId xmlns:a16="http://schemas.microsoft.com/office/drawing/2014/main" id="{8F6C7D4F-902E-45B3-BDC9-1B48A891F252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46" name="Shape 4">
          <a:extLst>
            <a:ext uri="{FF2B5EF4-FFF2-40B4-BE49-F238E27FC236}">
              <a16:creationId xmlns:a16="http://schemas.microsoft.com/office/drawing/2014/main" id="{B193D084-B0C7-4BF2-9026-EA482CE44DCF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47" name="Shape 4">
          <a:extLst>
            <a:ext uri="{FF2B5EF4-FFF2-40B4-BE49-F238E27FC236}">
              <a16:creationId xmlns:a16="http://schemas.microsoft.com/office/drawing/2014/main" id="{3662C252-F207-4AFF-BE54-7E108385F0A2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48" name="Shape 4">
          <a:extLst>
            <a:ext uri="{FF2B5EF4-FFF2-40B4-BE49-F238E27FC236}">
              <a16:creationId xmlns:a16="http://schemas.microsoft.com/office/drawing/2014/main" id="{4BE81202-28E0-4C15-8F68-74B070CEFB85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49" name="Shape 4">
          <a:extLst>
            <a:ext uri="{FF2B5EF4-FFF2-40B4-BE49-F238E27FC236}">
              <a16:creationId xmlns:a16="http://schemas.microsoft.com/office/drawing/2014/main" id="{542018CD-2ECD-441A-8F5F-ED5840968B48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50" name="Shape 4">
          <a:extLst>
            <a:ext uri="{FF2B5EF4-FFF2-40B4-BE49-F238E27FC236}">
              <a16:creationId xmlns:a16="http://schemas.microsoft.com/office/drawing/2014/main" id="{8F484FB5-BA8A-486D-81AC-0DCF3C108AA9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51" name="Shape 4">
          <a:extLst>
            <a:ext uri="{FF2B5EF4-FFF2-40B4-BE49-F238E27FC236}">
              <a16:creationId xmlns:a16="http://schemas.microsoft.com/office/drawing/2014/main" id="{B9E9C48A-B679-4A8E-B93F-0AF3D60C1359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52" name="Shape 4">
          <a:extLst>
            <a:ext uri="{FF2B5EF4-FFF2-40B4-BE49-F238E27FC236}">
              <a16:creationId xmlns:a16="http://schemas.microsoft.com/office/drawing/2014/main" id="{76E62488-28C5-4B27-9BF8-321469D41881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53" name="Shape 4">
          <a:extLst>
            <a:ext uri="{FF2B5EF4-FFF2-40B4-BE49-F238E27FC236}">
              <a16:creationId xmlns:a16="http://schemas.microsoft.com/office/drawing/2014/main" id="{5BE4E602-39A1-4D23-B44E-DDF5233418C1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54" name="Shape 4">
          <a:extLst>
            <a:ext uri="{FF2B5EF4-FFF2-40B4-BE49-F238E27FC236}">
              <a16:creationId xmlns:a16="http://schemas.microsoft.com/office/drawing/2014/main" id="{AEF8B8AC-95DD-4049-80C9-B6C331A6039B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55" name="Shape 4">
          <a:extLst>
            <a:ext uri="{FF2B5EF4-FFF2-40B4-BE49-F238E27FC236}">
              <a16:creationId xmlns:a16="http://schemas.microsoft.com/office/drawing/2014/main" id="{C1AC962F-12AE-4E03-8DFB-399CE473B607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152400" cy="247650"/>
    <xdr:sp macro="" textlink="">
      <xdr:nvSpPr>
        <xdr:cNvPr id="56" name="Shape 4">
          <a:extLst>
            <a:ext uri="{FF2B5EF4-FFF2-40B4-BE49-F238E27FC236}">
              <a16:creationId xmlns:a16="http://schemas.microsoft.com/office/drawing/2014/main" id="{F907E716-BF70-4693-A5C1-66C22BE83C87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EBAF-6943-41BE-8172-A84E3905FD19}">
  <dimension ref="A1:AL10"/>
  <sheetViews>
    <sheetView tabSelected="1" topLeftCell="Y1" zoomScale="85" zoomScaleNormal="85" workbookViewId="0">
      <selection activeCell="AJ1" sqref="AJ1:AJ1048576"/>
    </sheetView>
  </sheetViews>
  <sheetFormatPr defaultRowHeight="14.4" x14ac:dyDescent="0.3"/>
  <cols>
    <col min="1" max="1" width="56.77734375" customWidth="1"/>
    <col min="2" max="2" width="33.21875" customWidth="1"/>
    <col min="3" max="3" width="26.44140625" style="17" customWidth="1"/>
    <col min="4" max="4" width="29.33203125" customWidth="1"/>
    <col min="5" max="5" width="22.5546875" style="17" customWidth="1"/>
    <col min="6" max="6" width="24.109375" customWidth="1"/>
    <col min="7" max="7" width="22.88671875" style="17" customWidth="1"/>
    <col min="8" max="8" width="23" customWidth="1"/>
    <col min="9" max="9" width="21.5546875" customWidth="1"/>
    <col min="10" max="10" width="19.44140625" customWidth="1"/>
    <col min="11" max="11" width="29.77734375" customWidth="1"/>
    <col min="12" max="12" width="89" customWidth="1"/>
    <col min="18" max="18" width="14.6640625" customWidth="1"/>
    <col min="19" max="19" width="11.77734375" customWidth="1"/>
    <col min="20" max="20" width="12.44140625" customWidth="1"/>
    <col min="21" max="21" width="21.21875" customWidth="1"/>
    <col min="22" max="22" width="34.77734375" customWidth="1"/>
    <col min="23" max="23" width="18.44140625" customWidth="1"/>
    <col min="24" max="24" width="24.21875" customWidth="1"/>
    <col min="25" max="25" width="13.44140625" customWidth="1"/>
    <col min="26" max="26" width="30" customWidth="1"/>
    <col min="29" max="29" width="26" customWidth="1"/>
    <col min="30" max="30" width="19.5546875" style="17" customWidth="1"/>
    <col min="31" max="31" width="17.21875" customWidth="1"/>
    <col min="32" max="32" width="14.77734375" style="17" customWidth="1"/>
    <col min="33" max="33" width="13.44140625" customWidth="1"/>
    <col min="34" max="34" width="14.5546875" style="17" customWidth="1"/>
    <col min="35" max="35" width="12.6640625" customWidth="1"/>
    <col min="36" max="36" width="19.109375" style="17" customWidth="1"/>
  </cols>
  <sheetData>
    <row r="1" spans="1:38" ht="33" customHeight="1" x14ac:dyDescent="0.3">
      <c r="A1" t="s">
        <v>15</v>
      </c>
      <c r="B1" t="s">
        <v>16</v>
      </c>
      <c r="C1" s="17" t="s">
        <v>18</v>
      </c>
      <c r="D1" t="s">
        <v>50</v>
      </c>
      <c r="E1" s="17" t="s">
        <v>51</v>
      </c>
      <c r="F1" t="s">
        <v>19</v>
      </c>
      <c r="G1" s="17" t="s">
        <v>20</v>
      </c>
      <c r="H1" t="s">
        <v>21</v>
      </c>
      <c r="I1" t="s">
        <v>22</v>
      </c>
      <c r="J1" t="s">
        <v>49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52</v>
      </c>
      <c r="Z1" t="s">
        <v>37</v>
      </c>
      <c r="AA1" t="s">
        <v>38</v>
      </c>
      <c r="AB1" t="s">
        <v>39</v>
      </c>
      <c r="AC1" t="s">
        <v>40</v>
      </c>
      <c r="AD1" s="17" t="s">
        <v>41</v>
      </c>
      <c r="AE1" t="s">
        <v>42</v>
      </c>
      <c r="AF1" s="17" t="s">
        <v>43</v>
      </c>
      <c r="AG1" t="s">
        <v>44</v>
      </c>
      <c r="AH1" s="17" t="s">
        <v>45</v>
      </c>
      <c r="AI1" t="s">
        <v>46</v>
      </c>
      <c r="AJ1" s="17" t="s">
        <v>47</v>
      </c>
      <c r="AK1" t="s">
        <v>48</v>
      </c>
      <c r="AL1" t="s">
        <v>17</v>
      </c>
    </row>
    <row r="2" spans="1:38" ht="27.6" x14ac:dyDescent="0.3">
      <c r="A2" s="1" t="s">
        <v>0</v>
      </c>
      <c r="B2" s="1" t="s">
        <v>2</v>
      </c>
      <c r="C2" s="2">
        <v>45680</v>
      </c>
      <c r="D2" s="1" t="s">
        <v>3</v>
      </c>
      <c r="E2" s="2">
        <v>45680</v>
      </c>
      <c r="F2" s="1" t="s">
        <v>4</v>
      </c>
      <c r="G2" s="2">
        <v>45680</v>
      </c>
      <c r="H2" s="1" t="s">
        <v>5</v>
      </c>
      <c r="I2" s="3" t="s">
        <v>6</v>
      </c>
      <c r="J2" s="4" t="s">
        <v>7</v>
      </c>
      <c r="K2" s="1" t="s">
        <v>8</v>
      </c>
      <c r="L2" s="3" t="s">
        <v>9</v>
      </c>
      <c r="M2" s="1" t="s">
        <v>1</v>
      </c>
      <c r="N2" s="1" t="s">
        <v>1</v>
      </c>
      <c r="O2" s="2" t="s">
        <v>1</v>
      </c>
      <c r="P2" s="1" t="s">
        <v>1</v>
      </c>
      <c r="Q2" s="5" t="s">
        <v>1</v>
      </c>
      <c r="R2" s="1" t="s">
        <v>1</v>
      </c>
      <c r="S2" s="1" t="s">
        <v>1</v>
      </c>
      <c r="T2" s="1" t="s">
        <v>1</v>
      </c>
      <c r="U2" s="6">
        <f>AA2*1485</f>
        <v>326700</v>
      </c>
      <c r="V2" s="6">
        <f t="shared" ref="V2" si="0">AA2*746</f>
        <v>164120</v>
      </c>
      <c r="W2" s="1" t="s">
        <v>1</v>
      </c>
      <c r="X2" s="1" t="s">
        <v>1</v>
      </c>
      <c r="Y2" s="1">
        <v>39</v>
      </c>
      <c r="Z2" s="1" t="s">
        <v>10</v>
      </c>
      <c r="AA2" s="7">
        <v>220</v>
      </c>
      <c r="AB2" s="1" t="s">
        <v>11</v>
      </c>
      <c r="AC2" s="1" t="s">
        <v>12</v>
      </c>
      <c r="AD2" s="2">
        <f>G2</f>
        <v>45680</v>
      </c>
      <c r="AE2" s="1" t="s">
        <v>13</v>
      </c>
      <c r="AF2" s="2">
        <v>45681</v>
      </c>
      <c r="AG2" s="1" t="s">
        <v>14</v>
      </c>
      <c r="AH2" s="2">
        <v>45680</v>
      </c>
      <c r="AI2" s="1" t="s">
        <v>14</v>
      </c>
      <c r="AJ2" s="2">
        <v>45684</v>
      </c>
      <c r="AK2" s="1" t="s">
        <v>14</v>
      </c>
      <c r="AL2" s="1"/>
    </row>
    <row r="3" spans="1:38" ht="64.8" customHeight="1" x14ac:dyDescent="0.3">
      <c r="A3" s="1" t="s">
        <v>0</v>
      </c>
      <c r="B3" s="1" t="s">
        <v>53</v>
      </c>
      <c r="C3" s="2">
        <v>45664</v>
      </c>
      <c r="D3" s="1" t="s">
        <v>1</v>
      </c>
      <c r="E3" s="2" t="s">
        <v>1</v>
      </c>
      <c r="F3" s="1" t="s">
        <v>1</v>
      </c>
      <c r="G3" s="2" t="s">
        <v>1</v>
      </c>
      <c r="H3" s="1" t="s">
        <v>54</v>
      </c>
      <c r="I3" s="3" t="s">
        <v>55</v>
      </c>
      <c r="J3" s="4" t="s">
        <v>56</v>
      </c>
      <c r="K3" s="3" t="s">
        <v>57</v>
      </c>
      <c r="L3" s="3" t="s">
        <v>58</v>
      </c>
      <c r="M3" s="1" t="s">
        <v>1</v>
      </c>
      <c r="N3" s="1" t="s">
        <v>1</v>
      </c>
      <c r="O3" s="5" t="s">
        <v>1</v>
      </c>
      <c r="P3" s="1" t="s">
        <v>1</v>
      </c>
      <c r="Q3" s="5" t="s">
        <v>1</v>
      </c>
      <c r="R3" s="1" t="s">
        <v>1</v>
      </c>
      <c r="S3" s="1" t="s">
        <v>1</v>
      </c>
      <c r="T3" s="1" t="s">
        <v>1</v>
      </c>
      <c r="U3" s="6" t="s">
        <v>1</v>
      </c>
      <c r="V3" s="6" t="s">
        <v>1</v>
      </c>
      <c r="W3" s="1" t="s">
        <v>1</v>
      </c>
      <c r="X3" s="1" t="s">
        <v>1</v>
      </c>
      <c r="Y3" s="1" t="s">
        <v>1</v>
      </c>
      <c r="Z3" s="1" t="s">
        <v>59</v>
      </c>
      <c r="AA3" s="7">
        <v>200</v>
      </c>
      <c r="AB3" s="1" t="s">
        <v>60</v>
      </c>
      <c r="AC3" s="1" t="s">
        <v>1</v>
      </c>
      <c r="AD3" s="2" t="str">
        <f t="shared" ref="AD3:AD4" si="1">G3</f>
        <v>-</v>
      </c>
      <c r="AE3" s="1" t="s">
        <v>1</v>
      </c>
      <c r="AF3" s="2" t="s">
        <v>1</v>
      </c>
      <c r="AG3" s="1" t="s">
        <v>1</v>
      </c>
      <c r="AH3" s="2" t="s">
        <v>1</v>
      </c>
      <c r="AI3" s="1" t="s">
        <v>1</v>
      </c>
      <c r="AJ3" s="2" t="s">
        <v>1</v>
      </c>
      <c r="AK3" s="3" t="s">
        <v>61</v>
      </c>
      <c r="AL3" s="8"/>
    </row>
    <row r="4" spans="1:38" ht="193.2" x14ac:dyDescent="0.3">
      <c r="A4" s="1" t="s">
        <v>0</v>
      </c>
      <c r="B4" s="1" t="s">
        <v>62</v>
      </c>
      <c r="C4" s="2">
        <v>45688</v>
      </c>
      <c r="D4" s="3" t="s">
        <v>1</v>
      </c>
      <c r="E4" s="2" t="s">
        <v>1</v>
      </c>
      <c r="F4" s="1" t="s">
        <v>1</v>
      </c>
      <c r="G4" s="2" t="s">
        <v>1</v>
      </c>
      <c r="H4" s="1" t="s">
        <v>54</v>
      </c>
      <c r="I4" s="3" t="s">
        <v>63</v>
      </c>
      <c r="J4" s="4" t="s">
        <v>1</v>
      </c>
      <c r="K4" s="1" t="s">
        <v>57</v>
      </c>
      <c r="L4" s="3" t="s">
        <v>58</v>
      </c>
      <c r="M4" s="1" t="s">
        <v>1</v>
      </c>
      <c r="N4" s="1" t="s">
        <v>1</v>
      </c>
      <c r="O4" s="5" t="s">
        <v>1</v>
      </c>
      <c r="P4" s="1" t="s">
        <v>1</v>
      </c>
      <c r="Q4" s="5" t="s">
        <v>1</v>
      </c>
      <c r="R4" s="1" t="s">
        <v>1</v>
      </c>
      <c r="S4" s="1" t="s">
        <v>1</v>
      </c>
      <c r="T4" s="1" t="s">
        <v>1</v>
      </c>
      <c r="U4" s="9" t="s">
        <v>1</v>
      </c>
      <c r="V4" s="9" t="s">
        <v>1</v>
      </c>
      <c r="W4" s="1" t="s">
        <v>1</v>
      </c>
      <c r="X4" s="1" t="s">
        <v>1</v>
      </c>
      <c r="Y4" s="1" t="s">
        <v>1</v>
      </c>
      <c r="Z4" s="1" t="s">
        <v>59</v>
      </c>
      <c r="AA4" s="10">
        <v>456</v>
      </c>
      <c r="AB4" s="1" t="s">
        <v>60</v>
      </c>
      <c r="AC4" s="1" t="s">
        <v>1</v>
      </c>
      <c r="AD4" s="2" t="str">
        <f t="shared" si="1"/>
        <v>-</v>
      </c>
      <c r="AE4" s="3"/>
      <c r="AF4" s="2"/>
      <c r="AG4" s="1"/>
      <c r="AH4" s="2"/>
      <c r="AI4" s="1"/>
      <c r="AJ4" s="2"/>
      <c r="AK4" s="3" t="s">
        <v>64</v>
      </c>
      <c r="AL4" s="8"/>
    </row>
    <row r="5" spans="1:38" ht="220.8" x14ac:dyDescent="0.3">
      <c r="A5" s="1" t="s">
        <v>65</v>
      </c>
      <c r="B5" s="11">
        <v>1</v>
      </c>
      <c r="C5" s="18">
        <v>45659</v>
      </c>
      <c r="D5" s="12">
        <v>1</v>
      </c>
      <c r="E5" s="18">
        <f>C5</f>
        <v>45659</v>
      </c>
      <c r="F5" s="1"/>
      <c r="G5" s="2"/>
      <c r="H5" s="1" t="s">
        <v>66</v>
      </c>
      <c r="I5" s="1" t="s">
        <v>67</v>
      </c>
      <c r="J5" s="1" t="s">
        <v>68</v>
      </c>
      <c r="K5" s="3" t="s">
        <v>69</v>
      </c>
      <c r="L5" s="1" t="s">
        <v>70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3">
        <v>4771515.4090999998</v>
      </c>
      <c r="V5" s="13">
        <v>49533312</v>
      </c>
      <c r="W5" s="14" t="s">
        <v>67</v>
      </c>
      <c r="X5" s="14" t="s">
        <v>68</v>
      </c>
      <c r="Y5" s="14"/>
      <c r="Z5" s="15" t="s">
        <v>71</v>
      </c>
      <c r="AA5" s="14"/>
      <c r="AB5" s="14"/>
      <c r="AC5" s="14"/>
      <c r="AD5" s="16"/>
      <c r="AE5" s="14"/>
      <c r="AF5" s="16"/>
      <c r="AG5" s="14"/>
      <c r="AH5" s="16"/>
      <c r="AI5" s="14"/>
      <c r="AJ5" s="16"/>
      <c r="AK5" s="14"/>
      <c r="AL5" s="8"/>
    </row>
    <row r="6" spans="1:38" ht="165.6" x14ac:dyDescent="0.3">
      <c r="A6" s="1" t="s">
        <v>65</v>
      </c>
      <c r="B6" s="11">
        <v>2</v>
      </c>
      <c r="C6" s="18">
        <v>45659</v>
      </c>
      <c r="D6" s="12">
        <v>2</v>
      </c>
      <c r="E6" s="18">
        <f t="shared" ref="E6:E10" si="2">C6</f>
        <v>45659</v>
      </c>
      <c r="F6" s="1"/>
      <c r="G6" s="2"/>
      <c r="H6" s="1" t="s">
        <v>66</v>
      </c>
      <c r="I6" s="1" t="s">
        <v>72</v>
      </c>
      <c r="J6" s="1" t="s">
        <v>73</v>
      </c>
      <c r="K6" s="3" t="s">
        <v>69</v>
      </c>
      <c r="L6" s="1" t="s">
        <v>70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3">
        <v>22190697.372800004</v>
      </c>
      <c r="V6" s="13">
        <v>14908484</v>
      </c>
      <c r="W6" s="14" t="s">
        <v>72</v>
      </c>
      <c r="X6" s="14" t="s">
        <v>73</v>
      </c>
      <c r="Y6" s="14"/>
      <c r="Z6" s="15" t="s">
        <v>74</v>
      </c>
      <c r="AA6" s="14"/>
      <c r="AB6" s="14"/>
      <c r="AC6" s="14"/>
      <c r="AD6" s="16"/>
      <c r="AE6" s="14"/>
      <c r="AF6" s="16"/>
      <c r="AG6" s="14"/>
      <c r="AH6" s="16"/>
      <c r="AI6" s="14"/>
      <c r="AJ6" s="16"/>
      <c r="AK6" s="14"/>
      <c r="AL6" s="8"/>
    </row>
    <row r="7" spans="1:38" ht="110.4" x14ac:dyDescent="0.3">
      <c r="A7" s="1" t="s">
        <v>65</v>
      </c>
      <c r="B7" s="11">
        <v>3</v>
      </c>
      <c r="C7" s="18">
        <v>45659</v>
      </c>
      <c r="D7" s="12">
        <v>3</v>
      </c>
      <c r="E7" s="18">
        <f t="shared" si="2"/>
        <v>45659</v>
      </c>
      <c r="F7" s="1"/>
      <c r="G7" s="2"/>
      <c r="H7" s="1" t="s">
        <v>66</v>
      </c>
      <c r="I7" s="1" t="s">
        <v>75</v>
      </c>
      <c r="J7" s="1" t="s">
        <v>76</v>
      </c>
      <c r="K7" s="3" t="s">
        <v>69</v>
      </c>
      <c r="L7" s="1" t="s">
        <v>70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3">
        <v>0</v>
      </c>
      <c r="V7" s="13">
        <v>34876248</v>
      </c>
      <c r="W7" s="14" t="s">
        <v>75</v>
      </c>
      <c r="X7" s="14" t="s">
        <v>76</v>
      </c>
      <c r="Y7" s="14"/>
      <c r="Z7" s="15" t="s">
        <v>77</v>
      </c>
      <c r="AA7" s="14"/>
      <c r="AB7" s="14"/>
      <c r="AC7" s="14"/>
      <c r="AD7" s="16"/>
      <c r="AE7" s="14"/>
      <c r="AF7" s="16"/>
      <c r="AG7" s="14"/>
      <c r="AH7" s="16"/>
      <c r="AI7" s="14"/>
      <c r="AJ7" s="16"/>
      <c r="AK7" s="14"/>
      <c r="AL7" s="8"/>
    </row>
    <row r="8" spans="1:38" ht="409.6" x14ac:dyDescent="0.3">
      <c r="A8" s="1" t="s">
        <v>65</v>
      </c>
      <c r="B8" s="11">
        <v>4</v>
      </c>
      <c r="C8" s="18">
        <v>45659</v>
      </c>
      <c r="D8" s="12">
        <v>4</v>
      </c>
      <c r="E8" s="18">
        <f t="shared" si="2"/>
        <v>45659</v>
      </c>
      <c r="F8" s="1"/>
      <c r="G8" s="2"/>
      <c r="H8" s="1" t="s">
        <v>66</v>
      </c>
      <c r="I8" s="1" t="s">
        <v>78</v>
      </c>
      <c r="J8" s="1" t="s">
        <v>79</v>
      </c>
      <c r="K8" s="3" t="s">
        <v>69</v>
      </c>
      <c r="L8" s="1" t="s">
        <v>70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3">
        <v>62572672.000000007</v>
      </c>
      <c r="V8" s="13">
        <v>7075115</v>
      </c>
      <c r="W8" s="14" t="s">
        <v>78</v>
      </c>
      <c r="X8" s="14" t="s">
        <v>79</v>
      </c>
      <c r="Y8" s="14"/>
      <c r="Z8" s="15" t="s">
        <v>80</v>
      </c>
      <c r="AA8" s="14"/>
      <c r="AB8" s="14"/>
      <c r="AC8" s="14"/>
      <c r="AD8" s="16"/>
      <c r="AE8" s="14"/>
      <c r="AF8" s="16"/>
      <c r="AG8" s="14"/>
      <c r="AH8" s="16"/>
      <c r="AI8" s="14"/>
      <c r="AJ8" s="16"/>
      <c r="AK8" s="14"/>
      <c r="AL8" s="8"/>
    </row>
    <row r="9" spans="1:38" ht="409.6" x14ac:dyDescent="0.3">
      <c r="A9" s="1" t="s">
        <v>65</v>
      </c>
      <c r="B9" s="11">
        <v>5</v>
      </c>
      <c r="C9" s="18">
        <v>45660</v>
      </c>
      <c r="D9" s="12">
        <v>5</v>
      </c>
      <c r="E9" s="18">
        <f t="shared" si="2"/>
        <v>45660</v>
      </c>
      <c r="F9" s="1"/>
      <c r="G9" s="2"/>
      <c r="H9" s="1" t="s">
        <v>66</v>
      </c>
      <c r="I9" s="1" t="s">
        <v>81</v>
      </c>
      <c r="J9" s="1" t="s">
        <v>82</v>
      </c>
      <c r="K9" s="3" t="s">
        <v>69</v>
      </c>
      <c r="L9" s="1" t="s">
        <v>70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3">
        <v>578366480.5</v>
      </c>
      <c r="V9" s="13">
        <v>8000</v>
      </c>
      <c r="W9" s="14" t="s">
        <v>81</v>
      </c>
      <c r="X9" s="14" t="s">
        <v>82</v>
      </c>
      <c r="Y9" s="14"/>
      <c r="Z9" s="15" t="s">
        <v>83</v>
      </c>
      <c r="AA9" s="14"/>
      <c r="AB9" s="14"/>
      <c r="AC9" s="14"/>
      <c r="AD9" s="16"/>
      <c r="AE9" s="14"/>
      <c r="AF9" s="16"/>
      <c r="AG9" s="14"/>
      <c r="AH9" s="16"/>
      <c r="AI9" s="14"/>
      <c r="AJ9" s="16"/>
      <c r="AK9" s="14"/>
      <c r="AL9" s="8"/>
    </row>
    <row r="10" spans="1:38" ht="96.6" x14ac:dyDescent="0.3">
      <c r="A10" s="1" t="s">
        <v>65</v>
      </c>
      <c r="B10" s="11">
        <v>6</v>
      </c>
      <c r="C10" s="18">
        <v>45660</v>
      </c>
      <c r="D10" s="12">
        <v>6</v>
      </c>
      <c r="E10" s="18">
        <f t="shared" si="2"/>
        <v>45660</v>
      </c>
      <c r="F10" s="1"/>
      <c r="G10" s="2"/>
      <c r="H10" s="1" t="s">
        <v>66</v>
      </c>
      <c r="I10" s="1" t="s">
        <v>84</v>
      </c>
      <c r="J10" s="1" t="s">
        <v>85</v>
      </c>
      <c r="K10" s="3" t="s">
        <v>69</v>
      </c>
      <c r="L10" s="1" t="s">
        <v>70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3">
        <v>1588625.94</v>
      </c>
      <c r="V10" s="13">
        <v>23360538</v>
      </c>
      <c r="W10" s="14" t="s">
        <v>84</v>
      </c>
      <c r="X10" s="14" t="s">
        <v>85</v>
      </c>
      <c r="Y10" s="14"/>
      <c r="Z10" s="15" t="s">
        <v>86</v>
      </c>
      <c r="AA10" s="14"/>
      <c r="AB10" s="14"/>
      <c r="AC10" s="14"/>
      <c r="AD10" s="16"/>
      <c r="AE10" s="14"/>
      <c r="AF10" s="16"/>
      <c r="AG10" s="14"/>
      <c r="AH10" s="16"/>
      <c r="AI10" s="14"/>
      <c r="AJ10" s="16"/>
      <c r="AK10" s="14"/>
      <c r="AL10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YAZID MUHAMMAD</dc:creator>
  <cp:lastModifiedBy>HAFIZ YAZID MUHAMMAD</cp:lastModifiedBy>
  <dcterms:created xsi:type="dcterms:W3CDTF">2025-03-13T06:34:38Z</dcterms:created>
  <dcterms:modified xsi:type="dcterms:W3CDTF">2025-03-17T13:43:30Z</dcterms:modified>
</cp:coreProperties>
</file>