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aCukai\"/>
    </mc:Choice>
  </mc:AlternateContent>
  <xr:revisionPtr revIDLastSave="0" documentId="8_{EED99A3C-2EA8-4409-89C8-AFEE1FAF123B}" xr6:coauthVersionLast="47" xr6:coauthVersionMax="47" xr10:uidLastSave="{00000000-0000-0000-0000-000000000000}"/>
  <bookViews>
    <workbookView xWindow="-108" yWindow="-108" windowWidth="23256" windowHeight="12456" xr2:uid="{A5276DE9-4999-4735-B025-A2BAA78C927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35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AE15" i="1"/>
  <c r="AE14" i="1"/>
  <c r="W14" i="1"/>
  <c r="V14" i="1"/>
  <c r="AE13" i="1"/>
  <c r="W13" i="1"/>
  <c r="V13" i="1"/>
  <c r="AE12" i="1"/>
  <c r="W12" i="1"/>
  <c r="V12" i="1"/>
  <c r="AE11" i="1"/>
  <c r="W11" i="1"/>
  <c r="V11" i="1"/>
  <c r="AE10" i="1"/>
  <c r="W10" i="1"/>
  <c r="V10" i="1"/>
  <c r="AE9" i="1"/>
  <c r="W9" i="1"/>
  <c r="V9" i="1"/>
  <c r="AE8" i="1"/>
  <c r="W8" i="1"/>
  <c r="V8" i="1"/>
  <c r="AE7" i="1"/>
  <c r="W7" i="1"/>
  <c r="V7" i="1"/>
  <c r="W6" i="1"/>
  <c r="V6" i="1"/>
  <c r="AE5" i="1"/>
  <c r="W5" i="1"/>
  <c r="V5" i="1"/>
  <c r="AE4" i="1"/>
  <c r="W4" i="1"/>
  <c r="V4" i="1"/>
  <c r="AE3" i="1"/>
  <c r="W3" i="1"/>
  <c r="V3" i="1"/>
  <c r="AE2" i="1"/>
  <c r="W2" i="1"/>
  <c r="V2" i="1"/>
  <c r="AE1" i="1"/>
</calcChain>
</file>

<file path=xl/sharedStrings.xml><?xml version="1.0" encoding="utf-8"?>
<sst xmlns="http://schemas.openxmlformats.org/spreadsheetml/2006/main" count="688" uniqueCount="156">
  <si>
    <t>Kanwil DJBC Jawa Tengah dan D.I. Yogyakarta</t>
  </si>
  <si>
    <t>SBP-02/Mandiri/WBC.104/2025</t>
  </si>
  <si>
    <t>-</t>
  </si>
  <si>
    <t>Pabean - Impor Umum</t>
  </si>
  <si>
    <t>PT JING PENG INDONESIA
PPJK PT HORIZON INTERNATIONAL</t>
  </si>
  <si>
    <t>0397167222501000
0022991707503000</t>
  </si>
  <si>
    <t>Pelimpahan ke KPPBC TMP Tanjung Emas</t>
  </si>
  <si>
    <t>UU Pabean No 17 Tahun 2006</t>
  </si>
  <si>
    <t>Berbagai Jenis Barang</t>
  </si>
  <si>
    <t>Pkg</t>
  </si>
  <si>
    <t>Pelimpahan ke KPPBC TMP Tanjung Emas BAST-1/PPS/WBC.104/2025 tanggal 7 Januari 2025</t>
  </si>
  <si>
    <t>SBP-03/Mandiri/WBC.104/2025</t>
  </si>
  <si>
    <t>LP-02/WBC.104/2025</t>
  </si>
  <si>
    <t>SPLIT-02/WBC.104/2025</t>
  </si>
  <si>
    <t>Cukai - HT</t>
  </si>
  <si>
    <t>ZAIFURRAHMAN MADANI</t>
  </si>
  <si>
    <t>SIM A 15499307000360</t>
  </si>
  <si>
    <t xml:space="preserve"> penetapan BMMN</t>
  </si>
  <si>
    <t>Pasal 54 Undang-Undang Nomor 39 Tahun 2007 tentang Perubahan atas Undang-Undang Nomor 11 Tahun 1995 tentang Cukai</t>
  </si>
  <si>
    <t>SKM</t>
  </si>
  <si>
    <t>Batang</t>
  </si>
  <si>
    <t>BA–02/WBC.104/CACAH/2025</t>
  </si>
  <si>
    <t>SBP-04/Mandiri/WBC.104/2025</t>
  </si>
  <si>
    <t>LP-03/WBC.104/2025</t>
  </si>
  <si>
    <t>SPLIT-03/WBC.104/2025</t>
  </si>
  <si>
    <t>ACH. FAUSI FUHAN</t>
  </si>
  <si>
    <t>3513111111910002</t>
  </si>
  <si>
    <t>BA–03/WBC.104/CACAH/2025</t>
  </si>
  <si>
    <t>SBP-05/Mandiri/WBC.104/2025</t>
  </si>
  <si>
    <t>LP-04/WBC.104/2025</t>
  </si>
  <si>
    <t>SPLIT-04/WBC.104/2025</t>
  </si>
  <si>
    <t>Cukai - MMEA</t>
  </si>
  <si>
    <t>YOHANES ADI NOVANTO</t>
  </si>
  <si>
    <t>3404121511730002</t>
  </si>
  <si>
    <t>Sanksi Administrasi</t>
  </si>
  <si>
    <t>MMEA</t>
  </si>
  <si>
    <t>Liter</t>
  </si>
  <si>
    <t>BA–04/WBC.104/CACAH/2025</t>
  </si>
  <si>
    <t>KEP-14/WBC.10/2025 (KEP TIDAK DILAKUKAN PENYIDIKAN)</t>
  </si>
  <si>
    <t>KEP-15/WBC.10/2025</t>
  </si>
  <si>
    <t>Penetapan BMMN</t>
  </si>
  <si>
    <t>SBP-06/Mandiri/WBC.104/2025</t>
  </si>
  <si>
    <t>LP-05/WBC.104/2025</t>
  </si>
  <si>
    <t>SPLIT- 05/WBC.104/2025</t>
  </si>
  <si>
    <t>Cukai - HT &amp; MMEA</t>
  </si>
  <si>
    <t>BUS "DEBE TRANS"</t>
  </si>
  <si>
    <t>NOPOL W 7485 UN</t>
  </si>
  <si>
    <t>BA–05/WBC.104/CACAH/2025</t>
  </si>
  <si>
    <t>SBP-07/Mandiri/WBC.104/2025</t>
  </si>
  <si>
    <t>LP-06/WBC.104/2025</t>
  </si>
  <si>
    <t>SPLIT-06/WBC.104/2025</t>
  </si>
  <si>
    <t>NOPOL B 7285VGA</t>
  </si>
  <si>
    <t>BA–06/WBC.104/CACAH/2025</t>
  </si>
  <si>
    <t>SBP-08/Mandiri/WBC.104/2025</t>
  </si>
  <si>
    <t>LP-07/WBC.104/2025</t>
  </si>
  <si>
    <t>SPLIT-07/WBC.104/2025</t>
  </si>
  <si>
    <t>BEJO SUGIYANTORO</t>
  </si>
  <si>
    <t>3314020404760005</t>
  </si>
  <si>
    <t>BA–07/WBC.104/CACAH/2025</t>
  </si>
  <si>
    <t>SBP-09/Mandiri/WBC.104/2025</t>
  </si>
  <si>
    <t>LP-08/WBC.104/2025</t>
  </si>
  <si>
    <t>SPLIT- 08/WBC.104/2025</t>
  </si>
  <si>
    <t>SISWANTO</t>
  </si>
  <si>
    <t>3372052505750010</t>
  </si>
  <si>
    <t>BA–08/WBC.104/CACAH/2025</t>
  </si>
  <si>
    <t>SBP-10/Mandiri/WBC.104/2025</t>
  </si>
  <si>
    <t>LP-09/WBC.104/2025</t>
  </si>
  <si>
    <t>SPLIT- 09/WBC.104/2025</t>
  </si>
  <si>
    <t>SITI RAHAYU</t>
  </si>
  <si>
    <t>3314035701780003</t>
  </si>
  <si>
    <t>BA–09/WBC.104/CACAH/2025</t>
  </si>
  <si>
    <t>SBP-11/Mandiri/WBC.104/2025</t>
  </si>
  <si>
    <t>LP-10/WBC.104/2025</t>
  </si>
  <si>
    <t>SPLIT- 10/WBC.104/2025</t>
  </si>
  <si>
    <t>M. IMAM GUNTORO</t>
  </si>
  <si>
    <t>332806241096002</t>
  </si>
  <si>
    <t>BA–10/WBC.104/CACAH/2025</t>
  </si>
  <si>
    <t>SBP-12/Mandiri/WBC.104/2025</t>
  </si>
  <si>
    <t>LP-11/WBC.104/2025</t>
  </si>
  <si>
    <t>SPLIT- 11/WBC.104/2025</t>
  </si>
  <si>
    <t>TARJUKI</t>
  </si>
  <si>
    <t>3329080406750004</t>
  </si>
  <si>
    <t>BA–11/WBC.104/CACAH/2025</t>
  </si>
  <si>
    <t>SBP-13/Mandiri/WBC.104/2025</t>
  </si>
  <si>
    <t>LP-12/WBC.104/2025</t>
  </si>
  <si>
    <t>SPLIT- 12/WBC.104/2025</t>
  </si>
  <si>
    <t>ACH. SUYUDI</t>
  </si>
  <si>
    <t>3529161101940001</t>
  </si>
  <si>
    <t>BA–12/WBC.104/CACAH/2025</t>
  </si>
  <si>
    <t>SBP-14/Mandiri/WBC.104/2025</t>
  </si>
  <si>
    <t>LP-13/WBC.104/2025</t>
  </si>
  <si>
    <t>SPLIT- 13/WBC.104/2025</t>
  </si>
  <si>
    <t>ABDUL HAMID
RAHMAD HIDAYAT</t>
  </si>
  <si>
    <t>3507032504960001
3507161012870002</t>
  </si>
  <si>
    <t>BA–13/WBC.104/CACAH/2025</t>
  </si>
  <si>
    <t>SBP-15/Mandiri/WBC.104/2025</t>
  </si>
  <si>
    <t>CV. GLOBAL SARANA MAKMUR</t>
  </si>
  <si>
    <t>Pelimpahan ke KPPBC TMP Tanjung Emas BAST-2/PPS/WBC.104/2025 tanggal 31 Januari 2025</t>
  </si>
  <si>
    <t>KPPBC TMP Tanjung Emas</t>
  </si>
  <si>
    <t>Pabean</t>
  </si>
  <si>
    <t>PT. TRICON INDO SELARAS</t>
  </si>
  <si>
    <t>0426974366009000</t>
  </si>
  <si>
    <t>Salah memberitahukan barang yang dilarang/ dibatasi yg tidak memenuhi syarat-syarat diimpor / diekspor (Pasal 53 Ayat 3 , UU NO. 17 Tahun 2006)</t>
  </si>
  <si>
    <t>Pasal 53 Ayat 3 , UU NO. 17 Tahun 2006</t>
  </si>
  <si>
    <t>15 CT / 600 PCS WIRELESS KARAOKE SPEAKER (COLORFULL KARAOKE SOUND SYSTEM)</t>
  </si>
  <si>
    <t>LAUTAN ANUGERAH PACIFIC</t>
  </si>
  <si>
    <t>0658856406517000</t>
  </si>
  <si>
    <t>30 NMP SOLAR LAMP, 20 NMP SOLAR LAMP, 20 NMP SOLAR LAMP, 30 NMP SOLAR LAMP</t>
  </si>
  <si>
    <t>CV. MULTI MITRA MAJU MANDIRI</t>
  </si>
  <si>
    <t>76382225041000</t>
  </si>
  <si>
    <t>1 BG / 336 SET BABY CLOTHING SET (HR-6061/6062 )</t>
  </si>
  <si>
    <t>CV. BINTANG WAHID JAYA</t>
  </si>
  <si>
    <t>023182454503000</t>
  </si>
  <si>
    <t>206 PK / 19.776 PCS (COSMETIC_DARK SPOT SERUM 20ML, COSMETIC_DARK SPOT SERUM 20ML, COSMETIC_DARK SPOT SERUM 20ML, COSMETIC_DARK SPOT SERUM 20ML, COSMETIC_DARK SPOT SERUM 20ML, COSMETIC_DARK SPOT SERUM 20ML, COSMETIC_DARK SPOT SERUM 20ML, COSMETIC_DARK SPOT SERUM 20ML), 61 PK / 6.100 PCS (COSMETIC_FACE POWDER_BLACK TRUFFLE, COSMETIC_FACE POWDER_BLACK TRUFFLE), 2 PK / 100 PCS HANGING ORNAMENT_HAMMOCK, 118 PK / 11.328 PCS (COSMETIC_RETINOL SKIN RENEWAL MOISTURIZER 30G, COSMETIC_RETINOL SKIN RENEWAL MOISTURIZER 30G)</t>
  </si>
  <si>
    <t>KINGDA MARINE TECHNICAL INDONESIA</t>
  </si>
  <si>
    <t>0805909041503000</t>
  </si>
  <si>
    <t>9 PX FISHING  TWINE 210/30/benang rangkap     bukan tekstur, selain benang jahit, tidak     disiapkan untuk penjualaneceran, dari serat sintetik jenis nylon, 10 PK / 120 PCS HIGH BAY LIGHT, HIGH BAY LIGHT, 4 PK / 200 PCS HIGH BAY LIGHT</t>
  </si>
  <si>
    <t>PT GLOBAL MITRA INTITAMA</t>
  </si>
  <si>
    <t>0314818964401000</t>
  </si>
  <si>
    <t>13 PK ATTACHMENT : SCREW,  BOLT, NUTS</t>
  </si>
  <si>
    <t>CV. SEMARANG INDAH KARGO</t>
  </si>
  <si>
    <t>0207726894503000</t>
  </si>
  <si>
    <t>80 PK / 40.000 PCS ANIMAL FOOD SOSIS, 55 PK / 27.500 PCS ANIMAL FOOD SOSIS, 1 PK / 900 PCS COSMETIC LIP TINT CAPPUVINI, 40 PK / 4.480 PCS PLASTIC TOILETRY BAG, 1 PK / 160 PCS COSMETIC GINGSENG ESSENCE ANTI WRINKLE</t>
  </si>
  <si>
    <t>SEMARANG INDAH KARGO</t>
  </si>
  <si>
    <t>207726894503000</t>
  </si>
  <si>
    <t>84 PK / 4.032 PCS COLORING KIT : NAIL POLISH</t>
  </si>
  <si>
    <t>PT BAKTI PANCA KARYA</t>
  </si>
  <si>
    <t>0208040162504000</t>
  </si>
  <si>
    <t>11 PK / 275 PCS BLANKET, 7 PK / 350 PCS FLOOR MAT (KESET), 5 PK / 250 PCS TOWEL</t>
  </si>
  <si>
    <t>SANMATA INDO GLOBAL</t>
  </si>
  <si>
    <t xml:space="preserve">0613208826503000 </t>
  </si>
  <si>
    <t>21 PKGS / 1.008 PCS LISPTICK MERK SIMPREF</t>
  </si>
  <si>
    <t>PT. YSK KONSTRUKSI INDONESIA</t>
  </si>
  <si>
    <t>0999962640454000</t>
  </si>
  <si>
    <t>130 PK ROCKWOOL SANDWICH PANEL (PREFABRICATED BUILDING WITH ACCESSORIES) 3500MM*1150MM*42MM, 630 PK  ROCKWOOL SANDWICH PANEL (PREFABRICATED BUILDING WITH ACCESSORIES) 2800MM*1150MM*42M, 175 PK  ROCKWOOL SANDWICH PANEL (PREFABRICATED BUILDING WITH ACCESSORIES) 2600MM*1150MM*42MM, 50 PK  ROCKWOOL SANDWICH PANEL (PREFABRICATED BUILDING WITH ACCESSORIES) 6000MM*1150MM*42MM, 14319 PK  PREFABRICATED HOUSE WITH ACCESSORIES (PREFABRICATED BUILDING WITH ACCESSORIES)</t>
  </si>
  <si>
    <t>888 PK  PROPOR SANDWICH PANEL (PREFABRICATED BUILDING) 2400MM*1150MM*42MM, 96 PK  PROPOR SANDWICH PANEL (PREFABRICATED BUILDING) 6000MM*1150MM*42M, 23 PK  PROPOR SANDWICH PANEL (PREFABRICATED BUILDING) 7400MM*1150MM*42MM, 32 PK  PROPOR SANDWICH PANEL (PREFABRICATED BUILDING) 1749MM*1150MM*42MM</t>
  </si>
  <si>
    <t>0076382225041000</t>
  </si>
  <si>
    <t>86 BAG / 4300 PCS BLANKET PRINTPOLYESTER HR-6071, 42 BAG / 10.080 PCS TOWEL EAR HR-6072, 49 BAG / 11.760 PCS TOWEL EMBOIDERY HR-6074, 10 BAG / 3000 PCS BLANKET HOODIECOTTON BAMBOO HR-6077</t>
  </si>
  <si>
    <t>PT. HISHENG LUGGAGE ACCESSORY</t>
  </si>
  <si>
    <t xml:space="preserve">0735192650503000 </t>
  </si>
  <si>
    <t>28 PK /  504 KGM SYNTHETIC FILAMENT YARN    PET 600D, 50 PK /  885 KGM SYNTHETIC FILAMENT YARN    PET 300D, 6 PK /  82,80 KGM SYNTHETIC FILAMENT YARN 600D, 4 PK /  63,60 KGM SYNTHETIC FILAMENT YARN 300D, 24 PK / 341.063 PCS 14 JENIS BAUT /SCREW/PIN DARI   LOGAM MENEMPEL MAGNET UKURAN BERVARIASI</t>
  </si>
  <si>
    <t>426974366009000</t>
  </si>
  <si>
    <t xml:space="preserve">10 PK /10 PCS CHILDREN SCOOTER BIKE_BABY BALANCE BIKES </t>
  </si>
  <si>
    <t>PT. MULIA HARVEST AGRITECH</t>
  </si>
  <si>
    <t>0318054574514000</t>
  </si>
  <si>
    <t>90 PK / 7.510 KGM STEEL PALLETS</t>
  </si>
  <si>
    <t>5 PK/ 925 PAIRS STOCKING, 4 PK / 1.646 PAIRS FABRIC GLOVES</t>
  </si>
  <si>
    <t>1 CT /  400 PCS HAIR GROWTH CREAM, 6 CT /  856 PCS PERSONAL CARE:   HAIR REMOVAL, 3 CT /  432 PCS BRIGHT WHITE TOOTH POWDER, 3 CT /  432 PCS HAND CREAM, 1 CT /  500 PCS PSORIASIS CREAM, 1 CT /  56 PCS PERSONAL CARE: WHITEN FRECKLES FACE CREAM</t>
  </si>
  <si>
    <t>SBP-2/MANDIRI/WBC.104/2025</t>
  </si>
  <si>
    <t>PT JING PENG INDONESIA</t>
  </si>
  <si>
    <t>0397167222501000</t>
  </si>
  <si>
    <t>17 PK/ 20400 PR PROTECTIVE GLOVE BRAND:NO MADE IN CHINA, 100% NEW, 17 PCS DRESS</t>
  </si>
  <si>
    <t>CV. PILLAR MANDIRI PERKASA</t>
  </si>
  <si>
    <t>0405234238517000</t>
  </si>
  <si>
    <t>5 PK / 250 PCS SKIN MEDICINE, 500 PCS HD VIDIO CAMERA</t>
  </si>
  <si>
    <t>8 PK / 1.728 PCS VELVET TUBULE LIP MUD, 2 PK / 240 PCS HAND CREAM, 1 PKG / 288 PCS LIGHT CONCEALER FOUNDATION LIQUID, 1 PK / 144 PCS SNAKE VENOM EYE CREAM, 1 PK / 240 PCS SILKY BEAUTY EYEBROW CREAM, 1 PK / 300 PCS LIQUID MATTE LIPSTICK, 1 PK / 180 PCS EYE LINER BLACK EYELASH, 1 PK / 320 PCS CLARITY ISOLATION PROTECTION CREAM, 1 PK / 48 PCS MATTE LIPSTICK, 1 PK / 336 PCS MOUSSE VELVET LIP MUD.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</si>
</sst>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yyyy\-mm\-dd;@"/>
    <numFmt numFmtId="165" formatCode="[$-421]dd\ mmmm\ yyyy"/>
    <numFmt numFmtId="166" formatCode="_-&quot;Rp&quot;* #,##0_-;\-&quot;Rp&quot;* #,##0_-;_-&quot;Rp&quot;* &quot;-&quot;_-;_-@"/>
    <numFmt numFmtId="167" formatCode="#,##0.0"/>
    <numFmt numFmtId="168" formatCode="_-&quot;Rp&quot;* #,##0_-;\-&quot;Rp&quot;* #,##0_-;_-&quot;Rp&quot;* &quot;-&quot;_-;_-@_-"/>
    <numFmt numFmtId="169" formatCode="&quot;SBP-&quot;00&quot;/KBC.100102/2025&quot;"/>
    <numFmt numFmtId="170" formatCode="&quot;LP-&quot;00&quot;/KBC.100102/2025&quot;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 wrapText="1"/>
    </xf>
    <xf numFmtId="169" fontId="2" fillId="0" borderId="1" xfId="2" applyNumberFormat="1" applyFon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170" fontId="2" fillId="0" borderId="1" xfId="2" applyNumberFormat="1" applyFont="1" applyBorder="1" applyAlignment="1">
      <alignment horizontal="center" vertical="center"/>
    </xf>
    <xf numFmtId="168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68" fontId="2" fillId="0" borderId="1" xfId="1" quotePrefix="1" applyNumberFormat="1" applyFont="1" applyBorder="1" applyAlignment="1">
      <alignment vertical="center"/>
    </xf>
  </cellXfs>
  <cellStyles count="3">
    <cellStyle name="Mata Uang" xfId="1" builtinId="4"/>
    <cellStyle name="Normal" xfId="0" builtinId="0"/>
    <cellStyle name="Normal 2" xfId="2" xr:uid="{B4DAB229-22D4-4265-9BA0-A9A361925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CFD505F-5409-41C1-AFD6-15BD960E546A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0E78FB0-EACF-4104-BEFB-CEC80B64BFE4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3BCB8A69-1C79-4198-B12C-4BB68DF71EC4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7666E45D-9275-424B-BA59-4B78C8B87AE2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6FBD8471-BC22-4985-9452-62B2AFF2B869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4391BD5E-1DCE-471C-993B-266196443B58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1B2C9E23-E1BB-4C91-AB7E-AEB536555C57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42875" cy="2381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FCD939BE-7581-4879-B3C3-CDCCE8170C94}"/>
            </a:ext>
          </a:extLst>
        </xdr:cNvPr>
        <xdr:cNvSpPr txBox="1"/>
      </xdr:nvSpPr>
      <xdr:spPr>
        <a:xfrm>
          <a:off x="15971520" y="361950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9F231CC0-9214-4A9B-9876-A2F229A4B697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3AD2BC4F-B004-478D-AFFF-2D3704EDD237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34FA9F89-BC04-43D0-AE45-0C20CAD804EB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313A2972-F3D8-4248-A7D9-F0CEF3E046EB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717B0456-F3AC-437E-BE54-3604E4C6CF94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95C358EE-3795-4822-950E-1A68932FFFA1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6470F701-8E04-4853-8A31-D86E24CE439A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A8AC3716-E721-470D-AF37-1AC1A291081A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C2BC869D-0FD0-4533-A392-9CEC2C9B89A0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5768119F-C952-4EB4-9D55-AE40AF0759A7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AC1DDEA9-CC1C-4E4F-A3F1-CAE1E6FE5EFA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2F55A656-C7DD-40AC-827A-504FE1320A0F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37AB1D3-646D-4A40-80A3-4BF3D0D56ACC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3BACEB25-C892-4794-B75E-DD05BD8325F3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4B90463D-7949-408F-876C-D32144D401D9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</xdr:row>
      <xdr:rowOff>0</xdr:rowOff>
    </xdr:from>
    <xdr:ext cx="152400" cy="247650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EC15B3FD-16F7-4C87-AB9B-BA996781AA5B}"/>
            </a:ext>
          </a:extLst>
        </xdr:cNvPr>
        <xdr:cNvSpPr txBox="1"/>
      </xdr:nvSpPr>
      <xdr:spPr>
        <a:xfrm>
          <a:off x="15971520" y="38023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2B681059-D301-4EB6-A04E-64DC98D68213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874E1A08-6AFB-4605-B652-96A4239FB017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28" name="Shape 4">
          <a:extLst>
            <a:ext uri="{FF2B5EF4-FFF2-40B4-BE49-F238E27FC236}">
              <a16:creationId xmlns:a16="http://schemas.microsoft.com/office/drawing/2014/main" id="{F3DE48F1-6E78-4BC7-A5EC-3FB9ADE745C0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29" name="Shape 4">
          <a:extLst>
            <a:ext uri="{FF2B5EF4-FFF2-40B4-BE49-F238E27FC236}">
              <a16:creationId xmlns:a16="http://schemas.microsoft.com/office/drawing/2014/main" id="{50802EEA-8D4A-4022-B7BE-2DFB707A725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0" name="Shape 4">
          <a:extLst>
            <a:ext uri="{FF2B5EF4-FFF2-40B4-BE49-F238E27FC236}">
              <a16:creationId xmlns:a16="http://schemas.microsoft.com/office/drawing/2014/main" id="{8075B2CF-7B22-4E8C-9112-B50E8D9DBEDA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B8BE6BC4-F93F-47C7-A55C-B577F24C2717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ACFFA8BE-A2C2-4C84-9C88-AF9A3D43C76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3" name="Shape 4">
          <a:extLst>
            <a:ext uri="{FF2B5EF4-FFF2-40B4-BE49-F238E27FC236}">
              <a16:creationId xmlns:a16="http://schemas.microsoft.com/office/drawing/2014/main" id="{58651F40-8F50-471F-BB35-284DA6601CA4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4" name="Shape 4">
          <a:extLst>
            <a:ext uri="{FF2B5EF4-FFF2-40B4-BE49-F238E27FC236}">
              <a16:creationId xmlns:a16="http://schemas.microsoft.com/office/drawing/2014/main" id="{FB0FFCEC-D6E3-4C5D-97AE-7B3788A52931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5" name="Shape 4">
          <a:extLst>
            <a:ext uri="{FF2B5EF4-FFF2-40B4-BE49-F238E27FC236}">
              <a16:creationId xmlns:a16="http://schemas.microsoft.com/office/drawing/2014/main" id="{E2C8DB99-5320-42CA-AC47-0DB3B670D921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6" name="Shape 4">
          <a:extLst>
            <a:ext uri="{FF2B5EF4-FFF2-40B4-BE49-F238E27FC236}">
              <a16:creationId xmlns:a16="http://schemas.microsoft.com/office/drawing/2014/main" id="{EB7FF5E1-52A0-4798-AB5A-97B547F25C58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68F9178F-E1AB-433F-AF62-A1F35C44848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8" name="Shape 4">
          <a:extLst>
            <a:ext uri="{FF2B5EF4-FFF2-40B4-BE49-F238E27FC236}">
              <a16:creationId xmlns:a16="http://schemas.microsoft.com/office/drawing/2014/main" id="{330DF3C6-560E-42A3-B401-073188ACFF3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39" name="Shape 4">
          <a:extLst>
            <a:ext uri="{FF2B5EF4-FFF2-40B4-BE49-F238E27FC236}">
              <a16:creationId xmlns:a16="http://schemas.microsoft.com/office/drawing/2014/main" id="{2E108B4E-721A-4403-ACB0-B898AD9477A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0" name="Shape 4">
          <a:extLst>
            <a:ext uri="{FF2B5EF4-FFF2-40B4-BE49-F238E27FC236}">
              <a16:creationId xmlns:a16="http://schemas.microsoft.com/office/drawing/2014/main" id="{356DABCF-B67F-4443-8777-851C652CC52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1" name="Shape 4">
          <a:extLst>
            <a:ext uri="{FF2B5EF4-FFF2-40B4-BE49-F238E27FC236}">
              <a16:creationId xmlns:a16="http://schemas.microsoft.com/office/drawing/2014/main" id="{878AB952-35F2-4751-82BD-78EC7392F890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2" name="Shape 4">
          <a:extLst>
            <a:ext uri="{FF2B5EF4-FFF2-40B4-BE49-F238E27FC236}">
              <a16:creationId xmlns:a16="http://schemas.microsoft.com/office/drawing/2014/main" id="{6F159FD0-2FC0-430D-A5D9-1B3C99B918C6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3" name="Shape 4">
          <a:extLst>
            <a:ext uri="{FF2B5EF4-FFF2-40B4-BE49-F238E27FC236}">
              <a16:creationId xmlns:a16="http://schemas.microsoft.com/office/drawing/2014/main" id="{E4A2BAC8-8A99-427F-8B15-787BE5C0633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4" name="Shape 4">
          <a:extLst>
            <a:ext uri="{FF2B5EF4-FFF2-40B4-BE49-F238E27FC236}">
              <a16:creationId xmlns:a16="http://schemas.microsoft.com/office/drawing/2014/main" id="{225757AF-01BE-4D26-A536-0CC419DF245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5" name="Shape 4">
          <a:extLst>
            <a:ext uri="{FF2B5EF4-FFF2-40B4-BE49-F238E27FC236}">
              <a16:creationId xmlns:a16="http://schemas.microsoft.com/office/drawing/2014/main" id="{6033B72A-F36D-4518-BFFD-434EEE801B64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6" name="Shape 4">
          <a:extLst>
            <a:ext uri="{FF2B5EF4-FFF2-40B4-BE49-F238E27FC236}">
              <a16:creationId xmlns:a16="http://schemas.microsoft.com/office/drawing/2014/main" id="{8D24E107-61B3-4C3E-A716-790153415F1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7" name="Shape 4">
          <a:extLst>
            <a:ext uri="{FF2B5EF4-FFF2-40B4-BE49-F238E27FC236}">
              <a16:creationId xmlns:a16="http://schemas.microsoft.com/office/drawing/2014/main" id="{39317266-F3F4-474A-AA17-07DED3B27A2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8" name="Shape 4">
          <a:extLst>
            <a:ext uri="{FF2B5EF4-FFF2-40B4-BE49-F238E27FC236}">
              <a16:creationId xmlns:a16="http://schemas.microsoft.com/office/drawing/2014/main" id="{0188BB46-87C4-4C10-BEB5-6B593FE104B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49" name="Shape 4">
          <a:extLst>
            <a:ext uri="{FF2B5EF4-FFF2-40B4-BE49-F238E27FC236}">
              <a16:creationId xmlns:a16="http://schemas.microsoft.com/office/drawing/2014/main" id="{23272C3C-56F7-425F-BCAC-AF3972EEA88A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0" name="Shape 4">
          <a:extLst>
            <a:ext uri="{FF2B5EF4-FFF2-40B4-BE49-F238E27FC236}">
              <a16:creationId xmlns:a16="http://schemas.microsoft.com/office/drawing/2014/main" id="{B989D2A8-765A-4D17-97CA-ED4A24479C4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1" name="Shape 4">
          <a:extLst>
            <a:ext uri="{FF2B5EF4-FFF2-40B4-BE49-F238E27FC236}">
              <a16:creationId xmlns:a16="http://schemas.microsoft.com/office/drawing/2014/main" id="{BC22FB30-5E5E-435E-B710-EE335C21C0B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2" name="Shape 4">
          <a:extLst>
            <a:ext uri="{FF2B5EF4-FFF2-40B4-BE49-F238E27FC236}">
              <a16:creationId xmlns:a16="http://schemas.microsoft.com/office/drawing/2014/main" id="{DB8C2330-C96A-4CEA-AE71-8C0497C4747E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69FE4B6D-E502-465A-AACB-703C008942FF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F2600D18-F646-45ED-B698-C24022DD5648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5" name="Shape 4">
          <a:extLst>
            <a:ext uri="{FF2B5EF4-FFF2-40B4-BE49-F238E27FC236}">
              <a16:creationId xmlns:a16="http://schemas.microsoft.com/office/drawing/2014/main" id="{3B75D24F-124A-4064-A53A-45AB76DA48BE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6" name="Shape 4">
          <a:extLst>
            <a:ext uri="{FF2B5EF4-FFF2-40B4-BE49-F238E27FC236}">
              <a16:creationId xmlns:a16="http://schemas.microsoft.com/office/drawing/2014/main" id="{8F0734B0-7F47-4C6C-A349-DE41F5F197A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7" name="Shape 4">
          <a:extLst>
            <a:ext uri="{FF2B5EF4-FFF2-40B4-BE49-F238E27FC236}">
              <a16:creationId xmlns:a16="http://schemas.microsoft.com/office/drawing/2014/main" id="{F4CBB042-27AB-4D01-80B8-9D1070ABCC6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8" name="Shape 4">
          <a:extLst>
            <a:ext uri="{FF2B5EF4-FFF2-40B4-BE49-F238E27FC236}">
              <a16:creationId xmlns:a16="http://schemas.microsoft.com/office/drawing/2014/main" id="{C5D3E00D-8FC9-41D3-877C-314F8109B35F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59" name="Shape 4">
          <a:extLst>
            <a:ext uri="{FF2B5EF4-FFF2-40B4-BE49-F238E27FC236}">
              <a16:creationId xmlns:a16="http://schemas.microsoft.com/office/drawing/2014/main" id="{4F0F4D80-BE2F-411E-8584-DAC9D51646C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0" name="Shape 4">
          <a:extLst>
            <a:ext uri="{FF2B5EF4-FFF2-40B4-BE49-F238E27FC236}">
              <a16:creationId xmlns:a16="http://schemas.microsoft.com/office/drawing/2014/main" id="{7EFBB221-B500-464F-BE69-20D802765610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1" name="Shape 4">
          <a:extLst>
            <a:ext uri="{FF2B5EF4-FFF2-40B4-BE49-F238E27FC236}">
              <a16:creationId xmlns:a16="http://schemas.microsoft.com/office/drawing/2014/main" id="{F9BC0731-E0E3-4BB0-AE6E-90143D3657E0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2" name="Shape 4">
          <a:extLst>
            <a:ext uri="{FF2B5EF4-FFF2-40B4-BE49-F238E27FC236}">
              <a16:creationId xmlns:a16="http://schemas.microsoft.com/office/drawing/2014/main" id="{BB18FB14-1D85-4F09-A080-2A58DBBE99B1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3" name="Shape 4">
          <a:extLst>
            <a:ext uri="{FF2B5EF4-FFF2-40B4-BE49-F238E27FC236}">
              <a16:creationId xmlns:a16="http://schemas.microsoft.com/office/drawing/2014/main" id="{FC87A663-D1D2-462C-9B40-E010941BBBC6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4" name="Shape 4">
          <a:extLst>
            <a:ext uri="{FF2B5EF4-FFF2-40B4-BE49-F238E27FC236}">
              <a16:creationId xmlns:a16="http://schemas.microsoft.com/office/drawing/2014/main" id="{D57704AA-C8DC-448E-A66E-6B0C906C969F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5" name="Shape 4">
          <a:extLst>
            <a:ext uri="{FF2B5EF4-FFF2-40B4-BE49-F238E27FC236}">
              <a16:creationId xmlns:a16="http://schemas.microsoft.com/office/drawing/2014/main" id="{71E643F0-E703-446B-831E-C3B3CAA71249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6" name="Shape 4">
          <a:extLst>
            <a:ext uri="{FF2B5EF4-FFF2-40B4-BE49-F238E27FC236}">
              <a16:creationId xmlns:a16="http://schemas.microsoft.com/office/drawing/2014/main" id="{957A0466-A656-469A-8597-35561E203818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7" name="Shape 4">
          <a:extLst>
            <a:ext uri="{FF2B5EF4-FFF2-40B4-BE49-F238E27FC236}">
              <a16:creationId xmlns:a16="http://schemas.microsoft.com/office/drawing/2014/main" id="{41CBBECE-111E-432B-9E83-E6D5087906CC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8" name="Shape 4">
          <a:extLst>
            <a:ext uri="{FF2B5EF4-FFF2-40B4-BE49-F238E27FC236}">
              <a16:creationId xmlns:a16="http://schemas.microsoft.com/office/drawing/2014/main" id="{548D72DE-3A19-4172-9721-4085770DC916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69" name="Shape 4">
          <a:extLst>
            <a:ext uri="{FF2B5EF4-FFF2-40B4-BE49-F238E27FC236}">
              <a16:creationId xmlns:a16="http://schemas.microsoft.com/office/drawing/2014/main" id="{0DB4AFE4-0F94-4192-A719-CE17239AC0D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0" name="Shape 4">
          <a:extLst>
            <a:ext uri="{FF2B5EF4-FFF2-40B4-BE49-F238E27FC236}">
              <a16:creationId xmlns:a16="http://schemas.microsoft.com/office/drawing/2014/main" id="{95525DF6-09CF-4FEA-B68E-AB0E91CCA2A3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1" name="Shape 4">
          <a:extLst>
            <a:ext uri="{FF2B5EF4-FFF2-40B4-BE49-F238E27FC236}">
              <a16:creationId xmlns:a16="http://schemas.microsoft.com/office/drawing/2014/main" id="{37539C16-C095-457C-B2EB-7F990232EA34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2" name="Shape 4">
          <a:extLst>
            <a:ext uri="{FF2B5EF4-FFF2-40B4-BE49-F238E27FC236}">
              <a16:creationId xmlns:a16="http://schemas.microsoft.com/office/drawing/2014/main" id="{73DF9848-1407-4CB8-BCFB-0F127D0D6031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3" name="Shape 4">
          <a:extLst>
            <a:ext uri="{FF2B5EF4-FFF2-40B4-BE49-F238E27FC236}">
              <a16:creationId xmlns:a16="http://schemas.microsoft.com/office/drawing/2014/main" id="{E97C3AFC-C534-4C4E-AAC5-1BCDE5976BCC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4" name="Shape 4">
          <a:extLst>
            <a:ext uri="{FF2B5EF4-FFF2-40B4-BE49-F238E27FC236}">
              <a16:creationId xmlns:a16="http://schemas.microsoft.com/office/drawing/2014/main" id="{87BE2F56-2A2D-4274-99DF-A258818ED007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EA024FCC-1F55-4D5A-B3D4-C3062F020D43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29302243-1421-4107-AAFA-6DE6A427C649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7" name="Shape 4">
          <a:extLst>
            <a:ext uri="{FF2B5EF4-FFF2-40B4-BE49-F238E27FC236}">
              <a16:creationId xmlns:a16="http://schemas.microsoft.com/office/drawing/2014/main" id="{0AEBFDCB-7E1A-495D-B3D5-037EA155377A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8" name="Shape 4">
          <a:extLst>
            <a:ext uri="{FF2B5EF4-FFF2-40B4-BE49-F238E27FC236}">
              <a16:creationId xmlns:a16="http://schemas.microsoft.com/office/drawing/2014/main" id="{F5065031-7A77-46FA-9DDB-D0E177CABB04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79" name="Shape 4">
          <a:extLst>
            <a:ext uri="{FF2B5EF4-FFF2-40B4-BE49-F238E27FC236}">
              <a16:creationId xmlns:a16="http://schemas.microsoft.com/office/drawing/2014/main" id="{65AF5184-AF87-4C88-B013-5FB084281A9E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0" name="Shape 4">
          <a:extLst>
            <a:ext uri="{FF2B5EF4-FFF2-40B4-BE49-F238E27FC236}">
              <a16:creationId xmlns:a16="http://schemas.microsoft.com/office/drawing/2014/main" id="{ED7730EE-1620-4869-851D-A1A964F76325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1" name="Shape 4">
          <a:extLst>
            <a:ext uri="{FF2B5EF4-FFF2-40B4-BE49-F238E27FC236}">
              <a16:creationId xmlns:a16="http://schemas.microsoft.com/office/drawing/2014/main" id="{7A5E62A3-2142-4B35-844A-EA3A867FED3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2" name="Shape 4">
          <a:extLst>
            <a:ext uri="{FF2B5EF4-FFF2-40B4-BE49-F238E27FC236}">
              <a16:creationId xmlns:a16="http://schemas.microsoft.com/office/drawing/2014/main" id="{04567796-45EC-43B5-8216-1CD5BC54C2A6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3" name="Shape 4">
          <a:extLst>
            <a:ext uri="{FF2B5EF4-FFF2-40B4-BE49-F238E27FC236}">
              <a16:creationId xmlns:a16="http://schemas.microsoft.com/office/drawing/2014/main" id="{B99BB310-631E-4E6F-BC74-972FC6DA4457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4" name="Shape 4">
          <a:extLst>
            <a:ext uri="{FF2B5EF4-FFF2-40B4-BE49-F238E27FC236}">
              <a16:creationId xmlns:a16="http://schemas.microsoft.com/office/drawing/2014/main" id="{2B18D488-0569-47B6-A437-72AFC13277B8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5" name="Shape 4">
          <a:extLst>
            <a:ext uri="{FF2B5EF4-FFF2-40B4-BE49-F238E27FC236}">
              <a16:creationId xmlns:a16="http://schemas.microsoft.com/office/drawing/2014/main" id="{0DA70715-E85E-4FA6-9ECE-B0E1D51688B6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6" name="Shape 4">
          <a:extLst>
            <a:ext uri="{FF2B5EF4-FFF2-40B4-BE49-F238E27FC236}">
              <a16:creationId xmlns:a16="http://schemas.microsoft.com/office/drawing/2014/main" id="{297D92ED-2DA5-467E-B498-3A5F55391826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7" name="Shape 4">
          <a:extLst>
            <a:ext uri="{FF2B5EF4-FFF2-40B4-BE49-F238E27FC236}">
              <a16:creationId xmlns:a16="http://schemas.microsoft.com/office/drawing/2014/main" id="{B28C557D-845E-40F8-87D8-A9E1726F4C6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8" name="Shape 4">
          <a:extLst>
            <a:ext uri="{FF2B5EF4-FFF2-40B4-BE49-F238E27FC236}">
              <a16:creationId xmlns:a16="http://schemas.microsoft.com/office/drawing/2014/main" id="{2D3000CC-FFC0-40F5-8A87-910B9DAA0605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89" name="Shape 4">
          <a:extLst>
            <a:ext uri="{FF2B5EF4-FFF2-40B4-BE49-F238E27FC236}">
              <a16:creationId xmlns:a16="http://schemas.microsoft.com/office/drawing/2014/main" id="{C020F492-85E9-444B-995F-8EC274034A4C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0" name="Shape 4">
          <a:extLst>
            <a:ext uri="{FF2B5EF4-FFF2-40B4-BE49-F238E27FC236}">
              <a16:creationId xmlns:a16="http://schemas.microsoft.com/office/drawing/2014/main" id="{7C7DDCA2-5B35-4A87-B358-D95C346AA858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1" name="Shape 4">
          <a:extLst>
            <a:ext uri="{FF2B5EF4-FFF2-40B4-BE49-F238E27FC236}">
              <a16:creationId xmlns:a16="http://schemas.microsoft.com/office/drawing/2014/main" id="{EA62B78B-1F95-4C5E-A299-179053B3A0E0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2" name="Shape 4">
          <a:extLst>
            <a:ext uri="{FF2B5EF4-FFF2-40B4-BE49-F238E27FC236}">
              <a16:creationId xmlns:a16="http://schemas.microsoft.com/office/drawing/2014/main" id="{6A94E0C3-B67C-4830-A27A-647AAF454C33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3" name="Shape 4">
          <a:extLst>
            <a:ext uri="{FF2B5EF4-FFF2-40B4-BE49-F238E27FC236}">
              <a16:creationId xmlns:a16="http://schemas.microsoft.com/office/drawing/2014/main" id="{C1B585CD-776D-4CF3-A042-B2B5F3929CA5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4" name="Shape 4">
          <a:extLst>
            <a:ext uri="{FF2B5EF4-FFF2-40B4-BE49-F238E27FC236}">
              <a16:creationId xmlns:a16="http://schemas.microsoft.com/office/drawing/2014/main" id="{7F8CD9D7-5860-4F26-8F27-1AC42C5C2D0F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5" name="Shape 4">
          <a:extLst>
            <a:ext uri="{FF2B5EF4-FFF2-40B4-BE49-F238E27FC236}">
              <a16:creationId xmlns:a16="http://schemas.microsoft.com/office/drawing/2014/main" id="{E0C8C494-D0FE-4164-95E4-69555C1819F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6" name="Shape 4">
          <a:extLst>
            <a:ext uri="{FF2B5EF4-FFF2-40B4-BE49-F238E27FC236}">
              <a16:creationId xmlns:a16="http://schemas.microsoft.com/office/drawing/2014/main" id="{951A6DD2-9FA7-469F-8BCE-97F584C588BF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id="{3D974398-004F-4777-8DE9-BFCD19327363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id="{2553D269-3562-4226-93DB-F3439CB7C13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99" name="Shape 4">
          <a:extLst>
            <a:ext uri="{FF2B5EF4-FFF2-40B4-BE49-F238E27FC236}">
              <a16:creationId xmlns:a16="http://schemas.microsoft.com/office/drawing/2014/main" id="{0347F852-4E41-4C8F-95A4-026CCD022DC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0" name="Shape 4">
          <a:extLst>
            <a:ext uri="{FF2B5EF4-FFF2-40B4-BE49-F238E27FC236}">
              <a16:creationId xmlns:a16="http://schemas.microsoft.com/office/drawing/2014/main" id="{0BCDDE68-C8E9-4150-8F4B-85EBB7344DE4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1" name="Shape 4">
          <a:extLst>
            <a:ext uri="{FF2B5EF4-FFF2-40B4-BE49-F238E27FC236}">
              <a16:creationId xmlns:a16="http://schemas.microsoft.com/office/drawing/2014/main" id="{3F188979-E9BF-46FC-A2AD-F0C8525DA1BD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2" name="Shape 4">
          <a:extLst>
            <a:ext uri="{FF2B5EF4-FFF2-40B4-BE49-F238E27FC236}">
              <a16:creationId xmlns:a16="http://schemas.microsoft.com/office/drawing/2014/main" id="{1A7D0FDE-BC32-41F8-8521-D40D6D3B4CE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3" name="Shape 4">
          <a:extLst>
            <a:ext uri="{FF2B5EF4-FFF2-40B4-BE49-F238E27FC236}">
              <a16:creationId xmlns:a16="http://schemas.microsoft.com/office/drawing/2014/main" id="{978B56D5-370D-4B93-8BA4-C5ACFEAB0EF7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4" name="Shape 4">
          <a:extLst>
            <a:ext uri="{FF2B5EF4-FFF2-40B4-BE49-F238E27FC236}">
              <a16:creationId xmlns:a16="http://schemas.microsoft.com/office/drawing/2014/main" id="{FFE5BF23-30C7-4C51-809C-3D55B6ECC7CF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5" name="Shape 4">
          <a:extLst>
            <a:ext uri="{FF2B5EF4-FFF2-40B4-BE49-F238E27FC236}">
              <a16:creationId xmlns:a16="http://schemas.microsoft.com/office/drawing/2014/main" id="{2C9A0024-C6B1-4D79-8BCC-173387C6463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6" name="Shape 4">
          <a:extLst>
            <a:ext uri="{FF2B5EF4-FFF2-40B4-BE49-F238E27FC236}">
              <a16:creationId xmlns:a16="http://schemas.microsoft.com/office/drawing/2014/main" id="{7FB827F3-03BE-4BD0-B3C7-AEF614F52C3C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7" name="Shape 4">
          <a:extLst>
            <a:ext uri="{FF2B5EF4-FFF2-40B4-BE49-F238E27FC236}">
              <a16:creationId xmlns:a16="http://schemas.microsoft.com/office/drawing/2014/main" id="{352E890C-8640-4865-B1C8-74E5D3AD9E7E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8" name="Shape 4">
          <a:extLst>
            <a:ext uri="{FF2B5EF4-FFF2-40B4-BE49-F238E27FC236}">
              <a16:creationId xmlns:a16="http://schemas.microsoft.com/office/drawing/2014/main" id="{42F47303-E90F-4263-A77C-9845EB662E72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09" name="Shape 4">
          <a:extLst>
            <a:ext uri="{FF2B5EF4-FFF2-40B4-BE49-F238E27FC236}">
              <a16:creationId xmlns:a16="http://schemas.microsoft.com/office/drawing/2014/main" id="{8B2EA64A-8ADA-48A4-9FA3-5FD503C8C459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0" name="Shape 4">
          <a:extLst>
            <a:ext uri="{FF2B5EF4-FFF2-40B4-BE49-F238E27FC236}">
              <a16:creationId xmlns:a16="http://schemas.microsoft.com/office/drawing/2014/main" id="{1A74CB54-8F6B-46C0-8B5E-489598B1A36E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1" name="Shape 4">
          <a:extLst>
            <a:ext uri="{FF2B5EF4-FFF2-40B4-BE49-F238E27FC236}">
              <a16:creationId xmlns:a16="http://schemas.microsoft.com/office/drawing/2014/main" id="{B3BB678B-AA28-40C3-B0D8-5FE957E474B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2" name="Shape 4">
          <a:extLst>
            <a:ext uri="{FF2B5EF4-FFF2-40B4-BE49-F238E27FC236}">
              <a16:creationId xmlns:a16="http://schemas.microsoft.com/office/drawing/2014/main" id="{0AF7269E-1D0E-4F6B-ADE9-14F352CDB3C4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3" name="Shape 4">
          <a:extLst>
            <a:ext uri="{FF2B5EF4-FFF2-40B4-BE49-F238E27FC236}">
              <a16:creationId xmlns:a16="http://schemas.microsoft.com/office/drawing/2014/main" id="{10ED77F9-2373-4DF2-BA37-20DBFE177345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4" name="Shape 4">
          <a:extLst>
            <a:ext uri="{FF2B5EF4-FFF2-40B4-BE49-F238E27FC236}">
              <a16:creationId xmlns:a16="http://schemas.microsoft.com/office/drawing/2014/main" id="{966413B2-1B41-4A4D-9103-24D3E3B16D8E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5" name="Shape 4">
          <a:extLst>
            <a:ext uri="{FF2B5EF4-FFF2-40B4-BE49-F238E27FC236}">
              <a16:creationId xmlns:a16="http://schemas.microsoft.com/office/drawing/2014/main" id="{0864BDCB-34D2-4CEB-9A37-EBA3074F935F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6" name="Shape 4">
          <a:extLst>
            <a:ext uri="{FF2B5EF4-FFF2-40B4-BE49-F238E27FC236}">
              <a16:creationId xmlns:a16="http://schemas.microsoft.com/office/drawing/2014/main" id="{36B644F3-1B31-4D79-A895-00555B639A58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7" name="Shape 4">
          <a:extLst>
            <a:ext uri="{FF2B5EF4-FFF2-40B4-BE49-F238E27FC236}">
              <a16:creationId xmlns:a16="http://schemas.microsoft.com/office/drawing/2014/main" id="{3BD8690F-78FC-442F-B415-21437458D3C6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8" name="Shape 4">
          <a:extLst>
            <a:ext uri="{FF2B5EF4-FFF2-40B4-BE49-F238E27FC236}">
              <a16:creationId xmlns:a16="http://schemas.microsoft.com/office/drawing/2014/main" id="{A8BB16B6-AEDC-4FE4-8D2C-DC39B73BE613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id="{12988863-D140-4B69-9E55-5A8E5308A94B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3</xdr:row>
      <xdr:rowOff>0</xdr:rowOff>
    </xdr:from>
    <xdr:ext cx="152400" cy="247650"/>
    <xdr:sp macro="" textlink="">
      <xdr:nvSpPr>
        <xdr:cNvPr id="120" name="Shape 4">
          <a:extLst>
            <a:ext uri="{FF2B5EF4-FFF2-40B4-BE49-F238E27FC236}">
              <a16:creationId xmlns:a16="http://schemas.microsoft.com/office/drawing/2014/main" id="{6BE86232-FF59-4C57-978F-5051B88774EA}"/>
            </a:ext>
          </a:extLst>
        </xdr:cNvPr>
        <xdr:cNvSpPr txBox="1"/>
      </xdr:nvSpPr>
      <xdr:spPr>
        <a:xfrm>
          <a:off x="1597152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121" name="Shape 4">
          <a:extLst>
            <a:ext uri="{FF2B5EF4-FFF2-40B4-BE49-F238E27FC236}">
              <a16:creationId xmlns:a16="http://schemas.microsoft.com/office/drawing/2014/main" id="{6103E8C7-399B-4959-A280-4A1C0225BF4E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122" name="Shape 4">
          <a:extLst>
            <a:ext uri="{FF2B5EF4-FFF2-40B4-BE49-F238E27FC236}">
              <a16:creationId xmlns:a16="http://schemas.microsoft.com/office/drawing/2014/main" id="{7271D944-584A-43EC-B252-8D375C6EF28B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123" name="Shape 4">
          <a:extLst>
            <a:ext uri="{FF2B5EF4-FFF2-40B4-BE49-F238E27FC236}">
              <a16:creationId xmlns:a16="http://schemas.microsoft.com/office/drawing/2014/main" id="{96EDB59C-A5AA-4C34-B41C-A0BBFDAEBED6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124" name="Shape 4">
          <a:extLst>
            <a:ext uri="{FF2B5EF4-FFF2-40B4-BE49-F238E27FC236}">
              <a16:creationId xmlns:a16="http://schemas.microsoft.com/office/drawing/2014/main" id="{A0EB7BE8-6F58-456E-997C-F79527E876BB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125" name="Shape 4">
          <a:extLst>
            <a:ext uri="{FF2B5EF4-FFF2-40B4-BE49-F238E27FC236}">
              <a16:creationId xmlns:a16="http://schemas.microsoft.com/office/drawing/2014/main" id="{E242CDD9-C908-4740-A660-5DBFAC5C4C72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126" name="Shape 4">
          <a:extLst>
            <a:ext uri="{FF2B5EF4-FFF2-40B4-BE49-F238E27FC236}">
              <a16:creationId xmlns:a16="http://schemas.microsoft.com/office/drawing/2014/main" id="{3A2DA6EC-7854-497F-8CBA-2A19C0DEAB33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127" name="Shape 4">
          <a:extLst>
            <a:ext uri="{FF2B5EF4-FFF2-40B4-BE49-F238E27FC236}">
              <a16:creationId xmlns:a16="http://schemas.microsoft.com/office/drawing/2014/main" id="{12C8BDC1-CDA8-4DB1-876F-9F5A185C8F3B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28" name="Shape 4">
          <a:extLst>
            <a:ext uri="{FF2B5EF4-FFF2-40B4-BE49-F238E27FC236}">
              <a16:creationId xmlns:a16="http://schemas.microsoft.com/office/drawing/2014/main" id="{AD801C82-137F-4908-9691-AF76178B0B6F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29" name="Shape 4">
          <a:extLst>
            <a:ext uri="{FF2B5EF4-FFF2-40B4-BE49-F238E27FC236}">
              <a16:creationId xmlns:a16="http://schemas.microsoft.com/office/drawing/2014/main" id="{D4D8C487-44E5-4551-A2BA-8C6760D10D7D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0" name="Shape 4">
          <a:extLst>
            <a:ext uri="{FF2B5EF4-FFF2-40B4-BE49-F238E27FC236}">
              <a16:creationId xmlns:a16="http://schemas.microsoft.com/office/drawing/2014/main" id="{8A194D39-D92F-41BF-9CD5-2081E8B6D4E2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1" name="Shape 4">
          <a:extLst>
            <a:ext uri="{FF2B5EF4-FFF2-40B4-BE49-F238E27FC236}">
              <a16:creationId xmlns:a16="http://schemas.microsoft.com/office/drawing/2014/main" id="{566558C7-DA85-4039-BD15-5971E79C421C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2" name="Shape 4">
          <a:extLst>
            <a:ext uri="{FF2B5EF4-FFF2-40B4-BE49-F238E27FC236}">
              <a16:creationId xmlns:a16="http://schemas.microsoft.com/office/drawing/2014/main" id="{FC00617D-55DB-4103-AD91-685F5BEB5D9A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3" name="Shape 4">
          <a:extLst>
            <a:ext uri="{FF2B5EF4-FFF2-40B4-BE49-F238E27FC236}">
              <a16:creationId xmlns:a16="http://schemas.microsoft.com/office/drawing/2014/main" id="{1289FCFA-137F-4102-8D37-37DA3034B43C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4" name="Shape 4">
          <a:extLst>
            <a:ext uri="{FF2B5EF4-FFF2-40B4-BE49-F238E27FC236}">
              <a16:creationId xmlns:a16="http://schemas.microsoft.com/office/drawing/2014/main" id="{2595210C-3ADE-4575-A01F-7F66FF58F71D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5" name="Shape 4">
          <a:extLst>
            <a:ext uri="{FF2B5EF4-FFF2-40B4-BE49-F238E27FC236}">
              <a16:creationId xmlns:a16="http://schemas.microsoft.com/office/drawing/2014/main" id="{4526FCB0-A929-451C-9EE6-EFD45304EF69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6" name="Shape 4">
          <a:extLst>
            <a:ext uri="{FF2B5EF4-FFF2-40B4-BE49-F238E27FC236}">
              <a16:creationId xmlns:a16="http://schemas.microsoft.com/office/drawing/2014/main" id="{8BCFEBEE-AD8C-498A-B515-A9A8CC9E6AD1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7" name="Shape 4">
          <a:extLst>
            <a:ext uri="{FF2B5EF4-FFF2-40B4-BE49-F238E27FC236}">
              <a16:creationId xmlns:a16="http://schemas.microsoft.com/office/drawing/2014/main" id="{6D797185-465A-47B3-AC96-05C3B165EBF3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8" name="Shape 4">
          <a:extLst>
            <a:ext uri="{FF2B5EF4-FFF2-40B4-BE49-F238E27FC236}">
              <a16:creationId xmlns:a16="http://schemas.microsoft.com/office/drawing/2014/main" id="{4D12F93D-EAB3-4CAB-BF86-B778D2632500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39" name="Shape 4">
          <a:extLst>
            <a:ext uri="{FF2B5EF4-FFF2-40B4-BE49-F238E27FC236}">
              <a16:creationId xmlns:a16="http://schemas.microsoft.com/office/drawing/2014/main" id="{CBBAF3E6-8B72-4CFB-8746-C0D733563C9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40" name="Shape 4">
          <a:extLst>
            <a:ext uri="{FF2B5EF4-FFF2-40B4-BE49-F238E27FC236}">
              <a16:creationId xmlns:a16="http://schemas.microsoft.com/office/drawing/2014/main" id="{996C3987-6E58-44B2-8719-3D00C28B2A86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41" name="Shape 4">
          <a:extLst>
            <a:ext uri="{FF2B5EF4-FFF2-40B4-BE49-F238E27FC236}">
              <a16:creationId xmlns:a16="http://schemas.microsoft.com/office/drawing/2014/main" id="{711E574E-2FA5-40F4-9753-5973213B24AD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42" name="Shape 4">
          <a:extLst>
            <a:ext uri="{FF2B5EF4-FFF2-40B4-BE49-F238E27FC236}">
              <a16:creationId xmlns:a16="http://schemas.microsoft.com/office/drawing/2014/main" id="{B1E81E20-6DAF-44A4-87AA-967FAE3F2D2B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152400" cy="247650"/>
    <xdr:sp macro="" textlink="">
      <xdr:nvSpPr>
        <xdr:cNvPr id="143" name="Shape 4">
          <a:extLst>
            <a:ext uri="{FF2B5EF4-FFF2-40B4-BE49-F238E27FC236}">
              <a16:creationId xmlns:a16="http://schemas.microsoft.com/office/drawing/2014/main" id="{BDED8AB1-2E62-472A-B178-A2D301C8F171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44" name="Shape 4">
          <a:extLst>
            <a:ext uri="{FF2B5EF4-FFF2-40B4-BE49-F238E27FC236}">
              <a16:creationId xmlns:a16="http://schemas.microsoft.com/office/drawing/2014/main" id="{73D65E51-F769-45EA-8407-B09313994939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45" name="Shape 4">
          <a:extLst>
            <a:ext uri="{FF2B5EF4-FFF2-40B4-BE49-F238E27FC236}">
              <a16:creationId xmlns:a16="http://schemas.microsoft.com/office/drawing/2014/main" id="{868F2C7B-86DB-42B5-9A7E-BE5C97F3B714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46" name="Shape 4">
          <a:extLst>
            <a:ext uri="{FF2B5EF4-FFF2-40B4-BE49-F238E27FC236}">
              <a16:creationId xmlns:a16="http://schemas.microsoft.com/office/drawing/2014/main" id="{DBDED402-BC4E-456F-BC9C-190C2B32FB8D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47" name="Shape 4">
          <a:extLst>
            <a:ext uri="{FF2B5EF4-FFF2-40B4-BE49-F238E27FC236}">
              <a16:creationId xmlns:a16="http://schemas.microsoft.com/office/drawing/2014/main" id="{F4B7E118-F426-45A0-9664-AFE953A0E1B7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48" name="Shape 4">
          <a:extLst>
            <a:ext uri="{FF2B5EF4-FFF2-40B4-BE49-F238E27FC236}">
              <a16:creationId xmlns:a16="http://schemas.microsoft.com/office/drawing/2014/main" id="{3EC49552-AC87-4C49-9A10-DD9EF352CEF0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49" name="Shape 4">
          <a:extLst>
            <a:ext uri="{FF2B5EF4-FFF2-40B4-BE49-F238E27FC236}">
              <a16:creationId xmlns:a16="http://schemas.microsoft.com/office/drawing/2014/main" id="{3F91AA4E-46D8-4986-83B8-F65C2D9CF421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50" name="Shape 4">
          <a:extLst>
            <a:ext uri="{FF2B5EF4-FFF2-40B4-BE49-F238E27FC236}">
              <a16:creationId xmlns:a16="http://schemas.microsoft.com/office/drawing/2014/main" id="{77FA3109-033E-420D-83DC-F495F48FD484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8</xdr:row>
      <xdr:rowOff>0</xdr:rowOff>
    </xdr:from>
    <xdr:ext cx="152400" cy="247650"/>
    <xdr:sp macro="" textlink="">
      <xdr:nvSpPr>
        <xdr:cNvPr id="151" name="Shape 4">
          <a:extLst>
            <a:ext uri="{FF2B5EF4-FFF2-40B4-BE49-F238E27FC236}">
              <a16:creationId xmlns:a16="http://schemas.microsoft.com/office/drawing/2014/main" id="{17819B27-D0C1-4270-B039-7688401F2ABF}"/>
            </a:ext>
          </a:extLst>
        </xdr:cNvPr>
        <xdr:cNvSpPr txBox="1"/>
      </xdr:nvSpPr>
      <xdr:spPr>
        <a:xfrm>
          <a:off x="15971520" y="48996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2" name="Shape 4">
          <a:extLst>
            <a:ext uri="{FF2B5EF4-FFF2-40B4-BE49-F238E27FC236}">
              <a16:creationId xmlns:a16="http://schemas.microsoft.com/office/drawing/2014/main" id="{DB559ADA-56B6-47DB-B427-78D2618F30F4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3" name="Shape 4">
          <a:extLst>
            <a:ext uri="{FF2B5EF4-FFF2-40B4-BE49-F238E27FC236}">
              <a16:creationId xmlns:a16="http://schemas.microsoft.com/office/drawing/2014/main" id="{B0AF7D30-2133-42BC-9EAF-C47FF8F38A45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4" name="Shape 4">
          <a:extLst>
            <a:ext uri="{FF2B5EF4-FFF2-40B4-BE49-F238E27FC236}">
              <a16:creationId xmlns:a16="http://schemas.microsoft.com/office/drawing/2014/main" id="{FBF8FD6F-BADF-4C2B-AE48-65532870CB95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5" name="Shape 4">
          <a:extLst>
            <a:ext uri="{FF2B5EF4-FFF2-40B4-BE49-F238E27FC236}">
              <a16:creationId xmlns:a16="http://schemas.microsoft.com/office/drawing/2014/main" id="{70131B17-F4D5-4956-96BE-A9EBABE73A06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6" name="Shape 4">
          <a:extLst>
            <a:ext uri="{FF2B5EF4-FFF2-40B4-BE49-F238E27FC236}">
              <a16:creationId xmlns:a16="http://schemas.microsoft.com/office/drawing/2014/main" id="{E8D6B4C1-BBB8-42EA-8FF8-3CDD4B628702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7" name="Shape 4">
          <a:extLst>
            <a:ext uri="{FF2B5EF4-FFF2-40B4-BE49-F238E27FC236}">
              <a16:creationId xmlns:a16="http://schemas.microsoft.com/office/drawing/2014/main" id="{65041E0E-CD7B-47FF-8F05-D72E805BA4E1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8" name="Shape 4">
          <a:extLst>
            <a:ext uri="{FF2B5EF4-FFF2-40B4-BE49-F238E27FC236}">
              <a16:creationId xmlns:a16="http://schemas.microsoft.com/office/drawing/2014/main" id="{262C4825-0EC2-4853-B26B-7CEEC16F92E1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59" name="Shape 4">
          <a:extLst>
            <a:ext uri="{FF2B5EF4-FFF2-40B4-BE49-F238E27FC236}">
              <a16:creationId xmlns:a16="http://schemas.microsoft.com/office/drawing/2014/main" id="{CA920834-3321-4B70-AE6E-6D6A1541E385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0" name="Shape 4">
          <a:extLst>
            <a:ext uri="{FF2B5EF4-FFF2-40B4-BE49-F238E27FC236}">
              <a16:creationId xmlns:a16="http://schemas.microsoft.com/office/drawing/2014/main" id="{A473823C-2220-4996-BFF6-4B5439956129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1" name="Shape 4">
          <a:extLst>
            <a:ext uri="{FF2B5EF4-FFF2-40B4-BE49-F238E27FC236}">
              <a16:creationId xmlns:a16="http://schemas.microsoft.com/office/drawing/2014/main" id="{FB20094A-D810-414F-BBD4-14479E1F0CD7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2" name="Shape 4">
          <a:extLst>
            <a:ext uri="{FF2B5EF4-FFF2-40B4-BE49-F238E27FC236}">
              <a16:creationId xmlns:a16="http://schemas.microsoft.com/office/drawing/2014/main" id="{B755D71D-CD5A-403A-8DB1-3F778C6244AC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3" name="Shape 4">
          <a:extLst>
            <a:ext uri="{FF2B5EF4-FFF2-40B4-BE49-F238E27FC236}">
              <a16:creationId xmlns:a16="http://schemas.microsoft.com/office/drawing/2014/main" id="{D88AEA78-A51C-4637-8BC4-39075CF295DD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4" name="Shape 4">
          <a:extLst>
            <a:ext uri="{FF2B5EF4-FFF2-40B4-BE49-F238E27FC236}">
              <a16:creationId xmlns:a16="http://schemas.microsoft.com/office/drawing/2014/main" id="{CF8868BE-8BCC-4A6D-B585-3378761F0DF9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5" name="Shape 4">
          <a:extLst>
            <a:ext uri="{FF2B5EF4-FFF2-40B4-BE49-F238E27FC236}">
              <a16:creationId xmlns:a16="http://schemas.microsoft.com/office/drawing/2014/main" id="{26AC2DA8-380D-4353-B064-E6BE414E5B19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6" name="Shape 4">
          <a:extLst>
            <a:ext uri="{FF2B5EF4-FFF2-40B4-BE49-F238E27FC236}">
              <a16:creationId xmlns:a16="http://schemas.microsoft.com/office/drawing/2014/main" id="{30D1354B-761E-4562-9D4D-62AB41EE1F3A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152400" cy="247650"/>
    <xdr:sp macro="" textlink="">
      <xdr:nvSpPr>
        <xdr:cNvPr id="167" name="Shape 4">
          <a:extLst>
            <a:ext uri="{FF2B5EF4-FFF2-40B4-BE49-F238E27FC236}">
              <a16:creationId xmlns:a16="http://schemas.microsoft.com/office/drawing/2014/main" id="{261AB176-C956-4B1D-A106-EB10FF5CF250}"/>
            </a:ext>
          </a:extLst>
        </xdr:cNvPr>
        <xdr:cNvSpPr txBox="1"/>
      </xdr:nvSpPr>
      <xdr:spPr>
        <a:xfrm>
          <a:off x="15971520" y="5265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68" name="Shape 4">
          <a:extLst>
            <a:ext uri="{FF2B5EF4-FFF2-40B4-BE49-F238E27FC236}">
              <a16:creationId xmlns:a16="http://schemas.microsoft.com/office/drawing/2014/main" id="{57DF3118-7BA5-42D5-97C1-9974AFCE64B4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69" name="Shape 4">
          <a:extLst>
            <a:ext uri="{FF2B5EF4-FFF2-40B4-BE49-F238E27FC236}">
              <a16:creationId xmlns:a16="http://schemas.microsoft.com/office/drawing/2014/main" id="{264029D4-6DB3-43E5-A964-CFD92798ACBF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70" name="Shape 4">
          <a:extLst>
            <a:ext uri="{FF2B5EF4-FFF2-40B4-BE49-F238E27FC236}">
              <a16:creationId xmlns:a16="http://schemas.microsoft.com/office/drawing/2014/main" id="{167EF145-38F9-4C01-ABB8-B7B633DEA571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71" name="Shape 4">
          <a:extLst>
            <a:ext uri="{FF2B5EF4-FFF2-40B4-BE49-F238E27FC236}">
              <a16:creationId xmlns:a16="http://schemas.microsoft.com/office/drawing/2014/main" id="{5E5FAC4B-53B6-43A6-B8C2-56235AAF5CFC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72" name="Shape 4">
          <a:extLst>
            <a:ext uri="{FF2B5EF4-FFF2-40B4-BE49-F238E27FC236}">
              <a16:creationId xmlns:a16="http://schemas.microsoft.com/office/drawing/2014/main" id="{B58DF6F1-CD9C-473C-97A5-97E590B6A9A6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73" name="Shape 4">
          <a:extLst>
            <a:ext uri="{FF2B5EF4-FFF2-40B4-BE49-F238E27FC236}">
              <a16:creationId xmlns:a16="http://schemas.microsoft.com/office/drawing/2014/main" id="{DD51D560-F4D1-4B8E-8B55-82342F2E56D6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74" name="Shape 4">
          <a:extLst>
            <a:ext uri="{FF2B5EF4-FFF2-40B4-BE49-F238E27FC236}">
              <a16:creationId xmlns:a16="http://schemas.microsoft.com/office/drawing/2014/main" id="{5E81EC52-28C4-4C04-9C38-86B9D5376F6C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75" name="Shape 4">
          <a:extLst>
            <a:ext uri="{FF2B5EF4-FFF2-40B4-BE49-F238E27FC236}">
              <a16:creationId xmlns:a16="http://schemas.microsoft.com/office/drawing/2014/main" id="{ED85BCF8-822D-456E-B4B7-9325F1883FC0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76" name="Shape 4">
          <a:extLst>
            <a:ext uri="{FF2B5EF4-FFF2-40B4-BE49-F238E27FC236}">
              <a16:creationId xmlns:a16="http://schemas.microsoft.com/office/drawing/2014/main" id="{047C71D0-2412-492D-81B3-217DD8F15B37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77" name="Shape 4">
          <a:extLst>
            <a:ext uri="{FF2B5EF4-FFF2-40B4-BE49-F238E27FC236}">
              <a16:creationId xmlns:a16="http://schemas.microsoft.com/office/drawing/2014/main" id="{B5FF954A-0A30-46BC-BC65-8FFFB76C610E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78" name="Shape 4">
          <a:extLst>
            <a:ext uri="{FF2B5EF4-FFF2-40B4-BE49-F238E27FC236}">
              <a16:creationId xmlns:a16="http://schemas.microsoft.com/office/drawing/2014/main" id="{809EB4E5-86F2-4EC8-944D-628D38616FA4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79" name="Shape 4">
          <a:extLst>
            <a:ext uri="{FF2B5EF4-FFF2-40B4-BE49-F238E27FC236}">
              <a16:creationId xmlns:a16="http://schemas.microsoft.com/office/drawing/2014/main" id="{21B6DD0A-0662-47DD-BA8D-887117F81471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80" name="Shape 4">
          <a:extLst>
            <a:ext uri="{FF2B5EF4-FFF2-40B4-BE49-F238E27FC236}">
              <a16:creationId xmlns:a16="http://schemas.microsoft.com/office/drawing/2014/main" id="{116BFA05-1361-4BD0-8C19-D5DA8D3421C5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81" name="Shape 4">
          <a:extLst>
            <a:ext uri="{FF2B5EF4-FFF2-40B4-BE49-F238E27FC236}">
              <a16:creationId xmlns:a16="http://schemas.microsoft.com/office/drawing/2014/main" id="{58ADF645-12BC-4887-947A-17655A310B4B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82" name="Shape 4">
          <a:extLst>
            <a:ext uri="{FF2B5EF4-FFF2-40B4-BE49-F238E27FC236}">
              <a16:creationId xmlns:a16="http://schemas.microsoft.com/office/drawing/2014/main" id="{B39F553E-718B-4261-80B2-A6AD97002653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4</xdr:row>
      <xdr:rowOff>0</xdr:rowOff>
    </xdr:from>
    <xdr:ext cx="152400" cy="247650"/>
    <xdr:sp macro="" textlink="">
      <xdr:nvSpPr>
        <xdr:cNvPr id="183" name="Shape 4">
          <a:extLst>
            <a:ext uri="{FF2B5EF4-FFF2-40B4-BE49-F238E27FC236}">
              <a16:creationId xmlns:a16="http://schemas.microsoft.com/office/drawing/2014/main" id="{CC65BDEF-43EC-46A2-8A10-C3A2CBBA517E}"/>
            </a:ext>
          </a:extLst>
        </xdr:cNvPr>
        <xdr:cNvSpPr txBox="1"/>
      </xdr:nvSpPr>
      <xdr:spPr>
        <a:xfrm>
          <a:off x="15971520" y="41681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84" name="Shape 4">
          <a:extLst>
            <a:ext uri="{FF2B5EF4-FFF2-40B4-BE49-F238E27FC236}">
              <a16:creationId xmlns:a16="http://schemas.microsoft.com/office/drawing/2014/main" id="{33CAF380-9211-478E-8454-07DBE670763C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85" name="Shape 4">
          <a:extLst>
            <a:ext uri="{FF2B5EF4-FFF2-40B4-BE49-F238E27FC236}">
              <a16:creationId xmlns:a16="http://schemas.microsoft.com/office/drawing/2014/main" id="{A6F1E50E-30BF-4F33-83A3-B46E7E239F5A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86" name="Shape 4">
          <a:extLst>
            <a:ext uri="{FF2B5EF4-FFF2-40B4-BE49-F238E27FC236}">
              <a16:creationId xmlns:a16="http://schemas.microsoft.com/office/drawing/2014/main" id="{8EE3F5C4-EF6F-4058-A048-FF5CAA8E91B2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87" name="Shape 4">
          <a:extLst>
            <a:ext uri="{FF2B5EF4-FFF2-40B4-BE49-F238E27FC236}">
              <a16:creationId xmlns:a16="http://schemas.microsoft.com/office/drawing/2014/main" id="{9C5D72AC-6C57-49DC-9718-574C96E1BCE5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88" name="Shape 4">
          <a:extLst>
            <a:ext uri="{FF2B5EF4-FFF2-40B4-BE49-F238E27FC236}">
              <a16:creationId xmlns:a16="http://schemas.microsoft.com/office/drawing/2014/main" id="{630BEA90-4058-46E5-8AAE-EFFC1D516224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89" name="Shape 4">
          <a:extLst>
            <a:ext uri="{FF2B5EF4-FFF2-40B4-BE49-F238E27FC236}">
              <a16:creationId xmlns:a16="http://schemas.microsoft.com/office/drawing/2014/main" id="{5CA31324-0276-4BB2-BACC-5DB9E341A6A6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0" name="Shape 4">
          <a:extLst>
            <a:ext uri="{FF2B5EF4-FFF2-40B4-BE49-F238E27FC236}">
              <a16:creationId xmlns:a16="http://schemas.microsoft.com/office/drawing/2014/main" id="{E7648914-779F-4DC1-B934-62E29A2004A4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1" name="Shape 4">
          <a:extLst>
            <a:ext uri="{FF2B5EF4-FFF2-40B4-BE49-F238E27FC236}">
              <a16:creationId xmlns:a16="http://schemas.microsoft.com/office/drawing/2014/main" id="{367FE0CB-BC59-4BE4-BAD8-EE88C6A784F0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2" name="Shape 4">
          <a:extLst>
            <a:ext uri="{FF2B5EF4-FFF2-40B4-BE49-F238E27FC236}">
              <a16:creationId xmlns:a16="http://schemas.microsoft.com/office/drawing/2014/main" id="{A2AAE2B1-DEC9-44BE-810C-C4DAB76E0233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3" name="Shape 4">
          <a:extLst>
            <a:ext uri="{FF2B5EF4-FFF2-40B4-BE49-F238E27FC236}">
              <a16:creationId xmlns:a16="http://schemas.microsoft.com/office/drawing/2014/main" id="{3E17359B-5CAB-4F46-AD5B-A49B856E3E2F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4" name="Shape 4">
          <a:extLst>
            <a:ext uri="{FF2B5EF4-FFF2-40B4-BE49-F238E27FC236}">
              <a16:creationId xmlns:a16="http://schemas.microsoft.com/office/drawing/2014/main" id="{FDE7B076-84D1-41F3-95C4-DA47C5EC66C6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5" name="Shape 4">
          <a:extLst>
            <a:ext uri="{FF2B5EF4-FFF2-40B4-BE49-F238E27FC236}">
              <a16:creationId xmlns:a16="http://schemas.microsoft.com/office/drawing/2014/main" id="{332FEBED-1470-4396-BCBE-434FCBF84682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6" name="Shape 4">
          <a:extLst>
            <a:ext uri="{FF2B5EF4-FFF2-40B4-BE49-F238E27FC236}">
              <a16:creationId xmlns:a16="http://schemas.microsoft.com/office/drawing/2014/main" id="{BA8CDB7A-70DB-41DD-B300-A1B704021314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7" name="Shape 4">
          <a:extLst>
            <a:ext uri="{FF2B5EF4-FFF2-40B4-BE49-F238E27FC236}">
              <a16:creationId xmlns:a16="http://schemas.microsoft.com/office/drawing/2014/main" id="{0B177799-79B3-465F-85E9-14922F4663EB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8" name="Shape 4">
          <a:extLst>
            <a:ext uri="{FF2B5EF4-FFF2-40B4-BE49-F238E27FC236}">
              <a16:creationId xmlns:a16="http://schemas.microsoft.com/office/drawing/2014/main" id="{23EAA618-399C-4D73-BCFD-09DC2644B0A1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152400" cy="247650"/>
    <xdr:sp macro="" textlink="">
      <xdr:nvSpPr>
        <xdr:cNvPr id="199" name="Shape 4">
          <a:extLst>
            <a:ext uri="{FF2B5EF4-FFF2-40B4-BE49-F238E27FC236}">
              <a16:creationId xmlns:a16="http://schemas.microsoft.com/office/drawing/2014/main" id="{79941D68-4A90-47BF-AF80-7090FAD25007}"/>
            </a:ext>
          </a:extLst>
        </xdr:cNvPr>
        <xdr:cNvSpPr txBox="1"/>
      </xdr:nvSpPr>
      <xdr:spPr>
        <a:xfrm>
          <a:off x="15971520" y="54483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0" name="Shape 4">
          <a:extLst>
            <a:ext uri="{FF2B5EF4-FFF2-40B4-BE49-F238E27FC236}">
              <a16:creationId xmlns:a16="http://schemas.microsoft.com/office/drawing/2014/main" id="{C2F50B2E-BBBA-4CD9-A48A-132195A9C8A8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1" name="Shape 4">
          <a:extLst>
            <a:ext uri="{FF2B5EF4-FFF2-40B4-BE49-F238E27FC236}">
              <a16:creationId xmlns:a16="http://schemas.microsoft.com/office/drawing/2014/main" id="{B634A430-83B8-419F-824D-8CCBF8701ACE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2" name="Shape 4">
          <a:extLst>
            <a:ext uri="{FF2B5EF4-FFF2-40B4-BE49-F238E27FC236}">
              <a16:creationId xmlns:a16="http://schemas.microsoft.com/office/drawing/2014/main" id="{B7D6B895-4612-401A-A275-9EFE529A1768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3" name="Shape 4">
          <a:extLst>
            <a:ext uri="{FF2B5EF4-FFF2-40B4-BE49-F238E27FC236}">
              <a16:creationId xmlns:a16="http://schemas.microsoft.com/office/drawing/2014/main" id="{76B6AA73-62CE-48B7-A78A-D18B8FBF3B87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4" name="Shape 4">
          <a:extLst>
            <a:ext uri="{FF2B5EF4-FFF2-40B4-BE49-F238E27FC236}">
              <a16:creationId xmlns:a16="http://schemas.microsoft.com/office/drawing/2014/main" id="{2020446A-EDD4-4B36-A16F-57E0C4D40D7E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5" name="Shape 4">
          <a:extLst>
            <a:ext uri="{FF2B5EF4-FFF2-40B4-BE49-F238E27FC236}">
              <a16:creationId xmlns:a16="http://schemas.microsoft.com/office/drawing/2014/main" id="{F09E0958-261B-4A91-B885-4427D1DEF161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6" name="Shape 4">
          <a:extLst>
            <a:ext uri="{FF2B5EF4-FFF2-40B4-BE49-F238E27FC236}">
              <a16:creationId xmlns:a16="http://schemas.microsoft.com/office/drawing/2014/main" id="{8506EE0C-3CA7-4A5A-A02F-59684A560ACB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7" name="Shape 4">
          <a:extLst>
            <a:ext uri="{FF2B5EF4-FFF2-40B4-BE49-F238E27FC236}">
              <a16:creationId xmlns:a16="http://schemas.microsoft.com/office/drawing/2014/main" id="{D789CD92-F719-45CC-8423-ECA49DD71F3F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8" name="Shape 4">
          <a:extLst>
            <a:ext uri="{FF2B5EF4-FFF2-40B4-BE49-F238E27FC236}">
              <a16:creationId xmlns:a16="http://schemas.microsoft.com/office/drawing/2014/main" id="{F68627A5-A804-41C9-AC79-38FD6C19AB2A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09" name="Shape 4">
          <a:extLst>
            <a:ext uri="{FF2B5EF4-FFF2-40B4-BE49-F238E27FC236}">
              <a16:creationId xmlns:a16="http://schemas.microsoft.com/office/drawing/2014/main" id="{9A60A598-E4AB-4C21-9A41-EB5DC6D62C02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0" name="Shape 4">
          <a:extLst>
            <a:ext uri="{FF2B5EF4-FFF2-40B4-BE49-F238E27FC236}">
              <a16:creationId xmlns:a16="http://schemas.microsoft.com/office/drawing/2014/main" id="{6B18A88F-130F-4916-AF41-97467E2E3BEC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1" name="Shape 4">
          <a:extLst>
            <a:ext uri="{FF2B5EF4-FFF2-40B4-BE49-F238E27FC236}">
              <a16:creationId xmlns:a16="http://schemas.microsoft.com/office/drawing/2014/main" id="{93F9B24B-3561-42BB-AAC6-73A76CE0B3B4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2" name="Shape 4">
          <a:extLst>
            <a:ext uri="{FF2B5EF4-FFF2-40B4-BE49-F238E27FC236}">
              <a16:creationId xmlns:a16="http://schemas.microsoft.com/office/drawing/2014/main" id="{DE5B076D-A97D-47D2-922D-C77216174F29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3" name="Shape 4">
          <a:extLst>
            <a:ext uri="{FF2B5EF4-FFF2-40B4-BE49-F238E27FC236}">
              <a16:creationId xmlns:a16="http://schemas.microsoft.com/office/drawing/2014/main" id="{7168A1F5-D0CA-4652-9216-94FC07C47DAB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4" name="Shape 4">
          <a:extLst>
            <a:ext uri="{FF2B5EF4-FFF2-40B4-BE49-F238E27FC236}">
              <a16:creationId xmlns:a16="http://schemas.microsoft.com/office/drawing/2014/main" id="{CF3BADD8-3A01-4FF9-93A7-1236C009A42B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5" name="Shape 4">
          <a:extLst>
            <a:ext uri="{FF2B5EF4-FFF2-40B4-BE49-F238E27FC236}">
              <a16:creationId xmlns:a16="http://schemas.microsoft.com/office/drawing/2014/main" id="{C89CF7B6-FAA0-40D1-95DA-571BFD6CD65B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6" name="Shape 4">
          <a:extLst>
            <a:ext uri="{FF2B5EF4-FFF2-40B4-BE49-F238E27FC236}">
              <a16:creationId xmlns:a16="http://schemas.microsoft.com/office/drawing/2014/main" id="{D4D6F126-2FE8-40B6-9695-57E1CE5E6AFF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7" name="Shape 4">
          <a:extLst>
            <a:ext uri="{FF2B5EF4-FFF2-40B4-BE49-F238E27FC236}">
              <a16:creationId xmlns:a16="http://schemas.microsoft.com/office/drawing/2014/main" id="{2845C3DF-8294-4E72-A6F2-0FD86D930F18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8" name="Shape 4">
          <a:extLst>
            <a:ext uri="{FF2B5EF4-FFF2-40B4-BE49-F238E27FC236}">
              <a16:creationId xmlns:a16="http://schemas.microsoft.com/office/drawing/2014/main" id="{B48B65EE-8674-4FD1-9D9F-A7FCEB4544E0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19" name="Shape 4">
          <a:extLst>
            <a:ext uri="{FF2B5EF4-FFF2-40B4-BE49-F238E27FC236}">
              <a16:creationId xmlns:a16="http://schemas.microsoft.com/office/drawing/2014/main" id="{09109DF8-CC3B-46AB-8102-8458601DBF90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20" name="Shape 4">
          <a:extLst>
            <a:ext uri="{FF2B5EF4-FFF2-40B4-BE49-F238E27FC236}">
              <a16:creationId xmlns:a16="http://schemas.microsoft.com/office/drawing/2014/main" id="{196C4985-196E-45CC-864A-A7926F784A66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21" name="Shape 4">
          <a:extLst>
            <a:ext uri="{FF2B5EF4-FFF2-40B4-BE49-F238E27FC236}">
              <a16:creationId xmlns:a16="http://schemas.microsoft.com/office/drawing/2014/main" id="{A0903B4E-EE66-4120-9541-FD3EF0B0FED3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22" name="Shape 4">
          <a:extLst>
            <a:ext uri="{FF2B5EF4-FFF2-40B4-BE49-F238E27FC236}">
              <a16:creationId xmlns:a16="http://schemas.microsoft.com/office/drawing/2014/main" id="{93776C44-CCF7-476C-8423-80377CCE79B9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12</xdr:row>
      <xdr:rowOff>0</xdr:rowOff>
    </xdr:from>
    <xdr:ext cx="152400" cy="247650"/>
    <xdr:sp macro="" textlink="">
      <xdr:nvSpPr>
        <xdr:cNvPr id="223" name="Shape 4">
          <a:extLst>
            <a:ext uri="{FF2B5EF4-FFF2-40B4-BE49-F238E27FC236}">
              <a16:creationId xmlns:a16="http://schemas.microsoft.com/office/drawing/2014/main" id="{B312D399-5459-4324-91EE-C8523D7DC708}"/>
            </a:ext>
          </a:extLst>
        </xdr:cNvPr>
        <xdr:cNvSpPr txBox="1"/>
      </xdr:nvSpPr>
      <xdr:spPr>
        <a:xfrm>
          <a:off x="15971520" y="56464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24" name="Shape 4">
          <a:extLst>
            <a:ext uri="{FF2B5EF4-FFF2-40B4-BE49-F238E27FC236}">
              <a16:creationId xmlns:a16="http://schemas.microsoft.com/office/drawing/2014/main" id="{1CB32028-8829-4999-A776-3708B03EAB9E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25" name="Shape 4">
          <a:extLst>
            <a:ext uri="{FF2B5EF4-FFF2-40B4-BE49-F238E27FC236}">
              <a16:creationId xmlns:a16="http://schemas.microsoft.com/office/drawing/2014/main" id="{A8470C03-EC11-4E96-B34D-4FD02715889B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26" name="Shape 4">
          <a:extLst>
            <a:ext uri="{FF2B5EF4-FFF2-40B4-BE49-F238E27FC236}">
              <a16:creationId xmlns:a16="http://schemas.microsoft.com/office/drawing/2014/main" id="{43F68667-8FDA-4FF4-B519-3ECF78B5E824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27" name="Shape 4">
          <a:extLst>
            <a:ext uri="{FF2B5EF4-FFF2-40B4-BE49-F238E27FC236}">
              <a16:creationId xmlns:a16="http://schemas.microsoft.com/office/drawing/2014/main" id="{0A4AA94C-2738-4986-A95A-A88B24A8EA4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28" name="Shape 4">
          <a:extLst>
            <a:ext uri="{FF2B5EF4-FFF2-40B4-BE49-F238E27FC236}">
              <a16:creationId xmlns:a16="http://schemas.microsoft.com/office/drawing/2014/main" id="{80B97E05-DC23-4E23-8FA0-274D75EBE36C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29" name="Shape 4">
          <a:extLst>
            <a:ext uri="{FF2B5EF4-FFF2-40B4-BE49-F238E27FC236}">
              <a16:creationId xmlns:a16="http://schemas.microsoft.com/office/drawing/2014/main" id="{28BF508D-22B5-4F65-B4CE-06F8B4305D6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0" name="Shape 4">
          <a:extLst>
            <a:ext uri="{FF2B5EF4-FFF2-40B4-BE49-F238E27FC236}">
              <a16:creationId xmlns:a16="http://schemas.microsoft.com/office/drawing/2014/main" id="{09E0F8DF-9224-4C03-88E1-DF4DAB76530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1" name="Shape 4">
          <a:extLst>
            <a:ext uri="{FF2B5EF4-FFF2-40B4-BE49-F238E27FC236}">
              <a16:creationId xmlns:a16="http://schemas.microsoft.com/office/drawing/2014/main" id="{D398896D-FE69-476C-A7F9-86F7658D152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2" name="Shape 4">
          <a:extLst>
            <a:ext uri="{FF2B5EF4-FFF2-40B4-BE49-F238E27FC236}">
              <a16:creationId xmlns:a16="http://schemas.microsoft.com/office/drawing/2014/main" id="{B569D1FE-82DE-45D1-812A-35878EE8E77B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3" name="Shape 4">
          <a:extLst>
            <a:ext uri="{FF2B5EF4-FFF2-40B4-BE49-F238E27FC236}">
              <a16:creationId xmlns:a16="http://schemas.microsoft.com/office/drawing/2014/main" id="{85F2E2E7-91AD-493A-A4E8-CD6084BEC54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4" name="Shape 4">
          <a:extLst>
            <a:ext uri="{FF2B5EF4-FFF2-40B4-BE49-F238E27FC236}">
              <a16:creationId xmlns:a16="http://schemas.microsoft.com/office/drawing/2014/main" id="{F1F1CBEB-403F-4378-A180-E0326D04A7DC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5" name="Shape 4">
          <a:extLst>
            <a:ext uri="{FF2B5EF4-FFF2-40B4-BE49-F238E27FC236}">
              <a16:creationId xmlns:a16="http://schemas.microsoft.com/office/drawing/2014/main" id="{7C3C29F8-2EAE-4F34-BD47-516835AC8138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6" name="Shape 4">
          <a:extLst>
            <a:ext uri="{FF2B5EF4-FFF2-40B4-BE49-F238E27FC236}">
              <a16:creationId xmlns:a16="http://schemas.microsoft.com/office/drawing/2014/main" id="{A0770CCC-BACC-4116-9F66-C18E4F2F4D9E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7" name="Shape 4">
          <a:extLst>
            <a:ext uri="{FF2B5EF4-FFF2-40B4-BE49-F238E27FC236}">
              <a16:creationId xmlns:a16="http://schemas.microsoft.com/office/drawing/2014/main" id="{16750722-7AB1-4D2B-BCD6-D5E3FE3CBBF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8" name="Shape 4">
          <a:extLst>
            <a:ext uri="{FF2B5EF4-FFF2-40B4-BE49-F238E27FC236}">
              <a16:creationId xmlns:a16="http://schemas.microsoft.com/office/drawing/2014/main" id="{F716474F-5612-4708-8E12-3D8A248358A4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39" name="Shape 4">
          <a:extLst>
            <a:ext uri="{FF2B5EF4-FFF2-40B4-BE49-F238E27FC236}">
              <a16:creationId xmlns:a16="http://schemas.microsoft.com/office/drawing/2014/main" id="{61291B76-21AE-4B69-92C4-CF40F4A6E9A4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0" name="Shape 4">
          <a:extLst>
            <a:ext uri="{FF2B5EF4-FFF2-40B4-BE49-F238E27FC236}">
              <a16:creationId xmlns:a16="http://schemas.microsoft.com/office/drawing/2014/main" id="{F3C2E89B-F568-46AE-ADEE-8521BA7FF53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1" name="Shape 4">
          <a:extLst>
            <a:ext uri="{FF2B5EF4-FFF2-40B4-BE49-F238E27FC236}">
              <a16:creationId xmlns:a16="http://schemas.microsoft.com/office/drawing/2014/main" id="{DD7225D7-6C9F-4359-89F5-BAD5D4400A01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2" name="Shape 4">
          <a:extLst>
            <a:ext uri="{FF2B5EF4-FFF2-40B4-BE49-F238E27FC236}">
              <a16:creationId xmlns:a16="http://schemas.microsoft.com/office/drawing/2014/main" id="{CF18D872-B7CD-4395-9628-18116FE1A67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3" name="Shape 4">
          <a:extLst>
            <a:ext uri="{FF2B5EF4-FFF2-40B4-BE49-F238E27FC236}">
              <a16:creationId xmlns:a16="http://schemas.microsoft.com/office/drawing/2014/main" id="{A6907922-41EB-4829-990A-1E77B9E2AF8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4" name="Shape 4">
          <a:extLst>
            <a:ext uri="{FF2B5EF4-FFF2-40B4-BE49-F238E27FC236}">
              <a16:creationId xmlns:a16="http://schemas.microsoft.com/office/drawing/2014/main" id="{A079A773-A641-402B-ABB8-7179339907A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5" name="Shape 4">
          <a:extLst>
            <a:ext uri="{FF2B5EF4-FFF2-40B4-BE49-F238E27FC236}">
              <a16:creationId xmlns:a16="http://schemas.microsoft.com/office/drawing/2014/main" id="{86E60042-2310-4563-BD17-795078697CD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6" name="Shape 4">
          <a:extLst>
            <a:ext uri="{FF2B5EF4-FFF2-40B4-BE49-F238E27FC236}">
              <a16:creationId xmlns:a16="http://schemas.microsoft.com/office/drawing/2014/main" id="{3D6C37A7-28BD-46C7-B403-42542E396B5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7" name="Shape 4">
          <a:extLst>
            <a:ext uri="{FF2B5EF4-FFF2-40B4-BE49-F238E27FC236}">
              <a16:creationId xmlns:a16="http://schemas.microsoft.com/office/drawing/2014/main" id="{11FD0018-1DBB-4062-BDDE-D140EC77692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8" name="Shape 4">
          <a:extLst>
            <a:ext uri="{FF2B5EF4-FFF2-40B4-BE49-F238E27FC236}">
              <a16:creationId xmlns:a16="http://schemas.microsoft.com/office/drawing/2014/main" id="{A63A2C17-7CEE-47F5-9953-6E08421D77C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49" name="Shape 4">
          <a:extLst>
            <a:ext uri="{FF2B5EF4-FFF2-40B4-BE49-F238E27FC236}">
              <a16:creationId xmlns:a16="http://schemas.microsoft.com/office/drawing/2014/main" id="{4275A4EC-5EBE-47D2-9CAD-C3FACF7006F4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0" name="Shape 4">
          <a:extLst>
            <a:ext uri="{FF2B5EF4-FFF2-40B4-BE49-F238E27FC236}">
              <a16:creationId xmlns:a16="http://schemas.microsoft.com/office/drawing/2014/main" id="{7A86AF16-BC06-467D-91B8-CED9BAF6D3C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1" name="Shape 4">
          <a:extLst>
            <a:ext uri="{FF2B5EF4-FFF2-40B4-BE49-F238E27FC236}">
              <a16:creationId xmlns:a16="http://schemas.microsoft.com/office/drawing/2014/main" id="{497DBFC3-E427-4025-AEF7-F80FA50F7D1C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2" name="Shape 4">
          <a:extLst>
            <a:ext uri="{FF2B5EF4-FFF2-40B4-BE49-F238E27FC236}">
              <a16:creationId xmlns:a16="http://schemas.microsoft.com/office/drawing/2014/main" id="{CC942C0C-861E-48A0-93D2-82E919E792D7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3" name="Shape 4">
          <a:extLst>
            <a:ext uri="{FF2B5EF4-FFF2-40B4-BE49-F238E27FC236}">
              <a16:creationId xmlns:a16="http://schemas.microsoft.com/office/drawing/2014/main" id="{5F26B847-7B14-4621-99DD-B1359FA44F7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4" name="Shape 4">
          <a:extLst>
            <a:ext uri="{FF2B5EF4-FFF2-40B4-BE49-F238E27FC236}">
              <a16:creationId xmlns:a16="http://schemas.microsoft.com/office/drawing/2014/main" id="{D2C4077B-80BD-464E-801B-2FC13F673C8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5" name="Shape 4">
          <a:extLst>
            <a:ext uri="{FF2B5EF4-FFF2-40B4-BE49-F238E27FC236}">
              <a16:creationId xmlns:a16="http://schemas.microsoft.com/office/drawing/2014/main" id="{F73B837F-D340-45E9-A296-292AFD4617AC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6" name="Shape 4">
          <a:extLst>
            <a:ext uri="{FF2B5EF4-FFF2-40B4-BE49-F238E27FC236}">
              <a16:creationId xmlns:a16="http://schemas.microsoft.com/office/drawing/2014/main" id="{106B9395-1764-4833-9227-7F8A9D884AC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7" name="Shape 4">
          <a:extLst>
            <a:ext uri="{FF2B5EF4-FFF2-40B4-BE49-F238E27FC236}">
              <a16:creationId xmlns:a16="http://schemas.microsoft.com/office/drawing/2014/main" id="{3B4230A7-9B63-488A-868A-1FDD45AAE2E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8" name="Shape 4">
          <a:extLst>
            <a:ext uri="{FF2B5EF4-FFF2-40B4-BE49-F238E27FC236}">
              <a16:creationId xmlns:a16="http://schemas.microsoft.com/office/drawing/2014/main" id="{AD757E48-7C2E-4E84-B2DF-4406C48F6398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59" name="Shape 4">
          <a:extLst>
            <a:ext uri="{FF2B5EF4-FFF2-40B4-BE49-F238E27FC236}">
              <a16:creationId xmlns:a16="http://schemas.microsoft.com/office/drawing/2014/main" id="{2D883863-12A7-489C-B675-BEAC0D19320C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0" name="Shape 4">
          <a:extLst>
            <a:ext uri="{FF2B5EF4-FFF2-40B4-BE49-F238E27FC236}">
              <a16:creationId xmlns:a16="http://schemas.microsoft.com/office/drawing/2014/main" id="{0B2BA3CA-12DE-4C10-9C33-675B4074DFD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1" name="Shape 4">
          <a:extLst>
            <a:ext uri="{FF2B5EF4-FFF2-40B4-BE49-F238E27FC236}">
              <a16:creationId xmlns:a16="http://schemas.microsoft.com/office/drawing/2014/main" id="{7D8D1556-32DD-4754-A461-B643171D37BA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2" name="Shape 4">
          <a:extLst>
            <a:ext uri="{FF2B5EF4-FFF2-40B4-BE49-F238E27FC236}">
              <a16:creationId xmlns:a16="http://schemas.microsoft.com/office/drawing/2014/main" id="{983FE9CB-481B-4BA1-9798-9E64AB551915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3" name="Shape 4">
          <a:extLst>
            <a:ext uri="{FF2B5EF4-FFF2-40B4-BE49-F238E27FC236}">
              <a16:creationId xmlns:a16="http://schemas.microsoft.com/office/drawing/2014/main" id="{E0374CEA-7096-4D54-96AD-F4A0B16661DA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4" name="Shape 4">
          <a:extLst>
            <a:ext uri="{FF2B5EF4-FFF2-40B4-BE49-F238E27FC236}">
              <a16:creationId xmlns:a16="http://schemas.microsoft.com/office/drawing/2014/main" id="{9A7D4CE2-DF6E-423C-8E14-7105DF19599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5" name="Shape 4">
          <a:extLst>
            <a:ext uri="{FF2B5EF4-FFF2-40B4-BE49-F238E27FC236}">
              <a16:creationId xmlns:a16="http://schemas.microsoft.com/office/drawing/2014/main" id="{2BBA0C4D-B1B3-4793-A513-74AC5956CE6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6" name="Shape 4">
          <a:extLst>
            <a:ext uri="{FF2B5EF4-FFF2-40B4-BE49-F238E27FC236}">
              <a16:creationId xmlns:a16="http://schemas.microsoft.com/office/drawing/2014/main" id="{6DBF80B3-64F6-4B44-9BCD-6BC432F518A1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7" name="Shape 4">
          <a:extLst>
            <a:ext uri="{FF2B5EF4-FFF2-40B4-BE49-F238E27FC236}">
              <a16:creationId xmlns:a16="http://schemas.microsoft.com/office/drawing/2014/main" id="{146A56DB-01EC-4486-9A1A-478BD89AA914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8" name="Shape 4">
          <a:extLst>
            <a:ext uri="{FF2B5EF4-FFF2-40B4-BE49-F238E27FC236}">
              <a16:creationId xmlns:a16="http://schemas.microsoft.com/office/drawing/2014/main" id="{F8BA4D5E-2226-4D90-8F27-E5FA08AF46C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69" name="Shape 4">
          <a:extLst>
            <a:ext uri="{FF2B5EF4-FFF2-40B4-BE49-F238E27FC236}">
              <a16:creationId xmlns:a16="http://schemas.microsoft.com/office/drawing/2014/main" id="{2E2D09FB-D6D2-4763-801E-848B08EC8426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0" name="Shape 4">
          <a:extLst>
            <a:ext uri="{FF2B5EF4-FFF2-40B4-BE49-F238E27FC236}">
              <a16:creationId xmlns:a16="http://schemas.microsoft.com/office/drawing/2014/main" id="{89CA53BF-786D-4684-90EA-FD85A69B169E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1" name="Shape 4">
          <a:extLst>
            <a:ext uri="{FF2B5EF4-FFF2-40B4-BE49-F238E27FC236}">
              <a16:creationId xmlns:a16="http://schemas.microsoft.com/office/drawing/2014/main" id="{25ACD376-2E36-4B25-8820-433CE7EA118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2" name="Shape 4">
          <a:extLst>
            <a:ext uri="{FF2B5EF4-FFF2-40B4-BE49-F238E27FC236}">
              <a16:creationId xmlns:a16="http://schemas.microsoft.com/office/drawing/2014/main" id="{A5581BE2-2F3C-434B-9C97-C7BC41297AC4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3" name="Shape 4">
          <a:extLst>
            <a:ext uri="{FF2B5EF4-FFF2-40B4-BE49-F238E27FC236}">
              <a16:creationId xmlns:a16="http://schemas.microsoft.com/office/drawing/2014/main" id="{7958BC9D-C0A9-4157-81A7-DBD16FF6881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4" name="Shape 4">
          <a:extLst>
            <a:ext uri="{FF2B5EF4-FFF2-40B4-BE49-F238E27FC236}">
              <a16:creationId xmlns:a16="http://schemas.microsoft.com/office/drawing/2014/main" id="{F7DDDCB3-F438-4A5A-8118-A4B72E2075F8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5" name="Shape 4">
          <a:extLst>
            <a:ext uri="{FF2B5EF4-FFF2-40B4-BE49-F238E27FC236}">
              <a16:creationId xmlns:a16="http://schemas.microsoft.com/office/drawing/2014/main" id="{C1DB06ED-AE0E-48CF-9F05-94C50032403C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6" name="Shape 4">
          <a:extLst>
            <a:ext uri="{FF2B5EF4-FFF2-40B4-BE49-F238E27FC236}">
              <a16:creationId xmlns:a16="http://schemas.microsoft.com/office/drawing/2014/main" id="{D75DD8D0-3898-40F2-8EAC-7AE721084B5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7" name="Shape 4">
          <a:extLst>
            <a:ext uri="{FF2B5EF4-FFF2-40B4-BE49-F238E27FC236}">
              <a16:creationId xmlns:a16="http://schemas.microsoft.com/office/drawing/2014/main" id="{71E1DD60-A098-49CA-B18A-883712232A9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8" name="Shape 4">
          <a:extLst>
            <a:ext uri="{FF2B5EF4-FFF2-40B4-BE49-F238E27FC236}">
              <a16:creationId xmlns:a16="http://schemas.microsoft.com/office/drawing/2014/main" id="{C52232FF-20EB-4E87-9713-63D2009259F8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79" name="Shape 4">
          <a:extLst>
            <a:ext uri="{FF2B5EF4-FFF2-40B4-BE49-F238E27FC236}">
              <a16:creationId xmlns:a16="http://schemas.microsoft.com/office/drawing/2014/main" id="{0D6DA9E0-C4ED-4086-8D11-23916D1E3F4C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0" name="Shape 4">
          <a:extLst>
            <a:ext uri="{FF2B5EF4-FFF2-40B4-BE49-F238E27FC236}">
              <a16:creationId xmlns:a16="http://schemas.microsoft.com/office/drawing/2014/main" id="{4AC36199-E376-48D1-99C8-B6788741FC8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1" name="Shape 4">
          <a:extLst>
            <a:ext uri="{FF2B5EF4-FFF2-40B4-BE49-F238E27FC236}">
              <a16:creationId xmlns:a16="http://schemas.microsoft.com/office/drawing/2014/main" id="{6B2CF8CB-6780-4D88-AB5F-254222BDD641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2" name="Shape 4">
          <a:extLst>
            <a:ext uri="{FF2B5EF4-FFF2-40B4-BE49-F238E27FC236}">
              <a16:creationId xmlns:a16="http://schemas.microsoft.com/office/drawing/2014/main" id="{90DB620D-088F-4B2D-831B-5E5DF935643E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3" name="Shape 4">
          <a:extLst>
            <a:ext uri="{FF2B5EF4-FFF2-40B4-BE49-F238E27FC236}">
              <a16:creationId xmlns:a16="http://schemas.microsoft.com/office/drawing/2014/main" id="{E1042011-7A8E-4A99-BF69-BD45EB62BD1F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4" name="Shape 4">
          <a:extLst>
            <a:ext uri="{FF2B5EF4-FFF2-40B4-BE49-F238E27FC236}">
              <a16:creationId xmlns:a16="http://schemas.microsoft.com/office/drawing/2014/main" id="{3D94EC4C-0E85-4BB2-B044-492B5AD4F3A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5" name="Shape 4">
          <a:extLst>
            <a:ext uri="{FF2B5EF4-FFF2-40B4-BE49-F238E27FC236}">
              <a16:creationId xmlns:a16="http://schemas.microsoft.com/office/drawing/2014/main" id="{0322E5E9-BE42-4F80-8C9F-A352CD98260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6" name="Shape 4">
          <a:extLst>
            <a:ext uri="{FF2B5EF4-FFF2-40B4-BE49-F238E27FC236}">
              <a16:creationId xmlns:a16="http://schemas.microsoft.com/office/drawing/2014/main" id="{24999C21-EAC4-4E44-B88F-186380C43B36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id="{9F7DB14F-1530-4EE5-9A7E-4D579327C11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8" name="Shape 4">
          <a:extLst>
            <a:ext uri="{FF2B5EF4-FFF2-40B4-BE49-F238E27FC236}">
              <a16:creationId xmlns:a16="http://schemas.microsoft.com/office/drawing/2014/main" id="{6C2CEEB5-CAA1-45CB-AD84-431CD9FDFEA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89" name="Shape 4">
          <a:extLst>
            <a:ext uri="{FF2B5EF4-FFF2-40B4-BE49-F238E27FC236}">
              <a16:creationId xmlns:a16="http://schemas.microsoft.com/office/drawing/2014/main" id="{AFA92467-67B4-4B56-BCD0-7F7B63F07746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0" name="Shape 4">
          <a:extLst>
            <a:ext uri="{FF2B5EF4-FFF2-40B4-BE49-F238E27FC236}">
              <a16:creationId xmlns:a16="http://schemas.microsoft.com/office/drawing/2014/main" id="{BBEADB56-FD89-41D4-815A-2C5C4D3EC34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1" name="Shape 4">
          <a:extLst>
            <a:ext uri="{FF2B5EF4-FFF2-40B4-BE49-F238E27FC236}">
              <a16:creationId xmlns:a16="http://schemas.microsoft.com/office/drawing/2014/main" id="{7286DC69-B963-4CF2-963D-08401AC447F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2" name="Shape 4">
          <a:extLst>
            <a:ext uri="{FF2B5EF4-FFF2-40B4-BE49-F238E27FC236}">
              <a16:creationId xmlns:a16="http://schemas.microsoft.com/office/drawing/2014/main" id="{31065EAC-4C24-447E-8C22-D5449DD9DFD5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3" name="Shape 4">
          <a:extLst>
            <a:ext uri="{FF2B5EF4-FFF2-40B4-BE49-F238E27FC236}">
              <a16:creationId xmlns:a16="http://schemas.microsoft.com/office/drawing/2014/main" id="{8C192935-DEB2-44B3-831A-1AE3F68D813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4" name="Shape 4">
          <a:extLst>
            <a:ext uri="{FF2B5EF4-FFF2-40B4-BE49-F238E27FC236}">
              <a16:creationId xmlns:a16="http://schemas.microsoft.com/office/drawing/2014/main" id="{2CD11937-BBF3-470E-97AD-2E4E2488AB67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5" name="Shape 4">
          <a:extLst>
            <a:ext uri="{FF2B5EF4-FFF2-40B4-BE49-F238E27FC236}">
              <a16:creationId xmlns:a16="http://schemas.microsoft.com/office/drawing/2014/main" id="{D0AFDE8E-7945-40E3-B5D7-5FE7444B3AA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6" name="Shape 4">
          <a:extLst>
            <a:ext uri="{FF2B5EF4-FFF2-40B4-BE49-F238E27FC236}">
              <a16:creationId xmlns:a16="http://schemas.microsoft.com/office/drawing/2014/main" id="{DB54BE1D-E764-4A34-A94B-CDF55921E381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7" name="Shape 4">
          <a:extLst>
            <a:ext uri="{FF2B5EF4-FFF2-40B4-BE49-F238E27FC236}">
              <a16:creationId xmlns:a16="http://schemas.microsoft.com/office/drawing/2014/main" id="{7EAD5B6F-6EA8-4BC7-B101-FBC77575B8AE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8" name="Shape 4">
          <a:extLst>
            <a:ext uri="{FF2B5EF4-FFF2-40B4-BE49-F238E27FC236}">
              <a16:creationId xmlns:a16="http://schemas.microsoft.com/office/drawing/2014/main" id="{B30839B9-F210-4BCE-B00A-A0BB9E1D051E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299" name="Shape 4">
          <a:extLst>
            <a:ext uri="{FF2B5EF4-FFF2-40B4-BE49-F238E27FC236}">
              <a16:creationId xmlns:a16="http://schemas.microsoft.com/office/drawing/2014/main" id="{703227FF-23B9-435C-9DC1-9A4475BCDF0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0" name="Shape 4">
          <a:extLst>
            <a:ext uri="{FF2B5EF4-FFF2-40B4-BE49-F238E27FC236}">
              <a16:creationId xmlns:a16="http://schemas.microsoft.com/office/drawing/2014/main" id="{4F4C4D5E-0043-4F97-ABA6-5AB5A7FA175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1" name="Shape 4">
          <a:extLst>
            <a:ext uri="{FF2B5EF4-FFF2-40B4-BE49-F238E27FC236}">
              <a16:creationId xmlns:a16="http://schemas.microsoft.com/office/drawing/2014/main" id="{F3E8C21F-067F-4065-A5C2-474E4B9C17E8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2" name="Shape 4">
          <a:extLst>
            <a:ext uri="{FF2B5EF4-FFF2-40B4-BE49-F238E27FC236}">
              <a16:creationId xmlns:a16="http://schemas.microsoft.com/office/drawing/2014/main" id="{2164EEEC-C8FA-47C0-8B07-ABAEC3633327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3" name="Shape 4">
          <a:extLst>
            <a:ext uri="{FF2B5EF4-FFF2-40B4-BE49-F238E27FC236}">
              <a16:creationId xmlns:a16="http://schemas.microsoft.com/office/drawing/2014/main" id="{E0A271C2-1EE9-4135-881C-172438168417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4" name="Shape 4">
          <a:extLst>
            <a:ext uri="{FF2B5EF4-FFF2-40B4-BE49-F238E27FC236}">
              <a16:creationId xmlns:a16="http://schemas.microsoft.com/office/drawing/2014/main" id="{53D442D6-A8F2-4688-B9CD-64AE23AFFB5B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5" name="Shape 4">
          <a:extLst>
            <a:ext uri="{FF2B5EF4-FFF2-40B4-BE49-F238E27FC236}">
              <a16:creationId xmlns:a16="http://schemas.microsoft.com/office/drawing/2014/main" id="{BD48D417-169B-4A9C-B98A-71645F4AFC34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6" name="Shape 4">
          <a:extLst>
            <a:ext uri="{FF2B5EF4-FFF2-40B4-BE49-F238E27FC236}">
              <a16:creationId xmlns:a16="http://schemas.microsoft.com/office/drawing/2014/main" id="{58B28115-0ACF-4600-A51A-5A6D6E224F08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7" name="Shape 4">
          <a:extLst>
            <a:ext uri="{FF2B5EF4-FFF2-40B4-BE49-F238E27FC236}">
              <a16:creationId xmlns:a16="http://schemas.microsoft.com/office/drawing/2014/main" id="{CB99BE2F-2F68-4D1D-B30D-38468F87D9E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8" name="Shape 4">
          <a:extLst>
            <a:ext uri="{FF2B5EF4-FFF2-40B4-BE49-F238E27FC236}">
              <a16:creationId xmlns:a16="http://schemas.microsoft.com/office/drawing/2014/main" id="{3C8E59AE-AC63-4473-985F-C02EC9FFBFA7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09" name="Shape 4">
          <a:extLst>
            <a:ext uri="{FF2B5EF4-FFF2-40B4-BE49-F238E27FC236}">
              <a16:creationId xmlns:a16="http://schemas.microsoft.com/office/drawing/2014/main" id="{5868BD8E-B7FE-40F3-8FC1-5250D4919996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0" name="Shape 4">
          <a:extLst>
            <a:ext uri="{FF2B5EF4-FFF2-40B4-BE49-F238E27FC236}">
              <a16:creationId xmlns:a16="http://schemas.microsoft.com/office/drawing/2014/main" id="{0ADF62A7-29B0-446E-910A-C1264695F4C9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1" name="Shape 4">
          <a:extLst>
            <a:ext uri="{FF2B5EF4-FFF2-40B4-BE49-F238E27FC236}">
              <a16:creationId xmlns:a16="http://schemas.microsoft.com/office/drawing/2014/main" id="{FF98F825-9AB9-4A20-AE9F-55338FC5132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2" name="Shape 4">
          <a:extLst>
            <a:ext uri="{FF2B5EF4-FFF2-40B4-BE49-F238E27FC236}">
              <a16:creationId xmlns:a16="http://schemas.microsoft.com/office/drawing/2014/main" id="{52BD64BD-B684-4B34-9EF2-04614EF9DE16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3" name="Shape 4">
          <a:extLst>
            <a:ext uri="{FF2B5EF4-FFF2-40B4-BE49-F238E27FC236}">
              <a16:creationId xmlns:a16="http://schemas.microsoft.com/office/drawing/2014/main" id="{D01DB9FF-3FF1-41DF-A249-B315235FCDA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4" name="Shape 4">
          <a:extLst>
            <a:ext uri="{FF2B5EF4-FFF2-40B4-BE49-F238E27FC236}">
              <a16:creationId xmlns:a16="http://schemas.microsoft.com/office/drawing/2014/main" id="{32ED7911-02A1-49CB-A4E9-3DD64E28DF40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5" name="Shape 4">
          <a:extLst>
            <a:ext uri="{FF2B5EF4-FFF2-40B4-BE49-F238E27FC236}">
              <a16:creationId xmlns:a16="http://schemas.microsoft.com/office/drawing/2014/main" id="{C13A08BD-F55C-4E48-8340-958E7B2A446D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6" name="Shape 4">
          <a:extLst>
            <a:ext uri="{FF2B5EF4-FFF2-40B4-BE49-F238E27FC236}">
              <a16:creationId xmlns:a16="http://schemas.microsoft.com/office/drawing/2014/main" id="{BC96BA43-9413-41CC-89F0-6039A7732C03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7" name="Shape 4">
          <a:extLst>
            <a:ext uri="{FF2B5EF4-FFF2-40B4-BE49-F238E27FC236}">
              <a16:creationId xmlns:a16="http://schemas.microsoft.com/office/drawing/2014/main" id="{69B56CC4-73B8-479D-8901-2B3A2D2FC18F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0</xdr:rowOff>
    </xdr:from>
    <xdr:ext cx="152400" cy="247650"/>
    <xdr:sp macro="" textlink="">
      <xdr:nvSpPr>
        <xdr:cNvPr id="318" name="Shape 4">
          <a:extLst>
            <a:ext uri="{FF2B5EF4-FFF2-40B4-BE49-F238E27FC236}">
              <a16:creationId xmlns:a16="http://schemas.microsoft.com/office/drawing/2014/main" id="{97565540-1FA8-43B5-BD5C-9CBABFBBFB82}"/>
            </a:ext>
          </a:extLst>
        </xdr:cNvPr>
        <xdr:cNvSpPr txBox="1"/>
      </xdr:nvSpPr>
      <xdr:spPr>
        <a:xfrm>
          <a:off x="49049940" y="39852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5E827C74-8900-431B-A518-B77674AB4F31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9D109686-6EED-479E-A479-5823FF61041B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E2B2F203-A681-4723-9208-D8E5A21CED6C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3BD82AFA-B4F6-4610-BCBA-485AECF64111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9B23D267-C7BD-4A46-844E-59747D1FB521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BCF4E7AB-8FE3-468F-B491-156991FBC869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23739921-7FD1-4FA1-9DA1-F48C3BE03FB4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42875" cy="238125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590EA356-F0A0-42A0-BCD7-0C8D712F100C}"/>
            </a:ext>
          </a:extLst>
        </xdr:cNvPr>
        <xdr:cNvSpPr txBox="1"/>
      </xdr:nvSpPr>
      <xdr:spPr>
        <a:xfrm>
          <a:off x="15971520" y="5082540"/>
          <a:ext cx="142875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27" name="Shape 4">
          <a:extLst>
            <a:ext uri="{FF2B5EF4-FFF2-40B4-BE49-F238E27FC236}">
              <a16:creationId xmlns:a16="http://schemas.microsoft.com/office/drawing/2014/main" id="{66DE629D-AB7D-4CED-BFC4-F61C5562F22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28" name="Shape 4">
          <a:extLst>
            <a:ext uri="{FF2B5EF4-FFF2-40B4-BE49-F238E27FC236}">
              <a16:creationId xmlns:a16="http://schemas.microsoft.com/office/drawing/2014/main" id="{56EEAD51-1660-463F-8CA6-AA6DAABCDEF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29" name="Shape 4">
          <a:extLst>
            <a:ext uri="{FF2B5EF4-FFF2-40B4-BE49-F238E27FC236}">
              <a16:creationId xmlns:a16="http://schemas.microsoft.com/office/drawing/2014/main" id="{480F7B96-FED7-43C0-9127-7E74FC3FDAB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0" name="Shape 4">
          <a:extLst>
            <a:ext uri="{FF2B5EF4-FFF2-40B4-BE49-F238E27FC236}">
              <a16:creationId xmlns:a16="http://schemas.microsoft.com/office/drawing/2014/main" id="{C2264229-3882-4F8B-AB84-B51AAF56640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1" name="Shape 4">
          <a:extLst>
            <a:ext uri="{FF2B5EF4-FFF2-40B4-BE49-F238E27FC236}">
              <a16:creationId xmlns:a16="http://schemas.microsoft.com/office/drawing/2014/main" id="{75A836DA-3C5E-4F2A-9384-FB80C80AE90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2" name="Shape 4">
          <a:extLst>
            <a:ext uri="{FF2B5EF4-FFF2-40B4-BE49-F238E27FC236}">
              <a16:creationId xmlns:a16="http://schemas.microsoft.com/office/drawing/2014/main" id="{233F4D39-6565-407C-9241-8A75CC20A21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3" name="Shape 4">
          <a:extLst>
            <a:ext uri="{FF2B5EF4-FFF2-40B4-BE49-F238E27FC236}">
              <a16:creationId xmlns:a16="http://schemas.microsoft.com/office/drawing/2014/main" id="{41E78A1B-F472-4A10-B5FF-B485381CD17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4" name="Shape 4">
          <a:extLst>
            <a:ext uri="{FF2B5EF4-FFF2-40B4-BE49-F238E27FC236}">
              <a16:creationId xmlns:a16="http://schemas.microsoft.com/office/drawing/2014/main" id="{FD80DB26-8445-44B5-8C72-DBB7A3D07FB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5" name="Shape 4">
          <a:extLst>
            <a:ext uri="{FF2B5EF4-FFF2-40B4-BE49-F238E27FC236}">
              <a16:creationId xmlns:a16="http://schemas.microsoft.com/office/drawing/2014/main" id="{9300F436-D3F5-451B-9529-4F12A496AB3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6" name="Shape 4">
          <a:extLst>
            <a:ext uri="{FF2B5EF4-FFF2-40B4-BE49-F238E27FC236}">
              <a16:creationId xmlns:a16="http://schemas.microsoft.com/office/drawing/2014/main" id="{BEF0B1AD-3C75-45C2-81C5-9BCD442D106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7" name="Shape 4">
          <a:extLst>
            <a:ext uri="{FF2B5EF4-FFF2-40B4-BE49-F238E27FC236}">
              <a16:creationId xmlns:a16="http://schemas.microsoft.com/office/drawing/2014/main" id="{672469F7-8BF4-493A-A60B-4AF6C89AF4D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8" name="Shape 4">
          <a:extLst>
            <a:ext uri="{FF2B5EF4-FFF2-40B4-BE49-F238E27FC236}">
              <a16:creationId xmlns:a16="http://schemas.microsoft.com/office/drawing/2014/main" id="{22028BAF-5F59-4315-A03A-763B41639CC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39" name="Shape 4">
          <a:extLst>
            <a:ext uri="{FF2B5EF4-FFF2-40B4-BE49-F238E27FC236}">
              <a16:creationId xmlns:a16="http://schemas.microsoft.com/office/drawing/2014/main" id="{3059F7E6-A466-4AC4-A0E3-4117157E024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0" name="Shape 4">
          <a:extLst>
            <a:ext uri="{FF2B5EF4-FFF2-40B4-BE49-F238E27FC236}">
              <a16:creationId xmlns:a16="http://schemas.microsoft.com/office/drawing/2014/main" id="{E16BD707-05FD-45F8-A52C-494C3FEE25A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1" name="Shape 4">
          <a:extLst>
            <a:ext uri="{FF2B5EF4-FFF2-40B4-BE49-F238E27FC236}">
              <a16:creationId xmlns:a16="http://schemas.microsoft.com/office/drawing/2014/main" id="{DD883216-CC48-4A66-98E3-8317E19EC39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2" name="Shape 4">
          <a:extLst>
            <a:ext uri="{FF2B5EF4-FFF2-40B4-BE49-F238E27FC236}">
              <a16:creationId xmlns:a16="http://schemas.microsoft.com/office/drawing/2014/main" id="{55DAB732-F13A-48E5-BA24-44C0A0E82E0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3" name="Shape 4">
          <a:extLst>
            <a:ext uri="{FF2B5EF4-FFF2-40B4-BE49-F238E27FC236}">
              <a16:creationId xmlns:a16="http://schemas.microsoft.com/office/drawing/2014/main" id="{B895A0C5-A156-456E-A4B3-7277BEB9BC6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4" name="Shape 4">
          <a:extLst>
            <a:ext uri="{FF2B5EF4-FFF2-40B4-BE49-F238E27FC236}">
              <a16:creationId xmlns:a16="http://schemas.microsoft.com/office/drawing/2014/main" id="{1FBDF7B1-D09B-40F8-85DA-F1B32F79318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5" name="Shape 4">
          <a:extLst>
            <a:ext uri="{FF2B5EF4-FFF2-40B4-BE49-F238E27FC236}">
              <a16:creationId xmlns:a16="http://schemas.microsoft.com/office/drawing/2014/main" id="{4533CC06-BE71-483B-A5C1-ABEC11DAAC59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6" name="Shape 4">
          <a:extLst>
            <a:ext uri="{FF2B5EF4-FFF2-40B4-BE49-F238E27FC236}">
              <a16:creationId xmlns:a16="http://schemas.microsoft.com/office/drawing/2014/main" id="{3E587149-74C6-4AD0-BCD7-7083B02E4E89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7" name="Shape 4">
          <a:extLst>
            <a:ext uri="{FF2B5EF4-FFF2-40B4-BE49-F238E27FC236}">
              <a16:creationId xmlns:a16="http://schemas.microsoft.com/office/drawing/2014/main" id="{F197226C-63AD-49CF-AFCF-FF1BB6C515F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8" name="Shape 4">
          <a:extLst>
            <a:ext uri="{FF2B5EF4-FFF2-40B4-BE49-F238E27FC236}">
              <a16:creationId xmlns:a16="http://schemas.microsoft.com/office/drawing/2014/main" id="{080CF61D-B0E5-4B36-8568-5FB042B9E6B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49" name="Shape 4">
          <a:extLst>
            <a:ext uri="{FF2B5EF4-FFF2-40B4-BE49-F238E27FC236}">
              <a16:creationId xmlns:a16="http://schemas.microsoft.com/office/drawing/2014/main" id="{A9273AA2-3FBB-4B0B-B57B-6F7733EF33A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0" name="Shape 4">
          <a:extLst>
            <a:ext uri="{FF2B5EF4-FFF2-40B4-BE49-F238E27FC236}">
              <a16:creationId xmlns:a16="http://schemas.microsoft.com/office/drawing/2014/main" id="{E3200494-AC4F-46E9-A5E9-4F654719DBF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1" name="Shape 4">
          <a:extLst>
            <a:ext uri="{FF2B5EF4-FFF2-40B4-BE49-F238E27FC236}">
              <a16:creationId xmlns:a16="http://schemas.microsoft.com/office/drawing/2014/main" id="{F0B56446-9501-43A2-B7EF-CD2B1B7BDB6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2" name="Shape 4">
          <a:extLst>
            <a:ext uri="{FF2B5EF4-FFF2-40B4-BE49-F238E27FC236}">
              <a16:creationId xmlns:a16="http://schemas.microsoft.com/office/drawing/2014/main" id="{5655CB09-F4B1-4552-ACAC-F4B49681D42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3" name="Shape 4">
          <a:extLst>
            <a:ext uri="{FF2B5EF4-FFF2-40B4-BE49-F238E27FC236}">
              <a16:creationId xmlns:a16="http://schemas.microsoft.com/office/drawing/2014/main" id="{AF17FA3D-35ED-4764-B919-D8F4B7E5435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4" name="Shape 4">
          <a:extLst>
            <a:ext uri="{FF2B5EF4-FFF2-40B4-BE49-F238E27FC236}">
              <a16:creationId xmlns:a16="http://schemas.microsoft.com/office/drawing/2014/main" id="{726AFE37-DFBD-4C01-B034-992DAF834D2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5" name="Shape 4">
          <a:extLst>
            <a:ext uri="{FF2B5EF4-FFF2-40B4-BE49-F238E27FC236}">
              <a16:creationId xmlns:a16="http://schemas.microsoft.com/office/drawing/2014/main" id="{4BDC4249-7AA8-4F71-88A0-A7C5F0F3D60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6" name="Shape 4">
          <a:extLst>
            <a:ext uri="{FF2B5EF4-FFF2-40B4-BE49-F238E27FC236}">
              <a16:creationId xmlns:a16="http://schemas.microsoft.com/office/drawing/2014/main" id="{8F1F87CA-CADB-4786-BE32-DC10B088891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7" name="Shape 4">
          <a:extLst>
            <a:ext uri="{FF2B5EF4-FFF2-40B4-BE49-F238E27FC236}">
              <a16:creationId xmlns:a16="http://schemas.microsoft.com/office/drawing/2014/main" id="{84E95DB4-5E2B-4077-A976-47C01905229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8" name="Shape 4">
          <a:extLst>
            <a:ext uri="{FF2B5EF4-FFF2-40B4-BE49-F238E27FC236}">
              <a16:creationId xmlns:a16="http://schemas.microsoft.com/office/drawing/2014/main" id="{502E1018-47CD-4FC3-9421-6657D2C32E4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59" name="Shape 4">
          <a:extLst>
            <a:ext uri="{FF2B5EF4-FFF2-40B4-BE49-F238E27FC236}">
              <a16:creationId xmlns:a16="http://schemas.microsoft.com/office/drawing/2014/main" id="{F26E348D-AD95-465C-8BBD-3EDFF95904C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0" name="Shape 4">
          <a:extLst>
            <a:ext uri="{FF2B5EF4-FFF2-40B4-BE49-F238E27FC236}">
              <a16:creationId xmlns:a16="http://schemas.microsoft.com/office/drawing/2014/main" id="{6F0781BA-2A3E-4DB4-ACFD-70AC888C3A4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1" name="Shape 4">
          <a:extLst>
            <a:ext uri="{FF2B5EF4-FFF2-40B4-BE49-F238E27FC236}">
              <a16:creationId xmlns:a16="http://schemas.microsoft.com/office/drawing/2014/main" id="{99690A36-4A67-4139-8E53-D7819E44771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2" name="Shape 4">
          <a:extLst>
            <a:ext uri="{FF2B5EF4-FFF2-40B4-BE49-F238E27FC236}">
              <a16:creationId xmlns:a16="http://schemas.microsoft.com/office/drawing/2014/main" id="{30A2169C-98EB-4426-8A35-0159F979832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3" name="Shape 4">
          <a:extLst>
            <a:ext uri="{FF2B5EF4-FFF2-40B4-BE49-F238E27FC236}">
              <a16:creationId xmlns:a16="http://schemas.microsoft.com/office/drawing/2014/main" id="{48E9DF7C-0FCC-47EF-B386-6C9CD3F4AB8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4" name="Shape 4">
          <a:extLst>
            <a:ext uri="{FF2B5EF4-FFF2-40B4-BE49-F238E27FC236}">
              <a16:creationId xmlns:a16="http://schemas.microsoft.com/office/drawing/2014/main" id="{4D59ABCB-B5B1-4904-B9AD-8FDDB825256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5" name="Shape 4">
          <a:extLst>
            <a:ext uri="{FF2B5EF4-FFF2-40B4-BE49-F238E27FC236}">
              <a16:creationId xmlns:a16="http://schemas.microsoft.com/office/drawing/2014/main" id="{6B1808A7-52C5-434A-9155-BFC210EB3ED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6" name="Shape 4">
          <a:extLst>
            <a:ext uri="{FF2B5EF4-FFF2-40B4-BE49-F238E27FC236}">
              <a16:creationId xmlns:a16="http://schemas.microsoft.com/office/drawing/2014/main" id="{7045E767-A278-4669-8682-CC842FE93F3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7" name="Shape 4">
          <a:extLst>
            <a:ext uri="{FF2B5EF4-FFF2-40B4-BE49-F238E27FC236}">
              <a16:creationId xmlns:a16="http://schemas.microsoft.com/office/drawing/2014/main" id="{CEE27EDC-0A9A-4AEA-AA55-25FB64318543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8" name="Shape 4">
          <a:extLst>
            <a:ext uri="{FF2B5EF4-FFF2-40B4-BE49-F238E27FC236}">
              <a16:creationId xmlns:a16="http://schemas.microsoft.com/office/drawing/2014/main" id="{7B9ADC6A-7F74-462A-9A22-7660C263366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69" name="Shape 4">
          <a:extLst>
            <a:ext uri="{FF2B5EF4-FFF2-40B4-BE49-F238E27FC236}">
              <a16:creationId xmlns:a16="http://schemas.microsoft.com/office/drawing/2014/main" id="{7778091E-0F85-4CEC-8EFC-6D388BFE8511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0" name="Shape 4">
          <a:extLst>
            <a:ext uri="{FF2B5EF4-FFF2-40B4-BE49-F238E27FC236}">
              <a16:creationId xmlns:a16="http://schemas.microsoft.com/office/drawing/2014/main" id="{105EFAD2-7BA6-430B-AC22-F9B92B992A3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1" name="Shape 4">
          <a:extLst>
            <a:ext uri="{FF2B5EF4-FFF2-40B4-BE49-F238E27FC236}">
              <a16:creationId xmlns:a16="http://schemas.microsoft.com/office/drawing/2014/main" id="{085088C6-CD60-4CED-9226-76E89E93FDD1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2" name="Shape 4">
          <a:extLst>
            <a:ext uri="{FF2B5EF4-FFF2-40B4-BE49-F238E27FC236}">
              <a16:creationId xmlns:a16="http://schemas.microsoft.com/office/drawing/2014/main" id="{FB189CD5-5F3F-4848-8988-B44CBFE7066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3" name="Shape 4">
          <a:extLst>
            <a:ext uri="{FF2B5EF4-FFF2-40B4-BE49-F238E27FC236}">
              <a16:creationId xmlns:a16="http://schemas.microsoft.com/office/drawing/2014/main" id="{D290EAEE-E155-4FC4-B1F4-E7C09CADD6C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4" name="Shape 4">
          <a:extLst>
            <a:ext uri="{FF2B5EF4-FFF2-40B4-BE49-F238E27FC236}">
              <a16:creationId xmlns:a16="http://schemas.microsoft.com/office/drawing/2014/main" id="{15876704-510E-422A-9212-D38A03D53D9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5" name="Shape 4">
          <a:extLst>
            <a:ext uri="{FF2B5EF4-FFF2-40B4-BE49-F238E27FC236}">
              <a16:creationId xmlns:a16="http://schemas.microsoft.com/office/drawing/2014/main" id="{0C41793F-D979-4348-9B14-ADBADDD0138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6" name="Shape 4">
          <a:extLst>
            <a:ext uri="{FF2B5EF4-FFF2-40B4-BE49-F238E27FC236}">
              <a16:creationId xmlns:a16="http://schemas.microsoft.com/office/drawing/2014/main" id="{5C9319AC-603D-4226-A61A-CEF81EB4150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7" name="Shape 4">
          <a:extLst>
            <a:ext uri="{FF2B5EF4-FFF2-40B4-BE49-F238E27FC236}">
              <a16:creationId xmlns:a16="http://schemas.microsoft.com/office/drawing/2014/main" id="{2F77C126-1EE3-4BE9-B188-5379BA9E069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8" name="Shape 4">
          <a:extLst>
            <a:ext uri="{FF2B5EF4-FFF2-40B4-BE49-F238E27FC236}">
              <a16:creationId xmlns:a16="http://schemas.microsoft.com/office/drawing/2014/main" id="{08FD6230-323E-4F3E-A1B1-5424F382561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79" name="Shape 4">
          <a:extLst>
            <a:ext uri="{FF2B5EF4-FFF2-40B4-BE49-F238E27FC236}">
              <a16:creationId xmlns:a16="http://schemas.microsoft.com/office/drawing/2014/main" id="{A4BF1BB9-2065-484E-8E2B-1F2334A1752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0" name="Shape 4">
          <a:extLst>
            <a:ext uri="{FF2B5EF4-FFF2-40B4-BE49-F238E27FC236}">
              <a16:creationId xmlns:a16="http://schemas.microsoft.com/office/drawing/2014/main" id="{B670227D-0254-406F-B5AA-B6901BAB264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1" name="Shape 4">
          <a:extLst>
            <a:ext uri="{FF2B5EF4-FFF2-40B4-BE49-F238E27FC236}">
              <a16:creationId xmlns:a16="http://schemas.microsoft.com/office/drawing/2014/main" id="{29F129DE-1733-4E9F-ADDF-1F2D1FE3993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2" name="Shape 4">
          <a:extLst>
            <a:ext uri="{FF2B5EF4-FFF2-40B4-BE49-F238E27FC236}">
              <a16:creationId xmlns:a16="http://schemas.microsoft.com/office/drawing/2014/main" id="{E4EE46D5-8C3D-4B13-97D6-45ED1CC8BBD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3" name="Shape 4">
          <a:extLst>
            <a:ext uri="{FF2B5EF4-FFF2-40B4-BE49-F238E27FC236}">
              <a16:creationId xmlns:a16="http://schemas.microsoft.com/office/drawing/2014/main" id="{917827B5-3809-4525-8544-473F058BBEF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4" name="Shape 4">
          <a:extLst>
            <a:ext uri="{FF2B5EF4-FFF2-40B4-BE49-F238E27FC236}">
              <a16:creationId xmlns:a16="http://schemas.microsoft.com/office/drawing/2014/main" id="{60FC1CE8-63F7-4F33-9E16-C2373460F65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5" name="Shape 4">
          <a:extLst>
            <a:ext uri="{FF2B5EF4-FFF2-40B4-BE49-F238E27FC236}">
              <a16:creationId xmlns:a16="http://schemas.microsoft.com/office/drawing/2014/main" id="{1E11828F-0F7F-4EA1-92C7-96DED4C3974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6" name="Shape 4">
          <a:extLst>
            <a:ext uri="{FF2B5EF4-FFF2-40B4-BE49-F238E27FC236}">
              <a16:creationId xmlns:a16="http://schemas.microsoft.com/office/drawing/2014/main" id="{7E02A9CE-9D51-442C-BFB0-47C4E140617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7" name="Shape 4">
          <a:extLst>
            <a:ext uri="{FF2B5EF4-FFF2-40B4-BE49-F238E27FC236}">
              <a16:creationId xmlns:a16="http://schemas.microsoft.com/office/drawing/2014/main" id="{E69E53DC-C0EE-41B8-9552-54EB52F94FA1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8" name="Shape 4">
          <a:extLst>
            <a:ext uri="{FF2B5EF4-FFF2-40B4-BE49-F238E27FC236}">
              <a16:creationId xmlns:a16="http://schemas.microsoft.com/office/drawing/2014/main" id="{406267F4-04C2-442D-83C2-4BA97F407A2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89" name="Shape 4">
          <a:extLst>
            <a:ext uri="{FF2B5EF4-FFF2-40B4-BE49-F238E27FC236}">
              <a16:creationId xmlns:a16="http://schemas.microsoft.com/office/drawing/2014/main" id="{EF5A1F97-AD60-45E8-8B3A-321EA9AAF131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0" name="Shape 4">
          <a:extLst>
            <a:ext uri="{FF2B5EF4-FFF2-40B4-BE49-F238E27FC236}">
              <a16:creationId xmlns:a16="http://schemas.microsoft.com/office/drawing/2014/main" id="{38BC00E8-7EAB-4AC3-B5A5-F0B213D7D75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1" name="Shape 4">
          <a:extLst>
            <a:ext uri="{FF2B5EF4-FFF2-40B4-BE49-F238E27FC236}">
              <a16:creationId xmlns:a16="http://schemas.microsoft.com/office/drawing/2014/main" id="{F694DDE4-8BF0-418B-90F7-CDACE0F4AB91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2" name="Shape 4">
          <a:extLst>
            <a:ext uri="{FF2B5EF4-FFF2-40B4-BE49-F238E27FC236}">
              <a16:creationId xmlns:a16="http://schemas.microsoft.com/office/drawing/2014/main" id="{DEB7C2D0-9E74-476C-8C9D-E6DC1E66E19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3" name="Shape 4">
          <a:extLst>
            <a:ext uri="{FF2B5EF4-FFF2-40B4-BE49-F238E27FC236}">
              <a16:creationId xmlns:a16="http://schemas.microsoft.com/office/drawing/2014/main" id="{CAAED88C-F7A6-468C-A47C-DCFB6B498BA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4" name="Shape 4">
          <a:extLst>
            <a:ext uri="{FF2B5EF4-FFF2-40B4-BE49-F238E27FC236}">
              <a16:creationId xmlns:a16="http://schemas.microsoft.com/office/drawing/2014/main" id="{FADD820B-962C-4E3A-B483-702D7946EE3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5" name="Shape 4">
          <a:extLst>
            <a:ext uri="{FF2B5EF4-FFF2-40B4-BE49-F238E27FC236}">
              <a16:creationId xmlns:a16="http://schemas.microsoft.com/office/drawing/2014/main" id="{4B5D84FF-310E-48A4-A907-A92E11E9254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6" name="Shape 4">
          <a:extLst>
            <a:ext uri="{FF2B5EF4-FFF2-40B4-BE49-F238E27FC236}">
              <a16:creationId xmlns:a16="http://schemas.microsoft.com/office/drawing/2014/main" id="{07EFB204-1E70-47A5-B169-17ABE1A0B53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7" name="Shape 4">
          <a:extLst>
            <a:ext uri="{FF2B5EF4-FFF2-40B4-BE49-F238E27FC236}">
              <a16:creationId xmlns:a16="http://schemas.microsoft.com/office/drawing/2014/main" id="{444DA0DA-42D4-4C5B-A418-0A20279FD69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8" name="Shape 4">
          <a:extLst>
            <a:ext uri="{FF2B5EF4-FFF2-40B4-BE49-F238E27FC236}">
              <a16:creationId xmlns:a16="http://schemas.microsoft.com/office/drawing/2014/main" id="{22BCD0D0-73B6-4DC3-8ACC-978EBCC5C7A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399" name="Shape 4">
          <a:extLst>
            <a:ext uri="{FF2B5EF4-FFF2-40B4-BE49-F238E27FC236}">
              <a16:creationId xmlns:a16="http://schemas.microsoft.com/office/drawing/2014/main" id="{5E5B62DB-189D-4C2A-BABC-88CBA7A07AD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0" name="Shape 4">
          <a:extLst>
            <a:ext uri="{FF2B5EF4-FFF2-40B4-BE49-F238E27FC236}">
              <a16:creationId xmlns:a16="http://schemas.microsoft.com/office/drawing/2014/main" id="{B12BA288-31F9-4FFA-8749-637AD4031119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1" name="Shape 4">
          <a:extLst>
            <a:ext uri="{FF2B5EF4-FFF2-40B4-BE49-F238E27FC236}">
              <a16:creationId xmlns:a16="http://schemas.microsoft.com/office/drawing/2014/main" id="{7B59E807-20C3-4C6F-AB38-39250977392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2" name="Shape 4">
          <a:extLst>
            <a:ext uri="{FF2B5EF4-FFF2-40B4-BE49-F238E27FC236}">
              <a16:creationId xmlns:a16="http://schemas.microsoft.com/office/drawing/2014/main" id="{83A2EBCB-A8D8-4A8C-B7E1-035582892B63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3" name="Shape 4">
          <a:extLst>
            <a:ext uri="{FF2B5EF4-FFF2-40B4-BE49-F238E27FC236}">
              <a16:creationId xmlns:a16="http://schemas.microsoft.com/office/drawing/2014/main" id="{2338C512-E24B-4EAB-869B-33E47521FEC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4" name="Shape 4">
          <a:extLst>
            <a:ext uri="{FF2B5EF4-FFF2-40B4-BE49-F238E27FC236}">
              <a16:creationId xmlns:a16="http://schemas.microsoft.com/office/drawing/2014/main" id="{31BBFE53-0CAD-46E9-95BE-C83669A2599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5" name="Shape 4">
          <a:extLst>
            <a:ext uri="{FF2B5EF4-FFF2-40B4-BE49-F238E27FC236}">
              <a16:creationId xmlns:a16="http://schemas.microsoft.com/office/drawing/2014/main" id="{77715817-93DB-478F-88AC-17A8AA75119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6" name="Shape 4">
          <a:extLst>
            <a:ext uri="{FF2B5EF4-FFF2-40B4-BE49-F238E27FC236}">
              <a16:creationId xmlns:a16="http://schemas.microsoft.com/office/drawing/2014/main" id="{62E3305C-5D24-498C-8A1A-A11270EF399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7" name="Shape 4">
          <a:extLst>
            <a:ext uri="{FF2B5EF4-FFF2-40B4-BE49-F238E27FC236}">
              <a16:creationId xmlns:a16="http://schemas.microsoft.com/office/drawing/2014/main" id="{BF009FF4-2327-40D4-B0AB-53D18617ED6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8" name="Shape 4">
          <a:extLst>
            <a:ext uri="{FF2B5EF4-FFF2-40B4-BE49-F238E27FC236}">
              <a16:creationId xmlns:a16="http://schemas.microsoft.com/office/drawing/2014/main" id="{3498C5D1-4E12-44E8-BB1E-F8680465E32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09" name="Shape 4">
          <a:extLst>
            <a:ext uri="{FF2B5EF4-FFF2-40B4-BE49-F238E27FC236}">
              <a16:creationId xmlns:a16="http://schemas.microsoft.com/office/drawing/2014/main" id="{DCC1416F-ECCD-4713-99A7-480480FC798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0" name="Shape 4">
          <a:extLst>
            <a:ext uri="{FF2B5EF4-FFF2-40B4-BE49-F238E27FC236}">
              <a16:creationId xmlns:a16="http://schemas.microsoft.com/office/drawing/2014/main" id="{CB5EFF90-1C01-4FA4-A5FA-8F513FEF7A6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1" name="Shape 4">
          <a:extLst>
            <a:ext uri="{FF2B5EF4-FFF2-40B4-BE49-F238E27FC236}">
              <a16:creationId xmlns:a16="http://schemas.microsoft.com/office/drawing/2014/main" id="{5582C317-D4DF-4FA7-BD99-1CA47668D8B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2" name="Shape 4">
          <a:extLst>
            <a:ext uri="{FF2B5EF4-FFF2-40B4-BE49-F238E27FC236}">
              <a16:creationId xmlns:a16="http://schemas.microsoft.com/office/drawing/2014/main" id="{8D658024-4E24-427A-BD39-C89ED176455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3" name="Shape 4">
          <a:extLst>
            <a:ext uri="{FF2B5EF4-FFF2-40B4-BE49-F238E27FC236}">
              <a16:creationId xmlns:a16="http://schemas.microsoft.com/office/drawing/2014/main" id="{00CCA994-56BA-4763-BEEC-CEA9FAB8803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4" name="Shape 4">
          <a:extLst>
            <a:ext uri="{FF2B5EF4-FFF2-40B4-BE49-F238E27FC236}">
              <a16:creationId xmlns:a16="http://schemas.microsoft.com/office/drawing/2014/main" id="{9DD0C8B9-E70A-4D4C-A4F3-49AEBEE3551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5" name="Shape 4">
          <a:extLst>
            <a:ext uri="{FF2B5EF4-FFF2-40B4-BE49-F238E27FC236}">
              <a16:creationId xmlns:a16="http://schemas.microsoft.com/office/drawing/2014/main" id="{2E8201E7-571B-4B60-B3D1-4A119714E26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6" name="Shape 4">
          <a:extLst>
            <a:ext uri="{FF2B5EF4-FFF2-40B4-BE49-F238E27FC236}">
              <a16:creationId xmlns:a16="http://schemas.microsoft.com/office/drawing/2014/main" id="{C2A15D14-0A83-4C55-8DFC-840ED0D2033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7" name="Shape 4">
          <a:extLst>
            <a:ext uri="{FF2B5EF4-FFF2-40B4-BE49-F238E27FC236}">
              <a16:creationId xmlns:a16="http://schemas.microsoft.com/office/drawing/2014/main" id="{4D0EE3F4-486E-4CD1-A543-461D9BE1AC2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8" name="Shape 4">
          <a:extLst>
            <a:ext uri="{FF2B5EF4-FFF2-40B4-BE49-F238E27FC236}">
              <a16:creationId xmlns:a16="http://schemas.microsoft.com/office/drawing/2014/main" id="{7AD3F1E1-7173-4263-B614-D0221B73C30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19" name="Shape 4">
          <a:extLst>
            <a:ext uri="{FF2B5EF4-FFF2-40B4-BE49-F238E27FC236}">
              <a16:creationId xmlns:a16="http://schemas.microsoft.com/office/drawing/2014/main" id="{2D67B6EE-B3E5-4315-8393-3B1A82233C8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0" name="Shape 4">
          <a:extLst>
            <a:ext uri="{FF2B5EF4-FFF2-40B4-BE49-F238E27FC236}">
              <a16:creationId xmlns:a16="http://schemas.microsoft.com/office/drawing/2014/main" id="{663C09C5-BDFB-49E4-8481-168CD111DF8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1" name="Shape 4">
          <a:extLst>
            <a:ext uri="{FF2B5EF4-FFF2-40B4-BE49-F238E27FC236}">
              <a16:creationId xmlns:a16="http://schemas.microsoft.com/office/drawing/2014/main" id="{ADA073FF-1FA2-4DFC-B358-F9B6EE6F670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2" name="Shape 4">
          <a:extLst>
            <a:ext uri="{FF2B5EF4-FFF2-40B4-BE49-F238E27FC236}">
              <a16:creationId xmlns:a16="http://schemas.microsoft.com/office/drawing/2014/main" id="{A615A71F-ECBD-43B8-B1B8-7A2D380A985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3" name="Shape 4">
          <a:extLst>
            <a:ext uri="{FF2B5EF4-FFF2-40B4-BE49-F238E27FC236}">
              <a16:creationId xmlns:a16="http://schemas.microsoft.com/office/drawing/2014/main" id="{C7AA7F97-957B-4FB3-AB29-BAE4F9624F8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4" name="Shape 4">
          <a:extLst>
            <a:ext uri="{FF2B5EF4-FFF2-40B4-BE49-F238E27FC236}">
              <a16:creationId xmlns:a16="http://schemas.microsoft.com/office/drawing/2014/main" id="{F6ECB59E-CFBC-4943-9913-03EB7C66929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5" name="Shape 4">
          <a:extLst>
            <a:ext uri="{FF2B5EF4-FFF2-40B4-BE49-F238E27FC236}">
              <a16:creationId xmlns:a16="http://schemas.microsoft.com/office/drawing/2014/main" id="{444B5A6A-B328-46A7-9C55-DF95B83C8BE1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6" name="Shape 4">
          <a:extLst>
            <a:ext uri="{FF2B5EF4-FFF2-40B4-BE49-F238E27FC236}">
              <a16:creationId xmlns:a16="http://schemas.microsoft.com/office/drawing/2014/main" id="{C0502E61-1D58-4C4E-B50D-AC63637C4F5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7" name="Shape 4">
          <a:extLst>
            <a:ext uri="{FF2B5EF4-FFF2-40B4-BE49-F238E27FC236}">
              <a16:creationId xmlns:a16="http://schemas.microsoft.com/office/drawing/2014/main" id="{3FE64DCF-B2BB-46C2-AA8E-6AB5C1B5974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8" name="Shape 4">
          <a:extLst>
            <a:ext uri="{FF2B5EF4-FFF2-40B4-BE49-F238E27FC236}">
              <a16:creationId xmlns:a16="http://schemas.microsoft.com/office/drawing/2014/main" id="{6A5DE879-8171-4AEF-BCB2-CEF3E30E947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29" name="Shape 4">
          <a:extLst>
            <a:ext uri="{FF2B5EF4-FFF2-40B4-BE49-F238E27FC236}">
              <a16:creationId xmlns:a16="http://schemas.microsoft.com/office/drawing/2014/main" id="{4730AB45-85B8-4287-A240-ECC7E3D521D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0" name="Shape 4">
          <a:extLst>
            <a:ext uri="{FF2B5EF4-FFF2-40B4-BE49-F238E27FC236}">
              <a16:creationId xmlns:a16="http://schemas.microsoft.com/office/drawing/2014/main" id="{C0749E56-2F08-4503-94C3-7F697A7D728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1" name="Shape 4">
          <a:extLst>
            <a:ext uri="{FF2B5EF4-FFF2-40B4-BE49-F238E27FC236}">
              <a16:creationId xmlns:a16="http://schemas.microsoft.com/office/drawing/2014/main" id="{27ED2A61-BDEC-4D50-B4E7-78DBA5BA447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2" name="Shape 4">
          <a:extLst>
            <a:ext uri="{FF2B5EF4-FFF2-40B4-BE49-F238E27FC236}">
              <a16:creationId xmlns:a16="http://schemas.microsoft.com/office/drawing/2014/main" id="{C508C01C-471A-4B38-ABD0-4B2D3B04A96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3" name="Shape 4">
          <a:extLst>
            <a:ext uri="{FF2B5EF4-FFF2-40B4-BE49-F238E27FC236}">
              <a16:creationId xmlns:a16="http://schemas.microsoft.com/office/drawing/2014/main" id="{28F07E01-31EA-49DB-A981-30FE7519148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4" name="Shape 4">
          <a:extLst>
            <a:ext uri="{FF2B5EF4-FFF2-40B4-BE49-F238E27FC236}">
              <a16:creationId xmlns:a16="http://schemas.microsoft.com/office/drawing/2014/main" id="{3CB3463D-C18D-47BE-B2D7-151E39BF312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5" name="Shape 4">
          <a:extLst>
            <a:ext uri="{FF2B5EF4-FFF2-40B4-BE49-F238E27FC236}">
              <a16:creationId xmlns:a16="http://schemas.microsoft.com/office/drawing/2014/main" id="{71349FC3-13BD-4E2A-AB42-A94E15CC1B4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6" name="Shape 4">
          <a:extLst>
            <a:ext uri="{FF2B5EF4-FFF2-40B4-BE49-F238E27FC236}">
              <a16:creationId xmlns:a16="http://schemas.microsoft.com/office/drawing/2014/main" id="{EF1A6140-55BE-4D8B-8733-E60FFB5C5A2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7" name="Shape 4">
          <a:extLst>
            <a:ext uri="{FF2B5EF4-FFF2-40B4-BE49-F238E27FC236}">
              <a16:creationId xmlns:a16="http://schemas.microsoft.com/office/drawing/2014/main" id="{F95127EF-68A9-4FE5-A4EA-21E77AF44F1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8" name="Shape 4">
          <a:extLst>
            <a:ext uri="{FF2B5EF4-FFF2-40B4-BE49-F238E27FC236}">
              <a16:creationId xmlns:a16="http://schemas.microsoft.com/office/drawing/2014/main" id="{949C1DB6-46A2-4D8D-BE60-F4560921947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39" name="Shape 4">
          <a:extLst>
            <a:ext uri="{FF2B5EF4-FFF2-40B4-BE49-F238E27FC236}">
              <a16:creationId xmlns:a16="http://schemas.microsoft.com/office/drawing/2014/main" id="{197F0A53-6DA9-435C-A818-84BE5A5651E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0" name="Shape 4">
          <a:extLst>
            <a:ext uri="{FF2B5EF4-FFF2-40B4-BE49-F238E27FC236}">
              <a16:creationId xmlns:a16="http://schemas.microsoft.com/office/drawing/2014/main" id="{71C33BD8-A98F-484C-80E5-7C52699486D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1" name="Shape 4">
          <a:extLst>
            <a:ext uri="{FF2B5EF4-FFF2-40B4-BE49-F238E27FC236}">
              <a16:creationId xmlns:a16="http://schemas.microsoft.com/office/drawing/2014/main" id="{CD107497-4C09-4FC8-AA65-98BF865D37F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2" name="Shape 4">
          <a:extLst>
            <a:ext uri="{FF2B5EF4-FFF2-40B4-BE49-F238E27FC236}">
              <a16:creationId xmlns:a16="http://schemas.microsoft.com/office/drawing/2014/main" id="{B2DB85B4-DF73-40C3-9418-4214BBAC131D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3" name="Shape 4">
          <a:extLst>
            <a:ext uri="{FF2B5EF4-FFF2-40B4-BE49-F238E27FC236}">
              <a16:creationId xmlns:a16="http://schemas.microsoft.com/office/drawing/2014/main" id="{0813B772-3C5E-4E2C-B5CF-DF5292F79239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4" name="Shape 4">
          <a:extLst>
            <a:ext uri="{FF2B5EF4-FFF2-40B4-BE49-F238E27FC236}">
              <a16:creationId xmlns:a16="http://schemas.microsoft.com/office/drawing/2014/main" id="{3D5BFE14-A3A3-4499-8908-0293C1DDF59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5" name="Shape 4">
          <a:extLst>
            <a:ext uri="{FF2B5EF4-FFF2-40B4-BE49-F238E27FC236}">
              <a16:creationId xmlns:a16="http://schemas.microsoft.com/office/drawing/2014/main" id="{A89C3BE1-21F4-490E-B03B-DF676B1BA9D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6" name="Shape 4">
          <a:extLst>
            <a:ext uri="{FF2B5EF4-FFF2-40B4-BE49-F238E27FC236}">
              <a16:creationId xmlns:a16="http://schemas.microsoft.com/office/drawing/2014/main" id="{C285E5D5-3AA0-4147-9A24-17B774FE2C4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7" name="Shape 4">
          <a:extLst>
            <a:ext uri="{FF2B5EF4-FFF2-40B4-BE49-F238E27FC236}">
              <a16:creationId xmlns:a16="http://schemas.microsoft.com/office/drawing/2014/main" id="{5092FB72-5EEC-40D5-94D9-2F7070940A4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8" name="Shape 4">
          <a:extLst>
            <a:ext uri="{FF2B5EF4-FFF2-40B4-BE49-F238E27FC236}">
              <a16:creationId xmlns:a16="http://schemas.microsoft.com/office/drawing/2014/main" id="{0C66DA54-03EE-450D-9C81-48980197592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49" name="Shape 4">
          <a:extLst>
            <a:ext uri="{FF2B5EF4-FFF2-40B4-BE49-F238E27FC236}">
              <a16:creationId xmlns:a16="http://schemas.microsoft.com/office/drawing/2014/main" id="{E796F48D-ABF9-46B4-8433-8FA1ECD56049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0" name="Shape 4">
          <a:extLst>
            <a:ext uri="{FF2B5EF4-FFF2-40B4-BE49-F238E27FC236}">
              <a16:creationId xmlns:a16="http://schemas.microsoft.com/office/drawing/2014/main" id="{B5FD3AC1-2BE8-4BC3-B336-AA34F136DAB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1" name="Shape 4">
          <a:extLst>
            <a:ext uri="{FF2B5EF4-FFF2-40B4-BE49-F238E27FC236}">
              <a16:creationId xmlns:a16="http://schemas.microsoft.com/office/drawing/2014/main" id="{D5207AE7-AEAE-48B7-8AE6-87AAC3961AB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2" name="Shape 4">
          <a:extLst>
            <a:ext uri="{FF2B5EF4-FFF2-40B4-BE49-F238E27FC236}">
              <a16:creationId xmlns:a16="http://schemas.microsoft.com/office/drawing/2014/main" id="{25C0AC55-68E2-4137-B4B7-A09E34E5832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3" name="Shape 4">
          <a:extLst>
            <a:ext uri="{FF2B5EF4-FFF2-40B4-BE49-F238E27FC236}">
              <a16:creationId xmlns:a16="http://schemas.microsoft.com/office/drawing/2014/main" id="{243FC133-0D43-45B2-9449-D7A4D208346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4" name="Shape 4">
          <a:extLst>
            <a:ext uri="{FF2B5EF4-FFF2-40B4-BE49-F238E27FC236}">
              <a16:creationId xmlns:a16="http://schemas.microsoft.com/office/drawing/2014/main" id="{7BBC3456-5FF8-4630-9728-C161428D7B83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5" name="Shape 4">
          <a:extLst>
            <a:ext uri="{FF2B5EF4-FFF2-40B4-BE49-F238E27FC236}">
              <a16:creationId xmlns:a16="http://schemas.microsoft.com/office/drawing/2014/main" id="{C5299758-44DE-4D79-A189-DEF750266E4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6" name="Shape 4">
          <a:extLst>
            <a:ext uri="{FF2B5EF4-FFF2-40B4-BE49-F238E27FC236}">
              <a16:creationId xmlns:a16="http://schemas.microsoft.com/office/drawing/2014/main" id="{F3AB12B2-6EFB-4969-8378-F15238BCD8B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7" name="Shape 4">
          <a:extLst>
            <a:ext uri="{FF2B5EF4-FFF2-40B4-BE49-F238E27FC236}">
              <a16:creationId xmlns:a16="http://schemas.microsoft.com/office/drawing/2014/main" id="{3C70C380-5932-4CF3-A476-7F683609C58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8" name="Shape 4">
          <a:extLst>
            <a:ext uri="{FF2B5EF4-FFF2-40B4-BE49-F238E27FC236}">
              <a16:creationId xmlns:a16="http://schemas.microsoft.com/office/drawing/2014/main" id="{77C7CF8E-E6B1-4258-8A71-1A96BBE6BD8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59" name="Shape 4">
          <a:extLst>
            <a:ext uri="{FF2B5EF4-FFF2-40B4-BE49-F238E27FC236}">
              <a16:creationId xmlns:a16="http://schemas.microsoft.com/office/drawing/2014/main" id="{238D99E7-2D10-4C37-B121-79D72101152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0" name="Shape 4">
          <a:extLst>
            <a:ext uri="{FF2B5EF4-FFF2-40B4-BE49-F238E27FC236}">
              <a16:creationId xmlns:a16="http://schemas.microsoft.com/office/drawing/2014/main" id="{E2092D18-D9E3-441B-AA81-6631AFEE06C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1" name="Shape 4">
          <a:extLst>
            <a:ext uri="{FF2B5EF4-FFF2-40B4-BE49-F238E27FC236}">
              <a16:creationId xmlns:a16="http://schemas.microsoft.com/office/drawing/2014/main" id="{42D0C97C-826B-4F11-81BB-A9D190618BF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2" name="Shape 4">
          <a:extLst>
            <a:ext uri="{FF2B5EF4-FFF2-40B4-BE49-F238E27FC236}">
              <a16:creationId xmlns:a16="http://schemas.microsoft.com/office/drawing/2014/main" id="{8F082739-FC6C-4A87-BDCC-12AB644F52C0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3" name="Shape 4">
          <a:extLst>
            <a:ext uri="{FF2B5EF4-FFF2-40B4-BE49-F238E27FC236}">
              <a16:creationId xmlns:a16="http://schemas.microsoft.com/office/drawing/2014/main" id="{567758A9-338C-4074-9AFD-E5EB1009BD33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4" name="Shape 4">
          <a:extLst>
            <a:ext uri="{FF2B5EF4-FFF2-40B4-BE49-F238E27FC236}">
              <a16:creationId xmlns:a16="http://schemas.microsoft.com/office/drawing/2014/main" id="{CFD54185-EC6F-46BA-AD00-69E5AAA1C29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5" name="Shape 4">
          <a:extLst>
            <a:ext uri="{FF2B5EF4-FFF2-40B4-BE49-F238E27FC236}">
              <a16:creationId xmlns:a16="http://schemas.microsoft.com/office/drawing/2014/main" id="{64177A49-B2ED-4C16-99D2-3355BCDB7EF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6" name="Shape 4">
          <a:extLst>
            <a:ext uri="{FF2B5EF4-FFF2-40B4-BE49-F238E27FC236}">
              <a16:creationId xmlns:a16="http://schemas.microsoft.com/office/drawing/2014/main" id="{30BBA7EE-67A7-4F11-9A4C-F5B7B50677B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7" name="Shape 4">
          <a:extLst>
            <a:ext uri="{FF2B5EF4-FFF2-40B4-BE49-F238E27FC236}">
              <a16:creationId xmlns:a16="http://schemas.microsoft.com/office/drawing/2014/main" id="{92360C47-79CD-43FB-898F-D512888E331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8" name="Shape 4">
          <a:extLst>
            <a:ext uri="{FF2B5EF4-FFF2-40B4-BE49-F238E27FC236}">
              <a16:creationId xmlns:a16="http://schemas.microsoft.com/office/drawing/2014/main" id="{29576B61-6527-4195-94B1-F7A447D8946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69" name="Shape 4">
          <a:extLst>
            <a:ext uri="{FF2B5EF4-FFF2-40B4-BE49-F238E27FC236}">
              <a16:creationId xmlns:a16="http://schemas.microsoft.com/office/drawing/2014/main" id="{910E8F9A-9C30-4B5D-8397-DC75C3D2E82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0" name="Shape 4">
          <a:extLst>
            <a:ext uri="{FF2B5EF4-FFF2-40B4-BE49-F238E27FC236}">
              <a16:creationId xmlns:a16="http://schemas.microsoft.com/office/drawing/2014/main" id="{FBF3054E-BB3F-4685-9C27-FEBDE54355E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1" name="Shape 4">
          <a:extLst>
            <a:ext uri="{FF2B5EF4-FFF2-40B4-BE49-F238E27FC236}">
              <a16:creationId xmlns:a16="http://schemas.microsoft.com/office/drawing/2014/main" id="{2BC238A7-E8BB-4803-A532-9752698F512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2" name="Shape 4">
          <a:extLst>
            <a:ext uri="{FF2B5EF4-FFF2-40B4-BE49-F238E27FC236}">
              <a16:creationId xmlns:a16="http://schemas.microsoft.com/office/drawing/2014/main" id="{2D281F5F-2154-4ECB-B096-28EBBF66F8E1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3" name="Shape 4">
          <a:extLst>
            <a:ext uri="{FF2B5EF4-FFF2-40B4-BE49-F238E27FC236}">
              <a16:creationId xmlns:a16="http://schemas.microsoft.com/office/drawing/2014/main" id="{64767C17-13BE-4CCD-80D2-9827EF03093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4" name="Shape 4">
          <a:extLst>
            <a:ext uri="{FF2B5EF4-FFF2-40B4-BE49-F238E27FC236}">
              <a16:creationId xmlns:a16="http://schemas.microsoft.com/office/drawing/2014/main" id="{7B05C4F2-56D9-446C-B881-803487832E6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5" name="Shape 4">
          <a:extLst>
            <a:ext uri="{FF2B5EF4-FFF2-40B4-BE49-F238E27FC236}">
              <a16:creationId xmlns:a16="http://schemas.microsoft.com/office/drawing/2014/main" id="{9707B995-BB25-47B3-A971-C674F0DEF3E3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6" name="Shape 4">
          <a:extLst>
            <a:ext uri="{FF2B5EF4-FFF2-40B4-BE49-F238E27FC236}">
              <a16:creationId xmlns:a16="http://schemas.microsoft.com/office/drawing/2014/main" id="{65CCEDC4-885A-40BC-B872-20EB5D8B600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7" name="Shape 4">
          <a:extLst>
            <a:ext uri="{FF2B5EF4-FFF2-40B4-BE49-F238E27FC236}">
              <a16:creationId xmlns:a16="http://schemas.microsoft.com/office/drawing/2014/main" id="{933D2AE8-3950-440F-A5C1-4F6FACC0017A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8" name="Shape 4">
          <a:extLst>
            <a:ext uri="{FF2B5EF4-FFF2-40B4-BE49-F238E27FC236}">
              <a16:creationId xmlns:a16="http://schemas.microsoft.com/office/drawing/2014/main" id="{09A4D58B-D4BE-4038-BA95-25387414507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79" name="Shape 4">
          <a:extLst>
            <a:ext uri="{FF2B5EF4-FFF2-40B4-BE49-F238E27FC236}">
              <a16:creationId xmlns:a16="http://schemas.microsoft.com/office/drawing/2014/main" id="{C856DA90-1D88-4D14-9CFB-06008F1C480B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0" name="Shape 4">
          <a:extLst>
            <a:ext uri="{FF2B5EF4-FFF2-40B4-BE49-F238E27FC236}">
              <a16:creationId xmlns:a16="http://schemas.microsoft.com/office/drawing/2014/main" id="{942189E9-526B-4585-8001-FBE55DE4F00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1" name="Shape 4">
          <a:extLst>
            <a:ext uri="{FF2B5EF4-FFF2-40B4-BE49-F238E27FC236}">
              <a16:creationId xmlns:a16="http://schemas.microsoft.com/office/drawing/2014/main" id="{CB9A0100-B36E-48D2-AA40-E1DC8B6C9BB5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2" name="Shape 4">
          <a:extLst>
            <a:ext uri="{FF2B5EF4-FFF2-40B4-BE49-F238E27FC236}">
              <a16:creationId xmlns:a16="http://schemas.microsoft.com/office/drawing/2014/main" id="{B5B6E3A0-F5D2-4CA2-B173-70779925A53C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3" name="Shape 4">
          <a:extLst>
            <a:ext uri="{FF2B5EF4-FFF2-40B4-BE49-F238E27FC236}">
              <a16:creationId xmlns:a16="http://schemas.microsoft.com/office/drawing/2014/main" id="{323F491E-B738-4D96-A320-C77596C243E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4" name="Shape 4">
          <a:extLst>
            <a:ext uri="{FF2B5EF4-FFF2-40B4-BE49-F238E27FC236}">
              <a16:creationId xmlns:a16="http://schemas.microsoft.com/office/drawing/2014/main" id="{2739D18E-ED5F-44B7-92FC-06A08B349DB2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5" name="Shape 4">
          <a:extLst>
            <a:ext uri="{FF2B5EF4-FFF2-40B4-BE49-F238E27FC236}">
              <a16:creationId xmlns:a16="http://schemas.microsoft.com/office/drawing/2014/main" id="{F90C34E1-BC4F-4E77-83F0-7907436CB66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6" name="Shape 4">
          <a:extLst>
            <a:ext uri="{FF2B5EF4-FFF2-40B4-BE49-F238E27FC236}">
              <a16:creationId xmlns:a16="http://schemas.microsoft.com/office/drawing/2014/main" id="{887C6F0F-DB6C-453D-9BB5-194D4AFE1B3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7" name="Shape 4">
          <a:extLst>
            <a:ext uri="{FF2B5EF4-FFF2-40B4-BE49-F238E27FC236}">
              <a16:creationId xmlns:a16="http://schemas.microsoft.com/office/drawing/2014/main" id="{304A9B0F-8D0B-456D-A3E6-4231819F5B67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8" name="Shape 4">
          <a:extLst>
            <a:ext uri="{FF2B5EF4-FFF2-40B4-BE49-F238E27FC236}">
              <a16:creationId xmlns:a16="http://schemas.microsoft.com/office/drawing/2014/main" id="{61CE8EB5-3837-4FE3-952B-A678C893672E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89" name="Shape 4">
          <a:extLst>
            <a:ext uri="{FF2B5EF4-FFF2-40B4-BE49-F238E27FC236}">
              <a16:creationId xmlns:a16="http://schemas.microsoft.com/office/drawing/2014/main" id="{9488F12D-89C4-4C79-9877-A426EB0FD734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90" name="Shape 4">
          <a:extLst>
            <a:ext uri="{FF2B5EF4-FFF2-40B4-BE49-F238E27FC236}">
              <a16:creationId xmlns:a16="http://schemas.microsoft.com/office/drawing/2014/main" id="{3B183EC2-31FF-4E5A-A0FF-E90E57EF3D08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91" name="Shape 4">
          <a:extLst>
            <a:ext uri="{FF2B5EF4-FFF2-40B4-BE49-F238E27FC236}">
              <a16:creationId xmlns:a16="http://schemas.microsoft.com/office/drawing/2014/main" id="{8D834405-8739-495C-8F3F-CA7C2F481536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9</xdr:row>
      <xdr:rowOff>0</xdr:rowOff>
    </xdr:from>
    <xdr:ext cx="152400" cy="247650"/>
    <xdr:sp macro="" textlink="">
      <xdr:nvSpPr>
        <xdr:cNvPr id="492" name="Shape 4">
          <a:extLst>
            <a:ext uri="{FF2B5EF4-FFF2-40B4-BE49-F238E27FC236}">
              <a16:creationId xmlns:a16="http://schemas.microsoft.com/office/drawing/2014/main" id="{5D43A767-DDDD-4608-B45B-82A5FC9DD42F}"/>
            </a:ext>
          </a:extLst>
        </xdr:cNvPr>
        <xdr:cNvSpPr txBox="1"/>
      </xdr:nvSpPr>
      <xdr:spPr>
        <a:xfrm>
          <a:off x="1597152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493" name="Shape 4">
          <a:extLst>
            <a:ext uri="{FF2B5EF4-FFF2-40B4-BE49-F238E27FC236}">
              <a16:creationId xmlns:a16="http://schemas.microsoft.com/office/drawing/2014/main" id="{B0149C4A-6C8E-4383-B756-DB0C6233A296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494" name="Shape 4">
          <a:extLst>
            <a:ext uri="{FF2B5EF4-FFF2-40B4-BE49-F238E27FC236}">
              <a16:creationId xmlns:a16="http://schemas.microsoft.com/office/drawing/2014/main" id="{BB82D1B2-7B06-4AA0-951A-4D557C457326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495" name="Shape 4">
          <a:extLst>
            <a:ext uri="{FF2B5EF4-FFF2-40B4-BE49-F238E27FC236}">
              <a16:creationId xmlns:a16="http://schemas.microsoft.com/office/drawing/2014/main" id="{151A6DF4-0607-44B3-A299-AB4787836581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496" name="Shape 4">
          <a:extLst>
            <a:ext uri="{FF2B5EF4-FFF2-40B4-BE49-F238E27FC236}">
              <a16:creationId xmlns:a16="http://schemas.microsoft.com/office/drawing/2014/main" id="{FE9721AC-1039-4BED-98E6-BFF4DB3FEE9D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497" name="Shape 4">
          <a:extLst>
            <a:ext uri="{FF2B5EF4-FFF2-40B4-BE49-F238E27FC236}">
              <a16:creationId xmlns:a16="http://schemas.microsoft.com/office/drawing/2014/main" id="{933FD860-8687-4FE5-B995-27E7069466C3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498" name="Shape 4">
          <a:extLst>
            <a:ext uri="{FF2B5EF4-FFF2-40B4-BE49-F238E27FC236}">
              <a16:creationId xmlns:a16="http://schemas.microsoft.com/office/drawing/2014/main" id="{B6E332FB-8DA5-4D76-A4D6-4DF22DF62860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499" name="Shape 4">
          <a:extLst>
            <a:ext uri="{FF2B5EF4-FFF2-40B4-BE49-F238E27FC236}">
              <a16:creationId xmlns:a16="http://schemas.microsoft.com/office/drawing/2014/main" id="{BBDD552D-0E25-49C2-AD71-74EE3BEDD4C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0" name="Shape 4">
          <a:extLst>
            <a:ext uri="{FF2B5EF4-FFF2-40B4-BE49-F238E27FC236}">
              <a16:creationId xmlns:a16="http://schemas.microsoft.com/office/drawing/2014/main" id="{AE1E13B4-8385-494A-BD91-0A71F57587D2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1" name="Shape 4">
          <a:extLst>
            <a:ext uri="{FF2B5EF4-FFF2-40B4-BE49-F238E27FC236}">
              <a16:creationId xmlns:a16="http://schemas.microsoft.com/office/drawing/2014/main" id="{0BDE959A-3E9C-42EF-9317-419317AAE91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2" name="Shape 4">
          <a:extLst>
            <a:ext uri="{FF2B5EF4-FFF2-40B4-BE49-F238E27FC236}">
              <a16:creationId xmlns:a16="http://schemas.microsoft.com/office/drawing/2014/main" id="{86A78F57-7728-4B51-9D38-9736229AD8E9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3" name="Shape 4">
          <a:extLst>
            <a:ext uri="{FF2B5EF4-FFF2-40B4-BE49-F238E27FC236}">
              <a16:creationId xmlns:a16="http://schemas.microsoft.com/office/drawing/2014/main" id="{A04F1955-E791-471F-80D4-69291C40F9F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4" name="Shape 4">
          <a:extLst>
            <a:ext uri="{FF2B5EF4-FFF2-40B4-BE49-F238E27FC236}">
              <a16:creationId xmlns:a16="http://schemas.microsoft.com/office/drawing/2014/main" id="{69C597A3-1954-4287-A04E-8160925442A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5" name="Shape 4">
          <a:extLst>
            <a:ext uri="{FF2B5EF4-FFF2-40B4-BE49-F238E27FC236}">
              <a16:creationId xmlns:a16="http://schemas.microsoft.com/office/drawing/2014/main" id="{84CA8225-8569-4623-A88F-C1EB4AFE8D54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6" name="Shape 4">
          <a:extLst>
            <a:ext uri="{FF2B5EF4-FFF2-40B4-BE49-F238E27FC236}">
              <a16:creationId xmlns:a16="http://schemas.microsoft.com/office/drawing/2014/main" id="{36C1669D-DE89-49F1-9D69-70886C417DFD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7" name="Shape 4">
          <a:extLst>
            <a:ext uri="{FF2B5EF4-FFF2-40B4-BE49-F238E27FC236}">
              <a16:creationId xmlns:a16="http://schemas.microsoft.com/office/drawing/2014/main" id="{AABF732E-3298-4A88-A664-58F3992D7312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8" name="Shape 4">
          <a:extLst>
            <a:ext uri="{FF2B5EF4-FFF2-40B4-BE49-F238E27FC236}">
              <a16:creationId xmlns:a16="http://schemas.microsoft.com/office/drawing/2014/main" id="{A1486565-F68F-4751-987E-FFFBC32EAF06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09" name="Shape 4">
          <a:extLst>
            <a:ext uri="{FF2B5EF4-FFF2-40B4-BE49-F238E27FC236}">
              <a16:creationId xmlns:a16="http://schemas.microsoft.com/office/drawing/2014/main" id="{EA58FEAC-BA2D-4376-AAFC-7183BA6DB31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0" name="Shape 4">
          <a:extLst>
            <a:ext uri="{FF2B5EF4-FFF2-40B4-BE49-F238E27FC236}">
              <a16:creationId xmlns:a16="http://schemas.microsoft.com/office/drawing/2014/main" id="{1BC3DE3F-FCD6-40C9-8042-020229773377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1" name="Shape 4">
          <a:extLst>
            <a:ext uri="{FF2B5EF4-FFF2-40B4-BE49-F238E27FC236}">
              <a16:creationId xmlns:a16="http://schemas.microsoft.com/office/drawing/2014/main" id="{783BE10E-4DEA-46C0-A6F0-A5AFA38CD2D5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2" name="Shape 4">
          <a:extLst>
            <a:ext uri="{FF2B5EF4-FFF2-40B4-BE49-F238E27FC236}">
              <a16:creationId xmlns:a16="http://schemas.microsoft.com/office/drawing/2014/main" id="{5B1921A0-E7B8-44CF-861E-9C1893A75012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3" name="Shape 4">
          <a:extLst>
            <a:ext uri="{FF2B5EF4-FFF2-40B4-BE49-F238E27FC236}">
              <a16:creationId xmlns:a16="http://schemas.microsoft.com/office/drawing/2014/main" id="{3D29783B-CFB0-4C26-9883-4996D4F83CB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4" name="Shape 4">
          <a:extLst>
            <a:ext uri="{FF2B5EF4-FFF2-40B4-BE49-F238E27FC236}">
              <a16:creationId xmlns:a16="http://schemas.microsoft.com/office/drawing/2014/main" id="{F2F3F7C9-50F1-4E68-9596-2C78DD17859D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5" name="Shape 4">
          <a:extLst>
            <a:ext uri="{FF2B5EF4-FFF2-40B4-BE49-F238E27FC236}">
              <a16:creationId xmlns:a16="http://schemas.microsoft.com/office/drawing/2014/main" id="{F6414D82-9BAA-4CD8-8804-ED6DAB56730E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6" name="Shape 4">
          <a:extLst>
            <a:ext uri="{FF2B5EF4-FFF2-40B4-BE49-F238E27FC236}">
              <a16:creationId xmlns:a16="http://schemas.microsoft.com/office/drawing/2014/main" id="{EA150AD9-B9A5-479E-8A45-DFEFCB0D7D72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7" name="Shape 4">
          <a:extLst>
            <a:ext uri="{FF2B5EF4-FFF2-40B4-BE49-F238E27FC236}">
              <a16:creationId xmlns:a16="http://schemas.microsoft.com/office/drawing/2014/main" id="{094DA3FB-4416-41C4-B6F2-93F68910FB1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8" name="Shape 4">
          <a:extLst>
            <a:ext uri="{FF2B5EF4-FFF2-40B4-BE49-F238E27FC236}">
              <a16:creationId xmlns:a16="http://schemas.microsoft.com/office/drawing/2014/main" id="{71B2857F-46DF-4DE7-A0A3-9C09BABC7FAC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19" name="Shape 4">
          <a:extLst>
            <a:ext uri="{FF2B5EF4-FFF2-40B4-BE49-F238E27FC236}">
              <a16:creationId xmlns:a16="http://schemas.microsoft.com/office/drawing/2014/main" id="{0651EF1B-DFD7-4113-881C-578E840615B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0" name="Shape 4">
          <a:extLst>
            <a:ext uri="{FF2B5EF4-FFF2-40B4-BE49-F238E27FC236}">
              <a16:creationId xmlns:a16="http://schemas.microsoft.com/office/drawing/2014/main" id="{961BF8C5-DBC9-4F07-947E-8ADCAA02F404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1" name="Shape 4">
          <a:extLst>
            <a:ext uri="{FF2B5EF4-FFF2-40B4-BE49-F238E27FC236}">
              <a16:creationId xmlns:a16="http://schemas.microsoft.com/office/drawing/2014/main" id="{8541257B-5E76-4958-A712-EBB3B55910D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2" name="Shape 4">
          <a:extLst>
            <a:ext uri="{FF2B5EF4-FFF2-40B4-BE49-F238E27FC236}">
              <a16:creationId xmlns:a16="http://schemas.microsoft.com/office/drawing/2014/main" id="{F9BF40E8-C071-45C3-9DF7-6E9E2EE2AE21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3" name="Shape 4">
          <a:extLst>
            <a:ext uri="{FF2B5EF4-FFF2-40B4-BE49-F238E27FC236}">
              <a16:creationId xmlns:a16="http://schemas.microsoft.com/office/drawing/2014/main" id="{57AA0B72-0FA4-48A8-80D3-65282648EADE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4" name="Shape 4">
          <a:extLst>
            <a:ext uri="{FF2B5EF4-FFF2-40B4-BE49-F238E27FC236}">
              <a16:creationId xmlns:a16="http://schemas.microsoft.com/office/drawing/2014/main" id="{2E0114F6-FD84-4C81-B9DD-74A5E932A9C1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5" name="Shape 4">
          <a:extLst>
            <a:ext uri="{FF2B5EF4-FFF2-40B4-BE49-F238E27FC236}">
              <a16:creationId xmlns:a16="http://schemas.microsoft.com/office/drawing/2014/main" id="{39FB59F8-551B-476E-8FF5-C5EB42CBD33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6" name="Shape 4">
          <a:extLst>
            <a:ext uri="{FF2B5EF4-FFF2-40B4-BE49-F238E27FC236}">
              <a16:creationId xmlns:a16="http://schemas.microsoft.com/office/drawing/2014/main" id="{898D02A0-2637-4814-8D1A-CD2B688F071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7" name="Shape 4">
          <a:extLst>
            <a:ext uri="{FF2B5EF4-FFF2-40B4-BE49-F238E27FC236}">
              <a16:creationId xmlns:a16="http://schemas.microsoft.com/office/drawing/2014/main" id="{D7C39E06-31DA-4A0B-8FE3-61CECE11252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8" name="Shape 4">
          <a:extLst>
            <a:ext uri="{FF2B5EF4-FFF2-40B4-BE49-F238E27FC236}">
              <a16:creationId xmlns:a16="http://schemas.microsoft.com/office/drawing/2014/main" id="{BA86DA91-7BC8-4FD4-B77D-404F2EAE12F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29" name="Shape 4">
          <a:extLst>
            <a:ext uri="{FF2B5EF4-FFF2-40B4-BE49-F238E27FC236}">
              <a16:creationId xmlns:a16="http://schemas.microsoft.com/office/drawing/2014/main" id="{EEF5FFFD-59FE-48C5-9640-84E31C2EA27C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0" name="Shape 4">
          <a:extLst>
            <a:ext uri="{FF2B5EF4-FFF2-40B4-BE49-F238E27FC236}">
              <a16:creationId xmlns:a16="http://schemas.microsoft.com/office/drawing/2014/main" id="{819C6FCE-B5C7-4149-9AE4-20C7A850E3D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1" name="Shape 4">
          <a:extLst>
            <a:ext uri="{FF2B5EF4-FFF2-40B4-BE49-F238E27FC236}">
              <a16:creationId xmlns:a16="http://schemas.microsoft.com/office/drawing/2014/main" id="{D54C9E44-3E11-4A9D-A94E-DFC4E0EF993E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2" name="Shape 4">
          <a:extLst>
            <a:ext uri="{FF2B5EF4-FFF2-40B4-BE49-F238E27FC236}">
              <a16:creationId xmlns:a16="http://schemas.microsoft.com/office/drawing/2014/main" id="{DCCECD50-D1B8-4717-ADD1-0AA2AA6E6FD1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3" name="Shape 4">
          <a:extLst>
            <a:ext uri="{FF2B5EF4-FFF2-40B4-BE49-F238E27FC236}">
              <a16:creationId xmlns:a16="http://schemas.microsoft.com/office/drawing/2014/main" id="{B6BAABAD-15C1-461B-9103-DE195A3CC539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4" name="Shape 4">
          <a:extLst>
            <a:ext uri="{FF2B5EF4-FFF2-40B4-BE49-F238E27FC236}">
              <a16:creationId xmlns:a16="http://schemas.microsoft.com/office/drawing/2014/main" id="{01817C2D-B3DF-4562-B862-7C966AB2A98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5" name="Shape 4">
          <a:extLst>
            <a:ext uri="{FF2B5EF4-FFF2-40B4-BE49-F238E27FC236}">
              <a16:creationId xmlns:a16="http://schemas.microsoft.com/office/drawing/2014/main" id="{91583A5B-3B6B-4506-AD58-787FDBED4176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6" name="Shape 4">
          <a:extLst>
            <a:ext uri="{FF2B5EF4-FFF2-40B4-BE49-F238E27FC236}">
              <a16:creationId xmlns:a16="http://schemas.microsoft.com/office/drawing/2014/main" id="{9D1E602A-7F3E-436C-B64C-70813F5CDE2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7" name="Shape 4">
          <a:extLst>
            <a:ext uri="{FF2B5EF4-FFF2-40B4-BE49-F238E27FC236}">
              <a16:creationId xmlns:a16="http://schemas.microsoft.com/office/drawing/2014/main" id="{86FC671F-0EC8-48C6-8BC8-2E7B96673146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8" name="Shape 4">
          <a:extLst>
            <a:ext uri="{FF2B5EF4-FFF2-40B4-BE49-F238E27FC236}">
              <a16:creationId xmlns:a16="http://schemas.microsoft.com/office/drawing/2014/main" id="{406B3F6B-CE3C-4976-A296-4AB742E4A8BA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39" name="Shape 4">
          <a:extLst>
            <a:ext uri="{FF2B5EF4-FFF2-40B4-BE49-F238E27FC236}">
              <a16:creationId xmlns:a16="http://schemas.microsoft.com/office/drawing/2014/main" id="{6AC142E6-3602-4EE7-8B5D-579E20999B07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0" name="Shape 4">
          <a:extLst>
            <a:ext uri="{FF2B5EF4-FFF2-40B4-BE49-F238E27FC236}">
              <a16:creationId xmlns:a16="http://schemas.microsoft.com/office/drawing/2014/main" id="{EC77E59E-74D3-44F1-816D-0F2F8CC8B80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1" name="Shape 4">
          <a:extLst>
            <a:ext uri="{FF2B5EF4-FFF2-40B4-BE49-F238E27FC236}">
              <a16:creationId xmlns:a16="http://schemas.microsoft.com/office/drawing/2014/main" id="{35E0F3D9-A543-436F-A74E-DE2BF62FF51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2" name="Shape 4">
          <a:extLst>
            <a:ext uri="{FF2B5EF4-FFF2-40B4-BE49-F238E27FC236}">
              <a16:creationId xmlns:a16="http://schemas.microsoft.com/office/drawing/2014/main" id="{A64EF526-76F7-44F5-9A16-CB0B94FEE42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3" name="Shape 4">
          <a:extLst>
            <a:ext uri="{FF2B5EF4-FFF2-40B4-BE49-F238E27FC236}">
              <a16:creationId xmlns:a16="http://schemas.microsoft.com/office/drawing/2014/main" id="{B11D2297-9B77-4DE7-85DB-C91E72245F5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4" name="Shape 4">
          <a:extLst>
            <a:ext uri="{FF2B5EF4-FFF2-40B4-BE49-F238E27FC236}">
              <a16:creationId xmlns:a16="http://schemas.microsoft.com/office/drawing/2014/main" id="{72122123-D1B1-4CF1-BBE4-D3596A40F13D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5" name="Shape 4">
          <a:extLst>
            <a:ext uri="{FF2B5EF4-FFF2-40B4-BE49-F238E27FC236}">
              <a16:creationId xmlns:a16="http://schemas.microsoft.com/office/drawing/2014/main" id="{DE990248-9B40-43B4-94EE-F8CF1656416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6" name="Shape 4">
          <a:extLst>
            <a:ext uri="{FF2B5EF4-FFF2-40B4-BE49-F238E27FC236}">
              <a16:creationId xmlns:a16="http://schemas.microsoft.com/office/drawing/2014/main" id="{20CF5CF9-5816-4D88-8841-1A86FF98D17A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7" name="Shape 4">
          <a:extLst>
            <a:ext uri="{FF2B5EF4-FFF2-40B4-BE49-F238E27FC236}">
              <a16:creationId xmlns:a16="http://schemas.microsoft.com/office/drawing/2014/main" id="{4933BE82-7C15-4539-AB74-A5DD193C3D24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8" name="Shape 4">
          <a:extLst>
            <a:ext uri="{FF2B5EF4-FFF2-40B4-BE49-F238E27FC236}">
              <a16:creationId xmlns:a16="http://schemas.microsoft.com/office/drawing/2014/main" id="{BC26F1CD-D37C-4A37-8D4A-02C80E721967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49" name="Shape 4">
          <a:extLst>
            <a:ext uri="{FF2B5EF4-FFF2-40B4-BE49-F238E27FC236}">
              <a16:creationId xmlns:a16="http://schemas.microsoft.com/office/drawing/2014/main" id="{11C47DCD-F9D8-4181-9372-CCFF5A566881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0" name="Shape 4">
          <a:extLst>
            <a:ext uri="{FF2B5EF4-FFF2-40B4-BE49-F238E27FC236}">
              <a16:creationId xmlns:a16="http://schemas.microsoft.com/office/drawing/2014/main" id="{BAA33984-4B1C-4B56-B52F-1E0C29E17202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1" name="Shape 4">
          <a:extLst>
            <a:ext uri="{FF2B5EF4-FFF2-40B4-BE49-F238E27FC236}">
              <a16:creationId xmlns:a16="http://schemas.microsoft.com/office/drawing/2014/main" id="{0747EFB7-13C9-46A5-A872-97D4106032FA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2" name="Shape 4">
          <a:extLst>
            <a:ext uri="{FF2B5EF4-FFF2-40B4-BE49-F238E27FC236}">
              <a16:creationId xmlns:a16="http://schemas.microsoft.com/office/drawing/2014/main" id="{AD42729A-2737-40DB-8CEC-36DD634E39CC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3" name="Shape 4">
          <a:extLst>
            <a:ext uri="{FF2B5EF4-FFF2-40B4-BE49-F238E27FC236}">
              <a16:creationId xmlns:a16="http://schemas.microsoft.com/office/drawing/2014/main" id="{48DD3785-C14E-4F9A-AA25-4B94C1C6011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4" name="Shape 4">
          <a:extLst>
            <a:ext uri="{FF2B5EF4-FFF2-40B4-BE49-F238E27FC236}">
              <a16:creationId xmlns:a16="http://schemas.microsoft.com/office/drawing/2014/main" id="{DC1D7B66-CC99-42AC-90A6-17CE7110C54C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5" name="Shape 4">
          <a:extLst>
            <a:ext uri="{FF2B5EF4-FFF2-40B4-BE49-F238E27FC236}">
              <a16:creationId xmlns:a16="http://schemas.microsoft.com/office/drawing/2014/main" id="{1C43F9A6-711B-46FB-8227-672A82182C9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6" name="Shape 4">
          <a:extLst>
            <a:ext uri="{FF2B5EF4-FFF2-40B4-BE49-F238E27FC236}">
              <a16:creationId xmlns:a16="http://schemas.microsoft.com/office/drawing/2014/main" id="{85EC8B0F-3BDA-4140-BAC6-6AA8DA346D2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7" name="Shape 4">
          <a:extLst>
            <a:ext uri="{FF2B5EF4-FFF2-40B4-BE49-F238E27FC236}">
              <a16:creationId xmlns:a16="http://schemas.microsoft.com/office/drawing/2014/main" id="{9B800F74-1524-44E1-914D-42747643DA32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8" name="Shape 4">
          <a:extLst>
            <a:ext uri="{FF2B5EF4-FFF2-40B4-BE49-F238E27FC236}">
              <a16:creationId xmlns:a16="http://schemas.microsoft.com/office/drawing/2014/main" id="{6C3FFDE0-EC6C-439E-A0F6-438B6BFD6233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59" name="Shape 4">
          <a:extLst>
            <a:ext uri="{FF2B5EF4-FFF2-40B4-BE49-F238E27FC236}">
              <a16:creationId xmlns:a16="http://schemas.microsoft.com/office/drawing/2014/main" id="{C76B1DA9-4699-4A46-9BE1-A89F6A29520E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0" name="Shape 4">
          <a:extLst>
            <a:ext uri="{FF2B5EF4-FFF2-40B4-BE49-F238E27FC236}">
              <a16:creationId xmlns:a16="http://schemas.microsoft.com/office/drawing/2014/main" id="{5DACACB0-B6DB-4BC7-B9B9-D6DA92055D81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1" name="Shape 4">
          <a:extLst>
            <a:ext uri="{FF2B5EF4-FFF2-40B4-BE49-F238E27FC236}">
              <a16:creationId xmlns:a16="http://schemas.microsoft.com/office/drawing/2014/main" id="{EDC1509D-3226-47A0-82A1-FFC99E1F2A06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2" name="Shape 4">
          <a:extLst>
            <a:ext uri="{FF2B5EF4-FFF2-40B4-BE49-F238E27FC236}">
              <a16:creationId xmlns:a16="http://schemas.microsoft.com/office/drawing/2014/main" id="{58B31323-5B5F-4CEB-BC02-CC887F922810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3" name="Shape 4">
          <a:extLst>
            <a:ext uri="{FF2B5EF4-FFF2-40B4-BE49-F238E27FC236}">
              <a16:creationId xmlns:a16="http://schemas.microsoft.com/office/drawing/2014/main" id="{08062EC2-B173-40EB-B1CF-B1C3F25F6C41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4" name="Shape 4">
          <a:extLst>
            <a:ext uri="{FF2B5EF4-FFF2-40B4-BE49-F238E27FC236}">
              <a16:creationId xmlns:a16="http://schemas.microsoft.com/office/drawing/2014/main" id="{19ABDA54-9200-4E0E-9139-18643F8729D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5" name="Shape 4">
          <a:extLst>
            <a:ext uri="{FF2B5EF4-FFF2-40B4-BE49-F238E27FC236}">
              <a16:creationId xmlns:a16="http://schemas.microsoft.com/office/drawing/2014/main" id="{8FE405F1-D213-4CCB-9BBD-82A22F341A70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6" name="Shape 4">
          <a:extLst>
            <a:ext uri="{FF2B5EF4-FFF2-40B4-BE49-F238E27FC236}">
              <a16:creationId xmlns:a16="http://schemas.microsoft.com/office/drawing/2014/main" id="{EE840D25-1465-4300-B960-3A69E84229DA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7" name="Shape 4">
          <a:extLst>
            <a:ext uri="{FF2B5EF4-FFF2-40B4-BE49-F238E27FC236}">
              <a16:creationId xmlns:a16="http://schemas.microsoft.com/office/drawing/2014/main" id="{4E48C902-8382-4488-8E0A-F65C3320D70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8" name="Shape 4">
          <a:extLst>
            <a:ext uri="{FF2B5EF4-FFF2-40B4-BE49-F238E27FC236}">
              <a16:creationId xmlns:a16="http://schemas.microsoft.com/office/drawing/2014/main" id="{94436EFF-15DD-41F9-903A-27BAA215AFC5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69" name="Shape 4">
          <a:extLst>
            <a:ext uri="{FF2B5EF4-FFF2-40B4-BE49-F238E27FC236}">
              <a16:creationId xmlns:a16="http://schemas.microsoft.com/office/drawing/2014/main" id="{6FD90236-0F2C-434D-A8B8-29DC4046600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0" name="Shape 4">
          <a:extLst>
            <a:ext uri="{FF2B5EF4-FFF2-40B4-BE49-F238E27FC236}">
              <a16:creationId xmlns:a16="http://schemas.microsoft.com/office/drawing/2014/main" id="{8FBAD018-A32B-4F89-AF75-F9B6BD88E684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1" name="Shape 4">
          <a:extLst>
            <a:ext uri="{FF2B5EF4-FFF2-40B4-BE49-F238E27FC236}">
              <a16:creationId xmlns:a16="http://schemas.microsoft.com/office/drawing/2014/main" id="{94A90723-6336-481D-8F0E-C52C0DCE2A67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2" name="Shape 4">
          <a:extLst>
            <a:ext uri="{FF2B5EF4-FFF2-40B4-BE49-F238E27FC236}">
              <a16:creationId xmlns:a16="http://schemas.microsoft.com/office/drawing/2014/main" id="{8E3B0082-24E6-4D35-88C2-0BB416CC569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3" name="Shape 4">
          <a:extLst>
            <a:ext uri="{FF2B5EF4-FFF2-40B4-BE49-F238E27FC236}">
              <a16:creationId xmlns:a16="http://schemas.microsoft.com/office/drawing/2014/main" id="{AEE822C8-4653-47C1-8E4C-FED128A08EEE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4" name="Shape 4">
          <a:extLst>
            <a:ext uri="{FF2B5EF4-FFF2-40B4-BE49-F238E27FC236}">
              <a16:creationId xmlns:a16="http://schemas.microsoft.com/office/drawing/2014/main" id="{460F51DE-480D-489F-86B1-4EF5DFEA6193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5" name="Shape 4">
          <a:extLst>
            <a:ext uri="{FF2B5EF4-FFF2-40B4-BE49-F238E27FC236}">
              <a16:creationId xmlns:a16="http://schemas.microsoft.com/office/drawing/2014/main" id="{D31F9EB4-2262-41D0-9C1E-BCACE8B5CE6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6" name="Shape 4">
          <a:extLst>
            <a:ext uri="{FF2B5EF4-FFF2-40B4-BE49-F238E27FC236}">
              <a16:creationId xmlns:a16="http://schemas.microsoft.com/office/drawing/2014/main" id="{A1A79906-AF8F-4835-A5B8-95F186C742D2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7" name="Shape 4">
          <a:extLst>
            <a:ext uri="{FF2B5EF4-FFF2-40B4-BE49-F238E27FC236}">
              <a16:creationId xmlns:a16="http://schemas.microsoft.com/office/drawing/2014/main" id="{BA2B08F2-AB22-4FDC-A8A1-631418DCF56A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8" name="Shape 4">
          <a:extLst>
            <a:ext uri="{FF2B5EF4-FFF2-40B4-BE49-F238E27FC236}">
              <a16:creationId xmlns:a16="http://schemas.microsoft.com/office/drawing/2014/main" id="{41EC2E60-11FB-4C3E-9818-C88CE5157A26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79" name="Shape 4">
          <a:extLst>
            <a:ext uri="{FF2B5EF4-FFF2-40B4-BE49-F238E27FC236}">
              <a16:creationId xmlns:a16="http://schemas.microsoft.com/office/drawing/2014/main" id="{AD14ED77-4CEA-45CE-8479-E76D144F019A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0" name="Shape 4">
          <a:extLst>
            <a:ext uri="{FF2B5EF4-FFF2-40B4-BE49-F238E27FC236}">
              <a16:creationId xmlns:a16="http://schemas.microsoft.com/office/drawing/2014/main" id="{135F5D76-6FDB-44E3-B287-9C50F8CD21D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1" name="Shape 4">
          <a:extLst>
            <a:ext uri="{FF2B5EF4-FFF2-40B4-BE49-F238E27FC236}">
              <a16:creationId xmlns:a16="http://schemas.microsoft.com/office/drawing/2014/main" id="{EFF5974F-8164-4198-BB3D-F9B153BDDCAA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2" name="Shape 4">
          <a:extLst>
            <a:ext uri="{FF2B5EF4-FFF2-40B4-BE49-F238E27FC236}">
              <a16:creationId xmlns:a16="http://schemas.microsoft.com/office/drawing/2014/main" id="{F16A6211-9A3E-44B2-8987-BFD5220F7049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3" name="Shape 4">
          <a:extLst>
            <a:ext uri="{FF2B5EF4-FFF2-40B4-BE49-F238E27FC236}">
              <a16:creationId xmlns:a16="http://schemas.microsoft.com/office/drawing/2014/main" id="{AAEF1776-ECE0-4F9F-8995-ABD19E17567F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4" name="Shape 4">
          <a:extLst>
            <a:ext uri="{FF2B5EF4-FFF2-40B4-BE49-F238E27FC236}">
              <a16:creationId xmlns:a16="http://schemas.microsoft.com/office/drawing/2014/main" id="{1F9AEA2A-3FD4-4B90-AD43-A913976B6E43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5" name="Shape 4">
          <a:extLst>
            <a:ext uri="{FF2B5EF4-FFF2-40B4-BE49-F238E27FC236}">
              <a16:creationId xmlns:a16="http://schemas.microsoft.com/office/drawing/2014/main" id="{FF10629C-C1F0-4EBB-A26C-ED761C1031AB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6" name="Shape 4">
          <a:extLst>
            <a:ext uri="{FF2B5EF4-FFF2-40B4-BE49-F238E27FC236}">
              <a16:creationId xmlns:a16="http://schemas.microsoft.com/office/drawing/2014/main" id="{25F71A1C-0700-4C46-87D8-EA8D93CDF868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0</xdr:colOff>
      <xdr:row>9</xdr:row>
      <xdr:rowOff>0</xdr:rowOff>
    </xdr:from>
    <xdr:ext cx="152400" cy="247650"/>
    <xdr:sp macro="" textlink="">
      <xdr:nvSpPr>
        <xdr:cNvPr id="587" name="Shape 4">
          <a:extLst>
            <a:ext uri="{FF2B5EF4-FFF2-40B4-BE49-F238E27FC236}">
              <a16:creationId xmlns:a16="http://schemas.microsoft.com/office/drawing/2014/main" id="{03ABDE0C-DA8B-4214-94A9-B6DC4D3348A7}"/>
            </a:ext>
          </a:extLst>
        </xdr:cNvPr>
        <xdr:cNvSpPr txBox="1"/>
      </xdr:nvSpPr>
      <xdr:spPr>
        <a:xfrm>
          <a:off x="49049940" y="508254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88" name="Shape 4">
          <a:extLst>
            <a:ext uri="{FF2B5EF4-FFF2-40B4-BE49-F238E27FC236}">
              <a16:creationId xmlns:a16="http://schemas.microsoft.com/office/drawing/2014/main" id="{1B6E7EFC-9FCA-4874-97BF-83710A818D6D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89" name="Shape 4">
          <a:extLst>
            <a:ext uri="{FF2B5EF4-FFF2-40B4-BE49-F238E27FC236}">
              <a16:creationId xmlns:a16="http://schemas.microsoft.com/office/drawing/2014/main" id="{9D4ED58F-C824-427D-97FE-03BE45D2A3EB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0" name="Shape 4">
          <a:extLst>
            <a:ext uri="{FF2B5EF4-FFF2-40B4-BE49-F238E27FC236}">
              <a16:creationId xmlns:a16="http://schemas.microsoft.com/office/drawing/2014/main" id="{1E0BC60F-9F09-407F-842D-237FDDEFDF34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1" name="Shape 4">
          <a:extLst>
            <a:ext uri="{FF2B5EF4-FFF2-40B4-BE49-F238E27FC236}">
              <a16:creationId xmlns:a16="http://schemas.microsoft.com/office/drawing/2014/main" id="{D04131B2-2A50-439E-B3DD-0E09007E09B4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2" name="Shape 4">
          <a:extLst>
            <a:ext uri="{FF2B5EF4-FFF2-40B4-BE49-F238E27FC236}">
              <a16:creationId xmlns:a16="http://schemas.microsoft.com/office/drawing/2014/main" id="{A2567D1F-852B-4EF7-AD4B-42A0FDD02870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3" name="Shape 4">
          <a:extLst>
            <a:ext uri="{FF2B5EF4-FFF2-40B4-BE49-F238E27FC236}">
              <a16:creationId xmlns:a16="http://schemas.microsoft.com/office/drawing/2014/main" id="{1070511F-231F-4F7C-907E-9454E33CE759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4" name="Shape 4">
          <a:extLst>
            <a:ext uri="{FF2B5EF4-FFF2-40B4-BE49-F238E27FC236}">
              <a16:creationId xmlns:a16="http://schemas.microsoft.com/office/drawing/2014/main" id="{1B036C7E-69F7-4371-8B65-FB1C49F0C027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5" name="Shape 4">
          <a:extLst>
            <a:ext uri="{FF2B5EF4-FFF2-40B4-BE49-F238E27FC236}">
              <a16:creationId xmlns:a16="http://schemas.microsoft.com/office/drawing/2014/main" id="{58FF6F2F-A229-44B8-83D1-B05A604E08DB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6" name="Shape 4">
          <a:extLst>
            <a:ext uri="{FF2B5EF4-FFF2-40B4-BE49-F238E27FC236}">
              <a16:creationId xmlns:a16="http://schemas.microsoft.com/office/drawing/2014/main" id="{6A90541C-E5E6-4E08-A268-F7FB648F2B3C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7" name="Shape 4">
          <a:extLst>
            <a:ext uri="{FF2B5EF4-FFF2-40B4-BE49-F238E27FC236}">
              <a16:creationId xmlns:a16="http://schemas.microsoft.com/office/drawing/2014/main" id="{9178A635-4A6B-4E17-BE54-DCB6B5D233F8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8" name="Shape 4">
          <a:extLst>
            <a:ext uri="{FF2B5EF4-FFF2-40B4-BE49-F238E27FC236}">
              <a16:creationId xmlns:a16="http://schemas.microsoft.com/office/drawing/2014/main" id="{38AA484F-61FF-4369-958A-BA8751CD4FB9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599" name="Shape 4">
          <a:extLst>
            <a:ext uri="{FF2B5EF4-FFF2-40B4-BE49-F238E27FC236}">
              <a16:creationId xmlns:a16="http://schemas.microsoft.com/office/drawing/2014/main" id="{6A72D685-BFB7-412F-9BFA-49AC249CE946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0" name="Shape 4">
          <a:extLst>
            <a:ext uri="{FF2B5EF4-FFF2-40B4-BE49-F238E27FC236}">
              <a16:creationId xmlns:a16="http://schemas.microsoft.com/office/drawing/2014/main" id="{49CEFA06-AE12-40D9-9F1C-DA4977ADB2A3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1" name="Shape 4">
          <a:extLst>
            <a:ext uri="{FF2B5EF4-FFF2-40B4-BE49-F238E27FC236}">
              <a16:creationId xmlns:a16="http://schemas.microsoft.com/office/drawing/2014/main" id="{50873ECD-9AD7-4E44-8567-78E77051F1A6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2" name="Shape 4">
          <a:extLst>
            <a:ext uri="{FF2B5EF4-FFF2-40B4-BE49-F238E27FC236}">
              <a16:creationId xmlns:a16="http://schemas.microsoft.com/office/drawing/2014/main" id="{7A35053F-57ED-417D-A7D2-8F9C14FA5DBF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3" name="Shape 4">
          <a:extLst>
            <a:ext uri="{FF2B5EF4-FFF2-40B4-BE49-F238E27FC236}">
              <a16:creationId xmlns:a16="http://schemas.microsoft.com/office/drawing/2014/main" id="{38044C32-7C7A-44E2-8EF9-43E0BDB82ECA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4" name="Shape 4">
          <a:extLst>
            <a:ext uri="{FF2B5EF4-FFF2-40B4-BE49-F238E27FC236}">
              <a16:creationId xmlns:a16="http://schemas.microsoft.com/office/drawing/2014/main" id="{F90F5264-6D7E-4193-A106-2659561E4613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5" name="Shape 4">
          <a:extLst>
            <a:ext uri="{FF2B5EF4-FFF2-40B4-BE49-F238E27FC236}">
              <a16:creationId xmlns:a16="http://schemas.microsoft.com/office/drawing/2014/main" id="{19465052-B029-4704-9B16-5437AF834772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6" name="Shape 4">
          <a:extLst>
            <a:ext uri="{FF2B5EF4-FFF2-40B4-BE49-F238E27FC236}">
              <a16:creationId xmlns:a16="http://schemas.microsoft.com/office/drawing/2014/main" id="{B0C5C1C7-4A26-4D44-9645-EEABD91B2CD4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7" name="Shape 4">
          <a:extLst>
            <a:ext uri="{FF2B5EF4-FFF2-40B4-BE49-F238E27FC236}">
              <a16:creationId xmlns:a16="http://schemas.microsoft.com/office/drawing/2014/main" id="{BA4171C8-0999-46F9-B3EC-18AA57B85F01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8" name="Shape 4">
          <a:extLst>
            <a:ext uri="{FF2B5EF4-FFF2-40B4-BE49-F238E27FC236}">
              <a16:creationId xmlns:a16="http://schemas.microsoft.com/office/drawing/2014/main" id="{1154B4D0-06C3-42CC-8AA9-9355C7BC6980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09" name="Shape 4">
          <a:extLst>
            <a:ext uri="{FF2B5EF4-FFF2-40B4-BE49-F238E27FC236}">
              <a16:creationId xmlns:a16="http://schemas.microsoft.com/office/drawing/2014/main" id="{7963D45B-6F8E-4CD9-BE6D-228C0D75E8DE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10" name="Shape 4">
          <a:extLst>
            <a:ext uri="{FF2B5EF4-FFF2-40B4-BE49-F238E27FC236}">
              <a16:creationId xmlns:a16="http://schemas.microsoft.com/office/drawing/2014/main" id="{D863206D-1574-402F-9A3B-8FCB9D23FB8C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152400" cy="247650"/>
    <xdr:sp macro="" textlink="">
      <xdr:nvSpPr>
        <xdr:cNvPr id="611" name="Shape 4">
          <a:extLst>
            <a:ext uri="{FF2B5EF4-FFF2-40B4-BE49-F238E27FC236}">
              <a16:creationId xmlns:a16="http://schemas.microsoft.com/office/drawing/2014/main" id="{F739F51F-11DA-4F36-AD53-75A1CE51F41B}"/>
            </a:ext>
          </a:extLst>
        </xdr:cNvPr>
        <xdr:cNvSpPr txBox="1"/>
      </xdr:nvSpPr>
      <xdr:spPr>
        <a:xfrm>
          <a:off x="15971520" y="749046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2" name="Shape 4">
          <a:extLst>
            <a:ext uri="{FF2B5EF4-FFF2-40B4-BE49-F238E27FC236}">
              <a16:creationId xmlns:a16="http://schemas.microsoft.com/office/drawing/2014/main" id="{3F4A7975-B18F-432E-AB21-5AC934991496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3" name="Shape 4">
          <a:extLst>
            <a:ext uri="{FF2B5EF4-FFF2-40B4-BE49-F238E27FC236}">
              <a16:creationId xmlns:a16="http://schemas.microsoft.com/office/drawing/2014/main" id="{7D59EFD4-4B7A-4E0D-8978-380B3ACFB0AE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4" name="Shape 4">
          <a:extLst>
            <a:ext uri="{FF2B5EF4-FFF2-40B4-BE49-F238E27FC236}">
              <a16:creationId xmlns:a16="http://schemas.microsoft.com/office/drawing/2014/main" id="{8CF22FE5-0FB0-41EA-8BD6-6D5D4C502864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5" name="Shape 4">
          <a:extLst>
            <a:ext uri="{FF2B5EF4-FFF2-40B4-BE49-F238E27FC236}">
              <a16:creationId xmlns:a16="http://schemas.microsoft.com/office/drawing/2014/main" id="{22C40EB0-B84E-488F-A464-C38EAC09A94C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6" name="Shape 4">
          <a:extLst>
            <a:ext uri="{FF2B5EF4-FFF2-40B4-BE49-F238E27FC236}">
              <a16:creationId xmlns:a16="http://schemas.microsoft.com/office/drawing/2014/main" id="{09333030-378C-4EBD-A993-D04E7DD42E74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7" name="Shape 4">
          <a:extLst>
            <a:ext uri="{FF2B5EF4-FFF2-40B4-BE49-F238E27FC236}">
              <a16:creationId xmlns:a16="http://schemas.microsoft.com/office/drawing/2014/main" id="{EA8D28C4-0AEE-4B29-A9F7-220C849CCB1D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8" name="Shape 4">
          <a:extLst>
            <a:ext uri="{FF2B5EF4-FFF2-40B4-BE49-F238E27FC236}">
              <a16:creationId xmlns:a16="http://schemas.microsoft.com/office/drawing/2014/main" id="{6B14EF3E-17BC-4201-B51D-BA4128B3F98F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19" name="Shape 4">
          <a:extLst>
            <a:ext uri="{FF2B5EF4-FFF2-40B4-BE49-F238E27FC236}">
              <a16:creationId xmlns:a16="http://schemas.microsoft.com/office/drawing/2014/main" id="{B64F1604-B81C-4CD3-9A44-EB5651BF82A0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0" name="Shape 4">
          <a:extLst>
            <a:ext uri="{FF2B5EF4-FFF2-40B4-BE49-F238E27FC236}">
              <a16:creationId xmlns:a16="http://schemas.microsoft.com/office/drawing/2014/main" id="{FF5389E0-6C59-423D-8C8B-78AE50B0D838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1" name="Shape 4">
          <a:extLst>
            <a:ext uri="{FF2B5EF4-FFF2-40B4-BE49-F238E27FC236}">
              <a16:creationId xmlns:a16="http://schemas.microsoft.com/office/drawing/2014/main" id="{445EC606-C5FB-4352-B99B-822B8E888090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2" name="Shape 4">
          <a:extLst>
            <a:ext uri="{FF2B5EF4-FFF2-40B4-BE49-F238E27FC236}">
              <a16:creationId xmlns:a16="http://schemas.microsoft.com/office/drawing/2014/main" id="{4C236F86-B447-4F47-8646-10F9CD40E7CE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3" name="Shape 4">
          <a:extLst>
            <a:ext uri="{FF2B5EF4-FFF2-40B4-BE49-F238E27FC236}">
              <a16:creationId xmlns:a16="http://schemas.microsoft.com/office/drawing/2014/main" id="{ADFD8093-0465-48E3-A687-7732FA300986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4" name="Shape 4">
          <a:extLst>
            <a:ext uri="{FF2B5EF4-FFF2-40B4-BE49-F238E27FC236}">
              <a16:creationId xmlns:a16="http://schemas.microsoft.com/office/drawing/2014/main" id="{6F22EA19-7631-4D12-B73F-A87E28F01AB5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5" name="Shape 4">
          <a:extLst>
            <a:ext uri="{FF2B5EF4-FFF2-40B4-BE49-F238E27FC236}">
              <a16:creationId xmlns:a16="http://schemas.microsoft.com/office/drawing/2014/main" id="{70593B05-E609-46D5-B5F4-5DC2C63C129C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6" name="Shape 4">
          <a:extLst>
            <a:ext uri="{FF2B5EF4-FFF2-40B4-BE49-F238E27FC236}">
              <a16:creationId xmlns:a16="http://schemas.microsoft.com/office/drawing/2014/main" id="{C05DA651-44FE-4C15-9B48-25D7B23AB0D1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7" name="Shape 4">
          <a:extLst>
            <a:ext uri="{FF2B5EF4-FFF2-40B4-BE49-F238E27FC236}">
              <a16:creationId xmlns:a16="http://schemas.microsoft.com/office/drawing/2014/main" id="{81BD068D-F363-43DC-89DC-64CB2A490A95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8" name="Shape 4">
          <a:extLst>
            <a:ext uri="{FF2B5EF4-FFF2-40B4-BE49-F238E27FC236}">
              <a16:creationId xmlns:a16="http://schemas.microsoft.com/office/drawing/2014/main" id="{B9FEE99A-4BC9-45CD-B222-A90138649D51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29" name="Shape 4">
          <a:extLst>
            <a:ext uri="{FF2B5EF4-FFF2-40B4-BE49-F238E27FC236}">
              <a16:creationId xmlns:a16="http://schemas.microsoft.com/office/drawing/2014/main" id="{FFEC8E5A-5D1E-4086-A397-585A141BE4B9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30" name="Shape 4">
          <a:extLst>
            <a:ext uri="{FF2B5EF4-FFF2-40B4-BE49-F238E27FC236}">
              <a16:creationId xmlns:a16="http://schemas.microsoft.com/office/drawing/2014/main" id="{C4DA130A-D926-4D9E-A639-463A4949AD1B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31" name="Shape 4">
          <a:extLst>
            <a:ext uri="{FF2B5EF4-FFF2-40B4-BE49-F238E27FC236}">
              <a16:creationId xmlns:a16="http://schemas.microsoft.com/office/drawing/2014/main" id="{084563CA-3461-41BA-81FF-3722D2B511BB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32" name="Shape 4">
          <a:extLst>
            <a:ext uri="{FF2B5EF4-FFF2-40B4-BE49-F238E27FC236}">
              <a16:creationId xmlns:a16="http://schemas.microsoft.com/office/drawing/2014/main" id="{B5B3041D-284C-4E55-81D8-0FCAC1458612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33" name="Shape 4">
          <a:extLst>
            <a:ext uri="{FF2B5EF4-FFF2-40B4-BE49-F238E27FC236}">
              <a16:creationId xmlns:a16="http://schemas.microsoft.com/office/drawing/2014/main" id="{6C012F8E-57FC-4A75-9B52-F2E0C2718DC9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34" name="Shape 4">
          <a:extLst>
            <a:ext uri="{FF2B5EF4-FFF2-40B4-BE49-F238E27FC236}">
              <a16:creationId xmlns:a16="http://schemas.microsoft.com/office/drawing/2014/main" id="{F630D7F0-C340-451D-9F65-FBB1556399D6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21</xdr:row>
      <xdr:rowOff>0</xdr:rowOff>
    </xdr:from>
    <xdr:ext cx="152400" cy="247650"/>
    <xdr:sp macro="" textlink="">
      <xdr:nvSpPr>
        <xdr:cNvPr id="635" name="Shape 4">
          <a:extLst>
            <a:ext uri="{FF2B5EF4-FFF2-40B4-BE49-F238E27FC236}">
              <a16:creationId xmlns:a16="http://schemas.microsoft.com/office/drawing/2014/main" id="{553EB3F9-ECA7-462D-80CE-F31BA7101596}"/>
            </a:ext>
          </a:extLst>
        </xdr:cNvPr>
        <xdr:cNvSpPr txBox="1"/>
      </xdr:nvSpPr>
      <xdr:spPr>
        <a:xfrm>
          <a:off x="15971520" y="80848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36" name="Shape 5">
          <a:extLst>
            <a:ext uri="{FF2B5EF4-FFF2-40B4-BE49-F238E27FC236}">
              <a16:creationId xmlns:a16="http://schemas.microsoft.com/office/drawing/2014/main" id="{93D25694-9902-47D8-A61D-5B00F2599C2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37" name="Shape 5">
          <a:extLst>
            <a:ext uri="{FF2B5EF4-FFF2-40B4-BE49-F238E27FC236}">
              <a16:creationId xmlns:a16="http://schemas.microsoft.com/office/drawing/2014/main" id="{9CBEF4F3-909F-4546-97DD-C76FE8A9A4C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38" name="Shape 5">
          <a:extLst>
            <a:ext uri="{FF2B5EF4-FFF2-40B4-BE49-F238E27FC236}">
              <a16:creationId xmlns:a16="http://schemas.microsoft.com/office/drawing/2014/main" id="{485A468C-7400-4445-80AB-478DFAFB304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39" name="Shape 5">
          <a:extLst>
            <a:ext uri="{FF2B5EF4-FFF2-40B4-BE49-F238E27FC236}">
              <a16:creationId xmlns:a16="http://schemas.microsoft.com/office/drawing/2014/main" id="{00ED99A1-BF17-4491-8D77-2672524A2675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0" name="Shape 5">
          <a:extLst>
            <a:ext uri="{FF2B5EF4-FFF2-40B4-BE49-F238E27FC236}">
              <a16:creationId xmlns:a16="http://schemas.microsoft.com/office/drawing/2014/main" id="{6D613E59-1BE2-4732-BB98-3E0CBBD38A66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1" name="Shape 5">
          <a:extLst>
            <a:ext uri="{FF2B5EF4-FFF2-40B4-BE49-F238E27FC236}">
              <a16:creationId xmlns:a16="http://schemas.microsoft.com/office/drawing/2014/main" id="{0AF24AE7-CEEC-47D0-8A01-C856A8D623D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2" name="Shape 5">
          <a:extLst>
            <a:ext uri="{FF2B5EF4-FFF2-40B4-BE49-F238E27FC236}">
              <a16:creationId xmlns:a16="http://schemas.microsoft.com/office/drawing/2014/main" id="{9970A051-CA86-41CB-8012-3EA22185A6E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3" name="Shape 5">
          <a:extLst>
            <a:ext uri="{FF2B5EF4-FFF2-40B4-BE49-F238E27FC236}">
              <a16:creationId xmlns:a16="http://schemas.microsoft.com/office/drawing/2014/main" id="{CBEA344D-566E-42F1-A828-9018EB866A7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4" name="Shape 5">
          <a:extLst>
            <a:ext uri="{FF2B5EF4-FFF2-40B4-BE49-F238E27FC236}">
              <a16:creationId xmlns:a16="http://schemas.microsoft.com/office/drawing/2014/main" id="{2A683EF8-69A9-439F-AB7A-3590C2AF956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5" name="Shape 5">
          <a:extLst>
            <a:ext uri="{FF2B5EF4-FFF2-40B4-BE49-F238E27FC236}">
              <a16:creationId xmlns:a16="http://schemas.microsoft.com/office/drawing/2014/main" id="{19A39FF4-248B-4B83-ACD0-0D2365F377A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6" name="Shape 5">
          <a:extLst>
            <a:ext uri="{FF2B5EF4-FFF2-40B4-BE49-F238E27FC236}">
              <a16:creationId xmlns:a16="http://schemas.microsoft.com/office/drawing/2014/main" id="{00F93741-263A-4260-8EC9-DAFF71223F6B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7" name="Shape 5">
          <a:extLst>
            <a:ext uri="{FF2B5EF4-FFF2-40B4-BE49-F238E27FC236}">
              <a16:creationId xmlns:a16="http://schemas.microsoft.com/office/drawing/2014/main" id="{A67954DC-EFE2-4F89-BB92-73DBF57D42F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8" name="Shape 5">
          <a:extLst>
            <a:ext uri="{FF2B5EF4-FFF2-40B4-BE49-F238E27FC236}">
              <a16:creationId xmlns:a16="http://schemas.microsoft.com/office/drawing/2014/main" id="{972D0EC0-ECFF-4DC9-B655-282059DFB50A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49" name="Shape 5">
          <a:extLst>
            <a:ext uri="{FF2B5EF4-FFF2-40B4-BE49-F238E27FC236}">
              <a16:creationId xmlns:a16="http://schemas.microsoft.com/office/drawing/2014/main" id="{8C128C30-44A2-4A94-8481-0826ACCD50CA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0" name="Shape 5">
          <a:extLst>
            <a:ext uri="{FF2B5EF4-FFF2-40B4-BE49-F238E27FC236}">
              <a16:creationId xmlns:a16="http://schemas.microsoft.com/office/drawing/2014/main" id="{8A9BAFAC-6DDF-4B65-9BD5-7B4D9B985CF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1" name="Shape 5">
          <a:extLst>
            <a:ext uri="{FF2B5EF4-FFF2-40B4-BE49-F238E27FC236}">
              <a16:creationId xmlns:a16="http://schemas.microsoft.com/office/drawing/2014/main" id="{72F7F7E7-27C5-4CAE-95F4-3C948A3C123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2" name="Shape 5">
          <a:extLst>
            <a:ext uri="{FF2B5EF4-FFF2-40B4-BE49-F238E27FC236}">
              <a16:creationId xmlns:a16="http://schemas.microsoft.com/office/drawing/2014/main" id="{35207FD1-A863-4D4A-A04C-8A30E4969E36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3" name="Shape 5">
          <a:extLst>
            <a:ext uri="{FF2B5EF4-FFF2-40B4-BE49-F238E27FC236}">
              <a16:creationId xmlns:a16="http://schemas.microsoft.com/office/drawing/2014/main" id="{64778AEA-E10B-4857-9265-12CFAD88802F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4" name="Shape 5">
          <a:extLst>
            <a:ext uri="{FF2B5EF4-FFF2-40B4-BE49-F238E27FC236}">
              <a16:creationId xmlns:a16="http://schemas.microsoft.com/office/drawing/2014/main" id="{943CBCE4-DC34-4EE6-ACFC-578F59A1F67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5" name="Shape 5">
          <a:extLst>
            <a:ext uri="{FF2B5EF4-FFF2-40B4-BE49-F238E27FC236}">
              <a16:creationId xmlns:a16="http://schemas.microsoft.com/office/drawing/2014/main" id="{197E68A8-F4F9-4170-85AA-FB04479305C6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6" name="Shape 5">
          <a:extLst>
            <a:ext uri="{FF2B5EF4-FFF2-40B4-BE49-F238E27FC236}">
              <a16:creationId xmlns:a16="http://schemas.microsoft.com/office/drawing/2014/main" id="{98A341EE-9325-47C7-9570-C97859EF4F47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7" name="Shape 5">
          <a:extLst>
            <a:ext uri="{FF2B5EF4-FFF2-40B4-BE49-F238E27FC236}">
              <a16:creationId xmlns:a16="http://schemas.microsoft.com/office/drawing/2014/main" id="{2B240B72-C06B-4F1B-B162-822900D36C07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8" name="Shape 5">
          <a:extLst>
            <a:ext uri="{FF2B5EF4-FFF2-40B4-BE49-F238E27FC236}">
              <a16:creationId xmlns:a16="http://schemas.microsoft.com/office/drawing/2014/main" id="{47D9C380-091F-43F6-8EBF-BE351720F16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59" name="Shape 5">
          <a:extLst>
            <a:ext uri="{FF2B5EF4-FFF2-40B4-BE49-F238E27FC236}">
              <a16:creationId xmlns:a16="http://schemas.microsoft.com/office/drawing/2014/main" id="{82845632-A3DC-4F04-97AA-77A5B168458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0" name="Shape 5">
          <a:extLst>
            <a:ext uri="{FF2B5EF4-FFF2-40B4-BE49-F238E27FC236}">
              <a16:creationId xmlns:a16="http://schemas.microsoft.com/office/drawing/2014/main" id="{438EBD39-9B64-47AA-A57C-FB7F6A393911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1" name="Shape 5">
          <a:extLst>
            <a:ext uri="{FF2B5EF4-FFF2-40B4-BE49-F238E27FC236}">
              <a16:creationId xmlns:a16="http://schemas.microsoft.com/office/drawing/2014/main" id="{0BCED4AF-53FD-4600-8F0A-0D70C34289F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2" name="Shape 5">
          <a:extLst>
            <a:ext uri="{FF2B5EF4-FFF2-40B4-BE49-F238E27FC236}">
              <a16:creationId xmlns:a16="http://schemas.microsoft.com/office/drawing/2014/main" id="{3CCE9C91-3BD0-4427-AB97-0F3741BE662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3" name="Shape 5">
          <a:extLst>
            <a:ext uri="{FF2B5EF4-FFF2-40B4-BE49-F238E27FC236}">
              <a16:creationId xmlns:a16="http://schemas.microsoft.com/office/drawing/2014/main" id="{83831FD5-48EE-45FA-9457-30A8D854E4D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4" name="Shape 5">
          <a:extLst>
            <a:ext uri="{FF2B5EF4-FFF2-40B4-BE49-F238E27FC236}">
              <a16:creationId xmlns:a16="http://schemas.microsoft.com/office/drawing/2014/main" id="{A324A8BB-8FAA-47FF-BB9F-8C14AAD462F1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5" name="Shape 5">
          <a:extLst>
            <a:ext uri="{FF2B5EF4-FFF2-40B4-BE49-F238E27FC236}">
              <a16:creationId xmlns:a16="http://schemas.microsoft.com/office/drawing/2014/main" id="{52847780-5629-4BD2-8327-6207BA640590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6" name="Shape 5">
          <a:extLst>
            <a:ext uri="{FF2B5EF4-FFF2-40B4-BE49-F238E27FC236}">
              <a16:creationId xmlns:a16="http://schemas.microsoft.com/office/drawing/2014/main" id="{1EB54EF5-D360-417E-A34B-3FD5E6214723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7" name="Shape 5">
          <a:extLst>
            <a:ext uri="{FF2B5EF4-FFF2-40B4-BE49-F238E27FC236}">
              <a16:creationId xmlns:a16="http://schemas.microsoft.com/office/drawing/2014/main" id="{F581C7BC-DAA9-4F49-973C-3E608C47F01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8" name="Shape 5">
          <a:extLst>
            <a:ext uri="{FF2B5EF4-FFF2-40B4-BE49-F238E27FC236}">
              <a16:creationId xmlns:a16="http://schemas.microsoft.com/office/drawing/2014/main" id="{B37B2060-1BB9-46B6-9F05-569162E6454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69" name="Shape 5">
          <a:extLst>
            <a:ext uri="{FF2B5EF4-FFF2-40B4-BE49-F238E27FC236}">
              <a16:creationId xmlns:a16="http://schemas.microsoft.com/office/drawing/2014/main" id="{D4CDADAD-20C8-43EB-8434-E4DFBCE42733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0" name="Shape 5">
          <a:extLst>
            <a:ext uri="{FF2B5EF4-FFF2-40B4-BE49-F238E27FC236}">
              <a16:creationId xmlns:a16="http://schemas.microsoft.com/office/drawing/2014/main" id="{10BB3D96-EA37-417F-93EA-12DA0050F5F6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1" name="Shape 5">
          <a:extLst>
            <a:ext uri="{FF2B5EF4-FFF2-40B4-BE49-F238E27FC236}">
              <a16:creationId xmlns:a16="http://schemas.microsoft.com/office/drawing/2014/main" id="{BF844D40-3715-4D87-A850-2FFDA6D088BF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2" name="Shape 5">
          <a:extLst>
            <a:ext uri="{FF2B5EF4-FFF2-40B4-BE49-F238E27FC236}">
              <a16:creationId xmlns:a16="http://schemas.microsoft.com/office/drawing/2014/main" id="{0FD5B872-193F-45FF-A0E7-7B4C0B0F96DC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3" name="Shape 5">
          <a:extLst>
            <a:ext uri="{FF2B5EF4-FFF2-40B4-BE49-F238E27FC236}">
              <a16:creationId xmlns:a16="http://schemas.microsoft.com/office/drawing/2014/main" id="{34CA62E9-0FBC-4611-B7B5-1FA84D983121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4" name="Shape 5">
          <a:extLst>
            <a:ext uri="{FF2B5EF4-FFF2-40B4-BE49-F238E27FC236}">
              <a16:creationId xmlns:a16="http://schemas.microsoft.com/office/drawing/2014/main" id="{ED80CE55-AF73-41AB-934A-F67E9334641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5" name="Shape 5">
          <a:extLst>
            <a:ext uri="{FF2B5EF4-FFF2-40B4-BE49-F238E27FC236}">
              <a16:creationId xmlns:a16="http://schemas.microsoft.com/office/drawing/2014/main" id="{194E541B-3D10-4373-A813-65469FCD3CE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6" name="Shape 5">
          <a:extLst>
            <a:ext uri="{FF2B5EF4-FFF2-40B4-BE49-F238E27FC236}">
              <a16:creationId xmlns:a16="http://schemas.microsoft.com/office/drawing/2014/main" id="{9428C9BB-4A2A-4558-A322-D552887331AE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7" name="Shape 5">
          <a:extLst>
            <a:ext uri="{FF2B5EF4-FFF2-40B4-BE49-F238E27FC236}">
              <a16:creationId xmlns:a16="http://schemas.microsoft.com/office/drawing/2014/main" id="{99D4DD6F-C18B-4776-BE35-BBA4F448FE9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8" name="Shape 5">
          <a:extLst>
            <a:ext uri="{FF2B5EF4-FFF2-40B4-BE49-F238E27FC236}">
              <a16:creationId xmlns:a16="http://schemas.microsoft.com/office/drawing/2014/main" id="{82417A4C-15FF-4743-9567-445458B48D4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79" name="Shape 5">
          <a:extLst>
            <a:ext uri="{FF2B5EF4-FFF2-40B4-BE49-F238E27FC236}">
              <a16:creationId xmlns:a16="http://schemas.microsoft.com/office/drawing/2014/main" id="{0CC3CD9C-160D-4F3C-A942-2D2A52BAC05F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0" name="Shape 5">
          <a:extLst>
            <a:ext uri="{FF2B5EF4-FFF2-40B4-BE49-F238E27FC236}">
              <a16:creationId xmlns:a16="http://schemas.microsoft.com/office/drawing/2014/main" id="{EA2BA4CB-4061-4449-AF06-25AA00FC261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1" name="Shape 5">
          <a:extLst>
            <a:ext uri="{FF2B5EF4-FFF2-40B4-BE49-F238E27FC236}">
              <a16:creationId xmlns:a16="http://schemas.microsoft.com/office/drawing/2014/main" id="{A44C9D2C-FDD7-4694-9128-5F9C7061CAA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2" name="Shape 5">
          <a:extLst>
            <a:ext uri="{FF2B5EF4-FFF2-40B4-BE49-F238E27FC236}">
              <a16:creationId xmlns:a16="http://schemas.microsoft.com/office/drawing/2014/main" id="{0D4FFCA9-D93A-4F31-96E2-4C413807446A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3" name="Shape 5">
          <a:extLst>
            <a:ext uri="{FF2B5EF4-FFF2-40B4-BE49-F238E27FC236}">
              <a16:creationId xmlns:a16="http://schemas.microsoft.com/office/drawing/2014/main" id="{E1DC92BB-ACC2-4930-9186-13614BC67FC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4" name="Shape 5">
          <a:extLst>
            <a:ext uri="{FF2B5EF4-FFF2-40B4-BE49-F238E27FC236}">
              <a16:creationId xmlns:a16="http://schemas.microsoft.com/office/drawing/2014/main" id="{426CA8CB-E0AD-40BE-A054-AC00148693F0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5" name="Shape 5">
          <a:extLst>
            <a:ext uri="{FF2B5EF4-FFF2-40B4-BE49-F238E27FC236}">
              <a16:creationId xmlns:a16="http://schemas.microsoft.com/office/drawing/2014/main" id="{6BA519E5-3999-4CD3-A01B-0261F93C5495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6" name="Shape 5">
          <a:extLst>
            <a:ext uri="{FF2B5EF4-FFF2-40B4-BE49-F238E27FC236}">
              <a16:creationId xmlns:a16="http://schemas.microsoft.com/office/drawing/2014/main" id="{5FB91D30-75D4-4D9C-8EEA-9A61A9B3AB7F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7" name="Shape 5">
          <a:extLst>
            <a:ext uri="{FF2B5EF4-FFF2-40B4-BE49-F238E27FC236}">
              <a16:creationId xmlns:a16="http://schemas.microsoft.com/office/drawing/2014/main" id="{52043134-6899-4129-AB09-CCCDF3FB81EE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8" name="Shape 5">
          <a:extLst>
            <a:ext uri="{FF2B5EF4-FFF2-40B4-BE49-F238E27FC236}">
              <a16:creationId xmlns:a16="http://schemas.microsoft.com/office/drawing/2014/main" id="{CDDE7A2B-9944-4C86-B574-7527EAC2B65C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89" name="Shape 5">
          <a:extLst>
            <a:ext uri="{FF2B5EF4-FFF2-40B4-BE49-F238E27FC236}">
              <a16:creationId xmlns:a16="http://schemas.microsoft.com/office/drawing/2014/main" id="{8BFE583F-692C-482B-8768-A93B4317F76C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0" name="Shape 5">
          <a:extLst>
            <a:ext uri="{FF2B5EF4-FFF2-40B4-BE49-F238E27FC236}">
              <a16:creationId xmlns:a16="http://schemas.microsoft.com/office/drawing/2014/main" id="{D858A8F5-8783-49D3-A3A9-8FACADE09F0B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1" name="Shape 5">
          <a:extLst>
            <a:ext uri="{FF2B5EF4-FFF2-40B4-BE49-F238E27FC236}">
              <a16:creationId xmlns:a16="http://schemas.microsoft.com/office/drawing/2014/main" id="{D9B7B85C-9086-4E62-8F0D-D82F486FF48C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2" name="Shape 5">
          <a:extLst>
            <a:ext uri="{FF2B5EF4-FFF2-40B4-BE49-F238E27FC236}">
              <a16:creationId xmlns:a16="http://schemas.microsoft.com/office/drawing/2014/main" id="{44C354AA-C21F-4CBA-B415-781B4EEAABAB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3" name="Shape 5">
          <a:extLst>
            <a:ext uri="{FF2B5EF4-FFF2-40B4-BE49-F238E27FC236}">
              <a16:creationId xmlns:a16="http://schemas.microsoft.com/office/drawing/2014/main" id="{C430CDDC-D7D2-4BC7-8BE7-807CEE7DEA5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4" name="Shape 5">
          <a:extLst>
            <a:ext uri="{FF2B5EF4-FFF2-40B4-BE49-F238E27FC236}">
              <a16:creationId xmlns:a16="http://schemas.microsoft.com/office/drawing/2014/main" id="{EFB82435-BD11-4CD1-99E3-2AC66A6D8DD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5" name="Shape 5">
          <a:extLst>
            <a:ext uri="{FF2B5EF4-FFF2-40B4-BE49-F238E27FC236}">
              <a16:creationId xmlns:a16="http://schemas.microsoft.com/office/drawing/2014/main" id="{EDFEE90C-B6D8-4879-825E-5549FFB7D22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6" name="Shape 5">
          <a:extLst>
            <a:ext uri="{FF2B5EF4-FFF2-40B4-BE49-F238E27FC236}">
              <a16:creationId xmlns:a16="http://schemas.microsoft.com/office/drawing/2014/main" id="{8193C3FD-AA05-473C-95ED-E7813A50F6D8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7" name="Shape 5">
          <a:extLst>
            <a:ext uri="{FF2B5EF4-FFF2-40B4-BE49-F238E27FC236}">
              <a16:creationId xmlns:a16="http://schemas.microsoft.com/office/drawing/2014/main" id="{A7820225-4997-4625-9623-BAD0511C814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8" name="Shape 5">
          <a:extLst>
            <a:ext uri="{FF2B5EF4-FFF2-40B4-BE49-F238E27FC236}">
              <a16:creationId xmlns:a16="http://schemas.microsoft.com/office/drawing/2014/main" id="{BA347018-51E8-4691-87CF-93DB20C10DC5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699" name="Shape 5">
          <a:extLst>
            <a:ext uri="{FF2B5EF4-FFF2-40B4-BE49-F238E27FC236}">
              <a16:creationId xmlns:a16="http://schemas.microsoft.com/office/drawing/2014/main" id="{8AF16F73-FCAC-4423-9372-514FF7E9E9A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0" name="Shape 5">
          <a:extLst>
            <a:ext uri="{FF2B5EF4-FFF2-40B4-BE49-F238E27FC236}">
              <a16:creationId xmlns:a16="http://schemas.microsoft.com/office/drawing/2014/main" id="{690486C2-6968-4056-B8E6-CF8DFAE1056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1" name="Shape 5">
          <a:extLst>
            <a:ext uri="{FF2B5EF4-FFF2-40B4-BE49-F238E27FC236}">
              <a16:creationId xmlns:a16="http://schemas.microsoft.com/office/drawing/2014/main" id="{32E26427-97C1-411B-8A12-F3FA34993686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2" name="Shape 5">
          <a:extLst>
            <a:ext uri="{FF2B5EF4-FFF2-40B4-BE49-F238E27FC236}">
              <a16:creationId xmlns:a16="http://schemas.microsoft.com/office/drawing/2014/main" id="{85FBCC45-9211-47F6-80D8-5E013C5904F6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3" name="Shape 5">
          <a:extLst>
            <a:ext uri="{FF2B5EF4-FFF2-40B4-BE49-F238E27FC236}">
              <a16:creationId xmlns:a16="http://schemas.microsoft.com/office/drawing/2014/main" id="{2CE5F3B0-932C-4189-AE65-C5822A53430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4" name="Shape 5">
          <a:extLst>
            <a:ext uri="{FF2B5EF4-FFF2-40B4-BE49-F238E27FC236}">
              <a16:creationId xmlns:a16="http://schemas.microsoft.com/office/drawing/2014/main" id="{A76E2019-CB28-4F52-BF1F-7958F83EA21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5" name="Shape 5">
          <a:extLst>
            <a:ext uri="{FF2B5EF4-FFF2-40B4-BE49-F238E27FC236}">
              <a16:creationId xmlns:a16="http://schemas.microsoft.com/office/drawing/2014/main" id="{9DF264C5-7938-4772-9F14-4FF81A66D0D1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6" name="Shape 5">
          <a:extLst>
            <a:ext uri="{FF2B5EF4-FFF2-40B4-BE49-F238E27FC236}">
              <a16:creationId xmlns:a16="http://schemas.microsoft.com/office/drawing/2014/main" id="{DFF919AF-9345-4934-93A6-C8DEB8973EE1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7" name="Shape 5">
          <a:extLst>
            <a:ext uri="{FF2B5EF4-FFF2-40B4-BE49-F238E27FC236}">
              <a16:creationId xmlns:a16="http://schemas.microsoft.com/office/drawing/2014/main" id="{28DFB35C-2BE1-4AD1-9508-552F2B31201C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8" name="Shape 5">
          <a:extLst>
            <a:ext uri="{FF2B5EF4-FFF2-40B4-BE49-F238E27FC236}">
              <a16:creationId xmlns:a16="http://schemas.microsoft.com/office/drawing/2014/main" id="{736A26A7-C8CD-4EE0-B32B-0E1E31AECBC2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09" name="Shape 5">
          <a:extLst>
            <a:ext uri="{FF2B5EF4-FFF2-40B4-BE49-F238E27FC236}">
              <a16:creationId xmlns:a16="http://schemas.microsoft.com/office/drawing/2014/main" id="{59D78C45-D598-4096-AC6F-2CDB13BB860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0" name="Shape 5">
          <a:extLst>
            <a:ext uri="{FF2B5EF4-FFF2-40B4-BE49-F238E27FC236}">
              <a16:creationId xmlns:a16="http://schemas.microsoft.com/office/drawing/2014/main" id="{8F0D1783-D26D-4B5F-92E6-D4279FE37BF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1" name="Shape 5">
          <a:extLst>
            <a:ext uri="{FF2B5EF4-FFF2-40B4-BE49-F238E27FC236}">
              <a16:creationId xmlns:a16="http://schemas.microsoft.com/office/drawing/2014/main" id="{433AD5B7-A78A-4DCD-AF10-94D16A9DE633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2" name="Shape 5">
          <a:extLst>
            <a:ext uri="{FF2B5EF4-FFF2-40B4-BE49-F238E27FC236}">
              <a16:creationId xmlns:a16="http://schemas.microsoft.com/office/drawing/2014/main" id="{2AEC902C-F444-4E7A-A6EF-7FE04A32A7F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3" name="Shape 5">
          <a:extLst>
            <a:ext uri="{FF2B5EF4-FFF2-40B4-BE49-F238E27FC236}">
              <a16:creationId xmlns:a16="http://schemas.microsoft.com/office/drawing/2014/main" id="{1B4BDFD0-99D3-4196-BCCF-357B02A84A8F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4" name="Shape 5">
          <a:extLst>
            <a:ext uri="{FF2B5EF4-FFF2-40B4-BE49-F238E27FC236}">
              <a16:creationId xmlns:a16="http://schemas.microsoft.com/office/drawing/2014/main" id="{3BC5318A-374F-48B5-BB7D-56BC570208DF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5" name="Shape 5">
          <a:extLst>
            <a:ext uri="{FF2B5EF4-FFF2-40B4-BE49-F238E27FC236}">
              <a16:creationId xmlns:a16="http://schemas.microsoft.com/office/drawing/2014/main" id="{7FABC020-4002-4DFF-9547-042D4C56AE51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6" name="Shape 5">
          <a:extLst>
            <a:ext uri="{FF2B5EF4-FFF2-40B4-BE49-F238E27FC236}">
              <a16:creationId xmlns:a16="http://schemas.microsoft.com/office/drawing/2014/main" id="{94A68E8C-5114-48E3-9B9C-A6AC50B39B3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7" name="Shape 5">
          <a:extLst>
            <a:ext uri="{FF2B5EF4-FFF2-40B4-BE49-F238E27FC236}">
              <a16:creationId xmlns:a16="http://schemas.microsoft.com/office/drawing/2014/main" id="{F345CF19-B13A-4012-A311-54DAEB1EA3A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8" name="Shape 5">
          <a:extLst>
            <a:ext uri="{FF2B5EF4-FFF2-40B4-BE49-F238E27FC236}">
              <a16:creationId xmlns:a16="http://schemas.microsoft.com/office/drawing/2014/main" id="{FB5F751A-2BE0-4B18-9D86-1571B13E1575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19" name="Shape 5">
          <a:extLst>
            <a:ext uri="{FF2B5EF4-FFF2-40B4-BE49-F238E27FC236}">
              <a16:creationId xmlns:a16="http://schemas.microsoft.com/office/drawing/2014/main" id="{EF436722-7C5C-4631-ADDD-60401343796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0" name="Shape 5">
          <a:extLst>
            <a:ext uri="{FF2B5EF4-FFF2-40B4-BE49-F238E27FC236}">
              <a16:creationId xmlns:a16="http://schemas.microsoft.com/office/drawing/2014/main" id="{68571528-4AD6-4101-94F5-DB0CAC2D759A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1" name="Shape 5">
          <a:extLst>
            <a:ext uri="{FF2B5EF4-FFF2-40B4-BE49-F238E27FC236}">
              <a16:creationId xmlns:a16="http://schemas.microsoft.com/office/drawing/2014/main" id="{D369565E-E96B-445B-8B6E-77972E8BAA7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2" name="Shape 5">
          <a:extLst>
            <a:ext uri="{FF2B5EF4-FFF2-40B4-BE49-F238E27FC236}">
              <a16:creationId xmlns:a16="http://schemas.microsoft.com/office/drawing/2014/main" id="{0C41AAA4-1A00-4312-A1DF-D9C0FE75D9AC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3" name="Shape 5">
          <a:extLst>
            <a:ext uri="{FF2B5EF4-FFF2-40B4-BE49-F238E27FC236}">
              <a16:creationId xmlns:a16="http://schemas.microsoft.com/office/drawing/2014/main" id="{25434DA2-547F-4E93-A29E-420B4071E285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4" name="Shape 5">
          <a:extLst>
            <a:ext uri="{FF2B5EF4-FFF2-40B4-BE49-F238E27FC236}">
              <a16:creationId xmlns:a16="http://schemas.microsoft.com/office/drawing/2014/main" id="{963AB064-857C-41A0-8B86-21A8F27C0BC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5" name="Shape 5">
          <a:extLst>
            <a:ext uri="{FF2B5EF4-FFF2-40B4-BE49-F238E27FC236}">
              <a16:creationId xmlns:a16="http://schemas.microsoft.com/office/drawing/2014/main" id="{AEEAAE02-2F0C-4C3D-9CDA-B0B75F2151C0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6" name="Shape 5">
          <a:extLst>
            <a:ext uri="{FF2B5EF4-FFF2-40B4-BE49-F238E27FC236}">
              <a16:creationId xmlns:a16="http://schemas.microsoft.com/office/drawing/2014/main" id="{647AEEF4-EC81-4783-B2A3-7A4ADCE60669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7" name="Shape 5">
          <a:extLst>
            <a:ext uri="{FF2B5EF4-FFF2-40B4-BE49-F238E27FC236}">
              <a16:creationId xmlns:a16="http://schemas.microsoft.com/office/drawing/2014/main" id="{9A7D9F45-0767-4D20-ACC5-08413C6231AD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8" name="Shape 5">
          <a:extLst>
            <a:ext uri="{FF2B5EF4-FFF2-40B4-BE49-F238E27FC236}">
              <a16:creationId xmlns:a16="http://schemas.microsoft.com/office/drawing/2014/main" id="{F697DD50-BA67-44DB-8B77-8288AA14B24A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29" name="Shape 5">
          <a:extLst>
            <a:ext uri="{FF2B5EF4-FFF2-40B4-BE49-F238E27FC236}">
              <a16:creationId xmlns:a16="http://schemas.microsoft.com/office/drawing/2014/main" id="{BE770C0F-DA8E-4FD0-A762-DF896E599E95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5</xdr:row>
      <xdr:rowOff>0</xdr:rowOff>
    </xdr:from>
    <xdr:ext cx="152400" cy="247650"/>
    <xdr:sp macro="" textlink="">
      <xdr:nvSpPr>
        <xdr:cNvPr id="730" name="Shape 5">
          <a:extLst>
            <a:ext uri="{FF2B5EF4-FFF2-40B4-BE49-F238E27FC236}">
              <a16:creationId xmlns:a16="http://schemas.microsoft.com/office/drawing/2014/main" id="{77BF04D4-8696-4068-88A8-90FECF716D94}"/>
            </a:ext>
          </a:extLst>
        </xdr:cNvPr>
        <xdr:cNvSpPr txBox="1"/>
      </xdr:nvSpPr>
      <xdr:spPr>
        <a:xfrm>
          <a:off x="15971520" y="435102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1" name="Shape 5">
          <a:extLst>
            <a:ext uri="{FF2B5EF4-FFF2-40B4-BE49-F238E27FC236}">
              <a16:creationId xmlns:a16="http://schemas.microsoft.com/office/drawing/2014/main" id="{B71C50B0-501D-4F2F-9A29-145DAC5F6E97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2" name="Shape 5">
          <a:extLst>
            <a:ext uri="{FF2B5EF4-FFF2-40B4-BE49-F238E27FC236}">
              <a16:creationId xmlns:a16="http://schemas.microsoft.com/office/drawing/2014/main" id="{2D6A7666-0514-42EE-8955-A37A9276BF52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3" name="Shape 5">
          <a:extLst>
            <a:ext uri="{FF2B5EF4-FFF2-40B4-BE49-F238E27FC236}">
              <a16:creationId xmlns:a16="http://schemas.microsoft.com/office/drawing/2014/main" id="{1C3149E6-8417-44CE-868A-6A4935A29308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4" name="Shape 5">
          <a:extLst>
            <a:ext uri="{FF2B5EF4-FFF2-40B4-BE49-F238E27FC236}">
              <a16:creationId xmlns:a16="http://schemas.microsoft.com/office/drawing/2014/main" id="{C3D789DF-FFA3-42D6-BB37-F004F1A16F9D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5" name="Shape 5">
          <a:extLst>
            <a:ext uri="{FF2B5EF4-FFF2-40B4-BE49-F238E27FC236}">
              <a16:creationId xmlns:a16="http://schemas.microsoft.com/office/drawing/2014/main" id="{B8DFCA35-4E9F-4D62-BF89-BC28F4C95413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6" name="Shape 5">
          <a:extLst>
            <a:ext uri="{FF2B5EF4-FFF2-40B4-BE49-F238E27FC236}">
              <a16:creationId xmlns:a16="http://schemas.microsoft.com/office/drawing/2014/main" id="{F02D8A1C-6463-4A09-A287-4594E6BDD469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7" name="Shape 5">
          <a:extLst>
            <a:ext uri="{FF2B5EF4-FFF2-40B4-BE49-F238E27FC236}">
              <a16:creationId xmlns:a16="http://schemas.microsoft.com/office/drawing/2014/main" id="{FB236D18-C73B-4013-84B3-D7979FDBD15B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152400" cy="247650"/>
    <xdr:sp macro="" textlink="">
      <xdr:nvSpPr>
        <xdr:cNvPr id="738" name="Shape 5">
          <a:extLst>
            <a:ext uri="{FF2B5EF4-FFF2-40B4-BE49-F238E27FC236}">
              <a16:creationId xmlns:a16="http://schemas.microsoft.com/office/drawing/2014/main" id="{482683B2-BD84-478F-8354-D39AEDB7943A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707F-E0CF-4A63-8040-254193417E5F}">
  <dimension ref="B1:AM36"/>
  <sheetViews>
    <sheetView tabSelected="1" workbookViewId="0"/>
  </sheetViews>
  <sheetFormatPr defaultRowHeight="14.4" x14ac:dyDescent="0.3"/>
  <cols>
    <col min="2" max="2" width="62.21875" customWidth="1"/>
  </cols>
  <sheetData>
    <row r="1" spans="2:39" ht="193.2" x14ac:dyDescent="0.3">
      <c r="B1" s="1" t="s">
        <v>0</v>
      </c>
      <c r="C1" s="1" t="s">
        <v>1</v>
      </c>
      <c r="D1" s="2">
        <v>45664</v>
      </c>
      <c r="E1" s="1" t="s">
        <v>2</v>
      </c>
      <c r="F1" s="2" t="s">
        <v>2</v>
      </c>
      <c r="G1" s="1" t="s">
        <v>2</v>
      </c>
      <c r="H1" s="2" t="s">
        <v>2</v>
      </c>
      <c r="I1" s="1" t="s">
        <v>3</v>
      </c>
      <c r="J1" s="3" t="s">
        <v>4</v>
      </c>
      <c r="K1" s="4" t="s">
        <v>5</v>
      </c>
      <c r="L1" s="3" t="s">
        <v>6</v>
      </c>
      <c r="M1" s="3" t="s">
        <v>7</v>
      </c>
      <c r="N1" s="1" t="s">
        <v>2</v>
      </c>
      <c r="O1" s="1" t="s">
        <v>2</v>
      </c>
      <c r="P1" s="2" t="s">
        <v>2</v>
      </c>
      <c r="Q1" s="1" t="s">
        <v>2</v>
      </c>
      <c r="R1" s="5" t="s">
        <v>2</v>
      </c>
      <c r="S1" s="1" t="s">
        <v>2</v>
      </c>
      <c r="T1" s="1" t="s">
        <v>2</v>
      </c>
      <c r="U1" s="1" t="s">
        <v>2</v>
      </c>
      <c r="V1" s="6" t="s">
        <v>2</v>
      </c>
      <c r="W1" s="6" t="s">
        <v>2</v>
      </c>
      <c r="X1" s="1" t="s">
        <v>2</v>
      </c>
      <c r="Y1" s="1" t="s">
        <v>2</v>
      </c>
      <c r="Z1" s="1" t="s">
        <v>2</v>
      </c>
      <c r="AA1" s="1" t="s">
        <v>8</v>
      </c>
      <c r="AB1" s="7">
        <v>200</v>
      </c>
      <c r="AC1" s="1" t="s">
        <v>9</v>
      </c>
      <c r="AD1" s="1" t="s">
        <v>2</v>
      </c>
      <c r="AE1" s="2" t="str">
        <f>H1</f>
        <v>-</v>
      </c>
      <c r="AF1" s="1" t="s">
        <v>2</v>
      </c>
      <c r="AG1" s="2" t="s">
        <v>2</v>
      </c>
      <c r="AH1" s="1" t="s">
        <v>2</v>
      </c>
      <c r="AI1" s="2" t="s">
        <v>2</v>
      </c>
      <c r="AJ1" s="1" t="s">
        <v>2</v>
      </c>
      <c r="AK1" s="2" t="s">
        <v>2</v>
      </c>
      <c r="AL1" s="3" t="s">
        <v>10</v>
      </c>
      <c r="AM1" s="8"/>
    </row>
    <row r="2" spans="2:39" ht="248.4" x14ac:dyDescent="0.3">
      <c r="B2" s="1" t="s">
        <v>0</v>
      </c>
      <c r="C2" s="1" t="s">
        <v>11</v>
      </c>
      <c r="D2" s="2">
        <v>45670</v>
      </c>
      <c r="E2" s="1" t="s">
        <v>12</v>
      </c>
      <c r="F2" s="2">
        <v>45670</v>
      </c>
      <c r="G2" s="1" t="s">
        <v>13</v>
      </c>
      <c r="H2" s="2">
        <v>45670</v>
      </c>
      <c r="I2" s="1" t="s">
        <v>14</v>
      </c>
      <c r="J2" s="3" t="s">
        <v>15</v>
      </c>
      <c r="K2" s="3" t="s">
        <v>16</v>
      </c>
      <c r="L2" s="1" t="s">
        <v>17</v>
      </c>
      <c r="M2" s="3" t="s">
        <v>18</v>
      </c>
      <c r="N2" s="1" t="s">
        <v>2</v>
      </c>
      <c r="O2" s="1" t="s">
        <v>2</v>
      </c>
      <c r="P2" s="2" t="s">
        <v>2</v>
      </c>
      <c r="Q2" s="1" t="s">
        <v>2</v>
      </c>
      <c r="R2" s="5" t="s">
        <v>2</v>
      </c>
      <c r="S2" s="1" t="s">
        <v>2</v>
      </c>
      <c r="T2" s="1" t="s">
        <v>2</v>
      </c>
      <c r="U2" s="1" t="s">
        <v>2</v>
      </c>
      <c r="V2" s="6">
        <f t="shared" ref="V2:V3" si="0">AB2*1485</f>
        <v>415206000</v>
      </c>
      <c r="W2" s="6">
        <f t="shared" ref="W2:W3" si="1">AB2*746</f>
        <v>208581600</v>
      </c>
      <c r="X2" s="1" t="s">
        <v>2</v>
      </c>
      <c r="Y2" s="1" t="s">
        <v>2</v>
      </c>
      <c r="Z2" s="1">
        <v>39</v>
      </c>
      <c r="AA2" s="1" t="s">
        <v>19</v>
      </c>
      <c r="AB2" s="7">
        <v>279600</v>
      </c>
      <c r="AC2" s="1" t="s">
        <v>20</v>
      </c>
      <c r="AD2" s="1" t="s">
        <v>21</v>
      </c>
      <c r="AE2" s="2">
        <f>H2</f>
        <v>45670</v>
      </c>
      <c r="AF2" s="1"/>
      <c r="AG2" s="2"/>
      <c r="AH2" s="1"/>
      <c r="AI2" s="2"/>
      <c r="AJ2" s="1"/>
      <c r="AK2" s="2"/>
      <c r="AL2" s="1"/>
      <c r="AM2" s="8"/>
    </row>
    <row r="3" spans="2:39" ht="248.4" x14ac:dyDescent="0.3">
      <c r="B3" s="1" t="s">
        <v>0</v>
      </c>
      <c r="C3" s="1" t="s">
        <v>22</v>
      </c>
      <c r="D3" s="2">
        <v>45670</v>
      </c>
      <c r="E3" s="1" t="s">
        <v>23</v>
      </c>
      <c r="F3" s="2">
        <v>45670</v>
      </c>
      <c r="G3" s="1" t="s">
        <v>24</v>
      </c>
      <c r="H3" s="2">
        <v>45670</v>
      </c>
      <c r="I3" s="1" t="s">
        <v>14</v>
      </c>
      <c r="J3" s="3" t="s">
        <v>25</v>
      </c>
      <c r="K3" s="4" t="s">
        <v>26</v>
      </c>
      <c r="L3" s="1" t="s">
        <v>17</v>
      </c>
      <c r="M3" s="3" t="s">
        <v>18</v>
      </c>
      <c r="N3" s="1" t="s">
        <v>2</v>
      </c>
      <c r="O3" s="1" t="s">
        <v>2</v>
      </c>
      <c r="P3" s="2" t="s">
        <v>2</v>
      </c>
      <c r="Q3" s="1" t="s">
        <v>2</v>
      </c>
      <c r="R3" s="5" t="s">
        <v>2</v>
      </c>
      <c r="S3" s="1" t="s">
        <v>2</v>
      </c>
      <c r="T3" s="1" t="s">
        <v>2</v>
      </c>
      <c r="U3" s="1" t="s">
        <v>2</v>
      </c>
      <c r="V3" s="6">
        <f t="shared" si="0"/>
        <v>1170417600</v>
      </c>
      <c r="W3" s="6">
        <f t="shared" si="1"/>
        <v>587967360</v>
      </c>
      <c r="X3" s="1" t="s">
        <v>2</v>
      </c>
      <c r="Y3" s="1" t="s">
        <v>2</v>
      </c>
      <c r="Z3" s="1">
        <v>39</v>
      </c>
      <c r="AA3" s="1" t="s">
        <v>19</v>
      </c>
      <c r="AB3" s="7">
        <v>788160</v>
      </c>
      <c r="AC3" s="1" t="s">
        <v>20</v>
      </c>
      <c r="AD3" s="1" t="s">
        <v>27</v>
      </c>
      <c r="AE3" s="2">
        <f>H3</f>
        <v>45670</v>
      </c>
      <c r="AF3" s="3"/>
      <c r="AG3" s="2"/>
      <c r="AH3" s="1"/>
      <c r="AI3" s="2"/>
      <c r="AJ3" s="1"/>
      <c r="AK3" s="2"/>
      <c r="AL3" s="1"/>
      <c r="AM3" s="8"/>
    </row>
    <row r="4" spans="2:39" ht="248.4" x14ac:dyDescent="0.3">
      <c r="B4" s="1" t="s">
        <v>0</v>
      </c>
      <c r="C4" s="1" t="s">
        <v>28</v>
      </c>
      <c r="D4" s="2">
        <v>45671</v>
      </c>
      <c r="E4" s="1" t="s">
        <v>29</v>
      </c>
      <c r="F4" s="2">
        <v>45671</v>
      </c>
      <c r="G4" s="1" t="s">
        <v>30</v>
      </c>
      <c r="H4" s="2">
        <v>45671</v>
      </c>
      <c r="I4" s="1" t="s">
        <v>31</v>
      </c>
      <c r="J4" s="3" t="s">
        <v>32</v>
      </c>
      <c r="K4" s="4" t="s">
        <v>33</v>
      </c>
      <c r="L4" s="1" t="s">
        <v>34</v>
      </c>
      <c r="M4" s="3" t="s">
        <v>18</v>
      </c>
      <c r="N4" s="1" t="s">
        <v>2</v>
      </c>
      <c r="O4" s="3" t="s">
        <v>2</v>
      </c>
      <c r="P4" s="9" t="s">
        <v>2</v>
      </c>
      <c r="Q4" s="3" t="s">
        <v>2</v>
      </c>
      <c r="R4" s="10" t="s">
        <v>2</v>
      </c>
      <c r="S4" s="3" t="s">
        <v>2</v>
      </c>
      <c r="T4" s="4" t="s">
        <v>2</v>
      </c>
      <c r="U4" s="3" t="s">
        <v>2</v>
      </c>
      <c r="V4" s="6">
        <f>AB4*20000</f>
        <v>378000</v>
      </c>
      <c r="W4" s="6">
        <f>AB4*42500</f>
        <v>803249.99999999988</v>
      </c>
      <c r="X4" s="1" t="s">
        <v>2</v>
      </c>
      <c r="Y4" s="1" t="s">
        <v>2</v>
      </c>
      <c r="Z4" s="1" t="s">
        <v>2</v>
      </c>
      <c r="AA4" s="1" t="s">
        <v>35</v>
      </c>
      <c r="AB4" s="11">
        <v>18.899999999999999</v>
      </c>
      <c r="AC4" s="1" t="s">
        <v>36</v>
      </c>
      <c r="AD4" s="1" t="s">
        <v>37</v>
      </c>
      <c r="AE4" s="2">
        <f>H4</f>
        <v>45671</v>
      </c>
      <c r="AF4" s="1" t="s">
        <v>38</v>
      </c>
      <c r="AG4" s="2">
        <v>45673</v>
      </c>
      <c r="AH4" s="1" t="s">
        <v>39</v>
      </c>
      <c r="AI4" s="2">
        <v>45674</v>
      </c>
      <c r="AJ4" s="1" t="s">
        <v>2</v>
      </c>
      <c r="AK4" s="2" t="s">
        <v>2</v>
      </c>
      <c r="AL4" s="3" t="s">
        <v>40</v>
      </c>
      <c r="AM4" s="8"/>
    </row>
    <row r="5" spans="2:39" ht="248.4" x14ac:dyDescent="0.3">
      <c r="B5" s="1" t="s">
        <v>0</v>
      </c>
      <c r="C5" s="1" t="s">
        <v>41</v>
      </c>
      <c r="D5" s="2">
        <v>45672</v>
      </c>
      <c r="E5" s="1" t="s">
        <v>42</v>
      </c>
      <c r="F5" s="2">
        <v>45672</v>
      </c>
      <c r="G5" s="1" t="s">
        <v>43</v>
      </c>
      <c r="H5" s="2">
        <v>45672</v>
      </c>
      <c r="I5" s="1" t="s">
        <v>44</v>
      </c>
      <c r="J5" s="3" t="s">
        <v>45</v>
      </c>
      <c r="K5" s="4" t="s">
        <v>46</v>
      </c>
      <c r="L5" s="1" t="s">
        <v>17</v>
      </c>
      <c r="M5" s="3" t="s">
        <v>18</v>
      </c>
      <c r="N5" s="1" t="s">
        <v>2</v>
      </c>
      <c r="O5" s="3"/>
      <c r="P5" s="9"/>
      <c r="Q5" s="3"/>
      <c r="R5" s="10"/>
      <c r="S5" s="3"/>
      <c r="T5" s="3"/>
      <c r="U5" s="3" t="s">
        <v>2</v>
      </c>
      <c r="V5" s="6">
        <f>AB5*1485</f>
        <v>267300000</v>
      </c>
      <c r="W5" s="6">
        <f>AB5*746</f>
        <v>134280000</v>
      </c>
      <c r="X5" s="1" t="s">
        <v>2</v>
      </c>
      <c r="Y5" s="1" t="s">
        <v>2</v>
      </c>
      <c r="Z5" s="1">
        <v>39</v>
      </c>
      <c r="AA5" s="1" t="s">
        <v>19</v>
      </c>
      <c r="AB5" s="7">
        <v>180000</v>
      </c>
      <c r="AC5" s="1" t="s">
        <v>20</v>
      </c>
      <c r="AD5" s="1" t="s">
        <v>47</v>
      </c>
      <c r="AE5" s="2">
        <f>H5</f>
        <v>45672</v>
      </c>
      <c r="AF5" s="1"/>
      <c r="AG5" s="2"/>
      <c r="AH5" s="1"/>
      <c r="AI5" s="2"/>
      <c r="AJ5" s="12"/>
      <c r="AK5" s="13"/>
      <c r="AL5" s="3"/>
      <c r="AM5" s="8"/>
    </row>
    <row r="6" spans="2:39" x14ac:dyDescent="0.3">
      <c r="B6" s="1"/>
      <c r="C6" s="1"/>
      <c r="D6" s="2"/>
      <c r="E6" s="1"/>
      <c r="F6" s="2"/>
      <c r="G6" s="1"/>
      <c r="H6" s="2"/>
      <c r="I6" s="1"/>
      <c r="J6" s="3"/>
      <c r="K6" s="3"/>
      <c r="L6" s="1"/>
      <c r="M6" s="3"/>
      <c r="N6" s="1"/>
      <c r="O6" s="3"/>
      <c r="P6" s="9"/>
      <c r="Q6" s="3"/>
      <c r="R6" s="10"/>
      <c r="S6" s="3"/>
      <c r="T6" s="3"/>
      <c r="U6" s="3"/>
      <c r="V6" s="6">
        <f>50000*3*35</f>
        <v>5250000</v>
      </c>
      <c r="W6" s="6">
        <f>AB6*101000</f>
        <v>15907500</v>
      </c>
      <c r="X6" s="1"/>
      <c r="Y6" s="1"/>
      <c r="Z6" s="1" t="s">
        <v>2</v>
      </c>
      <c r="AA6" s="1" t="s">
        <v>35</v>
      </c>
      <c r="AB6" s="11">
        <v>157.5</v>
      </c>
      <c r="AC6" s="1" t="s">
        <v>36</v>
      </c>
      <c r="AD6" s="1"/>
      <c r="AE6" s="2"/>
      <c r="AF6" s="1"/>
      <c r="AG6" s="2"/>
      <c r="AH6" s="1"/>
      <c r="AI6" s="2"/>
      <c r="AJ6" s="12"/>
      <c r="AK6" s="13"/>
      <c r="AL6" s="3"/>
      <c r="AM6" s="8"/>
    </row>
    <row r="7" spans="2:39" ht="248.4" x14ac:dyDescent="0.3">
      <c r="B7" s="1" t="s">
        <v>0</v>
      </c>
      <c r="C7" s="1" t="s">
        <v>48</v>
      </c>
      <c r="D7" s="2">
        <v>45672</v>
      </c>
      <c r="E7" s="1" t="s">
        <v>49</v>
      </c>
      <c r="F7" s="2">
        <v>45672</v>
      </c>
      <c r="G7" s="1" t="s">
        <v>50</v>
      </c>
      <c r="H7" s="2">
        <v>45672</v>
      </c>
      <c r="I7" s="1" t="s">
        <v>31</v>
      </c>
      <c r="J7" s="3" t="s">
        <v>45</v>
      </c>
      <c r="K7" s="3" t="s">
        <v>51</v>
      </c>
      <c r="L7" s="1" t="s">
        <v>17</v>
      </c>
      <c r="M7" s="3" t="s">
        <v>18</v>
      </c>
      <c r="N7" s="1" t="s">
        <v>2</v>
      </c>
      <c r="O7" s="1" t="s">
        <v>2</v>
      </c>
      <c r="P7" s="9" t="s">
        <v>2</v>
      </c>
      <c r="Q7" s="10" t="s">
        <v>2</v>
      </c>
      <c r="R7" s="10" t="s">
        <v>2</v>
      </c>
      <c r="S7" s="10" t="s">
        <v>2</v>
      </c>
      <c r="T7" s="10" t="s">
        <v>2</v>
      </c>
      <c r="U7" s="10" t="s">
        <v>2</v>
      </c>
      <c r="V7" s="6">
        <f>AB7*20000</f>
        <v>6336000</v>
      </c>
      <c r="W7" s="6">
        <f>AB7*42500</f>
        <v>13464000</v>
      </c>
      <c r="X7" s="1" t="s">
        <v>2</v>
      </c>
      <c r="Y7" s="1" t="s">
        <v>2</v>
      </c>
      <c r="Z7" s="1" t="s">
        <v>2</v>
      </c>
      <c r="AA7" s="1" t="s">
        <v>35</v>
      </c>
      <c r="AB7" s="11">
        <v>316.8</v>
      </c>
      <c r="AC7" s="1" t="s">
        <v>36</v>
      </c>
      <c r="AD7" s="1" t="s">
        <v>52</v>
      </c>
      <c r="AE7" s="2">
        <f>H7</f>
        <v>45672</v>
      </c>
      <c r="AF7" s="1"/>
      <c r="AG7" s="2"/>
      <c r="AH7" s="1"/>
      <c r="AI7" s="2"/>
      <c r="AJ7" s="12"/>
      <c r="AK7" s="13"/>
      <c r="AL7" s="3"/>
      <c r="AM7" s="8"/>
    </row>
    <row r="8" spans="2:39" ht="248.4" x14ac:dyDescent="0.3">
      <c r="B8" s="1" t="s">
        <v>0</v>
      </c>
      <c r="C8" s="1" t="s">
        <v>53</v>
      </c>
      <c r="D8" s="2">
        <v>45680</v>
      </c>
      <c r="E8" s="1" t="s">
        <v>54</v>
      </c>
      <c r="F8" s="2">
        <v>45680</v>
      </c>
      <c r="G8" s="1" t="s">
        <v>55</v>
      </c>
      <c r="H8" s="2">
        <v>45680</v>
      </c>
      <c r="I8" s="1" t="s">
        <v>14</v>
      </c>
      <c r="J8" s="3" t="s">
        <v>56</v>
      </c>
      <c r="K8" s="4" t="s">
        <v>57</v>
      </c>
      <c r="L8" s="1" t="s">
        <v>17</v>
      </c>
      <c r="M8" s="3" t="s">
        <v>18</v>
      </c>
      <c r="N8" s="1" t="s">
        <v>2</v>
      </c>
      <c r="O8" s="1" t="s">
        <v>2</v>
      </c>
      <c r="P8" s="2" t="s">
        <v>2</v>
      </c>
      <c r="Q8" s="1" t="s">
        <v>2</v>
      </c>
      <c r="R8" s="5" t="s">
        <v>2</v>
      </c>
      <c r="S8" s="1" t="s">
        <v>2</v>
      </c>
      <c r="T8" s="1" t="s">
        <v>2</v>
      </c>
      <c r="U8" s="1" t="s">
        <v>2</v>
      </c>
      <c r="V8" s="6">
        <f t="shared" ref="V8:V14" si="2">AB8*1485</f>
        <v>326700</v>
      </c>
      <c r="W8" s="6">
        <f t="shared" ref="W8:W14" si="3">AB8*746</f>
        <v>164120</v>
      </c>
      <c r="X8" s="1" t="s">
        <v>2</v>
      </c>
      <c r="Y8" s="1" t="s">
        <v>2</v>
      </c>
      <c r="Z8" s="1">
        <v>39</v>
      </c>
      <c r="AA8" s="1" t="s">
        <v>19</v>
      </c>
      <c r="AB8" s="7">
        <v>220</v>
      </c>
      <c r="AC8" s="1" t="s">
        <v>20</v>
      </c>
      <c r="AD8" s="1" t="s">
        <v>58</v>
      </c>
      <c r="AE8" s="2">
        <f>H8</f>
        <v>45680</v>
      </c>
      <c r="AF8" s="1"/>
      <c r="AG8" s="2"/>
      <c r="AH8" s="1"/>
      <c r="AI8" s="2"/>
      <c r="AJ8" s="1"/>
      <c r="AK8" s="2"/>
      <c r="AL8" s="1"/>
      <c r="AM8" s="8"/>
    </row>
    <row r="9" spans="2:39" ht="248.4" x14ac:dyDescent="0.3">
      <c r="B9" s="1" t="s">
        <v>0</v>
      </c>
      <c r="C9" s="1" t="s">
        <v>59</v>
      </c>
      <c r="D9" s="2">
        <v>45680</v>
      </c>
      <c r="E9" s="1" t="s">
        <v>60</v>
      </c>
      <c r="F9" s="2">
        <v>45680</v>
      </c>
      <c r="G9" s="1" t="s">
        <v>61</v>
      </c>
      <c r="H9" s="2">
        <v>45680</v>
      </c>
      <c r="I9" s="1" t="s">
        <v>14</v>
      </c>
      <c r="J9" s="3" t="s">
        <v>62</v>
      </c>
      <c r="K9" s="4" t="s">
        <v>63</v>
      </c>
      <c r="L9" s="1" t="s">
        <v>17</v>
      </c>
      <c r="M9" s="3" t="s">
        <v>18</v>
      </c>
      <c r="N9" s="1" t="s">
        <v>2</v>
      </c>
      <c r="O9" s="1" t="s">
        <v>2</v>
      </c>
      <c r="P9" s="2" t="s">
        <v>2</v>
      </c>
      <c r="Q9" s="1" t="s">
        <v>2</v>
      </c>
      <c r="R9" s="5" t="s">
        <v>2</v>
      </c>
      <c r="S9" s="1" t="s">
        <v>2</v>
      </c>
      <c r="T9" s="1" t="s">
        <v>2</v>
      </c>
      <c r="U9" s="1" t="s">
        <v>2</v>
      </c>
      <c r="V9" s="6">
        <f t="shared" si="2"/>
        <v>4276800</v>
      </c>
      <c r="W9" s="6">
        <f t="shared" si="3"/>
        <v>2148480</v>
      </c>
      <c r="X9" s="1" t="s">
        <v>2</v>
      </c>
      <c r="Y9" s="1" t="s">
        <v>2</v>
      </c>
      <c r="Z9" s="1">
        <v>39</v>
      </c>
      <c r="AA9" s="1" t="s">
        <v>19</v>
      </c>
      <c r="AB9" s="7">
        <v>2880</v>
      </c>
      <c r="AC9" s="1" t="s">
        <v>20</v>
      </c>
      <c r="AD9" s="1" t="s">
        <v>64</v>
      </c>
      <c r="AE9" s="2">
        <f>H9</f>
        <v>45680</v>
      </c>
      <c r="AF9" s="1"/>
      <c r="AG9" s="2"/>
      <c r="AH9" s="1"/>
      <c r="AI9" s="2"/>
      <c r="AJ9" s="1"/>
      <c r="AK9" s="2"/>
      <c r="AL9" s="1"/>
      <c r="AM9" s="8"/>
    </row>
    <row r="10" spans="2:39" ht="248.4" x14ac:dyDescent="0.3">
      <c r="B10" s="1" t="s">
        <v>0</v>
      </c>
      <c r="C10" s="1" t="s">
        <v>65</v>
      </c>
      <c r="D10" s="2">
        <v>45680</v>
      </c>
      <c r="E10" s="1" t="s">
        <v>66</v>
      </c>
      <c r="F10" s="2">
        <v>45680</v>
      </c>
      <c r="G10" s="1" t="s">
        <v>67</v>
      </c>
      <c r="H10" s="2">
        <v>45680</v>
      </c>
      <c r="I10" s="1" t="s">
        <v>14</v>
      </c>
      <c r="J10" s="3" t="s">
        <v>68</v>
      </c>
      <c r="K10" s="4" t="s">
        <v>69</v>
      </c>
      <c r="L10" s="1" t="s">
        <v>17</v>
      </c>
      <c r="M10" s="3" t="s">
        <v>18</v>
      </c>
      <c r="N10" s="1" t="s">
        <v>2</v>
      </c>
      <c r="O10" s="1" t="s">
        <v>2</v>
      </c>
      <c r="P10" s="2" t="s">
        <v>2</v>
      </c>
      <c r="Q10" s="1" t="s">
        <v>2</v>
      </c>
      <c r="R10" s="5" t="s">
        <v>2</v>
      </c>
      <c r="S10" s="1" t="s">
        <v>2</v>
      </c>
      <c r="T10" s="1" t="s">
        <v>2</v>
      </c>
      <c r="U10" s="1" t="s">
        <v>2</v>
      </c>
      <c r="V10" s="6">
        <f t="shared" si="2"/>
        <v>386100</v>
      </c>
      <c r="W10" s="6">
        <f t="shared" si="3"/>
        <v>193960</v>
      </c>
      <c r="X10" s="1" t="s">
        <v>2</v>
      </c>
      <c r="Y10" s="1" t="s">
        <v>2</v>
      </c>
      <c r="Z10" s="1">
        <v>39</v>
      </c>
      <c r="AA10" s="1" t="s">
        <v>19</v>
      </c>
      <c r="AB10" s="7">
        <v>260</v>
      </c>
      <c r="AC10" s="1" t="s">
        <v>20</v>
      </c>
      <c r="AD10" s="1" t="s">
        <v>70</v>
      </c>
      <c r="AE10" s="2">
        <f>H10</f>
        <v>45680</v>
      </c>
      <c r="AF10" s="1"/>
      <c r="AG10" s="2"/>
      <c r="AH10" s="1"/>
      <c r="AI10" s="2"/>
      <c r="AJ10" s="1"/>
      <c r="AK10" s="2"/>
      <c r="AL10" s="3"/>
      <c r="AM10" s="8"/>
    </row>
    <row r="11" spans="2:39" ht="248.4" x14ac:dyDescent="0.3">
      <c r="B11" s="1" t="s">
        <v>0</v>
      </c>
      <c r="C11" s="1" t="s">
        <v>71</v>
      </c>
      <c r="D11" s="2">
        <v>45680</v>
      </c>
      <c r="E11" s="1" t="s">
        <v>72</v>
      </c>
      <c r="F11" s="2">
        <v>45680</v>
      </c>
      <c r="G11" s="1" t="s">
        <v>73</v>
      </c>
      <c r="H11" s="2">
        <v>45680</v>
      </c>
      <c r="I11" s="1" t="s">
        <v>14</v>
      </c>
      <c r="J11" s="3" t="s">
        <v>74</v>
      </c>
      <c r="K11" s="4" t="s">
        <v>75</v>
      </c>
      <c r="L11" s="1" t="s">
        <v>17</v>
      </c>
      <c r="M11" s="3" t="s">
        <v>18</v>
      </c>
      <c r="N11" s="1" t="s">
        <v>2</v>
      </c>
      <c r="O11" s="1" t="s">
        <v>2</v>
      </c>
      <c r="P11" s="2" t="s">
        <v>2</v>
      </c>
      <c r="Q11" s="1" t="s">
        <v>2</v>
      </c>
      <c r="R11" s="5" t="s">
        <v>2</v>
      </c>
      <c r="S11" s="1" t="s">
        <v>2</v>
      </c>
      <c r="T11" s="1" t="s">
        <v>2</v>
      </c>
      <c r="U11" s="1" t="s">
        <v>2</v>
      </c>
      <c r="V11" s="6">
        <f t="shared" si="2"/>
        <v>237600</v>
      </c>
      <c r="W11" s="6">
        <f t="shared" si="3"/>
        <v>119360</v>
      </c>
      <c r="X11" s="1" t="s">
        <v>2</v>
      </c>
      <c r="Y11" s="1" t="s">
        <v>2</v>
      </c>
      <c r="Z11" s="1">
        <v>39</v>
      </c>
      <c r="AA11" s="1" t="s">
        <v>19</v>
      </c>
      <c r="AB11" s="7">
        <v>160</v>
      </c>
      <c r="AC11" s="1" t="s">
        <v>20</v>
      </c>
      <c r="AD11" s="1" t="s">
        <v>76</v>
      </c>
      <c r="AE11" s="2">
        <f>H11</f>
        <v>45680</v>
      </c>
      <c r="AF11" s="1"/>
      <c r="AG11" s="2"/>
      <c r="AH11" s="1"/>
      <c r="AI11" s="2"/>
      <c r="AJ11" s="1"/>
      <c r="AK11" s="2"/>
      <c r="AL11" s="1"/>
      <c r="AM11" s="8"/>
    </row>
    <row r="12" spans="2:39" ht="248.4" x14ac:dyDescent="0.3">
      <c r="B12" s="1" t="s">
        <v>0</v>
      </c>
      <c r="C12" s="1" t="s">
        <v>77</v>
      </c>
      <c r="D12" s="2">
        <v>45680</v>
      </c>
      <c r="E12" s="1" t="s">
        <v>78</v>
      </c>
      <c r="F12" s="2">
        <v>45680</v>
      </c>
      <c r="G12" s="1" t="s">
        <v>79</v>
      </c>
      <c r="H12" s="2">
        <v>45680</v>
      </c>
      <c r="I12" s="1" t="s">
        <v>14</v>
      </c>
      <c r="J12" s="3" t="s">
        <v>80</v>
      </c>
      <c r="K12" s="4" t="s">
        <v>81</v>
      </c>
      <c r="L12" s="1" t="s">
        <v>17</v>
      </c>
      <c r="M12" s="3" t="s">
        <v>18</v>
      </c>
      <c r="N12" s="1" t="s">
        <v>2</v>
      </c>
      <c r="O12" s="1" t="s">
        <v>2</v>
      </c>
      <c r="P12" s="2" t="s">
        <v>2</v>
      </c>
      <c r="Q12" s="1" t="s">
        <v>2</v>
      </c>
      <c r="R12" s="5" t="s">
        <v>2</v>
      </c>
      <c r="S12" s="1" t="s">
        <v>2</v>
      </c>
      <c r="T12" s="1" t="s">
        <v>2</v>
      </c>
      <c r="U12" s="1" t="s">
        <v>2</v>
      </c>
      <c r="V12" s="6">
        <f t="shared" si="2"/>
        <v>7484400</v>
      </c>
      <c r="W12" s="6">
        <f t="shared" si="3"/>
        <v>3759840</v>
      </c>
      <c r="X12" s="1" t="s">
        <v>2</v>
      </c>
      <c r="Y12" s="1" t="s">
        <v>2</v>
      </c>
      <c r="Z12" s="1">
        <v>39</v>
      </c>
      <c r="AA12" s="1" t="s">
        <v>19</v>
      </c>
      <c r="AB12" s="7">
        <v>5040</v>
      </c>
      <c r="AC12" s="1" t="s">
        <v>20</v>
      </c>
      <c r="AD12" s="1" t="s">
        <v>82</v>
      </c>
      <c r="AE12" s="2">
        <f>H12</f>
        <v>45680</v>
      </c>
      <c r="AF12" s="1"/>
      <c r="AG12" s="2"/>
      <c r="AH12" s="1"/>
      <c r="AI12" s="2"/>
      <c r="AJ12" s="1"/>
      <c r="AK12" s="2"/>
      <c r="AL12" s="1"/>
      <c r="AM12" s="8"/>
    </row>
    <row r="13" spans="2:39" ht="248.4" x14ac:dyDescent="0.3">
      <c r="B13" s="1" t="s">
        <v>0</v>
      </c>
      <c r="C13" s="1" t="s">
        <v>83</v>
      </c>
      <c r="D13" s="2">
        <v>45682</v>
      </c>
      <c r="E13" s="1" t="s">
        <v>84</v>
      </c>
      <c r="F13" s="2">
        <v>45682</v>
      </c>
      <c r="G13" s="1" t="s">
        <v>85</v>
      </c>
      <c r="H13" s="2">
        <v>45682</v>
      </c>
      <c r="I13" s="1" t="s">
        <v>14</v>
      </c>
      <c r="J13" s="3" t="s">
        <v>86</v>
      </c>
      <c r="K13" s="4" t="s">
        <v>87</v>
      </c>
      <c r="L13" s="1" t="s">
        <v>17</v>
      </c>
      <c r="M13" s="3" t="s">
        <v>18</v>
      </c>
      <c r="N13" s="1" t="s">
        <v>2</v>
      </c>
      <c r="O13" s="1" t="s">
        <v>2</v>
      </c>
      <c r="P13" s="2" t="s">
        <v>2</v>
      </c>
      <c r="Q13" s="1" t="s">
        <v>2</v>
      </c>
      <c r="R13" s="5" t="s">
        <v>2</v>
      </c>
      <c r="S13" s="1" t="s">
        <v>2</v>
      </c>
      <c r="T13" s="1" t="s">
        <v>2</v>
      </c>
      <c r="U13" s="1" t="s">
        <v>2</v>
      </c>
      <c r="V13" s="6">
        <f t="shared" si="2"/>
        <v>118800000</v>
      </c>
      <c r="W13" s="6">
        <f t="shared" si="3"/>
        <v>59680000</v>
      </c>
      <c r="X13" s="1" t="s">
        <v>2</v>
      </c>
      <c r="Y13" s="1" t="s">
        <v>2</v>
      </c>
      <c r="Z13" s="1">
        <v>39</v>
      </c>
      <c r="AA13" s="1" t="s">
        <v>19</v>
      </c>
      <c r="AB13" s="7">
        <v>80000</v>
      </c>
      <c r="AC13" s="1" t="s">
        <v>20</v>
      </c>
      <c r="AD13" s="1" t="s">
        <v>88</v>
      </c>
      <c r="AE13" s="2">
        <f>H13</f>
        <v>45682</v>
      </c>
      <c r="AF13" s="1"/>
      <c r="AG13" s="2"/>
      <c r="AH13" s="1"/>
      <c r="AI13" s="2"/>
      <c r="AJ13" s="1"/>
      <c r="AK13" s="2"/>
      <c r="AL13" s="1"/>
      <c r="AM13" s="8"/>
    </row>
    <row r="14" spans="2:39" ht="248.4" x14ac:dyDescent="0.3">
      <c r="B14" s="1" t="s">
        <v>0</v>
      </c>
      <c r="C14" s="1" t="s">
        <v>89</v>
      </c>
      <c r="D14" s="2">
        <v>45688</v>
      </c>
      <c r="E14" s="1" t="s">
        <v>90</v>
      </c>
      <c r="F14" s="2">
        <v>45688</v>
      </c>
      <c r="G14" s="1" t="s">
        <v>91</v>
      </c>
      <c r="H14" s="2">
        <v>45688</v>
      </c>
      <c r="I14" s="1" t="s">
        <v>14</v>
      </c>
      <c r="J14" s="3" t="s">
        <v>92</v>
      </c>
      <c r="K14" s="4" t="s">
        <v>93</v>
      </c>
      <c r="L14" s="1" t="s">
        <v>17</v>
      </c>
      <c r="M14" s="3" t="s">
        <v>18</v>
      </c>
      <c r="N14" s="1" t="s">
        <v>2</v>
      </c>
      <c r="O14" s="1" t="s">
        <v>2</v>
      </c>
      <c r="P14" s="2" t="s">
        <v>2</v>
      </c>
      <c r="Q14" s="1" t="s">
        <v>2</v>
      </c>
      <c r="R14" s="5" t="s">
        <v>2</v>
      </c>
      <c r="S14" s="1" t="s">
        <v>2</v>
      </c>
      <c r="T14" s="1" t="s">
        <v>2</v>
      </c>
      <c r="U14" s="1" t="s">
        <v>2</v>
      </c>
      <c r="V14" s="6">
        <f t="shared" si="2"/>
        <v>2702700000</v>
      </c>
      <c r="W14" s="6">
        <f t="shared" si="3"/>
        <v>1357720000</v>
      </c>
      <c r="X14" s="1" t="s">
        <v>2</v>
      </c>
      <c r="Y14" s="1" t="s">
        <v>2</v>
      </c>
      <c r="Z14" s="1">
        <v>39</v>
      </c>
      <c r="AA14" s="1" t="s">
        <v>19</v>
      </c>
      <c r="AB14" s="7">
        <v>1820000</v>
      </c>
      <c r="AC14" s="1" t="s">
        <v>20</v>
      </c>
      <c r="AD14" s="1" t="s">
        <v>94</v>
      </c>
      <c r="AE14" s="2">
        <f>H14</f>
        <v>45688</v>
      </c>
      <c r="AF14" s="1"/>
      <c r="AG14" s="2"/>
      <c r="AH14" s="1"/>
      <c r="AI14" s="2"/>
      <c r="AJ14" s="1"/>
      <c r="AK14" s="2"/>
      <c r="AL14" s="1"/>
      <c r="AM14" s="8"/>
    </row>
    <row r="15" spans="2:39" ht="193.2" x14ac:dyDescent="0.3">
      <c r="B15" s="1" t="s">
        <v>0</v>
      </c>
      <c r="C15" s="1" t="s">
        <v>95</v>
      </c>
      <c r="D15" s="2">
        <v>45688</v>
      </c>
      <c r="E15" s="3" t="s">
        <v>2</v>
      </c>
      <c r="F15" s="2" t="s">
        <v>2</v>
      </c>
      <c r="G15" s="1" t="s">
        <v>2</v>
      </c>
      <c r="H15" s="2" t="s">
        <v>2</v>
      </c>
      <c r="I15" s="1" t="s">
        <v>3</v>
      </c>
      <c r="J15" s="3" t="s">
        <v>96</v>
      </c>
      <c r="K15" s="4" t="s">
        <v>2</v>
      </c>
      <c r="L15" s="1" t="s">
        <v>6</v>
      </c>
      <c r="M15" s="3" t="s">
        <v>7</v>
      </c>
      <c r="N15" s="1" t="s">
        <v>2</v>
      </c>
      <c r="O15" s="1" t="s">
        <v>2</v>
      </c>
      <c r="P15" s="2" t="s">
        <v>2</v>
      </c>
      <c r="Q15" s="1" t="s">
        <v>2</v>
      </c>
      <c r="R15" s="5" t="s">
        <v>2</v>
      </c>
      <c r="S15" s="1" t="s">
        <v>2</v>
      </c>
      <c r="T15" s="1" t="s">
        <v>2</v>
      </c>
      <c r="U15" s="1" t="s">
        <v>2</v>
      </c>
      <c r="V15" s="14" t="s">
        <v>2</v>
      </c>
      <c r="W15" s="14" t="s">
        <v>2</v>
      </c>
      <c r="X15" s="1" t="s">
        <v>2</v>
      </c>
      <c r="Y15" s="1" t="s">
        <v>2</v>
      </c>
      <c r="Z15" s="1" t="s">
        <v>2</v>
      </c>
      <c r="AA15" s="1" t="s">
        <v>8</v>
      </c>
      <c r="AB15" s="15">
        <v>456</v>
      </c>
      <c r="AC15" s="1" t="s">
        <v>9</v>
      </c>
      <c r="AD15" s="1" t="s">
        <v>2</v>
      </c>
      <c r="AE15" s="2" t="str">
        <f>H15</f>
        <v>-</v>
      </c>
      <c r="AF15" s="3"/>
      <c r="AG15" s="2"/>
      <c r="AH15" s="1"/>
      <c r="AI15" s="2"/>
      <c r="AJ15" s="1"/>
      <c r="AK15" s="2"/>
      <c r="AL15" s="3" t="s">
        <v>97</v>
      </c>
      <c r="AM15" s="8"/>
    </row>
    <row r="16" spans="2:39" ht="262.2" x14ac:dyDescent="0.3">
      <c r="B16" s="1" t="s">
        <v>98</v>
      </c>
      <c r="C16" s="16">
        <v>1</v>
      </c>
      <c r="D16" s="17">
        <v>45659</v>
      </c>
      <c r="E16" s="18">
        <v>1</v>
      </c>
      <c r="F16" s="17">
        <f>D16</f>
        <v>45659</v>
      </c>
      <c r="G16" s="1"/>
      <c r="H16" s="2"/>
      <c r="I16" s="1" t="s">
        <v>99</v>
      </c>
      <c r="J16" s="1" t="s">
        <v>100</v>
      </c>
      <c r="K16" s="1" t="s">
        <v>101</v>
      </c>
      <c r="L16" s="3" t="s">
        <v>102</v>
      </c>
      <c r="M16" s="1" t="s">
        <v>103</v>
      </c>
      <c r="N16" s="1" t="s">
        <v>2</v>
      </c>
      <c r="O16" s="1" t="s">
        <v>2</v>
      </c>
      <c r="P16" s="2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9">
        <v>4771515.4090999998</v>
      </c>
      <c r="W16" s="19">
        <v>49533312</v>
      </c>
      <c r="X16" s="20" t="s">
        <v>100</v>
      </c>
      <c r="Y16" s="20" t="s">
        <v>101</v>
      </c>
      <c r="Z16" s="20"/>
      <c r="AA16" s="21" t="s">
        <v>104</v>
      </c>
      <c r="AB16" s="20"/>
      <c r="AC16" s="20"/>
      <c r="AD16" s="20"/>
      <c r="AE16" s="22"/>
      <c r="AF16" s="20"/>
      <c r="AG16" s="22"/>
      <c r="AH16" s="20"/>
      <c r="AI16" s="22"/>
      <c r="AJ16" s="20"/>
      <c r="AK16" s="22"/>
      <c r="AL16" s="20"/>
      <c r="AM16" s="8"/>
    </row>
    <row r="17" spans="2:39" ht="262.2" x14ac:dyDescent="0.3">
      <c r="B17" s="1" t="s">
        <v>98</v>
      </c>
      <c r="C17" s="16">
        <v>2</v>
      </c>
      <c r="D17" s="17">
        <v>45659</v>
      </c>
      <c r="E17" s="18">
        <v>2</v>
      </c>
      <c r="F17" s="17">
        <f t="shared" ref="F17:F36" si="4">D17</f>
        <v>45659</v>
      </c>
      <c r="G17" s="1"/>
      <c r="H17" s="2"/>
      <c r="I17" s="1" t="s">
        <v>99</v>
      </c>
      <c r="J17" s="1" t="s">
        <v>105</v>
      </c>
      <c r="K17" s="1" t="s">
        <v>106</v>
      </c>
      <c r="L17" s="3" t="s">
        <v>102</v>
      </c>
      <c r="M17" s="1" t="s">
        <v>103</v>
      </c>
      <c r="N17" s="1" t="s">
        <v>2</v>
      </c>
      <c r="O17" s="1" t="s">
        <v>2</v>
      </c>
      <c r="P17" s="2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9">
        <v>22190697.372800004</v>
      </c>
      <c r="W17" s="19">
        <v>14908484</v>
      </c>
      <c r="X17" s="20" t="s">
        <v>105</v>
      </c>
      <c r="Y17" s="20" t="s">
        <v>106</v>
      </c>
      <c r="Z17" s="20"/>
      <c r="AA17" s="21" t="s">
        <v>107</v>
      </c>
      <c r="AB17" s="20"/>
      <c r="AC17" s="20"/>
      <c r="AD17" s="20"/>
      <c r="AE17" s="22"/>
      <c r="AF17" s="20"/>
      <c r="AG17" s="22"/>
      <c r="AH17" s="20"/>
      <c r="AI17" s="22"/>
      <c r="AJ17" s="20"/>
      <c r="AK17" s="22"/>
      <c r="AL17" s="20"/>
      <c r="AM17" s="8"/>
    </row>
    <row r="18" spans="2:39" ht="262.2" x14ac:dyDescent="0.3">
      <c r="B18" s="1" t="s">
        <v>98</v>
      </c>
      <c r="C18" s="16">
        <v>3</v>
      </c>
      <c r="D18" s="17">
        <v>45659</v>
      </c>
      <c r="E18" s="18">
        <v>3</v>
      </c>
      <c r="F18" s="17">
        <f t="shared" si="4"/>
        <v>45659</v>
      </c>
      <c r="G18" s="1"/>
      <c r="H18" s="2"/>
      <c r="I18" s="1" t="s">
        <v>99</v>
      </c>
      <c r="J18" s="1" t="s">
        <v>108</v>
      </c>
      <c r="K18" s="1" t="s">
        <v>109</v>
      </c>
      <c r="L18" s="3" t="s">
        <v>102</v>
      </c>
      <c r="M18" s="1" t="s">
        <v>103</v>
      </c>
      <c r="N18" s="1" t="s">
        <v>2</v>
      </c>
      <c r="O18" s="1" t="s">
        <v>2</v>
      </c>
      <c r="P18" s="2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9">
        <v>0</v>
      </c>
      <c r="W18" s="19">
        <v>34876248</v>
      </c>
      <c r="X18" s="20" t="s">
        <v>108</v>
      </c>
      <c r="Y18" s="20" t="s">
        <v>109</v>
      </c>
      <c r="Z18" s="20"/>
      <c r="AA18" s="21" t="s">
        <v>110</v>
      </c>
      <c r="AB18" s="20"/>
      <c r="AC18" s="20"/>
      <c r="AD18" s="20"/>
      <c r="AE18" s="22"/>
      <c r="AF18" s="20"/>
      <c r="AG18" s="22"/>
      <c r="AH18" s="20"/>
      <c r="AI18" s="22"/>
      <c r="AJ18" s="20"/>
      <c r="AK18" s="22"/>
      <c r="AL18" s="20"/>
      <c r="AM18" s="8"/>
    </row>
    <row r="19" spans="2:39" ht="409.6" x14ac:dyDescent="0.3">
      <c r="B19" s="1" t="s">
        <v>98</v>
      </c>
      <c r="C19" s="16">
        <v>4</v>
      </c>
      <c r="D19" s="17">
        <v>45659</v>
      </c>
      <c r="E19" s="18">
        <v>4</v>
      </c>
      <c r="F19" s="17">
        <f t="shared" si="4"/>
        <v>45659</v>
      </c>
      <c r="G19" s="1"/>
      <c r="H19" s="2"/>
      <c r="I19" s="1" t="s">
        <v>99</v>
      </c>
      <c r="J19" s="1" t="s">
        <v>111</v>
      </c>
      <c r="K19" s="1" t="s">
        <v>112</v>
      </c>
      <c r="L19" s="3" t="s">
        <v>102</v>
      </c>
      <c r="M19" s="1" t="s">
        <v>103</v>
      </c>
      <c r="N19" s="1" t="s">
        <v>2</v>
      </c>
      <c r="O19" s="1" t="s">
        <v>2</v>
      </c>
      <c r="P19" s="2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9">
        <v>62572672.000000007</v>
      </c>
      <c r="W19" s="19">
        <v>7075115</v>
      </c>
      <c r="X19" s="20" t="s">
        <v>111</v>
      </c>
      <c r="Y19" s="20" t="s">
        <v>112</v>
      </c>
      <c r="Z19" s="20"/>
      <c r="AA19" s="21" t="s">
        <v>113</v>
      </c>
      <c r="AB19" s="20"/>
      <c r="AC19" s="20"/>
      <c r="AD19" s="20"/>
      <c r="AE19" s="22"/>
      <c r="AF19" s="20"/>
      <c r="AG19" s="22"/>
      <c r="AH19" s="20"/>
      <c r="AI19" s="22"/>
      <c r="AJ19" s="20"/>
      <c r="AK19" s="22"/>
      <c r="AL19" s="20"/>
      <c r="AM19" s="8"/>
    </row>
    <row r="20" spans="2:39" ht="409.6" x14ac:dyDescent="0.3">
      <c r="B20" s="1" t="s">
        <v>98</v>
      </c>
      <c r="C20" s="16">
        <v>5</v>
      </c>
      <c r="D20" s="17">
        <v>45660</v>
      </c>
      <c r="E20" s="18">
        <v>5</v>
      </c>
      <c r="F20" s="17">
        <f t="shared" si="4"/>
        <v>45660</v>
      </c>
      <c r="G20" s="1"/>
      <c r="H20" s="2"/>
      <c r="I20" s="1" t="s">
        <v>99</v>
      </c>
      <c r="J20" s="1" t="s">
        <v>114</v>
      </c>
      <c r="K20" s="1" t="s">
        <v>115</v>
      </c>
      <c r="L20" s="3" t="s">
        <v>102</v>
      </c>
      <c r="M20" s="1" t="s">
        <v>103</v>
      </c>
      <c r="N20" s="1" t="s">
        <v>2</v>
      </c>
      <c r="O20" s="1" t="s">
        <v>2</v>
      </c>
      <c r="P20" s="2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9">
        <v>578366480.5</v>
      </c>
      <c r="W20" s="19">
        <v>8000</v>
      </c>
      <c r="X20" s="20" t="s">
        <v>114</v>
      </c>
      <c r="Y20" s="20" t="s">
        <v>115</v>
      </c>
      <c r="Z20" s="20"/>
      <c r="AA20" s="21" t="s">
        <v>116</v>
      </c>
      <c r="AB20" s="20"/>
      <c r="AC20" s="20"/>
      <c r="AD20" s="20"/>
      <c r="AE20" s="22"/>
      <c r="AF20" s="20"/>
      <c r="AG20" s="22"/>
      <c r="AH20" s="20"/>
      <c r="AI20" s="22"/>
      <c r="AJ20" s="20"/>
      <c r="AK20" s="22"/>
      <c r="AL20" s="20"/>
      <c r="AM20" s="8"/>
    </row>
    <row r="21" spans="2:39" ht="262.2" x14ac:dyDescent="0.3">
      <c r="B21" s="1" t="s">
        <v>98</v>
      </c>
      <c r="C21" s="16">
        <v>6</v>
      </c>
      <c r="D21" s="17">
        <v>45660</v>
      </c>
      <c r="E21" s="18">
        <v>6</v>
      </c>
      <c r="F21" s="17">
        <f t="shared" si="4"/>
        <v>45660</v>
      </c>
      <c r="G21" s="1"/>
      <c r="H21" s="2"/>
      <c r="I21" s="1" t="s">
        <v>99</v>
      </c>
      <c r="J21" s="1" t="s">
        <v>117</v>
      </c>
      <c r="K21" s="1" t="s">
        <v>118</v>
      </c>
      <c r="L21" s="3" t="s">
        <v>102</v>
      </c>
      <c r="M21" s="1" t="s">
        <v>103</v>
      </c>
      <c r="N21" s="1" t="s">
        <v>2</v>
      </c>
      <c r="O21" s="1" t="s">
        <v>2</v>
      </c>
      <c r="P21" s="2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9">
        <v>1588625.94</v>
      </c>
      <c r="W21" s="19">
        <v>23360538</v>
      </c>
      <c r="X21" s="20" t="s">
        <v>117</v>
      </c>
      <c r="Y21" s="20" t="s">
        <v>118</v>
      </c>
      <c r="Z21" s="20"/>
      <c r="AA21" s="21" t="s">
        <v>119</v>
      </c>
      <c r="AB21" s="20"/>
      <c r="AC21" s="20"/>
      <c r="AD21" s="20"/>
      <c r="AE21" s="22"/>
      <c r="AF21" s="20"/>
      <c r="AG21" s="22"/>
      <c r="AH21" s="20"/>
      <c r="AI21" s="22"/>
      <c r="AJ21" s="20"/>
      <c r="AK21" s="22"/>
      <c r="AL21" s="20"/>
      <c r="AM21" s="8"/>
    </row>
    <row r="22" spans="2:39" ht="409.6" x14ac:dyDescent="0.3">
      <c r="B22" s="1" t="s">
        <v>98</v>
      </c>
      <c r="C22" s="16">
        <v>7</v>
      </c>
      <c r="D22" s="17">
        <v>45660</v>
      </c>
      <c r="E22" s="18">
        <v>7</v>
      </c>
      <c r="F22" s="17">
        <f t="shared" si="4"/>
        <v>45660</v>
      </c>
      <c r="G22" s="1"/>
      <c r="H22" s="2"/>
      <c r="I22" s="1" t="s">
        <v>99</v>
      </c>
      <c r="J22" s="1" t="s">
        <v>120</v>
      </c>
      <c r="K22" s="1" t="s">
        <v>121</v>
      </c>
      <c r="L22" s="3" t="s">
        <v>102</v>
      </c>
      <c r="M22" s="1" t="s">
        <v>103</v>
      </c>
      <c r="N22" s="1" t="s">
        <v>2</v>
      </c>
      <c r="O22" s="1" t="s">
        <v>2</v>
      </c>
      <c r="P22" s="2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9">
        <v>26006865.721760005</v>
      </c>
      <c r="W22" s="19">
        <v>30706045</v>
      </c>
      <c r="X22" s="20" t="s">
        <v>120</v>
      </c>
      <c r="Y22" s="20" t="s">
        <v>121</v>
      </c>
      <c r="Z22" s="20"/>
      <c r="AA22" s="21" t="s">
        <v>122</v>
      </c>
      <c r="AB22" s="20"/>
      <c r="AC22" s="20"/>
      <c r="AD22" s="20"/>
      <c r="AE22" s="22"/>
      <c r="AF22" s="20"/>
      <c r="AG22" s="22"/>
      <c r="AH22" s="20"/>
      <c r="AI22" s="22"/>
      <c r="AJ22" s="20"/>
      <c r="AK22" s="22"/>
      <c r="AL22" s="20"/>
      <c r="AM22" s="8"/>
    </row>
    <row r="23" spans="2:39" ht="262.2" x14ac:dyDescent="0.3">
      <c r="B23" s="1" t="s">
        <v>98</v>
      </c>
      <c r="C23" s="16">
        <v>8</v>
      </c>
      <c r="D23" s="17">
        <v>45663</v>
      </c>
      <c r="E23" s="18">
        <v>8</v>
      </c>
      <c r="F23" s="17">
        <f t="shared" si="4"/>
        <v>45663</v>
      </c>
      <c r="G23" s="1"/>
      <c r="H23" s="2"/>
      <c r="I23" s="1" t="s">
        <v>99</v>
      </c>
      <c r="J23" s="1" t="s">
        <v>123</v>
      </c>
      <c r="K23" s="1" t="s">
        <v>124</v>
      </c>
      <c r="L23" s="3" t="s">
        <v>102</v>
      </c>
      <c r="M23" s="1" t="s">
        <v>103</v>
      </c>
      <c r="N23" s="1" t="s">
        <v>2</v>
      </c>
      <c r="O23" s="1" t="s">
        <v>2</v>
      </c>
      <c r="P23" s="2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9">
        <v>19435412.752</v>
      </c>
      <c r="W23" s="19">
        <v>47363759</v>
      </c>
      <c r="X23" s="20" t="s">
        <v>123</v>
      </c>
      <c r="Y23" s="20" t="s">
        <v>124</v>
      </c>
      <c r="Z23" s="20"/>
      <c r="AA23" s="21" t="s">
        <v>125</v>
      </c>
      <c r="AB23" s="20"/>
      <c r="AC23" s="20"/>
      <c r="AD23" s="20"/>
      <c r="AE23" s="22"/>
      <c r="AF23" s="20"/>
      <c r="AG23" s="22"/>
      <c r="AH23" s="20"/>
      <c r="AI23" s="22"/>
      <c r="AJ23" s="20"/>
      <c r="AK23" s="22"/>
      <c r="AL23" s="20"/>
      <c r="AM23" s="8"/>
    </row>
    <row r="24" spans="2:39" ht="262.2" x14ac:dyDescent="0.3">
      <c r="B24" s="1" t="s">
        <v>98</v>
      </c>
      <c r="C24" s="16">
        <v>9</v>
      </c>
      <c r="D24" s="17">
        <v>45663</v>
      </c>
      <c r="E24" s="18">
        <v>9</v>
      </c>
      <c r="F24" s="17">
        <f t="shared" si="4"/>
        <v>45663</v>
      </c>
      <c r="G24" s="1"/>
      <c r="H24" s="2"/>
      <c r="I24" s="1" t="s">
        <v>99</v>
      </c>
      <c r="J24" s="1" t="s">
        <v>126</v>
      </c>
      <c r="K24" s="1" t="s">
        <v>127</v>
      </c>
      <c r="L24" s="3" t="s">
        <v>102</v>
      </c>
      <c r="M24" s="1" t="s">
        <v>103</v>
      </c>
      <c r="N24" s="1" t="s">
        <v>2</v>
      </c>
      <c r="O24" s="1" t="s">
        <v>2</v>
      </c>
      <c r="P24" s="2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9">
        <v>2039655.6628</v>
      </c>
      <c r="W24" s="19">
        <v>59757808</v>
      </c>
      <c r="X24" s="20" t="s">
        <v>126</v>
      </c>
      <c r="Y24" s="20" t="s">
        <v>127</v>
      </c>
      <c r="Z24" s="20"/>
      <c r="AA24" s="21" t="s">
        <v>128</v>
      </c>
      <c r="AB24" s="20"/>
      <c r="AC24" s="20"/>
      <c r="AD24" s="20"/>
      <c r="AE24" s="22"/>
      <c r="AF24" s="20"/>
      <c r="AG24" s="22"/>
      <c r="AH24" s="20"/>
      <c r="AI24" s="22"/>
      <c r="AJ24" s="20"/>
      <c r="AK24" s="22"/>
      <c r="AL24" s="20"/>
      <c r="AM24" s="8"/>
    </row>
    <row r="25" spans="2:39" ht="262.2" x14ac:dyDescent="0.3">
      <c r="B25" s="1" t="s">
        <v>98</v>
      </c>
      <c r="C25" s="16">
        <v>10</v>
      </c>
      <c r="D25" s="17">
        <v>45663</v>
      </c>
      <c r="E25" s="18">
        <v>10</v>
      </c>
      <c r="F25" s="17">
        <f t="shared" si="4"/>
        <v>45663</v>
      </c>
      <c r="G25" s="1"/>
      <c r="H25" s="2"/>
      <c r="I25" s="1" t="s">
        <v>99</v>
      </c>
      <c r="J25" s="1" t="s">
        <v>129</v>
      </c>
      <c r="K25" s="1" t="s">
        <v>130</v>
      </c>
      <c r="L25" s="3" t="s">
        <v>102</v>
      </c>
      <c r="M25" s="1" t="s">
        <v>103</v>
      </c>
      <c r="N25" s="1" t="s">
        <v>2</v>
      </c>
      <c r="O25" s="1" t="s">
        <v>2</v>
      </c>
      <c r="P25" s="2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9">
        <v>6036002.6999999993</v>
      </c>
      <c r="W25" s="19">
        <v>28035336</v>
      </c>
      <c r="X25" s="20" t="s">
        <v>129</v>
      </c>
      <c r="Y25" s="20" t="s">
        <v>130</v>
      </c>
      <c r="Z25" s="20"/>
      <c r="AA25" s="21" t="s">
        <v>131</v>
      </c>
      <c r="AB25" s="20"/>
      <c r="AC25" s="20"/>
      <c r="AD25" s="20"/>
      <c r="AE25" s="22"/>
      <c r="AF25" s="20"/>
      <c r="AG25" s="22"/>
      <c r="AH25" s="20"/>
      <c r="AI25" s="22"/>
      <c r="AJ25" s="20"/>
      <c r="AK25" s="22"/>
      <c r="AL25" s="20"/>
      <c r="AM25" s="8"/>
    </row>
    <row r="26" spans="2:39" ht="409.6" x14ac:dyDescent="0.3">
      <c r="B26" s="1" t="s">
        <v>98</v>
      </c>
      <c r="C26" s="16">
        <v>11</v>
      </c>
      <c r="D26" s="17">
        <v>45663</v>
      </c>
      <c r="E26" s="18">
        <v>11</v>
      </c>
      <c r="F26" s="17">
        <f t="shared" si="4"/>
        <v>45663</v>
      </c>
      <c r="G26" s="1"/>
      <c r="H26" s="2"/>
      <c r="I26" s="1" t="s">
        <v>99</v>
      </c>
      <c r="J26" s="1" t="s">
        <v>132</v>
      </c>
      <c r="K26" s="1" t="s">
        <v>133</v>
      </c>
      <c r="L26" s="3" t="s">
        <v>102</v>
      </c>
      <c r="M26" s="1" t="s">
        <v>103</v>
      </c>
      <c r="N26" s="1" t="s">
        <v>2</v>
      </c>
      <c r="O26" s="1" t="s">
        <v>2</v>
      </c>
      <c r="P26" s="2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9">
        <v>0</v>
      </c>
      <c r="W26" s="19">
        <v>0</v>
      </c>
      <c r="X26" s="20" t="s">
        <v>132</v>
      </c>
      <c r="Y26" s="20" t="s">
        <v>133</v>
      </c>
      <c r="Z26" s="20"/>
      <c r="AA26" s="21" t="s">
        <v>134</v>
      </c>
      <c r="AB26" s="20"/>
      <c r="AC26" s="20"/>
      <c r="AD26" s="20"/>
      <c r="AE26" s="22"/>
      <c r="AF26" s="20"/>
      <c r="AG26" s="22"/>
      <c r="AH26" s="20"/>
      <c r="AI26" s="22"/>
      <c r="AJ26" s="20"/>
      <c r="AK26" s="22"/>
      <c r="AL26" s="20"/>
      <c r="AM26" s="8"/>
    </row>
    <row r="27" spans="2:39" ht="409.6" x14ac:dyDescent="0.3">
      <c r="B27" s="1" t="s">
        <v>98</v>
      </c>
      <c r="C27" s="16">
        <v>12</v>
      </c>
      <c r="D27" s="17">
        <v>45663</v>
      </c>
      <c r="E27" s="18">
        <v>12</v>
      </c>
      <c r="F27" s="17">
        <f t="shared" si="4"/>
        <v>45663</v>
      </c>
      <c r="G27" s="1"/>
      <c r="H27" s="2"/>
      <c r="I27" s="1" t="s">
        <v>99</v>
      </c>
      <c r="J27" s="1" t="s">
        <v>132</v>
      </c>
      <c r="K27" s="1" t="s">
        <v>133</v>
      </c>
      <c r="L27" s="3" t="s">
        <v>102</v>
      </c>
      <c r="M27" s="1" t="s">
        <v>103</v>
      </c>
      <c r="N27" s="1" t="s">
        <v>2</v>
      </c>
      <c r="O27" s="1" t="s">
        <v>2</v>
      </c>
      <c r="P27" s="2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9">
        <v>620656355.38800001</v>
      </c>
      <c r="W27" s="19">
        <v>0</v>
      </c>
      <c r="X27" s="20" t="s">
        <v>132</v>
      </c>
      <c r="Y27" s="20" t="s">
        <v>133</v>
      </c>
      <c r="Z27" s="20"/>
      <c r="AA27" s="21" t="s">
        <v>135</v>
      </c>
      <c r="AB27" s="20"/>
      <c r="AC27" s="20"/>
      <c r="AD27" s="20"/>
      <c r="AE27" s="22"/>
      <c r="AF27" s="20"/>
      <c r="AG27" s="22"/>
      <c r="AH27" s="20"/>
      <c r="AI27" s="22"/>
      <c r="AJ27" s="20"/>
      <c r="AK27" s="22"/>
      <c r="AL27" s="20"/>
      <c r="AM27" s="8"/>
    </row>
    <row r="28" spans="2:39" ht="409.6" x14ac:dyDescent="0.3">
      <c r="B28" s="1" t="s">
        <v>98</v>
      </c>
      <c r="C28" s="16">
        <v>13</v>
      </c>
      <c r="D28" s="17">
        <v>45664</v>
      </c>
      <c r="E28" s="18">
        <v>13</v>
      </c>
      <c r="F28" s="17">
        <f t="shared" si="4"/>
        <v>45664</v>
      </c>
      <c r="G28" s="1"/>
      <c r="H28" s="2"/>
      <c r="I28" s="1" t="s">
        <v>99</v>
      </c>
      <c r="J28" s="1" t="s">
        <v>108</v>
      </c>
      <c r="K28" s="1" t="s">
        <v>136</v>
      </c>
      <c r="L28" s="3" t="s">
        <v>102</v>
      </c>
      <c r="M28" s="1" t="s">
        <v>103</v>
      </c>
      <c r="N28" s="1" t="s">
        <v>2</v>
      </c>
      <c r="O28" s="1" t="s">
        <v>2</v>
      </c>
      <c r="P28" s="2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9">
        <v>149247061.90000001</v>
      </c>
      <c r="W28" s="19">
        <v>0</v>
      </c>
      <c r="X28" s="20" t="s">
        <v>108</v>
      </c>
      <c r="Y28" s="20" t="s">
        <v>136</v>
      </c>
      <c r="Z28" s="20"/>
      <c r="AA28" s="21" t="s">
        <v>137</v>
      </c>
      <c r="AB28" s="20"/>
      <c r="AC28" s="20"/>
      <c r="AD28" s="20"/>
      <c r="AE28" s="22"/>
      <c r="AF28" s="20"/>
      <c r="AG28" s="22"/>
      <c r="AH28" s="20"/>
      <c r="AI28" s="22"/>
      <c r="AJ28" s="20"/>
      <c r="AK28" s="22"/>
      <c r="AL28" s="20"/>
      <c r="AM28" s="8"/>
    </row>
    <row r="29" spans="2:39" ht="409.6" x14ac:dyDescent="0.3">
      <c r="B29" s="1" t="s">
        <v>98</v>
      </c>
      <c r="C29" s="16">
        <v>14</v>
      </c>
      <c r="D29" s="17">
        <v>45664</v>
      </c>
      <c r="E29" s="18">
        <v>14</v>
      </c>
      <c r="F29" s="17">
        <f t="shared" si="4"/>
        <v>45664</v>
      </c>
      <c r="G29" s="1"/>
      <c r="H29" s="2"/>
      <c r="I29" s="1" t="s">
        <v>99</v>
      </c>
      <c r="J29" s="1" t="s">
        <v>138</v>
      </c>
      <c r="K29" s="1" t="s">
        <v>139</v>
      </c>
      <c r="L29" s="3" t="s">
        <v>102</v>
      </c>
      <c r="M29" s="1" t="s">
        <v>103</v>
      </c>
      <c r="N29" s="1" t="s">
        <v>2</v>
      </c>
      <c r="O29" s="1" t="s">
        <v>2</v>
      </c>
      <c r="P29" s="2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9">
        <v>146110889.91999999</v>
      </c>
      <c r="W29" s="19">
        <v>2963738</v>
      </c>
      <c r="X29" s="20" t="s">
        <v>138</v>
      </c>
      <c r="Y29" s="20" t="s">
        <v>139</v>
      </c>
      <c r="Z29" s="20"/>
      <c r="AA29" s="21" t="s">
        <v>140</v>
      </c>
      <c r="AB29" s="20"/>
      <c r="AC29" s="20"/>
      <c r="AD29" s="20"/>
      <c r="AE29" s="22"/>
      <c r="AF29" s="20"/>
      <c r="AG29" s="22"/>
      <c r="AH29" s="20"/>
      <c r="AI29" s="22"/>
      <c r="AJ29" s="20"/>
      <c r="AK29" s="22"/>
      <c r="AL29" s="20"/>
      <c r="AM29" s="8"/>
    </row>
    <row r="30" spans="2:39" ht="262.2" x14ac:dyDescent="0.3">
      <c r="B30" s="1" t="s">
        <v>98</v>
      </c>
      <c r="C30" s="16">
        <v>15</v>
      </c>
      <c r="D30" s="17">
        <v>45664</v>
      </c>
      <c r="E30" s="18">
        <v>15</v>
      </c>
      <c r="F30" s="17">
        <f t="shared" si="4"/>
        <v>45664</v>
      </c>
      <c r="G30" s="1"/>
      <c r="H30" s="2"/>
      <c r="I30" s="1" t="s">
        <v>99</v>
      </c>
      <c r="J30" s="1" t="s">
        <v>100</v>
      </c>
      <c r="K30" s="1" t="s">
        <v>141</v>
      </c>
      <c r="L30" s="3" t="s">
        <v>102</v>
      </c>
      <c r="M30" s="1" t="s">
        <v>103</v>
      </c>
      <c r="N30" s="1" t="s">
        <v>2</v>
      </c>
      <c r="O30" s="1" t="s">
        <v>2</v>
      </c>
      <c r="P30" s="2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9">
        <v>8862.1</v>
      </c>
      <c r="W30" s="19">
        <v>0</v>
      </c>
      <c r="X30" s="20" t="s">
        <v>100</v>
      </c>
      <c r="Y30" s="20" t="s">
        <v>141</v>
      </c>
      <c r="Z30" s="20"/>
      <c r="AA30" s="21" t="s">
        <v>142</v>
      </c>
      <c r="AB30" s="20"/>
      <c r="AC30" s="20"/>
      <c r="AD30" s="20"/>
      <c r="AE30" s="22"/>
      <c r="AF30" s="20"/>
      <c r="AG30" s="22"/>
      <c r="AH30" s="20"/>
      <c r="AI30" s="22"/>
      <c r="AJ30" s="20"/>
      <c r="AK30" s="22"/>
      <c r="AL30" s="20"/>
      <c r="AM30" s="8"/>
    </row>
    <row r="31" spans="2:39" ht="262.2" x14ac:dyDescent="0.3">
      <c r="B31" s="1" t="s">
        <v>98</v>
      </c>
      <c r="C31" s="16">
        <v>16</v>
      </c>
      <c r="D31" s="17">
        <v>45665</v>
      </c>
      <c r="E31" s="18">
        <v>16</v>
      </c>
      <c r="F31" s="17">
        <f t="shared" si="4"/>
        <v>45665</v>
      </c>
      <c r="G31" s="1"/>
      <c r="H31" s="2"/>
      <c r="I31" s="1" t="s">
        <v>99</v>
      </c>
      <c r="J31" s="1" t="s">
        <v>143</v>
      </c>
      <c r="K31" s="1" t="s">
        <v>144</v>
      </c>
      <c r="L31" s="3" t="s">
        <v>102</v>
      </c>
      <c r="M31" s="1" t="s">
        <v>103</v>
      </c>
      <c r="N31" s="1" t="s">
        <v>2</v>
      </c>
      <c r="O31" s="1" t="s">
        <v>2</v>
      </c>
      <c r="P31" s="2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9">
        <v>131332806</v>
      </c>
      <c r="W31" s="19">
        <v>0</v>
      </c>
      <c r="X31" s="20" t="s">
        <v>143</v>
      </c>
      <c r="Y31" s="20" t="s">
        <v>144</v>
      </c>
      <c r="Z31" s="20"/>
      <c r="AA31" s="21" t="s">
        <v>145</v>
      </c>
      <c r="AB31" s="20"/>
      <c r="AC31" s="20"/>
      <c r="AD31" s="20"/>
      <c r="AE31" s="22"/>
      <c r="AF31" s="20"/>
      <c r="AG31" s="22"/>
      <c r="AH31" s="20"/>
      <c r="AI31" s="22"/>
      <c r="AJ31" s="20"/>
      <c r="AK31" s="22"/>
      <c r="AL31" s="20"/>
      <c r="AM31" s="8"/>
    </row>
    <row r="32" spans="2:39" ht="262.2" x14ac:dyDescent="0.3">
      <c r="B32" s="1" t="s">
        <v>98</v>
      </c>
      <c r="C32" s="16">
        <v>17</v>
      </c>
      <c r="D32" s="17">
        <v>45665</v>
      </c>
      <c r="E32" s="18">
        <v>17</v>
      </c>
      <c r="F32" s="17">
        <f t="shared" si="4"/>
        <v>45665</v>
      </c>
      <c r="G32" s="1"/>
      <c r="H32" s="2"/>
      <c r="I32" s="1" t="s">
        <v>99</v>
      </c>
      <c r="J32" s="1" t="s">
        <v>123</v>
      </c>
      <c r="K32" s="1" t="s">
        <v>121</v>
      </c>
      <c r="L32" s="3" t="s">
        <v>102</v>
      </c>
      <c r="M32" s="1" t="s">
        <v>103</v>
      </c>
      <c r="N32" s="1" t="s">
        <v>2</v>
      </c>
      <c r="O32" s="1" t="s">
        <v>2</v>
      </c>
      <c r="P32" s="2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9">
        <v>26186397.958500002</v>
      </c>
      <c r="W32" s="19">
        <v>0</v>
      </c>
      <c r="X32" s="20" t="s">
        <v>123</v>
      </c>
      <c r="Y32" s="20" t="s">
        <v>121</v>
      </c>
      <c r="Z32" s="20"/>
      <c r="AA32" s="21" t="s">
        <v>146</v>
      </c>
      <c r="AB32" s="20"/>
      <c r="AC32" s="20"/>
      <c r="AD32" s="20"/>
      <c r="AE32" s="22"/>
      <c r="AF32" s="20"/>
      <c r="AG32" s="22"/>
      <c r="AH32" s="20"/>
      <c r="AI32" s="22"/>
      <c r="AJ32" s="20"/>
      <c r="AK32" s="22"/>
      <c r="AL32" s="20"/>
      <c r="AM32" s="8"/>
    </row>
    <row r="33" spans="2:39" ht="409.6" x14ac:dyDescent="0.3">
      <c r="B33" s="1" t="s">
        <v>98</v>
      </c>
      <c r="C33" s="16">
        <v>18</v>
      </c>
      <c r="D33" s="17">
        <v>45665</v>
      </c>
      <c r="E33" s="18">
        <v>18</v>
      </c>
      <c r="F33" s="17">
        <f t="shared" si="4"/>
        <v>45665</v>
      </c>
      <c r="G33" s="1"/>
      <c r="H33" s="2"/>
      <c r="I33" s="1" t="s">
        <v>99</v>
      </c>
      <c r="J33" s="1" t="s">
        <v>123</v>
      </c>
      <c r="K33" s="1" t="s">
        <v>121</v>
      </c>
      <c r="L33" s="3" t="s">
        <v>102</v>
      </c>
      <c r="M33" s="1" t="s">
        <v>103</v>
      </c>
      <c r="N33" s="1" t="s">
        <v>2</v>
      </c>
      <c r="O33" s="1" t="s">
        <v>2</v>
      </c>
      <c r="P33" s="2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9">
        <v>3788413.3470000001</v>
      </c>
      <c r="W33" s="19">
        <v>45586158</v>
      </c>
      <c r="X33" s="20" t="s">
        <v>123</v>
      </c>
      <c r="Y33" s="20" t="s">
        <v>121</v>
      </c>
      <c r="Z33" s="20"/>
      <c r="AA33" s="21" t="s">
        <v>147</v>
      </c>
      <c r="AB33" s="20"/>
      <c r="AC33" s="20"/>
      <c r="AD33" s="20"/>
      <c r="AE33" s="22"/>
      <c r="AF33" s="20"/>
      <c r="AG33" s="22"/>
      <c r="AH33" s="20"/>
      <c r="AI33" s="22"/>
      <c r="AJ33" s="20"/>
      <c r="AK33" s="22"/>
      <c r="AL33" s="20"/>
      <c r="AM33" s="8"/>
    </row>
    <row r="34" spans="2:39" ht="262.2" x14ac:dyDescent="0.3">
      <c r="B34" s="1" t="s">
        <v>98</v>
      </c>
      <c r="C34" s="16" t="s">
        <v>148</v>
      </c>
      <c r="D34" s="17">
        <v>45664</v>
      </c>
      <c r="E34" s="18">
        <v>19</v>
      </c>
      <c r="F34" s="17">
        <v>45665</v>
      </c>
      <c r="G34" s="1"/>
      <c r="H34" s="2"/>
      <c r="I34" s="1" t="s">
        <v>99</v>
      </c>
      <c r="J34" s="1" t="s">
        <v>149</v>
      </c>
      <c r="K34" s="1" t="s">
        <v>150</v>
      </c>
      <c r="L34" s="3" t="s">
        <v>102</v>
      </c>
      <c r="M34" s="1" t="s">
        <v>103</v>
      </c>
      <c r="N34" s="1" t="s">
        <v>2</v>
      </c>
      <c r="O34" s="1" t="s">
        <v>2</v>
      </c>
      <c r="P34" s="2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9">
        <v>46107264</v>
      </c>
      <c r="W34" s="23">
        <v>0</v>
      </c>
      <c r="X34" s="20" t="s">
        <v>149</v>
      </c>
      <c r="Y34" s="1" t="s">
        <v>150</v>
      </c>
      <c r="Z34" s="20"/>
      <c r="AA34" s="21" t="s">
        <v>151</v>
      </c>
      <c r="AB34" s="20"/>
      <c r="AC34" s="20"/>
      <c r="AD34" s="20"/>
      <c r="AE34" s="22"/>
      <c r="AF34" s="20"/>
      <c r="AG34" s="22"/>
      <c r="AH34" s="20"/>
      <c r="AI34" s="22"/>
      <c r="AJ34" s="20"/>
      <c r="AK34" s="22"/>
      <c r="AL34" s="20"/>
      <c r="AM34" s="8"/>
    </row>
    <row r="35" spans="2:39" ht="262.2" x14ac:dyDescent="0.3">
      <c r="B35" s="1" t="s">
        <v>98</v>
      </c>
      <c r="C35" s="16">
        <v>19</v>
      </c>
      <c r="D35" s="17">
        <v>45665</v>
      </c>
      <c r="E35" s="18">
        <v>20</v>
      </c>
      <c r="F35" s="17">
        <f t="shared" si="4"/>
        <v>45665</v>
      </c>
      <c r="G35" s="1"/>
      <c r="H35" s="2"/>
      <c r="I35" s="1" t="s">
        <v>99</v>
      </c>
      <c r="J35" s="1" t="s">
        <v>152</v>
      </c>
      <c r="K35" s="1" t="s">
        <v>153</v>
      </c>
      <c r="L35" s="3" t="s">
        <v>102</v>
      </c>
      <c r="M35" s="1" t="s">
        <v>103</v>
      </c>
      <c r="N35" s="1" t="s">
        <v>2</v>
      </c>
      <c r="O35" s="1" t="s">
        <v>2</v>
      </c>
      <c r="P35" s="2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9">
        <v>8894790.6600999981</v>
      </c>
      <c r="W35" s="19">
        <v>20192680</v>
      </c>
      <c r="X35" s="20" t="s">
        <v>152</v>
      </c>
      <c r="Y35" s="20" t="s">
        <v>153</v>
      </c>
      <c r="Z35" s="20"/>
      <c r="AA35" s="21" t="s">
        <v>154</v>
      </c>
      <c r="AB35" s="20"/>
      <c r="AC35" s="20"/>
      <c r="AD35" s="20"/>
      <c r="AE35" s="22"/>
      <c r="AF35" s="20"/>
      <c r="AG35" s="22"/>
      <c r="AH35" s="20"/>
      <c r="AI35" s="22"/>
      <c r="AJ35" s="20"/>
      <c r="AK35" s="22"/>
      <c r="AL35" s="20"/>
      <c r="AM35" s="8"/>
    </row>
    <row r="36" spans="2:39" ht="409.6" x14ac:dyDescent="0.3">
      <c r="B36" s="1" t="s">
        <v>98</v>
      </c>
      <c r="C36" s="16">
        <v>20</v>
      </c>
      <c r="D36" s="17">
        <v>45665</v>
      </c>
      <c r="E36" s="18">
        <v>21</v>
      </c>
      <c r="F36" s="17">
        <f t="shared" si="4"/>
        <v>45665</v>
      </c>
      <c r="G36" s="1"/>
      <c r="H36" s="2"/>
      <c r="I36" s="1" t="s">
        <v>99</v>
      </c>
      <c r="J36" s="1" t="s">
        <v>123</v>
      </c>
      <c r="K36" s="1" t="s">
        <v>121</v>
      </c>
      <c r="L36" s="3" t="s">
        <v>102</v>
      </c>
      <c r="M36" s="1" t="s">
        <v>103</v>
      </c>
      <c r="N36" s="1" t="s">
        <v>2</v>
      </c>
      <c r="O36" s="1" t="s">
        <v>2</v>
      </c>
      <c r="P36" s="2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9">
        <v>2630576.3723000004</v>
      </c>
      <c r="W36" s="19">
        <v>45400632</v>
      </c>
      <c r="X36" s="20" t="s">
        <v>123</v>
      </c>
      <c r="Y36" s="20" t="s">
        <v>121</v>
      </c>
      <c r="Z36" s="20"/>
      <c r="AA36" s="21" t="s">
        <v>155</v>
      </c>
      <c r="AB36" s="20"/>
      <c r="AC36" s="20"/>
      <c r="AD36" s="20"/>
      <c r="AE36" s="22"/>
      <c r="AF36" s="20"/>
      <c r="AG36" s="22"/>
      <c r="AH36" s="20"/>
      <c r="AI36" s="22"/>
      <c r="AJ36" s="20"/>
      <c r="AK36" s="22"/>
      <c r="AL36" s="20"/>
      <c r="AM3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YAZID MUHAMMAD</dc:creator>
  <cp:lastModifiedBy>HAFIZ YAZID MUHAMMAD</cp:lastModifiedBy>
  <dcterms:created xsi:type="dcterms:W3CDTF">2025-03-13T06:08:56Z</dcterms:created>
  <dcterms:modified xsi:type="dcterms:W3CDTF">2025-03-13T06:12:33Z</dcterms:modified>
</cp:coreProperties>
</file>