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6930"/>
  </bookViews>
  <sheets>
    <sheet name="Sheet3" sheetId="3" r:id="rId1"/>
    <sheet name="Sheet1" sheetId="1" r:id="rId2"/>
  </sheets>
  <definedNames>
    <definedName name="_xlnm._FilterDatabase" localSheetId="1" hidden="1">Sheet1!$A$3:$K$103</definedName>
  </definedName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1" l="1"/>
  <c r="F107" i="1"/>
  <c r="F106" i="1"/>
  <c r="G4" i="1"/>
  <c r="H4" i="1" s="1"/>
  <c r="G7" i="1"/>
  <c r="H7" i="1" s="1"/>
  <c r="G6" i="1"/>
  <c r="H6" i="1" s="1"/>
  <c r="G5" i="1"/>
  <c r="H5" i="1" s="1"/>
  <c r="G13" i="1"/>
  <c r="H13" i="1" s="1"/>
  <c r="G9" i="1"/>
  <c r="H9" i="1" s="1"/>
  <c r="G12" i="1"/>
  <c r="H12" i="1" s="1"/>
  <c r="G11" i="1"/>
  <c r="H11" i="1" s="1"/>
  <c r="G10" i="1"/>
  <c r="H10" i="1" s="1"/>
  <c r="G18" i="1"/>
  <c r="H18" i="1" s="1"/>
  <c r="G14" i="1"/>
  <c r="H14" i="1" s="1"/>
  <c r="G16" i="1"/>
  <c r="H16" i="1" s="1"/>
  <c r="G17" i="1"/>
  <c r="H17" i="1" s="1"/>
  <c r="G15" i="1"/>
  <c r="H15" i="1" s="1"/>
  <c r="G23" i="1"/>
  <c r="H23" i="1" s="1"/>
  <c r="G21" i="1"/>
  <c r="H21" i="1" s="1"/>
  <c r="G19" i="1"/>
  <c r="H19" i="1" s="1"/>
  <c r="G20" i="1"/>
  <c r="H20" i="1" s="1"/>
  <c r="G22" i="1"/>
  <c r="H22" i="1" s="1"/>
  <c r="G26" i="1"/>
  <c r="H26" i="1" s="1"/>
  <c r="G27" i="1"/>
  <c r="H27" i="1" s="1"/>
  <c r="G25" i="1"/>
  <c r="H25" i="1" s="1"/>
  <c r="G24" i="1"/>
  <c r="H24" i="1" s="1"/>
  <c r="G28" i="1"/>
  <c r="H28" i="1" s="1"/>
  <c r="G32" i="1"/>
  <c r="H32" i="1" s="1"/>
  <c r="G30" i="1"/>
  <c r="H30" i="1" s="1"/>
  <c r="G29" i="1"/>
  <c r="H29" i="1" s="1"/>
  <c r="G31" i="1"/>
  <c r="H31" i="1" s="1"/>
  <c r="G33" i="1"/>
  <c r="H33" i="1" s="1"/>
  <c r="G37" i="1"/>
  <c r="H37" i="1" s="1"/>
  <c r="G35" i="1"/>
  <c r="H35" i="1" s="1"/>
  <c r="G38" i="1"/>
  <c r="H38" i="1" s="1"/>
  <c r="G36" i="1"/>
  <c r="H36" i="1" s="1"/>
  <c r="G34" i="1"/>
  <c r="H34" i="1" s="1"/>
  <c r="G41" i="1"/>
  <c r="H41" i="1" s="1"/>
  <c r="G42" i="1"/>
  <c r="H42" i="1" s="1"/>
  <c r="G43" i="1"/>
  <c r="H43" i="1" s="1"/>
  <c r="G40" i="1"/>
  <c r="H40" i="1" s="1"/>
  <c r="G39" i="1"/>
  <c r="H39" i="1" s="1"/>
  <c r="G47" i="1"/>
  <c r="H47" i="1" s="1"/>
  <c r="G48" i="1"/>
  <c r="H48" i="1" s="1"/>
  <c r="G46" i="1"/>
  <c r="H46" i="1" s="1"/>
  <c r="G44" i="1"/>
  <c r="H44" i="1" s="1"/>
  <c r="G45" i="1"/>
  <c r="H45" i="1" s="1"/>
  <c r="G51" i="1"/>
  <c r="H51" i="1" s="1"/>
  <c r="G50" i="1"/>
  <c r="H50" i="1" s="1"/>
  <c r="G52" i="1"/>
  <c r="H52" i="1" s="1"/>
  <c r="G53" i="1"/>
  <c r="H53" i="1" s="1"/>
  <c r="G49" i="1"/>
  <c r="H49" i="1" s="1"/>
  <c r="G57" i="1"/>
  <c r="H57" i="1" s="1"/>
  <c r="G58" i="1"/>
  <c r="H58" i="1" s="1"/>
  <c r="G56" i="1"/>
  <c r="H56" i="1" s="1"/>
  <c r="G54" i="1"/>
  <c r="H54" i="1" s="1"/>
  <c r="G55" i="1"/>
  <c r="H55" i="1" s="1"/>
  <c r="G61" i="1"/>
  <c r="H61" i="1" s="1"/>
  <c r="G60" i="1"/>
  <c r="H60" i="1" s="1"/>
  <c r="G59" i="1"/>
  <c r="H59" i="1" s="1"/>
  <c r="G62" i="1"/>
  <c r="H62" i="1" s="1"/>
  <c r="G63" i="1"/>
  <c r="H63" i="1" s="1"/>
  <c r="G65" i="1"/>
  <c r="H65" i="1" s="1"/>
  <c r="G64" i="1"/>
  <c r="H64" i="1" s="1"/>
  <c r="G66" i="1"/>
  <c r="H66" i="1" s="1"/>
  <c r="G67" i="1"/>
  <c r="H67" i="1" s="1"/>
  <c r="G68" i="1"/>
  <c r="H68" i="1" s="1"/>
  <c r="G72" i="1"/>
  <c r="H72" i="1" s="1"/>
  <c r="G70" i="1"/>
  <c r="H70" i="1" s="1"/>
  <c r="G69" i="1"/>
  <c r="H69" i="1" s="1"/>
  <c r="G73" i="1"/>
  <c r="H73" i="1" s="1"/>
  <c r="G71" i="1"/>
  <c r="H71" i="1" s="1"/>
  <c r="G77" i="1"/>
  <c r="H77" i="1" s="1"/>
  <c r="G75" i="1"/>
  <c r="H75" i="1" s="1"/>
  <c r="G78" i="1"/>
  <c r="H78" i="1" s="1"/>
  <c r="G76" i="1"/>
  <c r="H76" i="1" s="1"/>
  <c r="G74" i="1"/>
  <c r="H74" i="1" s="1"/>
  <c r="G79" i="1"/>
  <c r="H79" i="1" s="1"/>
  <c r="G80" i="1"/>
  <c r="H80" i="1" s="1"/>
  <c r="G83" i="1"/>
  <c r="H83" i="1" s="1"/>
  <c r="G81" i="1"/>
  <c r="H81" i="1" s="1"/>
  <c r="G82" i="1"/>
  <c r="H82" i="1" s="1"/>
  <c r="G84" i="1"/>
  <c r="H84" i="1" s="1"/>
  <c r="G86" i="1"/>
  <c r="H86" i="1" s="1"/>
  <c r="G88" i="1"/>
  <c r="H88" i="1" s="1"/>
  <c r="G85" i="1"/>
  <c r="H85" i="1" s="1"/>
  <c r="G87" i="1"/>
  <c r="H87" i="1" s="1"/>
  <c r="G92" i="1"/>
  <c r="H92" i="1" s="1"/>
  <c r="G91" i="1"/>
  <c r="H91" i="1" s="1"/>
  <c r="G93" i="1"/>
  <c r="H93" i="1" s="1"/>
  <c r="G90" i="1"/>
  <c r="H90" i="1" s="1"/>
  <c r="G89" i="1"/>
  <c r="H89" i="1" s="1"/>
  <c r="G98" i="1"/>
  <c r="H98" i="1" s="1"/>
  <c r="G95" i="1"/>
  <c r="H95" i="1" s="1"/>
  <c r="G96" i="1"/>
  <c r="H96" i="1" s="1"/>
  <c r="G97" i="1"/>
  <c r="H97" i="1" s="1"/>
  <c r="G94" i="1"/>
  <c r="H94" i="1" s="1"/>
  <c r="G102" i="1"/>
  <c r="H102" i="1" s="1"/>
  <c r="G103" i="1"/>
  <c r="H103" i="1" s="1"/>
  <c r="G99" i="1"/>
  <c r="H99" i="1" s="1"/>
  <c r="G100" i="1"/>
  <c r="H100" i="1" s="1"/>
  <c r="G101" i="1"/>
  <c r="H101" i="1" s="1"/>
  <c r="G8" i="1"/>
  <c r="H8" i="1" s="1"/>
</calcChain>
</file>

<file path=xl/sharedStrings.xml><?xml version="1.0" encoding="utf-8"?>
<sst xmlns="http://schemas.openxmlformats.org/spreadsheetml/2006/main" count="760" uniqueCount="554">
  <si>
    <t>Month</t>
  </si>
  <si>
    <t>Transaction ID</t>
  </si>
  <si>
    <t>Product Code</t>
  </si>
  <si>
    <t>Product Description</t>
  </si>
  <si>
    <t>Sales Location</t>
  </si>
  <si>
    <t>P001</t>
  </si>
  <si>
    <t>New York</t>
  </si>
  <si>
    <t>P002</t>
  </si>
  <si>
    <t>Chicago</t>
  </si>
  <si>
    <t>P003</t>
  </si>
  <si>
    <t>Los Angeles</t>
  </si>
  <si>
    <t>P004</t>
  </si>
  <si>
    <t>Miami</t>
  </si>
  <si>
    <t>P005</t>
  </si>
  <si>
    <t>San Francisco</t>
  </si>
  <si>
    <t>P006</t>
  </si>
  <si>
    <t>P007</t>
  </si>
  <si>
    <t>P008</t>
  </si>
  <si>
    <t>P009</t>
  </si>
  <si>
    <t>P010</t>
  </si>
  <si>
    <t>Jack</t>
  </si>
  <si>
    <t>P011</t>
  </si>
  <si>
    <t>P012</t>
  </si>
  <si>
    <t>Leo</t>
  </si>
  <si>
    <t>P013</t>
  </si>
  <si>
    <t>P014</t>
  </si>
  <si>
    <t>Nathan</t>
  </si>
  <si>
    <t>P015</t>
  </si>
  <si>
    <t>Olivia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</si>
  <si>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</si>
  <si>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</si>
  <si>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</si>
  <si>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</si>
  <si>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</si>
  <si>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</si>
  <si>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</si>
  <si>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</si>
  <si>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</si>
  <si>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</si>
  <si>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</si>
  <si>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</si>
  <si>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</si>
  <si>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</si>
  <si>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</si>
  <si>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</si>
  <si>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</si>
  <si>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</si>
  <si>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</si>
  <si>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</si>
  <si>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</si>
  <si>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</si>
  <si>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</si>
  <si>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</si>
  <si>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</si>
  <si>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</si>
  <si>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</si>
  <si>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</si>
  <si>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</si>
  <si>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Store Price ($)</t>
  </si>
  <si>
    <t>Sale Price ($)</t>
  </si>
  <si>
    <t>T1001</t>
  </si>
  <si>
    <t>Wireless Headphones</t>
  </si>
  <si>
    <t>T1002</t>
  </si>
  <si>
    <t>Smartphone Case</t>
  </si>
  <si>
    <t>T1003</t>
  </si>
  <si>
    <t>Bluetooth Speaker</t>
  </si>
  <si>
    <t>T1004</t>
  </si>
  <si>
    <t>Laptop Backpack</t>
  </si>
  <si>
    <t>Houston</t>
  </si>
  <si>
    <t>T1005</t>
  </si>
  <si>
    <t>Wireless Mouse</t>
  </si>
  <si>
    <t>Phoenix</t>
  </si>
  <si>
    <t>T1006</t>
  </si>
  <si>
    <t>Smart Watch</t>
  </si>
  <si>
    <t>Philadelphia</t>
  </si>
  <si>
    <t>T1007</t>
  </si>
  <si>
    <t>USB-C Cable</t>
  </si>
  <si>
    <t>San Antonio</t>
  </si>
  <si>
    <t>T1008</t>
  </si>
  <si>
    <t>External Hard Drive</t>
  </si>
  <si>
    <t>San Diego</t>
  </si>
  <si>
    <t>T1009</t>
  </si>
  <si>
    <t>Gaming Keyboard</t>
  </si>
  <si>
    <t>Dallas</t>
  </si>
  <si>
    <t>T1010</t>
  </si>
  <si>
    <t>Power Bank</t>
  </si>
  <si>
    <t>San Jose</t>
  </si>
  <si>
    <t>T1011</t>
  </si>
  <si>
    <t>Air Purifier</t>
  </si>
  <si>
    <t>Austin</t>
  </si>
  <si>
    <t>T1012</t>
  </si>
  <si>
    <t>Desk Lamp</t>
  </si>
  <si>
    <t>Jacksonville</t>
  </si>
  <si>
    <t>T1013</t>
  </si>
  <si>
    <t>Fitness Tracker</t>
  </si>
  <si>
    <t>Fort Worth</t>
  </si>
  <si>
    <t>T1014</t>
  </si>
  <si>
    <t>Wireless Earbuds</t>
  </si>
  <si>
    <t>Columbus</t>
  </si>
  <si>
    <t>T1015</t>
  </si>
  <si>
    <t>Laptop Stand</t>
  </si>
  <si>
    <t>Charlotte</t>
  </si>
  <si>
    <t>T1016</t>
  </si>
  <si>
    <t>Monitor</t>
  </si>
  <si>
    <t>T1017</t>
  </si>
  <si>
    <t>Printer</t>
  </si>
  <si>
    <t>Indianapolis</t>
  </si>
  <si>
    <t>T1018</t>
  </si>
  <si>
    <t>Webcam</t>
  </si>
  <si>
    <t>Seattle</t>
  </si>
  <si>
    <t>T1019</t>
  </si>
  <si>
    <t>SSD 500GB</t>
  </si>
  <si>
    <t>Denver</t>
  </si>
  <si>
    <t>T1020</t>
  </si>
  <si>
    <t>Ergonomic Chair</t>
  </si>
  <si>
    <t>Washington DC</t>
  </si>
  <si>
    <t>T1021</t>
  </si>
  <si>
    <t>Coffee Maker</t>
  </si>
  <si>
    <t>Boston</t>
  </si>
  <si>
    <t>T1022</t>
  </si>
  <si>
    <t>Microwave</t>
  </si>
  <si>
    <t>El Paso</t>
  </si>
  <si>
    <t>T1023</t>
  </si>
  <si>
    <t>Blender</t>
  </si>
  <si>
    <t>Nashville</t>
  </si>
  <si>
    <t>T1024</t>
  </si>
  <si>
    <t>Toaster</t>
  </si>
  <si>
    <t>Detroit</t>
  </si>
  <si>
    <t>T1025</t>
  </si>
  <si>
    <t>Vacuum Cleaner</t>
  </si>
  <si>
    <t>Oklahoma City</t>
  </si>
  <si>
    <t>T1026</t>
  </si>
  <si>
    <t>Air Fryer</t>
  </si>
  <si>
    <t>Portland</t>
  </si>
  <si>
    <t>T1027</t>
  </si>
  <si>
    <t>Rice Cooker</t>
  </si>
  <si>
    <t>Las Vegas</t>
  </si>
  <si>
    <t>T1028</t>
  </si>
  <si>
    <t>Electric Kettle</t>
  </si>
  <si>
    <t>Memphis</t>
  </si>
  <si>
    <t>T1029</t>
  </si>
  <si>
    <t>Food Processor</t>
  </si>
  <si>
    <t>Louisville</t>
  </si>
  <si>
    <t>T1030</t>
  </si>
  <si>
    <t>Stand Mixer</t>
  </si>
  <si>
    <t>Baltimore</t>
  </si>
  <si>
    <t>T1031</t>
  </si>
  <si>
    <t>Smart Thermostat</t>
  </si>
  <si>
    <t>Milwaukee</t>
  </si>
  <si>
    <t>T1032</t>
  </si>
  <si>
    <t>Security Camera</t>
  </si>
  <si>
    <t>Albuquerque</t>
  </si>
  <si>
    <t>T1033</t>
  </si>
  <si>
    <t>Robot Vacuum</t>
  </si>
  <si>
    <t>Christopher</t>
  </si>
  <si>
    <t>Tucson</t>
  </si>
  <si>
    <t>T1034</t>
  </si>
  <si>
    <t>Smart Doorbell</t>
  </si>
  <si>
    <t>Fresno</t>
  </si>
  <si>
    <t>T1035</t>
  </si>
  <si>
    <t>Wireless Charger</t>
  </si>
  <si>
    <t>Sacramento</t>
  </si>
  <si>
    <t>T1036</t>
  </si>
  <si>
    <t>Portable Speaker</t>
  </si>
  <si>
    <t>Kansas City</t>
  </si>
  <si>
    <t>T1037</t>
  </si>
  <si>
    <t>E-Reader</t>
  </si>
  <si>
    <t>Mesa</t>
  </si>
  <si>
    <t>T1038</t>
  </si>
  <si>
    <t>Tablet</t>
  </si>
  <si>
    <t>Atlanta</t>
  </si>
  <si>
    <t>T1039</t>
  </si>
  <si>
    <t>Smart Plug</t>
  </si>
  <si>
    <t>Omaha</t>
  </si>
  <si>
    <t>T1040</t>
  </si>
  <si>
    <t>HDMI Cable</t>
  </si>
  <si>
    <t>Colorado Springs</t>
  </si>
  <si>
    <t>T1041</t>
  </si>
  <si>
    <t>Gaming Mouse</t>
  </si>
  <si>
    <t>Raleigh</t>
  </si>
  <si>
    <t>T1042</t>
  </si>
  <si>
    <t>Mechanical Keyboard</t>
  </si>
  <si>
    <t>T1043</t>
  </si>
  <si>
    <t>Monitor Stand</t>
  </si>
  <si>
    <t>Virginia Beach</t>
  </si>
  <si>
    <t>T1044</t>
  </si>
  <si>
    <t>USB Hub</t>
  </si>
  <si>
    <t>Oakland</t>
  </si>
  <si>
    <t>T1045</t>
  </si>
  <si>
    <t>P045</t>
  </si>
  <si>
    <t>Laptop Cooling Pad</t>
  </si>
  <si>
    <t>Minneapolis</t>
  </si>
  <si>
    <t>T1046</t>
  </si>
  <si>
    <t>P046</t>
  </si>
  <si>
    <t>Projector</t>
  </si>
  <si>
    <t>Tulsa</t>
  </si>
  <si>
    <t>T1047</t>
  </si>
  <si>
    <t>P047</t>
  </si>
  <si>
    <t>Soundbar</t>
  </si>
  <si>
    <t>Arlington</t>
  </si>
  <si>
    <t>T1048</t>
  </si>
  <si>
    <t>P048</t>
  </si>
  <si>
    <t>VR Headset</t>
  </si>
  <si>
    <t>New Orleans</t>
  </si>
  <si>
    <t>T1049</t>
  </si>
  <si>
    <t>P049</t>
  </si>
  <si>
    <t>DSLR Camera</t>
  </si>
  <si>
    <t>Wichita</t>
  </si>
  <si>
    <t>T1050</t>
  </si>
  <si>
    <t>P050</t>
  </si>
  <si>
    <t>Tripod</t>
  </si>
  <si>
    <t>Cleveland</t>
  </si>
  <si>
    <t>T1051</t>
  </si>
  <si>
    <t>P051</t>
  </si>
  <si>
    <t>Action Camera</t>
  </si>
  <si>
    <t>Anaheim</t>
  </si>
  <si>
    <t>T1052</t>
  </si>
  <si>
    <t>P052</t>
  </si>
  <si>
    <t>Drone</t>
  </si>
  <si>
    <t>Honolulu</t>
  </si>
  <si>
    <t>T1053</t>
  </si>
  <si>
    <t>P053</t>
  </si>
  <si>
    <t>Smart Scale</t>
  </si>
  <si>
    <t>Henderson</t>
  </si>
  <si>
    <t>T1054</t>
  </si>
  <si>
    <t>P054</t>
  </si>
  <si>
    <t>Water Bottle</t>
  </si>
  <si>
    <t>Lexington</t>
  </si>
  <si>
    <t>T1055</t>
  </si>
  <si>
    <t>P055</t>
  </si>
  <si>
    <t>Lunch Box</t>
  </si>
  <si>
    <t>Riverside</t>
  </si>
  <si>
    <t>T1056</t>
  </si>
  <si>
    <t>P056</t>
  </si>
  <si>
    <t>Back Massager</t>
  </si>
  <si>
    <t>Santa Ana</t>
  </si>
  <si>
    <t>T1057</t>
  </si>
  <si>
    <t>P057</t>
  </si>
  <si>
    <t>Aromatherapy Diffuser</t>
  </si>
  <si>
    <t>Corpus Christi</t>
  </si>
  <si>
    <t>T1058</t>
  </si>
  <si>
    <t>P058</t>
  </si>
  <si>
    <t>Yoga Mat</t>
  </si>
  <si>
    <t>Aurora</t>
  </si>
  <si>
    <t>T1059</t>
  </si>
  <si>
    <t>P059</t>
  </si>
  <si>
    <t>Dumbbell Set</t>
  </si>
  <si>
    <t>Fremont</t>
  </si>
  <si>
    <t>T1060</t>
  </si>
  <si>
    <t>P060</t>
  </si>
  <si>
    <t>Treadmill</t>
  </si>
  <si>
    <t>Glendale</t>
  </si>
  <si>
    <t>T1061</t>
  </si>
  <si>
    <t>P061</t>
  </si>
  <si>
    <t>Resistance Bands</t>
  </si>
  <si>
    <t>San Bernardino</t>
  </si>
  <si>
    <t>T1062</t>
  </si>
  <si>
    <t>P062</t>
  </si>
  <si>
    <t>Jump Rope</t>
  </si>
  <si>
    <t>Boise</t>
  </si>
  <si>
    <t>T1063</t>
  </si>
  <si>
    <t>P063</t>
  </si>
  <si>
    <t>Foam Roller</t>
  </si>
  <si>
    <t>Birmingham</t>
  </si>
  <si>
    <t>T1064</t>
  </si>
  <si>
    <t>P064</t>
  </si>
  <si>
    <t>Kettlebell</t>
  </si>
  <si>
    <t>Madison</t>
  </si>
  <si>
    <t>T1065</t>
  </si>
  <si>
    <t>P065</t>
  </si>
  <si>
    <t>Running Shoes</t>
  </si>
  <si>
    <t>T1066</t>
  </si>
  <si>
    <t>P066</t>
  </si>
  <si>
    <t>Cycling Helmet</t>
  </si>
  <si>
    <t>Fort Lauderdale</t>
  </si>
  <si>
    <t>T1067</t>
  </si>
  <si>
    <t>P067</t>
  </si>
  <si>
    <t>Gym Bag</t>
  </si>
  <si>
    <t>Chesapeake</t>
  </si>
  <si>
    <t>T1068</t>
  </si>
  <si>
    <t>P068</t>
  </si>
  <si>
    <t>Protein Shaker</t>
  </si>
  <si>
    <t>Laredo</t>
  </si>
  <si>
    <t>T1069</t>
  </si>
  <si>
    <t>P069</t>
  </si>
  <si>
    <t>Weight Bench</t>
  </si>
  <si>
    <t>Gilbert</t>
  </si>
  <si>
    <t>T1070</t>
  </si>
  <si>
    <t>P070</t>
  </si>
  <si>
    <t>Pull-Up Bar</t>
  </si>
  <si>
    <t>North Las Vegas</t>
  </si>
  <si>
    <t>T1071</t>
  </si>
  <si>
    <t>P071</t>
  </si>
  <si>
    <t>Smart Jump Rope</t>
  </si>
  <si>
    <t>Reno</t>
  </si>
  <si>
    <t>T1072</t>
  </si>
  <si>
    <t>P072</t>
  </si>
  <si>
    <t>Ab Roller</t>
  </si>
  <si>
    <t>Akron</t>
  </si>
  <si>
    <t>T1073</t>
  </si>
  <si>
    <t>P073</t>
  </si>
  <si>
    <t>Punching Bag</t>
  </si>
  <si>
    <t>Yonkers</t>
  </si>
  <si>
    <t>T1074</t>
  </si>
  <si>
    <t>P074</t>
  </si>
  <si>
    <t>Boxing Gloves</t>
  </si>
  <si>
    <t>Spokane</t>
  </si>
  <si>
    <t>T1075</t>
  </si>
  <si>
    <t>P075</t>
  </si>
  <si>
    <t>Skipping Rope</t>
  </si>
  <si>
    <t>Tacoma</t>
  </si>
  <si>
    <t>T1076</t>
  </si>
  <si>
    <t>P076</t>
  </si>
  <si>
    <t>Sports Headband</t>
  </si>
  <si>
    <t>Irvine</t>
  </si>
  <si>
    <t>T1077</t>
  </si>
  <si>
    <t>P077</t>
  </si>
  <si>
    <t>Running Socks</t>
  </si>
  <si>
    <t>Winston-Salem</t>
  </si>
  <si>
    <t>T1078</t>
  </si>
  <si>
    <t>P078</t>
  </si>
  <si>
    <t>Hydration Pack</t>
  </si>
  <si>
    <t>Durham</t>
  </si>
  <si>
    <t>T1079</t>
  </si>
  <si>
    <t>P079</t>
  </si>
  <si>
    <t>Fitness Gloves</t>
  </si>
  <si>
    <t>Santa Clarita</t>
  </si>
  <si>
    <t>T1080</t>
  </si>
  <si>
    <t>P080</t>
  </si>
  <si>
    <t>Ankle Weights</t>
  </si>
  <si>
    <t>San Buenaventura</t>
  </si>
  <si>
    <t>T1081</t>
  </si>
  <si>
    <t>P081</t>
  </si>
  <si>
    <t>Yoga Block</t>
  </si>
  <si>
    <t>Scottsdale</t>
  </si>
  <si>
    <t>T1082</t>
  </si>
  <si>
    <t>P082</t>
  </si>
  <si>
    <t>Pilates Ring</t>
  </si>
  <si>
    <t>Knoxville</t>
  </si>
  <si>
    <t>T1083</t>
  </si>
  <si>
    <t>P083</t>
  </si>
  <si>
    <t>Massage Gun</t>
  </si>
  <si>
    <t>Anchorage</t>
  </si>
  <si>
    <t>T1084</t>
  </si>
  <si>
    <t>P084</t>
  </si>
  <si>
    <t>Foam Yoga Wheel</t>
  </si>
  <si>
    <t>Tempe</t>
  </si>
  <si>
    <t>T1085</t>
  </si>
  <si>
    <t>P085</t>
  </si>
  <si>
    <t>Balance Board</t>
  </si>
  <si>
    <t>Springfield</t>
  </si>
  <si>
    <t>T1086</t>
  </si>
  <si>
    <t>P086</t>
  </si>
  <si>
    <t>Suspension Trainer</t>
  </si>
  <si>
    <t>Clarksville</t>
  </si>
  <si>
    <t>T1087</t>
  </si>
  <si>
    <t>P087</t>
  </si>
  <si>
    <t>Medicine Ball</t>
  </si>
  <si>
    <t>Rockford</t>
  </si>
  <si>
    <t>T1088</t>
  </si>
  <si>
    <t>P088</t>
  </si>
  <si>
    <t>Battle Rope</t>
  </si>
  <si>
    <t>Killeen</t>
  </si>
  <si>
    <t>T1089</t>
  </si>
  <si>
    <t>P089</t>
  </si>
  <si>
    <t>Wrist Wraps</t>
  </si>
  <si>
    <t>Oceanside</t>
  </si>
  <si>
    <t>T1090</t>
  </si>
  <si>
    <t>P090</t>
  </si>
  <si>
    <t>Gym Towel</t>
  </si>
  <si>
    <t>Vancouver</t>
  </si>
  <si>
    <t>T1091</t>
  </si>
  <si>
    <t>P091</t>
  </si>
  <si>
    <t>Jump Box</t>
  </si>
  <si>
    <t>Eugene</t>
  </si>
  <si>
    <t>T1092</t>
  </si>
  <si>
    <t>P092</t>
  </si>
  <si>
    <t>Agility Ladder</t>
  </si>
  <si>
    <t>Pembroke Pines</t>
  </si>
  <si>
    <t>T1093</t>
  </si>
  <si>
    <t>P093</t>
  </si>
  <si>
    <t>Parallettes</t>
  </si>
  <si>
    <t>Salem</t>
  </si>
  <si>
    <t>T1094</t>
  </si>
  <si>
    <t>P094</t>
  </si>
  <si>
    <t>Gymnastic Rings</t>
  </si>
  <si>
    <t>Fort Collins</t>
  </si>
  <si>
    <t>T1095</t>
  </si>
  <si>
    <t>P095</t>
  </si>
  <si>
    <t>Speed Rope</t>
  </si>
  <si>
    <t>Corona</t>
  </si>
  <si>
    <t>T1096</t>
  </si>
  <si>
    <t>P096</t>
  </si>
  <si>
    <t>Weighted Vest</t>
  </si>
  <si>
    <t>Palmdale</t>
  </si>
  <si>
    <t>T1097</t>
  </si>
  <si>
    <t>P097</t>
  </si>
  <si>
    <t>Climbing Rope</t>
  </si>
  <si>
    <t>Lancaster</t>
  </si>
  <si>
    <t>T1098</t>
  </si>
  <si>
    <t>P098</t>
  </si>
  <si>
    <t>Hand Gripper</t>
  </si>
  <si>
    <t>Hayward</t>
  </si>
  <si>
    <t>T1099</t>
  </si>
  <si>
    <t>P099</t>
  </si>
  <si>
    <t>Resistance Loop Bands</t>
  </si>
  <si>
    <t>Salinas</t>
  </si>
  <si>
    <t>T1100</t>
  </si>
  <si>
    <t>P100</t>
  </si>
  <si>
    <t>Push-Up Stands</t>
  </si>
  <si>
    <t>Frisco</t>
  </si>
  <si>
    <t>John</t>
  </si>
  <si>
    <t>Smith</t>
  </si>
  <si>
    <t>Sarah</t>
  </si>
  <si>
    <t>Lee</t>
  </si>
  <si>
    <t>Mike</t>
  </si>
  <si>
    <t>Brown</t>
  </si>
  <si>
    <t>Emma</t>
  </si>
  <si>
    <t>Davis</t>
  </si>
  <si>
    <t>David</t>
  </si>
  <si>
    <t>Wilson</t>
  </si>
  <si>
    <t>Lisa</t>
  </si>
  <si>
    <t>Taylor</t>
  </si>
  <si>
    <t>James</t>
  </si>
  <si>
    <t>Miller</t>
  </si>
  <si>
    <t>Moore</t>
  </si>
  <si>
    <t>Robert</t>
  </si>
  <si>
    <t>Clark</t>
  </si>
  <si>
    <t>Sophia</t>
  </si>
  <si>
    <t>Hall</t>
  </si>
  <si>
    <t>Daniel</t>
  </si>
  <si>
    <t>Young</t>
  </si>
  <si>
    <t>Ava</t>
  </si>
  <si>
    <t>Allen</t>
  </si>
  <si>
    <t>Ethan</t>
  </si>
  <si>
    <t>King</t>
  </si>
  <si>
    <t>Mia</t>
  </si>
  <si>
    <t>Scott</t>
  </si>
  <si>
    <t>Noah</t>
  </si>
  <si>
    <t>Adams</t>
  </si>
  <si>
    <t>Chloe</t>
  </si>
  <si>
    <t>Baker</t>
  </si>
  <si>
    <t>Mason</t>
  </si>
  <si>
    <t>Nelson</t>
  </si>
  <si>
    <t>Lily</t>
  </si>
  <si>
    <t>Carter</t>
  </si>
  <si>
    <t>Logan</t>
  </si>
  <si>
    <t>Perez</t>
  </si>
  <si>
    <t>Zoe</t>
  </si>
  <si>
    <t>Roberts</t>
  </si>
  <si>
    <t>Henry</t>
  </si>
  <si>
    <t>Turner</t>
  </si>
  <si>
    <t>Evelyn</t>
  </si>
  <si>
    <t>Parker</t>
  </si>
  <si>
    <t>Evans</t>
  </si>
  <si>
    <t>Harper</t>
  </si>
  <si>
    <t>Edwards</t>
  </si>
  <si>
    <t>Aiden</t>
  </si>
  <si>
    <t>Collins</t>
  </si>
  <si>
    <t>Scarlett</t>
  </si>
  <si>
    <t>Reed</t>
  </si>
  <si>
    <t>Julian</t>
  </si>
  <si>
    <t>Stewart</t>
  </si>
  <si>
    <t>Leah</t>
  </si>
  <si>
    <t>Sanchez</t>
  </si>
  <si>
    <t>Gabriel</t>
  </si>
  <si>
    <t>Morris</t>
  </si>
  <si>
    <t>Violet</t>
  </si>
  <si>
    <t>Rivera</t>
  </si>
  <si>
    <t>Luke</t>
  </si>
  <si>
    <t>Cooper</t>
  </si>
  <si>
    <t>Stella</t>
  </si>
  <si>
    <t>Ward</t>
  </si>
  <si>
    <t>Penelope</t>
  </si>
  <si>
    <t>Cox</t>
  </si>
  <si>
    <t>Andrew</t>
  </si>
  <si>
    <t>Howard</t>
  </si>
  <si>
    <t>Hannah</t>
  </si>
  <si>
    <t>Torres</t>
  </si>
  <si>
    <t>Joshua</t>
  </si>
  <si>
    <t>Barnes</t>
  </si>
  <si>
    <t>Addison</t>
  </si>
  <si>
    <t>Ross</t>
  </si>
  <si>
    <t>Eleanor</t>
  </si>
  <si>
    <t>Coleman</t>
  </si>
  <si>
    <t>Samuel</t>
  </si>
  <si>
    <t>Jenkins</t>
  </si>
  <si>
    <t>Elizabeth</t>
  </si>
  <si>
    <t>Perry</t>
  </si>
  <si>
    <t>Dylan</t>
  </si>
  <si>
    <t>Powell</t>
  </si>
  <si>
    <t>Naomi</t>
  </si>
  <si>
    <t>Long</t>
  </si>
  <si>
    <t>Foster</t>
  </si>
  <si>
    <t>Russell</t>
  </si>
  <si>
    <t>Ryan</t>
  </si>
  <si>
    <t>Bryant</t>
  </si>
  <si>
    <t>Griffin</t>
  </si>
  <si>
    <t>Aaron</t>
  </si>
  <si>
    <t>Diaz</t>
  </si>
  <si>
    <t>Claire</t>
  </si>
  <si>
    <t>Hamilton</t>
  </si>
  <si>
    <t>Isaac</t>
  </si>
  <si>
    <t>Sullivan</t>
  </si>
  <si>
    <t>Wallace</t>
  </si>
  <si>
    <t>Ortiz</t>
  </si>
  <si>
    <t>Jordan</t>
  </si>
  <si>
    <t>Wells</t>
  </si>
  <si>
    <t>Alvarez</t>
  </si>
  <si>
    <t>George</t>
  </si>
  <si>
    <t>Knight</t>
  </si>
  <si>
    <t>Snyder</t>
  </si>
  <si>
    <t>Lane</t>
  </si>
  <si>
    <t>Fisher</t>
  </si>
  <si>
    <t>Burton</t>
  </si>
  <si>
    <t>Fuller</t>
  </si>
  <si>
    <t>Tucker</t>
  </si>
  <si>
    <t>Porter</t>
  </si>
  <si>
    <t>Arnold</t>
  </si>
  <si>
    <t>Spencer</t>
  </si>
  <si>
    <t>Hawkins</t>
  </si>
  <si>
    <t>Garrett</t>
  </si>
  <si>
    <t>Simmons</t>
  </si>
  <si>
    <t>Ford</t>
  </si>
  <si>
    <t>Graham</t>
  </si>
  <si>
    <t>Owens</t>
  </si>
  <si>
    <t>Hicks</t>
  </si>
  <si>
    <t>Freeman</t>
  </si>
  <si>
    <t>Pearson</t>
  </si>
  <si>
    <t>Barber</t>
  </si>
  <si>
    <t>Cunningham</t>
  </si>
  <si>
    <t>Welch</t>
  </si>
  <si>
    <t>Woods</t>
  </si>
  <si>
    <t>Dean</t>
  </si>
  <si>
    <t>Gardner</t>
  </si>
  <si>
    <t>Wheeler</t>
  </si>
  <si>
    <t>Lawson</t>
  </si>
  <si>
    <t>Gordon</t>
  </si>
  <si>
    <t>Hart</t>
  </si>
  <si>
    <t>Medina</t>
  </si>
  <si>
    <t>Vega</t>
  </si>
  <si>
    <t>First Name</t>
  </si>
  <si>
    <t>Last Name</t>
  </si>
  <si>
    <t>Profit</t>
  </si>
  <si>
    <t>comesssion if product price &gt;50$ than 20% if&lt;50$ than 10%</t>
  </si>
  <si>
    <t>Sum of All Items</t>
  </si>
  <si>
    <t>Sum of Items valued &gt;50$</t>
  </si>
  <si>
    <t>Sum of items valued &lt;50$</t>
  </si>
  <si>
    <t>Row Labels</t>
  </si>
  <si>
    <t>Grand Total</t>
  </si>
  <si>
    <t>Sum of Sale Price ($)</t>
  </si>
  <si>
    <t>Sum of Profit</t>
  </si>
  <si>
    <t>(blank)</t>
  </si>
  <si>
    <t>Sum of Store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</si>
</sst>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17" fontId="4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44" fontId="4" fillId="2" borderId="0" xfId="1" applyFont="1" applyFill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44" fontId="4" fillId="3" borderId="0" xfId="1" applyFont="1" applyFill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44" fontId="4" fillId="4" borderId="0" xfId="1" applyFont="1" applyFill="1" applyAlignment="1">
      <alignment vertical="center" wrapText="1"/>
    </xf>
    <xf numFmtId="0" fontId="3" fillId="5" borderId="0" xfId="0" applyFont="1" applyFill="1" applyAlignment="1">
      <alignment horizontal="left" vertical="center" wrapText="1"/>
    </xf>
    <xf numFmtId="44" fontId="4" fillId="5" borderId="0" xfId="1" applyFont="1" applyFill="1" applyAlignment="1">
      <alignment vertical="center" wrapText="1"/>
    </xf>
    <xf numFmtId="4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[project3.xlsx]Sheet3!PivotTable2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Store Price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Sheet3!$A$4:$A$149</c:f>
              <c:multiLvlStrCache>
                <c:ptCount val="96"/>
                <c:lvl>
                  <c:pt idx="0">
                    <c:v>Diaz</c:v>
                  </c:pt>
                  <c:pt idx="1">
                    <c:v>Spencer</c:v>
                  </c:pt>
                  <c:pt idx="2">
                    <c:v>Wheeler</c:v>
                  </c:pt>
                  <c:pt idx="3">
                    <c:v>Barber</c:v>
                  </c:pt>
                  <c:pt idx="4">
                    <c:v>Knight</c:v>
                  </c:pt>
                  <c:pt idx="5">
                    <c:v>Ross</c:v>
                  </c:pt>
                  <c:pt idx="6">
                    <c:v>Collins</c:v>
                  </c:pt>
                  <c:pt idx="7">
                    <c:v>Alvarez</c:v>
                  </c:pt>
                  <c:pt idx="8">
                    <c:v>Hicks</c:v>
                  </c:pt>
                  <c:pt idx="9">
                    <c:v>Howard</c:v>
                  </c:pt>
                  <c:pt idx="10">
                    <c:v>Allen</c:v>
                  </c:pt>
                  <c:pt idx="11">
                    <c:v>Baker</c:v>
                  </c:pt>
                  <c:pt idx="12">
                    <c:v>(blank)</c:v>
                  </c:pt>
                  <c:pt idx="13">
                    <c:v>Hamilton</c:v>
                  </c:pt>
                  <c:pt idx="14">
                    <c:v>Hawkins</c:v>
                  </c:pt>
                  <c:pt idx="15">
                    <c:v>Lawson</c:v>
                  </c:pt>
                  <c:pt idx="16">
                    <c:v>Young</c:v>
                  </c:pt>
                  <c:pt idx="17">
                    <c:v>Wilson</c:v>
                  </c:pt>
                  <c:pt idx="18">
                    <c:v>Fisher</c:v>
                  </c:pt>
                  <c:pt idx="19">
                    <c:v>Knight</c:v>
                  </c:pt>
                  <c:pt idx="20">
                    <c:v>Powell</c:v>
                  </c:pt>
                  <c:pt idx="21">
                    <c:v>Coleman</c:v>
                  </c:pt>
                  <c:pt idx="22">
                    <c:v>Harper</c:v>
                  </c:pt>
                  <c:pt idx="23">
                    <c:v>Mason</c:v>
                  </c:pt>
                  <c:pt idx="24">
                    <c:v>Lane</c:v>
                  </c:pt>
                  <c:pt idx="25">
                    <c:v>Perry</c:v>
                  </c:pt>
                  <c:pt idx="26">
                    <c:v>Davis</c:v>
                  </c:pt>
                  <c:pt idx="27">
                    <c:v>King</c:v>
                  </c:pt>
                  <c:pt idx="28">
                    <c:v>Parker</c:v>
                  </c:pt>
                  <c:pt idx="29">
                    <c:v>Morris</c:v>
                  </c:pt>
                  <c:pt idx="30">
                    <c:v>Freeman</c:v>
                  </c:pt>
                  <c:pt idx="31">
                    <c:v>Harper</c:v>
                  </c:pt>
                  <c:pt idx="32">
                    <c:v>Torres</c:v>
                  </c:pt>
                  <c:pt idx="33">
                    <c:v>Edwards</c:v>
                  </c:pt>
                  <c:pt idx="34">
                    <c:v>Turner</c:v>
                  </c:pt>
                  <c:pt idx="35">
                    <c:v>Garrett</c:v>
                  </c:pt>
                  <c:pt idx="36">
                    <c:v>Gordon</c:v>
                  </c:pt>
                  <c:pt idx="37">
                    <c:v>Sullivan</c:v>
                  </c:pt>
                  <c:pt idx="38">
                    <c:v>Evans</c:v>
                  </c:pt>
                  <c:pt idx="39">
                    <c:v>Miller</c:v>
                  </c:pt>
                  <c:pt idx="40">
                    <c:v>Smith</c:v>
                  </c:pt>
                  <c:pt idx="41">
                    <c:v>Barnes</c:v>
                  </c:pt>
                  <c:pt idx="42">
                    <c:v>George</c:v>
                  </c:pt>
                  <c:pt idx="43">
                    <c:v>Pearson</c:v>
                  </c:pt>
                  <c:pt idx="44">
                    <c:v>Stewart</c:v>
                  </c:pt>
                  <c:pt idx="45">
                    <c:v>Arnold</c:v>
                  </c:pt>
                  <c:pt idx="46">
                    <c:v>Gardner</c:v>
                  </c:pt>
                  <c:pt idx="47">
                    <c:v>Griffin</c:v>
                  </c:pt>
                  <c:pt idx="48">
                    <c:v>Sanchez</c:v>
                  </c:pt>
                  <c:pt idx="49">
                    <c:v>Cunningham</c:v>
                  </c:pt>
                  <c:pt idx="50">
                    <c:v>Henderson</c:v>
                  </c:pt>
                  <c:pt idx="51">
                    <c:v>Snyder</c:v>
                  </c:pt>
                  <c:pt idx="52">
                    <c:v>Carter</c:v>
                  </c:pt>
                  <c:pt idx="53">
                    <c:v>Taylor</c:v>
                  </c:pt>
                  <c:pt idx="54">
                    <c:v>Perez</c:v>
                  </c:pt>
                  <c:pt idx="55">
                    <c:v>Cooper</c:v>
                  </c:pt>
                  <c:pt idx="56">
                    <c:v>Ford</c:v>
                  </c:pt>
                  <c:pt idx="57">
                    <c:v>Hart</c:v>
                  </c:pt>
                  <c:pt idx="58">
                    <c:v>Ortiz</c:v>
                  </c:pt>
                  <c:pt idx="59">
                    <c:v>Nelson</c:v>
                  </c:pt>
                  <c:pt idx="60">
                    <c:v>Scott</c:v>
                  </c:pt>
                  <c:pt idx="61">
                    <c:v>Brown</c:v>
                  </c:pt>
                  <c:pt idx="62">
                    <c:v>Burton</c:v>
                  </c:pt>
                  <c:pt idx="63">
                    <c:v>Long</c:v>
                  </c:pt>
                  <c:pt idx="64">
                    <c:v>Woods</c:v>
                  </c:pt>
                  <c:pt idx="65">
                    <c:v>Dean</c:v>
                  </c:pt>
                  <c:pt idx="66">
                    <c:v>Foster</c:v>
                  </c:pt>
                  <c:pt idx="67">
                    <c:v>Fuller</c:v>
                  </c:pt>
                  <c:pt idx="68">
                    <c:v>Adams</c:v>
                  </c:pt>
                  <c:pt idx="69">
                    <c:v>Moore</c:v>
                  </c:pt>
                  <c:pt idx="70">
                    <c:v>Cox</c:v>
                  </c:pt>
                  <c:pt idx="71">
                    <c:v>Owens</c:v>
                  </c:pt>
                  <c:pt idx="72">
                    <c:v>Vega</c:v>
                  </c:pt>
                  <c:pt idx="73">
                    <c:v>Wells</c:v>
                  </c:pt>
                  <c:pt idx="74">
                    <c:v>Clark</c:v>
                  </c:pt>
                  <c:pt idx="75">
                    <c:v>Bryant</c:v>
                  </c:pt>
                  <c:pt idx="76">
                    <c:v>Hawkins</c:v>
                  </c:pt>
                  <c:pt idx="77">
                    <c:v>Porter</c:v>
                  </c:pt>
                  <c:pt idx="78">
                    <c:v>Harper</c:v>
                  </c:pt>
                  <c:pt idx="79">
                    <c:v>Jenkins</c:v>
                  </c:pt>
                  <c:pt idx="80">
                    <c:v>Welch</c:v>
                  </c:pt>
                  <c:pt idx="81">
                    <c:v>Lee</c:v>
                  </c:pt>
                  <c:pt idx="82">
                    <c:v>Reed</c:v>
                  </c:pt>
                  <c:pt idx="83">
                    <c:v>Hall</c:v>
                  </c:pt>
                  <c:pt idx="84">
                    <c:v>Graham</c:v>
                  </c:pt>
                  <c:pt idx="85">
                    <c:v>Jordan</c:v>
                  </c:pt>
                  <c:pt idx="86">
                    <c:v>Medina</c:v>
                  </c:pt>
                  <c:pt idx="87">
                    <c:v>Ward</c:v>
                  </c:pt>
                  <c:pt idx="88">
                    <c:v>Rivera</c:v>
                  </c:pt>
                  <c:pt idx="89">
                    <c:v>Simmons</c:v>
                  </c:pt>
                  <c:pt idx="90">
                    <c:v>Snyder</c:v>
                  </c:pt>
                  <c:pt idx="91">
                    <c:v>Wallace</c:v>
                  </c:pt>
                  <c:pt idx="92">
                    <c:v>Roberts</c:v>
                  </c:pt>
                  <c:pt idx="93">
                    <c:v>Russell</c:v>
                  </c:pt>
                  <c:pt idx="94">
                    <c:v>Spencer</c:v>
                  </c:pt>
                  <c:pt idx="95">
                    <c:v>Tucker</c:v>
                  </c:pt>
                </c:lvl>
                <c:lvl>
                  <c:pt idx="0">
                    <c:v>Aaron</c:v>
                  </c:pt>
                  <c:pt idx="3">
                    <c:v>Addison</c:v>
                  </c:pt>
                  <c:pt idx="6">
                    <c:v>Aiden</c:v>
                  </c:pt>
                  <c:pt idx="7">
                    <c:v>Andrew</c:v>
                  </c:pt>
                  <c:pt idx="10">
                    <c:v>Ava</c:v>
                  </c:pt>
                  <c:pt idx="11">
                    <c:v>Chloe</c:v>
                  </c:pt>
                  <c:pt idx="12">
                    <c:v>Christopher</c:v>
                  </c:pt>
                  <c:pt idx="13">
                    <c:v>Claire</c:v>
                  </c:pt>
                  <c:pt idx="16">
                    <c:v>Daniel</c:v>
                  </c:pt>
                  <c:pt idx="17">
                    <c:v>David</c:v>
                  </c:pt>
                  <c:pt idx="18">
                    <c:v>Dylan</c:v>
                  </c:pt>
                  <c:pt idx="21">
                    <c:v>Eleanor</c:v>
                  </c:pt>
                  <c:pt idx="24">
                    <c:v>Elizabeth</c:v>
                  </c:pt>
                  <c:pt idx="26">
                    <c:v>Emma</c:v>
                  </c:pt>
                  <c:pt idx="27">
                    <c:v>Ethan</c:v>
                  </c:pt>
                  <c:pt idx="28">
                    <c:v>Evelyn</c:v>
                  </c:pt>
                  <c:pt idx="29">
                    <c:v>Gabriel</c:v>
                  </c:pt>
                  <c:pt idx="30">
                    <c:v>Hannah</c:v>
                  </c:pt>
                  <c:pt idx="33">
                    <c:v>Harper</c:v>
                  </c:pt>
                  <c:pt idx="34">
                    <c:v>Henry</c:v>
                  </c:pt>
                  <c:pt idx="35">
                    <c:v>Isaac</c:v>
                  </c:pt>
                  <c:pt idx="38">
                    <c:v>Jack</c:v>
                  </c:pt>
                  <c:pt idx="39">
                    <c:v>James</c:v>
                  </c:pt>
                  <c:pt idx="40">
                    <c:v>John</c:v>
                  </c:pt>
                  <c:pt idx="41">
                    <c:v>Joshua</c:v>
                  </c:pt>
                  <c:pt idx="44">
                    <c:v>Julian</c:v>
                  </c:pt>
                  <c:pt idx="45">
                    <c:v>Leah</c:v>
                  </c:pt>
                  <c:pt idx="49">
                    <c:v>Leo</c:v>
                  </c:pt>
                  <c:pt idx="52">
                    <c:v>Lily</c:v>
                  </c:pt>
                  <c:pt idx="53">
                    <c:v>Lisa</c:v>
                  </c:pt>
                  <c:pt idx="54">
                    <c:v>Logan</c:v>
                  </c:pt>
                  <c:pt idx="55">
                    <c:v>Luke</c:v>
                  </c:pt>
                  <c:pt idx="59">
                    <c:v>Mason</c:v>
                  </c:pt>
                  <c:pt idx="60">
                    <c:v>Mia</c:v>
                  </c:pt>
                  <c:pt idx="61">
                    <c:v>Mike</c:v>
                  </c:pt>
                  <c:pt idx="62">
                    <c:v>Naomi</c:v>
                  </c:pt>
                  <c:pt idx="65">
                    <c:v>Nathan</c:v>
                  </c:pt>
                  <c:pt idx="68">
                    <c:v>Noah</c:v>
                  </c:pt>
                  <c:pt idx="69">
                    <c:v>Olivia</c:v>
                  </c:pt>
                  <c:pt idx="70">
                    <c:v>Penelope</c:v>
                  </c:pt>
                  <c:pt idx="74">
                    <c:v>Robert</c:v>
                  </c:pt>
                  <c:pt idx="75">
                    <c:v>Ryan</c:v>
                  </c:pt>
                  <c:pt idx="78">
                    <c:v>Samuel</c:v>
                  </c:pt>
                  <c:pt idx="81">
                    <c:v>Sarah</c:v>
                  </c:pt>
                  <c:pt idx="82">
                    <c:v>Scarlett</c:v>
                  </c:pt>
                  <c:pt idx="83">
                    <c:v>Sophia</c:v>
                  </c:pt>
                  <c:pt idx="84">
                    <c:v>Stella</c:v>
                  </c:pt>
                  <c:pt idx="88">
                    <c:v>Violet</c:v>
                  </c:pt>
                  <c:pt idx="92">
                    <c:v>Zoe</c:v>
                  </c:pt>
                </c:lvl>
              </c:multiLvlStrCache>
            </c:multiLvlStrRef>
          </c:cat>
          <c:val>
            <c:numRef>
              <c:f>Sheet3!$B$4:$B$149</c:f>
              <c:numCache>
                <c:formatCode>General</c:formatCode>
                <c:ptCount val="96"/>
                <c:pt idx="0">
                  <c:v>549.99</c:v>
                </c:pt>
                <c:pt idx="1">
                  <c:v>59.99</c:v>
                </c:pt>
                <c:pt idx="2">
                  <c:v>47.99</c:v>
                </c:pt>
                <c:pt idx="3">
                  <c:v>34.99</c:v>
                </c:pt>
                <c:pt idx="4">
                  <c:v>699.99</c:v>
                </c:pt>
                <c:pt idx="5">
                  <c:v>199.99</c:v>
                </c:pt>
                <c:pt idx="6">
                  <c:v>139.99</c:v>
                </c:pt>
                <c:pt idx="7">
                  <c:v>29.99</c:v>
                </c:pt>
                <c:pt idx="8">
                  <c:v>19.989999999999998</c:v>
                </c:pt>
                <c:pt idx="9">
                  <c:v>34.99</c:v>
                </c:pt>
                <c:pt idx="10">
                  <c:v>34.99</c:v>
                </c:pt>
                <c:pt idx="11">
                  <c:v>199.99</c:v>
                </c:pt>
                <c:pt idx="12">
                  <c:v>271.96000000000004</c:v>
                </c:pt>
                <c:pt idx="13">
                  <c:v>59.99</c:v>
                </c:pt>
                <c:pt idx="14">
                  <c:v>24.99</c:v>
                </c:pt>
                <c:pt idx="15">
                  <c:v>49.99</c:v>
                </c:pt>
                <c:pt idx="16">
                  <c:v>129.99</c:v>
                </c:pt>
                <c:pt idx="17">
                  <c:v>24.99</c:v>
                </c:pt>
                <c:pt idx="18">
                  <c:v>89.99</c:v>
                </c:pt>
                <c:pt idx="19">
                  <c:v>39.99</c:v>
                </c:pt>
                <c:pt idx="20">
                  <c:v>39.99</c:v>
                </c:pt>
                <c:pt idx="21">
                  <c:v>14.99</c:v>
                </c:pt>
                <c:pt idx="22">
                  <c:v>22.99</c:v>
                </c:pt>
                <c:pt idx="23">
                  <c:v>9.99</c:v>
                </c:pt>
                <c:pt idx="24">
                  <c:v>99.98</c:v>
                </c:pt>
                <c:pt idx="25">
                  <c:v>79.989999999999995</c:v>
                </c:pt>
                <c:pt idx="26">
                  <c:v>39.99</c:v>
                </c:pt>
                <c:pt idx="27">
                  <c:v>79.989999999999995</c:v>
                </c:pt>
                <c:pt idx="28">
                  <c:v>99.99</c:v>
                </c:pt>
                <c:pt idx="29">
                  <c:v>59.99</c:v>
                </c:pt>
                <c:pt idx="30">
                  <c:v>24.99</c:v>
                </c:pt>
                <c:pt idx="31">
                  <c:v>24.99</c:v>
                </c:pt>
                <c:pt idx="32">
                  <c:v>54.99</c:v>
                </c:pt>
                <c:pt idx="33">
                  <c:v>29.99</c:v>
                </c:pt>
                <c:pt idx="34">
                  <c:v>47.99</c:v>
                </c:pt>
                <c:pt idx="35">
                  <c:v>129.99</c:v>
                </c:pt>
                <c:pt idx="36">
                  <c:v>12.99</c:v>
                </c:pt>
                <c:pt idx="37">
                  <c:v>179.99</c:v>
                </c:pt>
                <c:pt idx="38">
                  <c:v>39.99</c:v>
                </c:pt>
                <c:pt idx="39">
                  <c:v>12.5</c:v>
                </c:pt>
                <c:pt idx="40">
                  <c:v>99.99</c:v>
                </c:pt>
                <c:pt idx="41">
                  <c:v>89.99</c:v>
                </c:pt>
                <c:pt idx="42">
                  <c:v>79.989999999999995</c:v>
                </c:pt>
                <c:pt idx="43">
                  <c:v>14.99</c:v>
                </c:pt>
                <c:pt idx="44">
                  <c:v>44.99</c:v>
                </c:pt>
                <c:pt idx="45">
                  <c:v>39.99</c:v>
                </c:pt>
                <c:pt idx="46">
                  <c:v>29.99</c:v>
                </c:pt>
                <c:pt idx="47">
                  <c:v>299.99</c:v>
                </c:pt>
                <c:pt idx="48">
                  <c:v>24.99</c:v>
                </c:pt>
                <c:pt idx="49">
                  <c:v>99.99</c:v>
                </c:pt>
                <c:pt idx="50">
                  <c:v>19.989999999999998</c:v>
                </c:pt>
                <c:pt idx="51">
                  <c:v>16.989999999999998</c:v>
                </c:pt>
                <c:pt idx="52">
                  <c:v>49.99</c:v>
                </c:pt>
                <c:pt idx="53">
                  <c:v>179.99</c:v>
                </c:pt>
                <c:pt idx="54">
                  <c:v>64.989999999999995</c:v>
                </c:pt>
                <c:pt idx="55">
                  <c:v>129.99</c:v>
                </c:pt>
                <c:pt idx="56">
                  <c:v>7.99</c:v>
                </c:pt>
                <c:pt idx="57">
                  <c:v>99.99</c:v>
                </c:pt>
                <c:pt idx="58">
                  <c:v>44.99</c:v>
                </c:pt>
                <c:pt idx="59">
                  <c:v>109.99</c:v>
                </c:pt>
                <c:pt idx="60">
                  <c:v>89.99</c:v>
                </c:pt>
                <c:pt idx="61">
                  <c:v>65.5</c:v>
                </c:pt>
                <c:pt idx="62">
                  <c:v>49.99</c:v>
                </c:pt>
                <c:pt idx="63">
                  <c:v>16.989999999999998</c:v>
                </c:pt>
                <c:pt idx="64">
                  <c:v>79.989999999999995</c:v>
                </c:pt>
                <c:pt idx="65">
                  <c:v>16.989999999999998</c:v>
                </c:pt>
                <c:pt idx="66">
                  <c:v>29.99</c:v>
                </c:pt>
                <c:pt idx="67">
                  <c:v>34.99</c:v>
                </c:pt>
                <c:pt idx="68">
                  <c:v>42.5</c:v>
                </c:pt>
                <c:pt idx="69">
                  <c:v>75</c:v>
                </c:pt>
                <c:pt idx="70">
                  <c:v>99.99</c:v>
                </c:pt>
                <c:pt idx="71">
                  <c:v>29.99</c:v>
                </c:pt>
                <c:pt idx="72">
                  <c:v>24.99</c:v>
                </c:pt>
                <c:pt idx="73">
                  <c:v>69.989999999999995</c:v>
                </c:pt>
                <c:pt idx="74">
                  <c:v>59.99</c:v>
                </c:pt>
                <c:pt idx="75">
                  <c:v>149.99</c:v>
                </c:pt>
                <c:pt idx="76">
                  <c:v>69.989999999999995</c:v>
                </c:pt>
                <c:pt idx="77">
                  <c:v>99.99</c:v>
                </c:pt>
                <c:pt idx="78">
                  <c:v>19.989999999999998</c:v>
                </c:pt>
                <c:pt idx="79">
                  <c:v>49.99</c:v>
                </c:pt>
                <c:pt idx="80">
                  <c:v>44.99</c:v>
                </c:pt>
                <c:pt idx="81">
                  <c:v>19.989999999999998</c:v>
                </c:pt>
                <c:pt idx="82">
                  <c:v>79.989999999999995</c:v>
                </c:pt>
                <c:pt idx="83">
                  <c:v>29.99</c:v>
                </c:pt>
                <c:pt idx="84">
                  <c:v>9.99</c:v>
                </c:pt>
                <c:pt idx="85">
                  <c:v>12.99</c:v>
                </c:pt>
                <c:pt idx="86">
                  <c:v>14.99</c:v>
                </c:pt>
                <c:pt idx="87">
                  <c:v>74.989999999999995</c:v>
                </c:pt>
                <c:pt idx="88">
                  <c:v>179.99</c:v>
                </c:pt>
                <c:pt idx="89">
                  <c:v>47.99</c:v>
                </c:pt>
                <c:pt idx="90">
                  <c:v>89.99</c:v>
                </c:pt>
                <c:pt idx="91">
                  <c:v>449.99</c:v>
                </c:pt>
                <c:pt idx="92">
                  <c:v>159.99</c:v>
                </c:pt>
                <c:pt idx="93">
                  <c:v>259.99</c:v>
                </c:pt>
                <c:pt idx="94">
                  <c:v>7.99</c:v>
                </c:pt>
                <c:pt idx="95">
                  <c:v>12.99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C-4504-8ECF-E6961CFC420D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Sale Price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Sheet3!$A$4:$A$149</c:f>
              <c:multiLvlStrCache>
                <c:ptCount val="96"/>
                <c:lvl>
                  <c:pt idx="0">
                    <c:v>Diaz</c:v>
                  </c:pt>
                  <c:pt idx="1">
                    <c:v>Spencer</c:v>
                  </c:pt>
                  <c:pt idx="2">
                    <c:v>Wheeler</c:v>
                  </c:pt>
                  <c:pt idx="3">
                    <c:v>Barber</c:v>
                  </c:pt>
                  <c:pt idx="4">
                    <c:v>Knight</c:v>
                  </c:pt>
                  <c:pt idx="5">
                    <c:v>Ross</c:v>
                  </c:pt>
                  <c:pt idx="6">
                    <c:v>Collins</c:v>
                  </c:pt>
                  <c:pt idx="7">
                    <c:v>Alvarez</c:v>
                  </c:pt>
                  <c:pt idx="8">
                    <c:v>Hicks</c:v>
                  </c:pt>
                  <c:pt idx="9">
                    <c:v>Howard</c:v>
                  </c:pt>
                  <c:pt idx="10">
                    <c:v>Allen</c:v>
                  </c:pt>
                  <c:pt idx="11">
                    <c:v>Baker</c:v>
                  </c:pt>
                  <c:pt idx="12">
                    <c:v>(blank)</c:v>
                  </c:pt>
                  <c:pt idx="13">
                    <c:v>Hamilton</c:v>
                  </c:pt>
                  <c:pt idx="14">
                    <c:v>Hawkins</c:v>
                  </c:pt>
                  <c:pt idx="15">
                    <c:v>Lawson</c:v>
                  </c:pt>
                  <c:pt idx="16">
                    <c:v>Young</c:v>
                  </c:pt>
                  <c:pt idx="17">
                    <c:v>Wilson</c:v>
                  </c:pt>
                  <c:pt idx="18">
                    <c:v>Fisher</c:v>
                  </c:pt>
                  <c:pt idx="19">
                    <c:v>Knight</c:v>
                  </c:pt>
                  <c:pt idx="20">
                    <c:v>Powell</c:v>
                  </c:pt>
                  <c:pt idx="21">
                    <c:v>Coleman</c:v>
                  </c:pt>
                  <c:pt idx="22">
                    <c:v>Harper</c:v>
                  </c:pt>
                  <c:pt idx="23">
                    <c:v>Mason</c:v>
                  </c:pt>
                  <c:pt idx="24">
                    <c:v>Lane</c:v>
                  </c:pt>
                  <c:pt idx="25">
                    <c:v>Perry</c:v>
                  </c:pt>
                  <c:pt idx="26">
                    <c:v>Davis</c:v>
                  </c:pt>
                  <c:pt idx="27">
                    <c:v>King</c:v>
                  </c:pt>
                  <c:pt idx="28">
                    <c:v>Parker</c:v>
                  </c:pt>
                  <c:pt idx="29">
                    <c:v>Morris</c:v>
                  </c:pt>
                  <c:pt idx="30">
                    <c:v>Freeman</c:v>
                  </c:pt>
                  <c:pt idx="31">
                    <c:v>Harper</c:v>
                  </c:pt>
                  <c:pt idx="32">
                    <c:v>Torres</c:v>
                  </c:pt>
                  <c:pt idx="33">
                    <c:v>Edwards</c:v>
                  </c:pt>
                  <c:pt idx="34">
                    <c:v>Turner</c:v>
                  </c:pt>
                  <c:pt idx="35">
                    <c:v>Garrett</c:v>
                  </c:pt>
                  <c:pt idx="36">
                    <c:v>Gordon</c:v>
                  </c:pt>
                  <c:pt idx="37">
                    <c:v>Sullivan</c:v>
                  </c:pt>
                  <c:pt idx="38">
                    <c:v>Evans</c:v>
                  </c:pt>
                  <c:pt idx="39">
                    <c:v>Miller</c:v>
                  </c:pt>
                  <c:pt idx="40">
                    <c:v>Smith</c:v>
                  </c:pt>
                  <c:pt idx="41">
                    <c:v>Barnes</c:v>
                  </c:pt>
                  <c:pt idx="42">
                    <c:v>George</c:v>
                  </c:pt>
                  <c:pt idx="43">
                    <c:v>Pearson</c:v>
                  </c:pt>
                  <c:pt idx="44">
                    <c:v>Stewart</c:v>
                  </c:pt>
                  <c:pt idx="45">
                    <c:v>Arnold</c:v>
                  </c:pt>
                  <c:pt idx="46">
                    <c:v>Gardner</c:v>
                  </c:pt>
                  <c:pt idx="47">
                    <c:v>Griffin</c:v>
                  </c:pt>
                  <c:pt idx="48">
                    <c:v>Sanchez</c:v>
                  </c:pt>
                  <c:pt idx="49">
                    <c:v>Cunningham</c:v>
                  </c:pt>
                  <c:pt idx="50">
                    <c:v>Henderson</c:v>
                  </c:pt>
                  <c:pt idx="51">
                    <c:v>Snyder</c:v>
                  </c:pt>
                  <c:pt idx="52">
                    <c:v>Carter</c:v>
                  </c:pt>
                  <c:pt idx="53">
                    <c:v>Taylor</c:v>
                  </c:pt>
                  <c:pt idx="54">
                    <c:v>Perez</c:v>
                  </c:pt>
                  <c:pt idx="55">
                    <c:v>Cooper</c:v>
                  </c:pt>
                  <c:pt idx="56">
                    <c:v>Ford</c:v>
                  </c:pt>
                  <c:pt idx="57">
                    <c:v>Hart</c:v>
                  </c:pt>
                  <c:pt idx="58">
                    <c:v>Ortiz</c:v>
                  </c:pt>
                  <c:pt idx="59">
                    <c:v>Nelson</c:v>
                  </c:pt>
                  <c:pt idx="60">
                    <c:v>Scott</c:v>
                  </c:pt>
                  <c:pt idx="61">
                    <c:v>Brown</c:v>
                  </c:pt>
                  <c:pt idx="62">
                    <c:v>Burton</c:v>
                  </c:pt>
                  <c:pt idx="63">
                    <c:v>Long</c:v>
                  </c:pt>
                  <c:pt idx="64">
                    <c:v>Woods</c:v>
                  </c:pt>
                  <c:pt idx="65">
                    <c:v>Dean</c:v>
                  </c:pt>
                  <c:pt idx="66">
                    <c:v>Foster</c:v>
                  </c:pt>
                  <c:pt idx="67">
                    <c:v>Fuller</c:v>
                  </c:pt>
                  <c:pt idx="68">
                    <c:v>Adams</c:v>
                  </c:pt>
                  <c:pt idx="69">
                    <c:v>Moore</c:v>
                  </c:pt>
                  <c:pt idx="70">
                    <c:v>Cox</c:v>
                  </c:pt>
                  <c:pt idx="71">
                    <c:v>Owens</c:v>
                  </c:pt>
                  <c:pt idx="72">
                    <c:v>Vega</c:v>
                  </c:pt>
                  <c:pt idx="73">
                    <c:v>Wells</c:v>
                  </c:pt>
                  <c:pt idx="74">
                    <c:v>Clark</c:v>
                  </c:pt>
                  <c:pt idx="75">
                    <c:v>Bryant</c:v>
                  </c:pt>
                  <c:pt idx="76">
                    <c:v>Hawkins</c:v>
                  </c:pt>
                  <c:pt idx="77">
                    <c:v>Porter</c:v>
                  </c:pt>
                  <c:pt idx="78">
                    <c:v>Harper</c:v>
                  </c:pt>
                  <c:pt idx="79">
                    <c:v>Jenkins</c:v>
                  </c:pt>
                  <c:pt idx="80">
                    <c:v>Welch</c:v>
                  </c:pt>
                  <c:pt idx="81">
                    <c:v>Lee</c:v>
                  </c:pt>
                  <c:pt idx="82">
                    <c:v>Reed</c:v>
                  </c:pt>
                  <c:pt idx="83">
                    <c:v>Hall</c:v>
                  </c:pt>
                  <c:pt idx="84">
                    <c:v>Graham</c:v>
                  </c:pt>
                  <c:pt idx="85">
                    <c:v>Jordan</c:v>
                  </c:pt>
                  <c:pt idx="86">
                    <c:v>Medina</c:v>
                  </c:pt>
                  <c:pt idx="87">
                    <c:v>Ward</c:v>
                  </c:pt>
                  <c:pt idx="88">
                    <c:v>Rivera</c:v>
                  </c:pt>
                  <c:pt idx="89">
                    <c:v>Simmons</c:v>
                  </c:pt>
                  <c:pt idx="90">
                    <c:v>Snyder</c:v>
                  </c:pt>
                  <c:pt idx="91">
                    <c:v>Wallace</c:v>
                  </c:pt>
                  <c:pt idx="92">
                    <c:v>Roberts</c:v>
                  </c:pt>
                  <c:pt idx="93">
                    <c:v>Russell</c:v>
                  </c:pt>
                  <c:pt idx="94">
                    <c:v>Spencer</c:v>
                  </c:pt>
                  <c:pt idx="95">
                    <c:v>Tucker</c:v>
                  </c:pt>
                </c:lvl>
                <c:lvl>
                  <c:pt idx="0">
                    <c:v>Aaron</c:v>
                  </c:pt>
                  <c:pt idx="3">
                    <c:v>Addison</c:v>
                  </c:pt>
                  <c:pt idx="6">
                    <c:v>Aiden</c:v>
                  </c:pt>
                  <c:pt idx="7">
                    <c:v>Andrew</c:v>
                  </c:pt>
                  <c:pt idx="10">
                    <c:v>Ava</c:v>
                  </c:pt>
                  <c:pt idx="11">
                    <c:v>Chloe</c:v>
                  </c:pt>
                  <c:pt idx="12">
                    <c:v>Christopher</c:v>
                  </c:pt>
                  <c:pt idx="13">
                    <c:v>Claire</c:v>
                  </c:pt>
                  <c:pt idx="16">
                    <c:v>Daniel</c:v>
                  </c:pt>
                  <c:pt idx="17">
                    <c:v>David</c:v>
                  </c:pt>
                  <c:pt idx="18">
                    <c:v>Dylan</c:v>
                  </c:pt>
                  <c:pt idx="21">
                    <c:v>Eleanor</c:v>
                  </c:pt>
                  <c:pt idx="24">
                    <c:v>Elizabeth</c:v>
                  </c:pt>
                  <c:pt idx="26">
                    <c:v>Emma</c:v>
                  </c:pt>
                  <c:pt idx="27">
                    <c:v>Ethan</c:v>
                  </c:pt>
                  <c:pt idx="28">
                    <c:v>Evelyn</c:v>
                  </c:pt>
                  <c:pt idx="29">
                    <c:v>Gabriel</c:v>
                  </c:pt>
                  <c:pt idx="30">
                    <c:v>Hannah</c:v>
                  </c:pt>
                  <c:pt idx="33">
                    <c:v>Harper</c:v>
                  </c:pt>
                  <c:pt idx="34">
                    <c:v>Henry</c:v>
                  </c:pt>
                  <c:pt idx="35">
                    <c:v>Isaac</c:v>
                  </c:pt>
                  <c:pt idx="38">
                    <c:v>Jack</c:v>
                  </c:pt>
                  <c:pt idx="39">
                    <c:v>James</c:v>
                  </c:pt>
                  <c:pt idx="40">
                    <c:v>John</c:v>
                  </c:pt>
                  <c:pt idx="41">
                    <c:v>Joshua</c:v>
                  </c:pt>
                  <c:pt idx="44">
                    <c:v>Julian</c:v>
                  </c:pt>
                  <c:pt idx="45">
                    <c:v>Leah</c:v>
                  </c:pt>
                  <c:pt idx="49">
                    <c:v>Leo</c:v>
                  </c:pt>
                  <c:pt idx="52">
                    <c:v>Lily</c:v>
                  </c:pt>
                  <c:pt idx="53">
                    <c:v>Lisa</c:v>
                  </c:pt>
                  <c:pt idx="54">
                    <c:v>Logan</c:v>
                  </c:pt>
                  <c:pt idx="55">
                    <c:v>Luke</c:v>
                  </c:pt>
                  <c:pt idx="59">
                    <c:v>Mason</c:v>
                  </c:pt>
                  <c:pt idx="60">
                    <c:v>Mia</c:v>
                  </c:pt>
                  <c:pt idx="61">
                    <c:v>Mike</c:v>
                  </c:pt>
                  <c:pt idx="62">
                    <c:v>Naomi</c:v>
                  </c:pt>
                  <c:pt idx="65">
                    <c:v>Nathan</c:v>
                  </c:pt>
                  <c:pt idx="68">
                    <c:v>Noah</c:v>
                  </c:pt>
                  <c:pt idx="69">
                    <c:v>Olivia</c:v>
                  </c:pt>
                  <c:pt idx="70">
                    <c:v>Penelope</c:v>
                  </c:pt>
                  <c:pt idx="74">
                    <c:v>Robert</c:v>
                  </c:pt>
                  <c:pt idx="75">
                    <c:v>Ryan</c:v>
                  </c:pt>
                  <c:pt idx="78">
                    <c:v>Samuel</c:v>
                  </c:pt>
                  <c:pt idx="81">
                    <c:v>Sarah</c:v>
                  </c:pt>
                  <c:pt idx="82">
                    <c:v>Scarlett</c:v>
                  </c:pt>
                  <c:pt idx="83">
                    <c:v>Sophia</c:v>
                  </c:pt>
                  <c:pt idx="84">
                    <c:v>Stella</c:v>
                  </c:pt>
                  <c:pt idx="88">
                    <c:v>Violet</c:v>
                  </c:pt>
                  <c:pt idx="92">
                    <c:v>Zoe</c:v>
                  </c:pt>
                </c:lvl>
              </c:multiLvlStrCache>
            </c:multiLvlStrRef>
          </c:cat>
          <c:val>
            <c:numRef>
              <c:f>Sheet3!$C$4:$C$149</c:f>
              <c:numCache>
                <c:formatCode>General</c:formatCode>
                <c:ptCount val="96"/>
                <c:pt idx="0">
                  <c:v>600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  <c:pt idx="4">
                  <c:v>800</c:v>
                </c:pt>
                <c:pt idx="5">
                  <c:v>220</c:v>
                </c:pt>
                <c:pt idx="6">
                  <c:v>160</c:v>
                </c:pt>
                <c:pt idx="7">
                  <c:v>35</c:v>
                </c:pt>
                <c:pt idx="8">
                  <c:v>25</c:v>
                </c:pt>
                <c:pt idx="9">
                  <c:v>40</c:v>
                </c:pt>
                <c:pt idx="10">
                  <c:v>40</c:v>
                </c:pt>
                <c:pt idx="11">
                  <c:v>220</c:v>
                </c:pt>
                <c:pt idx="12">
                  <c:v>312</c:v>
                </c:pt>
                <c:pt idx="13">
                  <c:v>70</c:v>
                </c:pt>
                <c:pt idx="14">
                  <c:v>30</c:v>
                </c:pt>
                <c:pt idx="15">
                  <c:v>60</c:v>
                </c:pt>
                <c:pt idx="16">
                  <c:v>150</c:v>
                </c:pt>
                <c:pt idx="17">
                  <c:v>30</c:v>
                </c:pt>
                <c:pt idx="18">
                  <c:v>100</c:v>
                </c:pt>
                <c:pt idx="19">
                  <c:v>45</c:v>
                </c:pt>
                <c:pt idx="20">
                  <c:v>45</c:v>
                </c:pt>
                <c:pt idx="21">
                  <c:v>18</c:v>
                </c:pt>
                <c:pt idx="22">
                  <c:v>28</c:v>
                </c:pt>
                <c:pt idx="23">
                  <c:v>12</c:v>
                </c:pt>
                <c:pt idx="24">
                  <c:v>115</c:v>
                </c:pt>
                <c:pt idx="25">
                  <c:v>95</c:v>
                </c:pt>
                <c:pt idx="26">
                  <c:v>45</c:v>
                </c:pt>
                <c:pt idx="27">
                  <c:v>90</c:v>
                </c:pt>
                <c:pt idx="28">
                  <c:v>120</c:v>
                </c:pt>
                <c:pt idx="29">
                  <c:v>70</c:v>
                </c:pt>
                <c:pt idx="30">
                  <c:v>30</c:v>
                </c:pt>
                <c:pt idx="31">
                  <c:v>30</c:v>
                </c:pt>
                <c:pt idx="32">
                  <c:v>65</c:v>
                </c:pt>
                <c:pt idx="33">
                  <c:v>35</c:v>
                </c:pt>
                <c:pt idx="34">
                  <c:v>55</c:v>
                </c:pt>
                <c:pt idx="35">
                  <c:v>150</c:v>
                </c:pt>
                <c:pt idx="36">
                  <c:v>15</c:v>
                </c:pt>
                <c:pt idx="37">
                  <c:v>200</c:v>
                </c:pt>
                <c:pt idx="38">
                  <c:v>45</c:v>
                </c:pt>
                <c:pt idx="39">
                  <c:v>15</c:v>
                </c:pt>
                <c:pt idx="40">
                  <c:v>120</c:v>
                </c:pt>
                <c:pt idx="41">
                  <c:v>110</c:v>
                </c:pt>
                <c:pt idx="42">
                  <c:v>90</c:v>
                </c:pt>
                <c:pt idx="43">
                  <c:v>18</c:v>
                </c:pt>
                <c:pt idx="44">
                  <c:v>50</c:v>
                </c:pt>
                <c:pt idx="45">
                  <c:v>45</c:v>
                </c:pt>
                <c:pt idx="46">
                  <c:v>35</c:v>
                </c:pt>
                <c:pt idx="47">
                  <c:v>350</c:v>
                </c:pt>
                <c:pt idx="48">
                  <c:v>30</c:v>
                </c:pt>
                <c:pt idx="49">
                  <c:v>120</c:v>
                </c:pt>
                <c:pt idx="50">
                  <c:v>25</c:v>
                </c:pt>
                <c:pt idx="51">
                  <c:v>20</c:v>
                </c:pt>
                <c:pt idx="52">
                  <c:v>60</c:v>
                </c:pt>
                <c:pt idx="53">
                  <c:v>199</c:v>
                </c:pt>
                <c:pt idx="54">
                  <c:v>75</c:v>
                </c:pt>
                <c:pt idx="55">
                  <c:v>150</c:v>
                </c:pt>
                <c:pt idx="56">
                  <c:v>10</c:v>
                </c:pt>
                <c:pt idx="57">
                  <c:v>120</c:v>
                </c:pt>
                <c:pt idx="58">
                  <c:v>50</c:v>
                </c:pt>
                <c:pt idx="59">
                  <c:v>130</c:v>
                </c:pt>
                <c:pt idx="60">
                  <c:v>110</c:v>
                </c:pt>
                <c:pt idx="61">
                  <c:v>80</c:v>
                </c:pt>
                <c:pt idx="62">
                  <c:v>60</c:v>
                </c:pt>
                <c:pt idx="63">
                  <c:v>20</c:v>
                </c:pt>
                <c:pt idx="64">
                  <c:v>90</c:v>
                </c:pt>
                <c:pt idx="65">
                  <c:v>20</c:v>
                </c:pt>
                <c:pt idx="66">
                  <c:v>35</c:v>
                </c:pt>
                <c:pt idx="67">
                  <c:v>40</c:v>
                </c:pt>
                <c:pt idx="68">
                  <c:v>50</c:v>
                </c:pt>
                <c:pt idx="69">
                  <c:v>89</c:v>
                </c:pt>
                <c:pt idx="70">
                  <c:v>120</c:v>
                </c:pt>
                <c:pt idx="71">
                  <c:v>35</c:v>
                </c:pt>
                <c:pt idx="72">
                  <c:v>30</c:v>
                </c:pt>
                <c:pt idx="73">
                  <c:v>80</c:v>
                </c:pt>
                <c:pt idx="74">
                  <c:v>70</c:v>
                </c:pt>
                <c:pt idx="75">
                  <c:v>180</c:v>
                </c:pt>
                <c:pt idx="76">
                  <c:v>80</c:v>
                </c:pt>
                <c:pt idx="77">
                  <c:v>120</c:v>
                </c:pt>
                <c:pt idx="78">
                  <c:v>25</c:v>
                </c:pt>
                <c:pt idx="79">
                  <c:v>60</c:v>
                </c:pt>
                <c:pt idx="80">
                  <c:v>50</c:v>
                </c:pt>
                <c:pt idx="81">
                  <c:v>25</c:v>
                </c:pt>
                <c:pt idx="82">
                  <c:v>90</c:v>
                </c:pt>
                <c:pt idx="83">
                  <c:v>35</c:v>
                </c:pt>
                <c:pt idx="84">
                  <c:v>12</c:v>
                </c:pt>
                <c:pt idx="85">
                  <c:v>15</c:v>
                </c:pt>
                <c:pt idx="86">
                  <c:v>18</c:v>
                </c:pt>
                <c:pt idx="87">
                  <c:v>85</c:v>
                </c:pt>
                <c:pt idx="88">
                  <c:v>200</c:v>
                </c:pt>
                <c:pt idx="89">
                  <c:v>55</c:v>
                </c:pt>
                <c:pt idx="90">
                  <c:v>100</c:v>
                </c:pt>
                <c:pt idx="91">
                  <c:v>500</c:v>
                </c:pt>
                <c:pt idx="92">
                  <c:v>180</c:v>
                </c:pt>
                <c:pt idx="93">
                  <c:v>300</c:v>
                </c:pt>
                <c:pt idx="94">
                  <c:v>10</c:v>
                </c:pt>
                <c:pt idx="9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C-4504-8ECF-E6961CFC420D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Sheet3!$A$4:$A$149</c:f>
              <c:multiLvlStrCache>
                <c:ptCount val="96"/>
                <c:lvl>
                  <c:pt idx="0">
                    <c:v>Diaz</c:v>
                  </c:pt>
                  <c:pt idx="1">
                    <c:v>Spencer</c:v>
                  </c:pt>
                  <c:pt idx="2">
                    <c:v>Wheeler</c:v>
                  </c:pt>
                  <c:pt idx="3">
                    <c:v>Barber</c:v>
                  </c:pt>
                  <c:pt idx="4">
                    <c:v>Knight</c:v>
                  </c:pt>
                  <c:pt idx="5">
                    <c:v>Ross</c:v>
                  </c:pt>
                  <c:pt idx="6">
                    <c:v>Collins</c:v>
                  </c:pt>
                  <c:pt idx="7">
                    <c:v>Alvarez</c:v>
                  </c:pt>
                  <c:pt idx="8">
                    <c:v>Hicks</c:v>
                  </c:pt>
                  <c:pt idx="9">
                    <c:v>Howard</c:v>
                  </c:pt>
                  <c:pt idx="10">
                    <c:v>Allen</c:v>
                  </c:pt>
                  <c:pt idx="11">
                    <c:v>Baker</c:v>
                  </c:pt>
                  <c:pt idx="12">
                    <c:v>(blank)</c:v>
                  </c:pt>
                  <c:pt idx="13">
                    <c:v>Hamilton</c:v>
                  </c:pt>
                  <c:pt idx="14">
                    <c:v>Hawkins</c:v>
                  </c:pt>
                  <c:pt idx="15">
                    <c:v>Lawson</c:v>
                  </c:pt>
                  <c:pt idx="16">
                    <c:v>Young</c:v>
                  </c:pt>
                  <c:pt idx="17">
                    <c:v>Wilson</c:v>
                  </c:pt>
                  <c:pt idx="18">
                    <c:v>Fisher</c:v>
                  </c:pt>
                  <c:pt idx="19">
                    <c:v>Knight</c:v>
                  </c:pt>
                  <c:pt idx="20">
                    <c:v>Powell</c:v>
                  </c:pt>
                  <c:pt idx="21">
                    <c:v>Coleman</c:v>
                  </c:pt>
                  <c:pt idx="22">
                    <c:v>Harper</c:v>
                  </c:pt>
                  <c:pt idx="23">
                    <c:v>Mason</c:v>
                  </c:pt>
                  <c:pt idx="24">
                    <c:v>Lane</c:v>
                  </c:pt>
                  <c:pt idx="25">
                    <c:v>Perry</c:v>
                  </c:pt>
                  <c:pt idx="26">
                    <c:v>Davis</c:v>
                  </c:pt>
                  <c:pt idx="27">
                    <c:v>King</c:v>
                  </c:pt>
                  <c:pt idx="28">
                    <c:v>Parker</c:v>
                  </c:pt>
                  <c:pt idx="29">
                    <c:v>Morris</c:v>
                  </c:pt>
                  <c:pt idx="30">
                    <c:v>Freeman</c:v>
                  </c:pt>
                  <c:pt idx="31">
                    <c:v>Harper</c:v>
                  </c:pt>
                  <c:pt idx="32">
                    <c:v>Torres</c:v>
                  </c:pt>
                  <c:pt idx="33">
                    <c:v>Edwards</c:v>
                  </c:pt>
                  <c:pt idx="34">
                    <c:v>Turner</c:v>
                  </c:pt>
                  <c:pt idx="35">
                    <c:v>Garrett</c:v>
                  </c:pt>
                  <c:pt idx="36">
                    <c:v>Gordon</c:v>
                  </c:pt>
                  <c:pt idx="37">
                    <c:v>Sullivan</c:v>
                  </c:pt>
                  <c:pt idx="38">
                    <c:v>Evans</c:v>
                  </c:pt>
                  <c:pt idx="39">
                    <c:v>Miller</c:v>
                  </c:pt>
                  <c:pt idx="40">
                    <c:v>Smith</c:v>
                  </c:pt>
                  <c:pt idx="41">
                    <c:v>Barnes</c:v>
                  </c:pt>
                  <c:pt idx="42">
                    <c:v>George</c:v>
                  </c:pt>
                  <c:pt idx="43">
                    <c:v>Pearson</c:v>
                  </c:pt>
                  <c:pt idx="44">
                    <c:v>Stewart</c:v>
                  </c:pt>
                  <c:pt idx="45">
                    <c:v>Arnold</c:v>
                  </c:pt>
                  <c:pt idx="46">
                    <c:v>Gardner</c:v>
                  </c:pt>
                  <c:pt idx="47">
                    <c:v>Griffin</c:v>
                  </c:pt>
                  <c:pt idx="48">
                    <c:v>Sanchez</c:v>
                  </c:pt>
                  <c:pt idx="49">
                    <c:v>Cunningham</c:v>
                  </c:pt>
                  <c:pt idx="50">
                    <c:v>Henderson</c:v>
                  </c:pt>
                  <c:pt idx="51">
                    <c:v>Snyder</c:v>
                  </c:pt>
                  <c:pt idx="52">
                    <c:v>Carter</c:v>
                  </c:pt>
                  <c:pt idx="53">
                    <c:v>Taylor</c:v>
                  </c:pt>
                  <c:pt idx="54">
                    <c:v>Perez</c:v>
                  </c:pt>
                  <c:pt idx="55">
                    <c:v>Cooper</c:v>
                  </c:pt>
                  <c:pt idx="56">
                    <c:v>Ford</c:v>
                  </c:pt>
                  <c:pt idx="57">
                    <c:v>Hart</c:v>
                  </c:pt>
                  <c:pt idx="58">
                    <c:v>Ortiz</c:v>
                  </c:pt>
                  <c:pt idx="59">
                    <c:v>Nelson</c:v>
                  </c:pt>
                  <c:pt idx="60">
                    <c:v>Scott</c:v>
                  </c:pt>
                  <c:pt idx="61">
                    <c:v>Brown</c:v>
                  </c:pt>
                  <c:pt idx="62">
                    <c:v>Burton</c:v>
                  </c:pt>
                  <c:pt idx="63">
                    <c:v>Long</c:v>
                  </c:pt>
                  <c:pt idx="64">
                    <c:v>Woods</c:v>
                  </c:pt>
                  <c:pt idx="65">
                    <c:v>Dean</c:v>
                  </c:pt>
                  <c:pt idx="66">
                    <c:v>Foster</c:v>
                  </c:pt>
                  <c:pt idx="67">
                    <c:v>Fuller</c:v>
                  </c:pt>
                  <c:pt idx="68">
                    <c:v>Adams</c:v>
                  </c:pt>
                  <c:pt idx="69">
                    <c:v>Moore</c:v>
                  </c:pt>
                  <c:pt idx="70">
                    <c:v>Cox</c:v>
                  </c:pt>
                  <c:pt idx="71">
                    <c:v>Owens</c:v>
                  </c:pt>
                  <c:pt idx="72">
                    <c:v>Vega</c:v>
                  </c:pt>
                  <c:pt idx="73">
                    <c:v>Wells</c:v>
                  </c:pt>
                  <c:pt idx="74">
                    <c:v>Clark</c:v>
                  </c:pt>
                  <c:pt idx="75">
                    <c:v>Bryant</c:v>
                  </c:pt>
                  <c:pt idx="76">
                    <c:v>Hawkins</c:v>
                  </c:pt>
                  <c:pt idx="77">
                    <c:v>Porter</c:v>
                  </c:pt>
                  <c:pt idx="78">
                    <c:v>Harper</c:v>
                  </c:pt>
                  <c:pt idx="79">
                    <c:v>Jenkins</c:v>
                  </c:pt>
                  <c:pt idx="80">
                    <c:v>Welch</c:v>
                  </c:pt>
                  <c:pt idx="81">
                    <c:v>Lee</c:v>
                  </c:pt>
                  <c:pt idx="82">
                    <c:v>Reed</c:v>
                  </c:pt>
                  <c:pt idx="83">
                    <c:v>Hall</c:v>
                  </c:pt>
                  <c:pt idx="84">
                    <c:v>Graham</c:v>
                  </c:pt>
                  <c:pt idx="85">
                    <c:v>Jordan</c:v>
                  </c:pt>
                  <c:pt idx="86">
                    <c:v>Medina</c:v>
                  </c:pt>
                  <c:pt idx="87">
                    <c:v>Ward</c:v>
                  </c:pt>
                  <c:pt idx="88">
                    <c:v>Rivera</c:v>
                  </c:pt>
                  <c:pt idx="89">
                    <c:v>Simmons</c:v>
                  </c:pt>
                  <c:pt idx="90">
                    <c:v>Snyder</c:v>
                  </c:pt>
                  <c:pt idx="91">
                    <c:v>Wallace</c:v>
                  </c:pt>
                  <c:pt idx="92">
                    <c:v>Roberts</c:v>
                  </c:pt>
                  <c:pt idx="93">
                    <c:v>Russell</c:v>
                  </c:pt>
                  <c:pt idx="94">
                    <c:v>Spencer</c:v>
                  </c:pt>
                  <c:pt idx="95">
                    <c:v>Tucker</c:v>
                  </c:pt>
                </c:lvl>
                <c:lvl>
                  <c:pt idx="0">
                    <c:v>Aaron</c:v>
                  </c:pt>
                  <c:pt idx="3">
                    <c:v>Addison</c:v>
                  </c:pt>
                  <c:pt idx="6">
                    <c:v>Aiden</c:v>
                  </c:pt>
                  <c:pt idx="7">
                    <c:v>Andrew</c:v>
                  </c:pt>
                  <c:pt idx="10">
                    <c:v>Ava</c:v>
                  </c:pt>
                  <c:pt idx="11">
                    <c:v>Chloe</c:v>
                  </c:pt>
                  <c:pt idx="12">
                    <c:v>Christopher</c:v>
                  </c:pt>
                  <c:pt idx="13">
                    <c:v>Claire</c:v>
                  </c:pt>
                  <c:pt idx="16">
                    <c:v>Daniel</c:v>
                  </c:pt>
                  <c:pt idx="17">
                    <c:v>David</c:v>
                  </c:pt>
                  <c:pt idx="18">
                    <c:v>Dylan</c:v>
                  </c:pt>
                  <c:pt idx="21">
                    <c:v>Eleanor</c:v>
                  </c:pt>
                  <c:pt idx="24">
                    <c:v>Elizabeth</c:v>
                  </c:pt>
                  <c:pt idx="26">
                    <c:v>Emma</c:v>
                  </c:pt>
                  <c:pt idx="27">
                    <c:v>Ethan</c:v>
                  </c:pt>
                  <c:pt idx="28">
                    <c:v>Evelyn</c:v>
                  </c:pt>
                  <c:pt idx="29">
                    <c:v>Gabriel</c:v>
                  </c:pt>
                  <c:pt idx="30">
                    <c:v>Hannah</c:v>
                  </c:pt>
                  <c:pt idx="33">
                    <c:v>Harper</c:v>
                  </c:pt>
                  <c:pt idx="34">
                    <c:v>Henry</c:v>
                  </c:pt>
                  <c:pt idx="35">
                    <c:v>Isaac</c:v>
                  </c:pt>
                  <c:pt idx="38">
                    <c:v>Jack</c:v>
                  </c:pt>
                  <c:pt idx="39">
                    <c:v>James</c:v>
                  </c:pt>
                  <c:pt idx="40">
                    <c:v>John</c:v>
                  </c:pt>
                  <c:pt idx="41">
                    <c:v>Joshua</c:v>
                  </c:pt>
                  <c:pt idx="44">
                    <c:v>Julian</c:v>
                  </c:pt>
                  <c:pt idx="45">
                    <c:v>Leah</c:v>
                  </c:pt>
                  <c:pt idx="49">
                    <c:v>Leo</c:v>
                  </c:pt>
                  <c:pt idx="52">
                    <c:v>Lily</c:v>
                  </c:pt>
                  <c:pt idx="53">
                    <c:v>Lisa</c:v>
                  </c:pt>
                  <c:pt idx="54">
                    <c:v>Logan</c:v>
                  </c:pt>
                  <c:pt idx="55">
                    <c:v>Luke</c:v>
                  </c:pt>
                  <c:pt idx="59">
                    <c:v>Mason</c:v>
                  </c:pt>
                  <c:pt idx="60">
                    <c:v>Mia</c:v>
                  </c:pt>
                  <c:pt idx="61">
                    <c:v>Mike</c:v>
                  </c:pt>
                  <c:pt idx="62">
                    <c:v>Naomi</c:v>
                  </c:pt>
                  <c:pt idx="65">
                    <c:v>Nathan</c:v>
                  </c:pt>
                  <c:pt idx="68">
                    <c:v>Noah</c:v>
                  </c:pt>
                  <c:pt idx="69">
                    <c:v>Olivia</c:v>
                  </c:pt>
                  <c:pt idx="70">
                    <c:v>Penelope</c:v>
                  </c:pt>
                  <c:pt idx="74">
                    <c:v>Robert</c:v>
                  </c:pt>
                  <c:pt idx="75">
                    <c:v>Ryan</c:v>
                  </c:pt>
                  <c:pt idx="78">
                    <c:v>Samuel</c:v>
                  </c:pt>
                  <c:pt idx="81">
                    <c:v>Sarah</c:v>
                  </c:pt>
                  <c:pt idx="82">
                    <c:v>Scarlett</c:v>
                  </c:pt>
                  <c:pt idx="83">
                    <c:v>Sophia</c:v>
                  </c:pt>
                  <c:pt idx="84">
                    <c:v>Stella</c:v>
                  </c:pt>
                  <c:pt idx="88">
                    <c:v>Violet</c:v>
                  </c:pt>
                  <c:pt idx="92">
                    <c:v>Zoe</c:v>
                  </c:pt>
                </c:lvl>
              </c:multiLvlStrCache>
            </c:multiLvlStrRef>
          </c:cat>
          <c:val>
            <c:numRef>
              <c:f>Sheet3!$D$4:$D$149</c:f>
              <c:numCache>
                <c:formatCode>General</c:formatCode>
                <c:ptCount val="96"/>
                <c:pt idx="0">
                  <c:v>50.009999999999991</c:v>
                </c:pt>
                <c:pt idx="1">
                  <c:v>10.009999999999998</c:v>
                </c:pt>
                <c:pt idx="2">
                  <c:v>7.009999999999998</c:v>
                </c:pt>
                <c:pt idx="3">
                  <c:v>5.009999999999998</c:v>
                </c:pt>
                <c:pt idx="4">
                  <c:v>100.00999999999999</c:v>
                </c:pt>
                <c:pt idx="5">
                  <c:v>20.009999999999991</c:v>
                </c:pt>
                <c:pt idx="6">
                  <c:v>20.009999999999991</c:v>
                </c:pt>
                <c:pt idx="7">
                  <c:v>5.0100000000000016</c:v>
                </c:pt>
                <c:pt idx="8">
                  <c:v>5.0100000000000016</c:v>
                </c:pt>
                <c:pt idx="9">
                  <c:v>5.009999999999998</c:v>
                </c:pt>
                <c:pt idx="10">
                  <c:v>5.009999999999998</c:v>
                </c:pt>
                <c:pt idx="11">
                  <c:v>20.009999999999991</c:v>
                </c:pt>
                <c:pt idx="12">
                  <c:v>40.039999999999992</c:v>
                </c:pt>
                <c:pt idx="13">
                  <c:v>10.009999999999998</c:v>
                </c:pt>
                <c:pt idx="14">
                  <c:v>5.0100000000000016</c:v>
                </c:pt>
                <c:pt idx="15">
                  <c:v>10.009999999999998</c:v>
                </c:pt>
                <c:pt idx="16">
                  <c:v>20.009999999999991</c:v>
                </c:pt>
                <c:pt idx="17">
                  <c:v>5.0100000000000016</c:v>
                </c:pt>
                <c:pt idx="18">
                  <c:v>10.010000000000005</c:v>
                </c:pt>
                <c:pt idx="19">
                  <c:v>5.009999999999998</c:v>
                </c:pt>
                <c:pt idx="20">
                  <c:v>5.009999999999998</c:v>
                </c:pt>
                <c:pt idx="21">
                  <c:v>3.01</c:v>
                </c:pt>
                <c:pt idx="22">
                  <c:v>5.0100000000000016</c:v>
                </c:pt>
                <c:pt idx="23">
                  <c:v>2.0099999999999998</c:v>
                </c:pt>
                <c:pt idx="24">
                  <c:v>15.019999999999996</c:v>
                </c:pt>
                <c:pt idx="25">
                  <c:v>15.010000000000005</c:v>
                </c:pt>
                <c:pt idx="26">
                  <c:v>5.009999999999998</c:v>
                </c:pt>
                <c:pt idx="27">
                  <c:v>10.010000000000005</c:v>
                </c:pt>
                <c:pt idx="28">
                  <c:v>20.010000000000005</c:v>
                </c:pt>
                <c:pt idx="29">
                  <c:v>10.009999999999998</c:v>
                </c:pt>
                <c:pt idx="30">
                  <c:v>5.0100000000000016</c:v>
                </c:pt>
                <c:pt idx="31">
                  <c:v>5.0100000000000016</c:v>
                </c:pt>
                <c:pt idx="32">
                  <c:v>10.009999999999998</c:v>
                </c:pt>
                <c:pt idx="33">
                  <c:v>5.0100000000000016</c:v>
                </c:pt>
                <c:pt idx="34">
                  <c:v>7.009999999999998</c:v>
                </c:pt>
                <c:pt idx="35">
                  <c:v>20.009999999999991</c:v>
                </c:pt>
                <c:pt idx="36">
                  <c:v>2.0099999999999998</c:v>
                </c:pt>
                <c:pt idx="37">
                  <c:v>20.009999999999991</c:v>
                </c:pt>
                <c:pt idx="38">
                  <c:v>5.009999999999998</c:v>
                </c:pt>
                <c:pt idx="39">
                  <c:v>2.5</c:v>
                </c:pt>
                <c:pt idx="40">
                  <c:v>20.010000000000005</c:v>
                </c:pt>
                <c:pt idx="41">
                  <c:v>20.010000000000005</c:v>
                </c:pt>
                <c:pt idx="42">
                  <c:v>10.010000000000005</c:v>
                </c:pt>
                <c:pt idx="43">
                  <c:v>3.01</c:v>
                </c:pt>
                <c:pt idx="44">
                  <c:v>5.009999999999998</c:v>
                </c:pt>
                <c:pt idx="45">
                  <c:v>5.009999999999998</c:v>
                </c:pt>
                <c:pt idx="46">
                  <c:v>5.0100000000000016</c:v>
                </c:pt>
                <c:pt idx="47">
                  <c:v>50.009999999999991</c:v>
                </c:pt>
                <c:pt idx="48">
                  <c:v>5.0100000000000016</c:v>
                </c:pt>
                <c:pt idx="49">
                  <c:v>20.010000000000005</c:v>
                </c:pt>
                <c:pt idx="50">
                  <c:v>5.0100000000000016</c:v>
                </c:pt>
                <c:pt idx="51">
                  <c:v>3.0100000000000016</c:v>
                </c:pt>
                <c:pt idx="52">
                  <c:v>10.009999999999998</c:v>
                </c:pt>
                <c:pt idx="53">
                  <c:v>19.009999999999991</c:v>
                </c:pt>
                <c:pt idx="54">
                  <c:v>10.010000000000005</c:v>
                </c:pt>
                <c:pt idx="55">
                  <c:v>20.009999999999991</c:v>
                </c:pt>
                <c:pt idx="56">
                  <c:v>2.0099999999999998</c:v>
                </c:pt>
                <c:pt idx="57">
                  <c:v>20.010000000000005</c:v>
                </c:pt>
                <c:pt idx="58">
                  <c:v>5.009999999999998</c:v>
                </c:pt>
                <c:pt idx="59">
                  <c:v>20.010000000000005</c:v>
                </c:pt>
                <c:pt idx="60">
                  <c:v>20.010000000000005</c:v>
                </c:pt>
                <c:pt idx="61">
                  <c:v>14.5</c:v>
                </c:pt>
                <c:pt idx="62">
                  <c:v>10.009999999999998</c:v>
                </c:pt>
                <c:pt idx="63">
                  <c:v>3.0100000000000016</c:v>
                </c:pt>
                <c:pt idx="64">
                  <c:v>10.010000000000005</c:v>
                </c:pt>
                <c:pt idx="65">
                  <c:v>3.0100000000000016</c:v>
                </c:pt>
                <c:pt idx="66">
                  <c:v>5.0100000000000016</c:v>
                </c:pt>
                <c:pt idx="67">
                  <c:v>5.009999999999998</c:v>
                </c:pt>
                <c:pt idx="68">
                  <c:v>7.5</c:v>
                </c:pt>
                <c:pt idx="69">
                  <c:v>14</c:v>
                </c:pt>
                <c:pt idx="70">
                  <c:v>20.010000000000005</c:v>
                </c:pt>
                <c:pt idx="71">
                  <c:v>5.0100000000000016</c:v>
                </c:pt>
                <c:pt idx="72">
                  <c:v>5.0100000000000016</c:v>
                </c:pt>
                <c:pt idx="73">
                  <c:v>10.010000000000005</c:v>
                </c:pt>
                <c:pt idx="74">
                  <c:v>10.009999999999998</c:v>
                </c:pt>
                <c:pt idx="75">
                  <c:v>30.009999999999991</c:v>
                </c:pt>
                <c:pt idx="76">
                  <c:v>10.010000000000005</c:v>
                </c:pt>
                <c:pt idx="77">
                  <c:v>20.010000000000005</c:v>
                </c:pt>
                <c:pt idx="78">
                  <c:v>5.0100000000000016</c:v>
                </c:pt>
                <c:pt idx="79">
                  <c:v>10.009999999999998</c:v>
                </c:pt>
                <c:pt idx="80">
                  <c:v>5.009999999999998</c:v>
                </c:pt>
                <c:pt idx="81">
                  <c:v>5.0100000000000016</c:v>
                </c:pt>
                <c:pt idx="82">
                  <c:v>10.010000000000005</c:v>
                </c:pt>
                <c:pt idx="83">
                  <c:v>5.0100000000000016</c:v>
                </c:pt>
                <c:pt idx="84">
                  <c:v>2.0099999999999998</c:v>
                </c:pt>
                <c:pt idx="85">
                  <c:v>2.0099999999999998</c:v>
                </c:pt>
                <c:pt idx="86">
                  <c:v>3.01</c:v>
                </c:pt>
                <c:pt idx="87">
                  <c:v>10.010000000000005</c:v>
                </c:pt>
                <c:pt idx="88">
                  <c:v>20.009999999999991</c:v>
                </c:pt>
                <c:pt idx="89">
                  <c:v>7.009999999999998</c:v>
                </c:pt>
                <c:pt idx="90">
                  <c:v>10.010000000000005</c:v>
                </c:pt>
                <c:pt idx="91">
                  <c:v>50.009999999999991</c:v>
                </c:pt>
                <c:pt idx="92">
                  <c:v>20.009999999999991</c:v>
                </c:pt>
                <c:pt idx="93">
                  <c:v>40.009999999999991</c:v>
                </c:pt>
                <c:pt idx="94">
                  <c:v>2.0099999999999998</c:v>
                </c:pt>
                <c:pt idx="95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6C-4504-8ECF-E6961CFC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3175</xdr:rowOff>
    </xdr:from>
    <xdr:to>
      <xdr:col>11</xdr:col>
      <xdr:colOff>314325</xdr:colOff>
      <xdr:row>16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orche" refreshedDate="45777.322994097223" createdVersion="6" refreshedVersion="6" minRefreshableVersion="3" recordCount="100">
  <cacheSource type="worksheet">
    <worksheetSource ref="A3:K103" sheet="Sheet1"/>
  </cacheSource>
  <cacheFields count="13">
    <cacheField name="Month" numFmtId="17">
      <sharedItems containsSemiMixedTypes="0" containsNonDate="0" containsDate="1" containsString="0" minDate="2023-01-01T00:00:00" maxDate="2024-08-02T00:00:00" count="20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</sharedItems>
      <fieldGroup par="12" base="0">
        <rangePr groupBy="months" startDate="2023-01-01T00:00:00" endDate="2024-08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4"/>
        </groupItems>
      </fieldGroup>
    </cacheField>
    <cacheField name="Transaction ID" numFmtId="0">
      <sharedItems count="100">
        <s v="T1002"/>
        <s v="T1005"/>
        <s v="T1004"/>
        <s v="T1003"/>
        <s v="T1001"/>
        <s v="T1007"/>
        <s v="T1010"/>
        <s v="T1009"/>
        <s v="T1008"/>
        <s v="T1006"/>
        <s v="T1012"/>
        <s v="T1015"/>
        <s v="T1013"/>
        <s v="T1014"/>
        <s v="T1011"/>
        <s v="T1018"/>
        <s v="T1019"/>
        <s v="T1017"/>
        <s v="T1020"/>
        <s v="T1016"/>
        <s v="T1024"/>
        <s v="T1023"/>
        <s v="T1021"/>
        <s v="T1022"/>
        <s v="T1025"/>
        <s v="T1028"/>
        <s v="T1027"/>
        <s v="T1029"/>
        <s v="T1026"/>
        <s v="T1030"/>
        <s v="T1035"/>
        <s v="T1032"/>
        <s v="T1034"/>
        <s v="T1031"/>
        <s v="T1033"/>
        <s v="T1040"/>
        <s v="T1039"/>
        <s v="T1036"/>
        <s v="T1037"/>
        <s v="T1038"/>
        <s v="T1044"/>
        <s v="T1045"/>
        <s v="T1043"/>
        <s v="T1041"/>
        <s v="T1042"/>
        <s v="T1050"/>
        <s v="T1047"/>
        <s v="T1046"/>
        <s v="T1048"/>
        <s v="T1049"/>
        <s v="T1054"/>
        <s v="T1055"/>
        <s v="T1053"/>
        <s v="T1051"/>
        <s v="T1052"/>
        <s v="T1058"/>
        <s v="T1057"/>
        <s v="T1056"/>
        <s v="T1059"/>
        <s v="T1060"/>
        <s v="T1062"/>
        <s v="T1061"/>
        <s v="T1063"/>
        <s v="T1064"/>
        <s v="T1065"/>
        <s v="T1068"/>
        <s v="T1067"/>
        <s v="T1070"/>
        <s v="T1066"/>
        <s v="T1069"/>
        <s v="T1075"/>
        <s v="T1072"/>
        <s v="T1074"/>
        <s v="T1071"/>
        <s v="T1073"/>
        <s v="T1076"/>
        <s v="T1077"/>
        <s v="T1079"/>
        <s v="T1080"/>
        <s v="T1078"/>
        <s v="T1081"/>
        <s v="T1084"/>
        <s v="T1082"/>
        <s v="T1085"/>
        <s v="T1083"/>
        <s v="T1090"/>
        <s v="T1089"/>
        <s v="T1087"/>
        <s v="T1086"/>
        <s v="T1088"/>
        <s v="T1095"/>
        <s v="T1092"/>
        <s v="T1093"/>
        <s v="T1094"/>
        <s v="T1091"/>
        <s v="T1098"/>
        <s v="T1099"/>
        <s v="T1100"/>
        <s v="T1096"/>
        <s v="T1097"/>
      </sharedItems>
    </cacheField>
    <cacheField name="Product Code" numFmtId="0">
      <sharedItems count="100">
        <s v="P002"/>
        <s v="P005"/>
        <s v="P004"/>
        <s v="P003"/>
        <s v="P001"/>
        <s v="P007"/>
        <s v="P010"/>
        <s v="P009"/>
        <s v="P008"/>
        <s v="P006"/>
        <s v="P012"/>
        <s v="P015"/>
        <s v="P013"/>
        <s v="P014"/>
        <s v="P011"/>
        <s v="P018"/>
        <s v="P019"/>
        <s v="P017"/>
        <s v="P020"/>
        <s v="P016"/>
        <s v="P024"/>
        <s v="P023"/>
        <s v="P021"/>
        <s v="P022"/>
        <s v="P025"/>
        <s v="P028"/>
        <s v="P027"/>
        <s v="P029"/>
        <s v="P026"/>
        <s v="P030"/>
        <s v="P035"/>
        <s v="P032"/>
        <s v="P034"/>
        <s v="P031"/>
        <s v="P033"/>
        <s v="P040"/>
        <s v="P039"/>
        <s v="P036"/>
        <s v="P037"/>
        <s v="P038"/>
        <s v="P044"/>
        <s v="P045"/>
        <s v="P043"/>
        <s v="P041"/>
        <s v="P042"/>
        <s v="P050"/>
        <s v="P047"/>
        <s v="P046"/>
        <s v="P048"/>
        <s v="P049"/>
        <s v="P054"/>
        <s v="P055"/>
        <s v="P053"/>
        <s v="P051"/>
        <s v="P052"/>
        <s v="P058"/>
        <s v="P057"/>
        <s v="P056"/>
        <s v="P059"/>
        <s v="P060"/>
        <s v="P062"/>
        <s v="P061"/>
        <s v="P063"/>
        <s v="P064"/>
        <s v="P065"/>
        <s v="P068"/>
        <s v="P067"/>
        <s v="P070"/>
        <s v="P066"/>
        <s v="P069"/>
        <s v="P075"/>
        <s v="P072"/>
        <s v="P074"/>
        <s v="P071"/>
        <s v="P073"/>
        <s v="P076"/>
        <s v="P077"/>
        <s v="P079"/>
        <s v="P080"/>
        <s v="P078"/>
        <s v="P081"/>
        <s v="P084"/>
        <s v="P082"/>
        <s v="P085"/>
        <s v="P083"/>
        <s v="P090"/>
        <s v="P089"/>
        <s v="P087"/>
        <s v="P086"/>
        <s v="P088"/>
        <s v="P095"/>
        <s v="P092"/>
        <s v="P093"/>
        <s v="P094"/>
        <s v="P091"/>
        <s v="P098"/>
        <s v="P099"/>
        <s v="P100"/>
        <s v="P096"/>
        <s v="P097"/>
      </sharedItems>
    </cacheField>
    <cacheField name="Product Description" numFmtId="0">
      <sharedItems count="100">
        <s v="Smartphone Case"/>
        <s v="Wireless Mouse"/>
        <s v="Laptop Backpack"/>
        <s v="Bluetooth Speaker"/>
        <s v="Wireless Headphones"/>
        <s v="USB-C Cable"/>
        <s v="Power Bank"/>
        <s v="Gaming Keyboard"/>
        <s v="External Hard Drive"/>
        <s v="Smart Watch"/>
        <s v="Desk Lamp"/>
        <s v="Laptop Stand"/>
        <s v="Fitness Tracker"/>
        <s v="Wireless Earbuds"/>
        <s v="Air Purifier"/>
        <s v="Webcam"/>
        <s v="SSD 500GB"/>
        <s v="Printer"/>
        <s v="Ergonomic Chair"/>
        <s v="Monitor"/>
        <s v="Toaster"/>
        <s v="Blender"/>
        <s v="Coffee Maker"/>
        <s v="Microwave"/>
        <s v="Vacuum Cleaner"/>
        <s v="Electric Kettle"/>
        <s v="Rice Cooker"/>
        <s v="Food Processor"/>
        <s v="Air Fryer"/>
        <s v="Stand Mixer"/>
        <s v="Wireless Charger"/>
        <s v="Security Camera"/>
        <s v="Smart Doorbell"/>
        <s v="Smart Thermostat"/>
        <s v="Robot Vacuum"/>
        <s v="HDMI Cable"/>
        <s v="Smart Plug"/>
        <s v="Portable Speaker"/>
        <s v="E-Reader"/>
        <s v="Tablet"/>
        <s v="USB Hub"/>
        <s v="Laptop Cooling Pad"/>
        <s v="Monitor Stand"/>
        <s v="Gaming Mouse"/>
        <s v="Mechanical Keyboard"/>
        <s v="Tripod"/>
        <s v="Soundbar"/>
        <s v="Projector"/>
        <s v="VR Headset"/>
        <s v="DSLR Camera"/>
        <s v="Water Bottle"/>
        <s v="Lunch Box"/>
        <s v="Smart Scale"/>
        <s v="Action Camera"/>
        <s v="Drone"/>
        <s v="Yoga Mat"/>
        <s v="Aromatherapy Diffuser"/>
        <s v="Back Massager"/>
        <s v="Dumbbell Set"/>
        <s v="Treadmill"/>
        <s v="Jump Rope"/>
        <s v="Resistance Bands"/>
        <s v="Foam Roller"/>
        <s v="Kettlebell"/>
        <s v="Running Shoes"/>
        <s v="Protein Shaker"/>
        <s v="Gym Bag"/>
        <s v="Pull-Up Bar"/>
        <s v="Cycling Helmet"/>
        <s v="Weight Bench"/>
        <s v="Skipping Rope"/>
        <s v="Ab Roller"/>
        <s v="Boxing Gloves"/>
        <s v="Smart Jump Rope"/>
        <s v="Punching Bag"/>
        <s v="Sports Headband"/>
        <s v="Running Socks"/>
        <s v="Fitness Gloves"/>
        <s v="Ankle Weights"/>
        <s v="Hydration Pack"/>
        <s v="Yoga Block"/>
        <s v="Foam Yoga Wheel"/>
        <s v="Pilates Ring"/>
        <s v="Balance Board"/>
        <s v="Massage Gun"/>
        <s v="Gym Towel"/>
        <s v="Wrist Wraps"/>
        <s v="Medicine Ball"/>
        <s v="Suspension Trainer"/>
        <s v="Battle Rope"/>
        <s v="Speed Rope"/>
        <s v="Agility Ladder"/>
        <s v="Parallettes"/>
        <s v="Gymnastic Rings"/>
        <s v="Jump Box"/>
        <s v="Hand Gripper"/>
        <s v="Resistance Loop Bands"/>
        <s v="Push-Up Stands"/>
        <s v="Weighted Vest"/>
        <s v="Climbing Rope"/>
      </sharedItems>
    </cacheField>
    <cacheField name="Store Price ($)" numFmtId="44">
      <sharedItems containsSemiMixedTypes="0" containsString="0" containsNumber="1" minValue="7.99" maxValue="699.99"/>
    </cacheField>
    <cacheField name="Sale Price ($)" numFmtId="44">
      <sharedItems containsSemiMixedTypes="0" containsString="0" containsNumber="1" containsInteger="1" minValue="10" maxValue="800"/>
    </cacheField>
    <cacheField name="Profit" numFmtId="44">
      <sharedItems containsSemiMixedTypes="0" containsString="0" containsNumber="1" minValue="2.0099999999999998" maxValue="100.00999999999999"/>
    </cacheField>
    <cacheField name="comesssion if product price &gt;50$ than 20% if&lt;50$ than 10%" numFmtId="44">
      <sharedItems containsSemiMixedTypes="0" containsString="0" containsNumber="1" minValue="0.20099999999999998" maxValue="20.001999999999999"/>
    </cacheField>
    <cacheField name="First Name" numFmtId="0">
      <sharedItems count="49">
        <s v="Sarah"/>
        <s v="David"/>
        <s v="Emma"/>
        <s v="Mike"/>
        <s v="John"/>
        <s v="James"/>
        <s v="Sophia"/>
        <s v="Robert"/>
        <s v="Olivia"/>
        <s v="Lisa"/>
        <s v="Ava"/>
        <s v="Noah"/>
        <s v="Ethan"/>
        <s v="Mia"/>
        <s v="Daniel"/>
        <s v="Lily"/>
        <s v="Logan"/>
        <s v="Mason"/>
        <s v="Zoe"/>
        <s v="Chloe"/>
        <s v="Harper"/>
        <s v="Jack"/>
        <s v="Henry"/>
        <s v="Evelyn"/>
        <s v="Aiden"/>
        <s v="Leah"/>
        <s v="Julian"/>
        <s v="Gabriel"/>
        <s v="Scarlett"/>
        <s v="Violet"/>
        <s v="Andrew"/>
        <s v="Stella"/>
        <s v="Penelope"/>
        <s v="Luke"/>
        <s v="Christopher"/>
        <s v="Eleanor"/>
        <s v="Leo"/>
        <s v="Hannah"/>
        <s v="Joshua"/>
        <s v="Addison"/>
        <s v="Naomi"/>
        <s v="Nathan"/>
        <s v="Dylan"/>
        <s v="Samuel"/>
        <s v="Elizabeth"/>
        <s v="Claire"/>
        <s v="Ryan"/>
        <s v="Aaron"/>
        <s v="Isaac"/>
      </sharedItems>
    </cacheField>
    <cacheField name="Last Name" numFmtId="0">
      <sharedItems containsBlank="1" count="90">
        <s v="Lee"/>
        <s v="Wilson"/>
        <s v="Davis"/>
        <s v="Brown"/>
        <s v="Smith"/>
        <s v="Miller"/>
        <s v="Hall"/>
        <s v="Clark"/>
        <s v="Moore"/>
        <s v="Taylor"/>
        <s v="Allen"/>
        <s v="Adams"/>
        <s v="King"/>
        <s v="Scott"/>
        <s v="Young"/>
        <s v="Carter"/>
        <s v="Perez"/>
        <s v="Nelson"/>
        <s v="Roberts"/>
        <s v="Baker"/>
        <s v="Edwards"/>
        <s v="Evans"/>
        <s v="Turner"/>
        <s v="Parker"/>
        <s v="Collins"/>
        <s v="Sanchez"/>
        <s v="Stewart"/>
        <s v="Morris"/>
        <s v="Reed"/>
        <s v="Rivera"/>
        <s v="Howard"/>
        <s v="Ward"/>
        <s v="Cox"/>
        <s v="Cooper"/>
        <m/>
        <s v="Coleman"/>
        <s v="Henderson"/>
        <s v="Torres"/>
        <s v="Barnes"/>
        <s v="Ross"/>
        <s v="Long"/>
        <s v="Foster"/>
        <s v="Powell"/>
        <s v="Jenkins"/>
        <s v="Perry"/>
        <s v="Hamilton"/>
        <s v="Bryant"/>
        <s v="Russell"/>
        <s v="Griffin"/>
        <s v="Diaz"/>
        <s v="Jordan"/>
        <s v="Ortiz"/>
        <s v="Sullivan"/>
        <s v="Wallace"/>
        <s v="Harper"/>
        <s v="Alvarez"/>
        <s v="Wells"/>
        <s v="George"/>
        <s v="Knight"/>
        <s v="Mason"/>
        <s v="Snyder"/>
        <s v="Lane"/>
        <s v="Fisher"/>
        <s v="Tucker"/>
        <s v="Fuller"/>
        <s v="Arnold"/>
        <s v="Burton"/>
        <s v="Porter"/>
        <s v="Ford"/>
        <s v="Hawkins"/>
        <s v="Simmons"/>
        <s v="Spencer"/>
        <s v="Garrett"/>
        <s v="Graham"/>
        <s v="Hicks"/>
        <s v="Freeman"/>
        <s v="Owens"/>
        <s v="Pearson"/>
        <s v="Barber"/>
        <s v="Welch"/>
        <s v="Cunningham"/>
        <s v="Dean"/>
        <s v="Woods"/>
        <s v="Gordon"/>
        <s v="Gardner"/>
        <s v="Wheeler"/>
        <s v="Lawson"/>
        <s v="Medina"/>
        <s v="Vega"/>
        <s v="Hart"/>
      </sharedItems>
    </cacheField>
    <cacheField name="Sales Location" numFmtId="0">
      <sharedItems count="99">
        <s v="Los Angeles"/>
        <s v="Phoenix"/>
        <s v="Houston"/>
        <s v="Chicago"/>
        <s v="New York"/>
        <s v="San Antonio"/>
        <s v="San Jose"/>
        <s v="Dallas"/>
        <s v="San Diego"/>
        <s v="Philadelphia"/>
        <s v="Jacksonville"/>
        <s v="Charlotte"/>
        <s v="Fort Worth"/>
        <s v="Columbus"/>
        <s v="Austin"/>
        <s v="Seattle"/>
        <s v="Denver"/>
        <s v="Indianapolis"/>
        <s v="Washington DC"/>
        <s v="San Francisco"/>
        <s v="Detroit"/>
        <s v="Nashville"/>
        <s v="Boston"/>
        <s v="El Paso"/>
        <s v="Oklahoma City"/>
        <s v="Memphis"/>
        <s v="Las Vegas"/>
        <s v="Louisville"/>
        <s v="Portland"/>
        <s v="Baltimore"/>
        <s v="Sacramento"/>
        <s v="Albuquerque"/>
        <s v="Fresno"/>
        <s v="Milwaukee"/>
        <s v="Tucson"/>
        <s v="Colorado Springs"/>
        <s v="Omaha"/>
        <s v="Kansas City"/>
        <s v="Mesa"/>
        <s v="Atlanta"/>
        <s v="Oakland"/>
        <s v="Minneapolis"/>
        <s v="Virginia Beach"/>
        <s v="Raleigh"/>
        <s v="Miami"/>
        <s v="Cleveland"/>
        <s v="Arlington"/>
        <s v="Tulsa"/>
        <s v="New Orleans"/>
        <s v="Wichita"/>
        <s v="Lexington"/>
        <s v="Riverside"/>
        <s v="Henderson"/>
        <s v="Anaheim"/>
        <s v="Honolulu"/>
        <s v="Aurora"/>
        <s v="Corpus Christi"/>
        <s v="Santa Ana"/>
        <s v="Fremont"/>
        <s v="Glendale"/>
        <s v="Boise"/>
        <s v="San Bernardino"/>
        <s v="Birmingham"/>
        <s v="Madison"/>
        <s v="Laredo"/>
        <s v="Chesapeake"/>
        <s v="North Las Vegas"/>
        <s v="Fort Lauderdale"/>
        <s v="Gilbert"/>
        <s v="Tacoma"/>
        <s v="Akron"/>
        <s v="Spokane"/>
        <s v="Reno"/>
        <s v="Yonkers"/>
        <s v="Irvine"/>
        <s v="Winston-Salem"/>
        <s v="Santa Clarita"/>
        <s v="San Buenaventura"/>
        <s v="Durham"/>
        <s v="Scottsdale"/>
        <s v="Tempe"/>
        <s v="Knoxville"/>
        <s v="Springfield"/>
        <s v="Anchorage"/>
        <s v="Vancouver"/>
        <s v="Oceanside"/>
        <s v="Rockford"/>
        <s v="Clarksville"/>
        <s v="Killeen"/>
        <s v="Corona"/>
        <s v="Pembroke Pines"/>
        <s v="Salem"/>
        <s v="Fort Collins"/>
        <s v="Eugene"/>
        <s v="Hayward"/>
        <s v="Salinas"/>
        <s v="Frisco"/>
        <s v="Palmdale"/>
        <s v="Lancaster"/>
      </sharedItems>
    </cacheField>
    <cacheField name="Quarters" numFmtId="0" databaseField="0">
      <fieldGroup base="0">
        <rangePr groupBy="quarters" startDate="2023-01-01T00:00:00" endDate="2024-08-02T00:00:00"/>
        <groupItems count="6">
          <s v="&lt;1/1/2023"/>
          <s v="Qtr1"/>
          <s v="Qtr2"/>
          <s v="Qtr3"/>
          <s v="Qtr4"/>
          <s v="&gt;8/2/2024"/>
        </groupItems>
      </fieldGroup>
    </cacheField>
    <cacheField name="Years" numFmtId="0" databaseField="0">
      <fieldGroup base="0">
        <rangePr groupBy="years" startDate="2023-01-01T00:00:00" endDate="2024-08-02T00:00:00"/>
        <groupItems count="4">
          <s v="&lt;1/1/2023"/>
          <s v="2023"/>
          <s v="2024"/>
          <s v="&gt;8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n v="19.989999999999998"/>
    <n v="25"/>
    <n v="5.0100000000000016"/>
    <n v="0.50100000000000022"/>
    <x v="0"/>
    <x v="0"/>
    <x v="0"/>
  </r>
  <r>
    <x v="0"/>
    <x v="1"/>
    <x v="1"/>
    <x v="1"/>
    <n v="24.99"/>
    <n v="30"/>
    <n v="5.0100000000000016"/>
    <n v="0.50100000000000022"/>
    <x v="1"/>
    <x v="1"/>
    <x v="1"/>
  </r>
  <r>
    <x v="0"/>
    <x v="2"/>
    <x v="2"/>
    <x v="2"/>
    <n v="39.99"/>
    <n v="45"/>
    <n v="5.009999999999998"/>
    <n v="0.50099999999999978"/>
    <x v="2"/>
    <x v="2"/>
    <x v="2"/>
  </r>
  <r>
    <x v="0"/>
    <x v="3"/>
    <x v="3"/>
    <x v="3"/>
    <n v="65.5"/>
    <n v="80"/>
    <n v="14.5"/>
    <n v="2.9000000000000004"/>
    <x v="3"/>
    <x v="3"/>
    <x v="3"/>
  </r>
  <r>
    <x v="0"/>
    <x v="4"/>
    <x v="4"/>
    <x v="4"/>
    <n v="99.99"/>
    <n v="120"/>
    <n v="20.010000000000005"/>
    <n v="4.0020000000000016"/>
    <x v="4"/>
    <x v="4"/>
    <x v="4"/>
  </r>
  <r>
    <x v="1"/>
    <x v="5"/>
    <x v="5"/>
    <x v="5"/>
    <n v="12.5"/>
    <n v="15"/>
    <n v="2.5"/>
    <n v="0.25"/>
    <x v="5"/>
    <x v="5"/>
    <x v="5"/>
  </r>
  <r>
    <x v="1"/>
    <x v="6"/>
    <x v="6"/>
    <x v="6"/>
    <n v="29.99"/>
    <n v="35"/>
    <n v="5.0100000000000016"/>
    <n v="0.50100000000000022"/>
    <x v="6"/>
    <x v="6"/>
    <x v="6"/>
  </r>
  <r>
    <x v="1"/>
    <x v="7"/>
    <x v="7"/>
    <x v="7"/>
    <n v="59.99"/>
    <n v="70"/>
    <n v="10.009999999999998"/>
    <n v="2.0019999999999998"/>
    <x v="7"/>
    <x v="7"/>
    <x v="7"/>
  </r>
  <r>
    <x v="1"/>
    <x v="8"/>
    <x v="8"/>
    <x v="8"/>
    <n v="75"/>
    <n v="89"/>
    <n v="14"/>
    <n v="2.8000000000000003"/>
    <x v="8"/>
    <x v="8"/>
    <x v="8"/>
  </r>
  <r>
    <x v="1"/>
    <x v="9"/>
    <x v="9"/>
    <x v="9"/>
    <n v="179.99"/>
    <n v="199"/>
    <n v="19.009999999999991"/>
    <n v="3.8019999999999983"/>
    <x v="9"/>
    <x v="9"/>
    <x v="9"/>
  </r>
  <r>
    <x v="2"/>
    <x v="10"/>
    <x v="10"/>
    <x v="10"/>
    <n v="34.99"/>
    <n v="40"/>
    <n v="5.009999999999998"/>
    <n v="0.50099999999999978"/>
    <x v="10"/>
    <x v="10"/>
    <x v="10"/>
  </r>
  <r>
    <x v="2"/>
    <x v="11"/>
    <x v="11"/>
    <x v="11"/>
    <n v="42.5"/>
    <n v="50"/>
    <n v="7.5"/>
    <n v="0.75"/>
    <x v="11"/>
    <x v="11"/>
    <x v="11"/>
  </r>
  <r>
    <x v="2"/>
    <x v="12"/>
    <x v="12"/>
    <x v="12"/>
    <n v="79.989999999999995"/>
    <n v="90"/>
    <n v="10.010000000000005"/>
    <n v="2.0020000000000011"/>
    <x v="12"/>
    <x v="12"/>
    <x v="12"/>
  </r>
  <r>
    <x v="2"/>
    <x v="13"/>
    <x v="13"/>
    <x v="13"/>
    <n v="89.99"/>
    <n v="110"/>
    <n v="20.010000000000005"/>
    <n v="4.0020000000000016"/>
    <x v="13"/>
    <x v="13"/>
    <x v="13"/>
  </r>
  <r>
    <x v="2"/>
    <x v="14"/>
    <x v="14"/>
    <x v="14"/>
    <n v="129.99"/>
    <n v="150"/>
    <n v="20.009999999999991"/>
    <n v="4.001999999999998"/>
    <x v="14"/>
    <x v="14"/>
    <x v="14"/>
  </r>
  <r>
    <x v="3"/>
    <x v="15"/>
    <x v="15"/>
    <x v="15"/>
    <n v="49.99"/>
    <n v="60"/>
    <n v="10.009999999999998"/>
    <n v="2.0019999999999998"/>
    <x v="15"/>
    <x v="15"/>
    <x v="15"/>
  </r>
  <r>
    <x v="3"/>
    <x v="16"/>
    <x v="16"/>
    <x v="16"/>
    <n v="64.989999999999995"/>
    <n v="75"/>
    <n v="10.010000000000005"/>
    <n v="2.0020000000000011"/>
    <x v="16"/>
    <x v="16"/>
    <x v="16"/>
  </r>
  <r>
    <x v="3"/>
    <x v="17"/>
    <x v="17"/>
    <x v="17"/>
    <n v="109.99"/>
    <n v="130"/>
    <n v="20.010000000000005"/>
    <n v="4.0020000000000016"/>
    <x v="17"/>
    <x v="17"/>
    <x v="17"/>
  </r>
  <r>
    <x v="3"/>
    <x v="18"/>
    <x v="18"/>
    <x v="18"/>
    <n v="159.99"/>
    <n v="180"/>
    <n v="20.009999999999991"/>
    <n v="4.001999999999998"/>
    <x v="18"/>
    <x v="18"/>
    <x v="18"/>
  </r>
  <r>
    <x v="3"/>
    <x v="19"/>
    <x v="19"/>
    <x v="19"/>
    <n v="199.99"/>
    <n v="220"/>
    <n v="20.009999999999991"/>
    <n v="4.001999999999998"/>
    <x v="19"/>
    <x v="19"/>
    <x v="19"/>
  </r>
  <r>
    <x v="4"/>
    <x v="20"/>
    <x v="20"/>
    <x v="20"/>
    <n v="29.99"/>
    <n v="35"/>
    <n v="5.0100000000000016"/>
    <n v="0.50100000000000022"/>
    <x v="20"/>
    <x v="20"/>
    <x v="20"/>
  </r>
  <r>
    <x v="4"/>
    <x v="21"/>
    <x v="21"/>
    <x v="21"/>
    <n v="39.99"/>
    <n v="45"/>
    <n v="5.009999999999998"/>
    <n v="0.50099999999999978"/>
    <x v="21"/>
    <x v="21"/>
    <x v="21"/>
  </r>
  <r>
    <x v="4"/>
    <x v="22"/>
    <x v="22"/>
    <x v="22"/>
    <n v="47.99"/>
    <n v="55"/>
    <n v="7.009999999999998"/>
    <n v="1.4019999999999997"/>
    <x v="22"/>
    <x v="22"/>
    <x v="22"/>
  </r>
  <r>
    <x v="4"/>
    <x v="23"/>
    <x v="23"/>
    <x v="23"/>
    <n v="99.99"/>
    <n v="120"/>
    <n v="20.010000000000005"/>
    <n v="4.0020000000000016"/>
    <x v="23"/>
    <x v="23"/>
    <x v="23"/>
  </r>
  <r>
    <x v="4"/>
    <x v="24"/>
    <x v="24"/>
    <x v="24"/>
    <n v="139.99"/>
    <n v="160"/>
    <n v="20.009999999999991"/>
    <n v="4.001999999999998"/>
    <x v="24"/>
    <x v="24"/>
    <x v="24"/>
  </r>
  <r>
    <x v="5"/>
    <x v="25"/>
    <x v="25"/>
    <x v="25"/>
    <n v="24.99"/>
    <n v="30"/>
    <n v="5.0100000000000016"/>
    <n v="0.50100000000000022"/>
    <x v="25"/>
    <x v="25"/>
    <x v="25"/>
  </r>
  <r>
    <x v="5"/>
    <x v="26"/>
    <x v="26"/>
    <x v="26"/>
    <n v="44.99"/>
    <n v="50"/>
    <n v="5.009999999999998"/>
    <n v="0.50099999999999978"/>
    <x v="26"/>
    <x v="26"/>
    <x v="26"/>
  </r>
  <r>
    <x v="5"/>
    <x v="27"/>
    <x v="27"/>
    <x v="27"/>
    <n v="59.99"/>
    <n v="70"/>
    <n v="10.009999999999998"/>
    <n v="2.0019999999999998"/>
    <x v="27"/>
    <x v="27"/>
    <x v="27"/>
  </r>
  <r>
    <x v="5"/>
    <x v="28"/>
    <x v="28"/>
    <x v="28"/>
    <n v="79.989999999999995"/>
    <n v="90"/>
    <n v="10.010000000000005"/>
    <n v="2.0020000000000011"/>
    <x v="28"/>
    <x v="28"/>
    <x v="28"/>
  </r>
  <r>
    <x v="5"/>
    <x v="29"/>
    <x v="29"/>
    <x v="29"/>
    <n v="179.99"/>
    <n v="200"/>
    <n v="20.009999999999991"/>
    <n v="4.001999999999998"/>
    <x v="29"/>
    <x v="29"/>
    <x v="29"/>
  </r>
  <r>
    <x v="6"/>
    <x v="30"/>
    <x v="30"/>
    <x v="30"/>
    <n v="34.99"/>
    <n v="40"/>
    <n v="5.009999999999998"/>
    <n v="0.50099999999999978"/>
    <x v="30"/>
    <x v="30"/>
    <x v="30"/>
  </r>
  <r>
    <x v="6"/>
    <x v="31"/>
    <x v="31"/>
    <x v="31"/>
    <n v="74.989999999999995"/>
    <n v="85"/>
    <n v="10.010000000000005"/>
    <n v="2.0020000000000011"/>
    <x v="31"/>
    <x v="31"/>
    <x v="31"/>
  </r>
  <r>
    <x v="6"/>
    <x v="32"/>
    <x v="32"/>
    <x v="32"/>
    <n v="99.99"/>
    <n v="120"/>
    <n v="20.010000000000005"/>
    <n v="4.0020000000000016"/>
    <x v="32"/>
    <x v="32"/>
    <x v="32"/>
  </r>
  <r>
    <x v="6"/>
    <x v="33"/>
    <x v="33"/>
    <x v="33"/>
    <n v="129.99"/>
    <n v="150"/>
    <n v="20.009999999999991"/>
    <n v="4.001999999999998"/>
    <x v="33"/>
    <x v="33"/>
    <x v="33"/>
  </r>
  <r>
    <x v="6"/>
    <x v="34"/>
    <x v="34"/>
    <x v="34"/>
    <n v="219.99"/>
    <n v="250"/>
    <n v="30.009999999999991"/>
    <n v="6.0019999999999989"/>
    <x v="34"/>
    <x v="34"/>
    <x v="34"/>
  </r>
  <r>
    <x v="7"/>
    <x v="35"/>
    <x v="35"/>
    <x v="35"/>
    <n v="14.99"/>
    <n v="18"/>
    <n v="3.01"/>
    <n v="0.30099999999999999"/>
    <x v="35"/>
    <x v="35"/>
    <x v="35"/>
  </r>
  <r>
    <x v="7"/>
    <x v="36"/>
    <x v="36"/>
    <x v="36"/>
    <n v="19.989999999999998"/>
    <n v="25"/>
    <n v="5.0100000000000016"/>
    <n v="0.50100000000000022"/>
    <x v="36"/>
    <x v="36"/>
    <x v="36"/>
  </r>
  <r>
    <x v="7"/>
    <x v="37"/>
    <x v="37"/>
    <x v="37"/>
    <n v="54.99"/>
    <n v="65"/>
    <n v="10.009999999999998"/>
    <n v="2.0019999999999998"/>
    <x v="37"/>
    <x v="37"/>
    <x v="37"/>
  </r>
  <r>
    <x v="7"/>
    <x v="38"/>
    <x v="38"/>
    <x v="38"/>
    <n v="89.99"/>
    <n v="110"/>
    <n v="20.010000000000005"/>
    <n v="4.0020000000000016"/>
    <x v="38"/>
    <x v="38"/>
    <x v="38"/>
  </r>
  <r>
    <x v="7"/>
    <x v="39"/>
    <x v="39"/>
    <x v="39"/>
    <n v="199.99"/>
    <n v="220"/>
    <n v="20.009999999999991"/>
    <n v="4.001999999999998"/>
    <x v="39"/>
    <x v="39"/>
    <x v="39"/>
  </r>
  <r>
    <x v="8"/>
    <x v="40"/>
    <x v="40"/>
    <x v="40"/>
    <n v="16.989999999999998"/>
    <n v="20"/>
    <n v="3.0100000000000016"/>
    <n v="0.30100000000000016"/>
    <x v="40"/>
    <x v="40"/>
    <x v="40"/>
  </r>
  <r>
    <x v="8"/>
    <x v="41"/>
    <x v="41"/>
    <x v="41"/>
    <n v="29.99"/>
    <n v="35"/>
    <n v="5.0100000000000016"/>
    <n v="0.50100000000000022"/>
    <x v="41"/>
    <x v="41"/>
    <x v="41"/>
  </r>
  <r>
    <x v="8"/>
    <x v="42"/>
    <x v="42"/>
    <x v="42"/>
    <n v="39.99"/>
    <n v="45"/>
    <n v="5.009999999999998"/>
    <n v="0.50099999999999978"/>
    <x v="42"/>
    <x v="42"/>
    <x v="42"/>
  </r>
  <r>
    <x v="8"/>
    <x v="43"/>
    <x v="43"/>
    <x v="43"/>
    <n v="49.99"/>
    <n v="60"/>
    <n v="10.009999999999998"/>
    <n v="2.0019999999999998"/>
    <x v="43"/>
    <x v="43"/>
    <x v="43"/>
  </r>
  <r>
    <x v="8"/>
    <x v="44"/>
    <x v="44"/>
    <x v="44"/>
    <n v="79.989999999999995"/>
    <n v="95"/>
    <n v="15.010000000000005"/>
    <n v="3.0020000000000011"/>
    <x v="44"/>
    <x v="44"/>
    <x v="44"/>
  </r>
  <r>
    <x v="9"/>
    <x v="45"/>
    <x v="45"/>
    <x v="45"/>
    <n v="59.99"/>
    <n v="70"/>
    <n v="10.009999999999998"/>
    <n v="2.0019999999999998"/>
    <x v="45"/>
    <x v="45"/>
    <x v="45"/>
  </r>
  <r>
    <x v="9"/>
    <x v="46"/>
    <x v="46"/>
    <x v="46"/>
    <n v="149.99"/>
    <n v="180"/>
    <n v="30.009999999999991"/>
    <n v="6.0019999999999989"/>
    <x v="46"/>
    <x v="46"/>
    <x v="46"/>
  </r>
  <r>
    <x v="9"/>
    <x v="47"/>
    <x v="47"/>
    <x v="47"/>
    <n v="259.99"/>
    <n v="300"/>
    <n v="40.009999999999991"/>
    <n v="8.0019999999999989"/>
    <x v="18"/>
    <x v="47"/>
    <x v="47"/>
  </r>
  <r>
    <x v="9"/>
    <x v="48"/>
    <x v="48"/>
    <x v="48"/>
    <n v="299.99"/>
    <n v="350"/>
    <n v="50.009999999999991"/>
    <n v="10.001999999999999"/>
    <x v="25"/>
    <x v="48"/>
    <x v="48"/>
  </r>
  <r>
    <x v="9"/>
    <x v="49"/>
    <x v="49"/>
    <x v="49"/>
    <n v="549.99"/>
    <n v="600"/>
    <n v="50.009999999999991"/>
    <n v="10.001999999999999"/>
    <x v="47"/>
    <x v="49"/>
    <x v="49"/>
  </r>
  <r>
    <x v="10"/>
    <x v="50"/>
    <x v="50"/>
    <x v="50"/>
    <n v="12.99"/>
    <n v="15"/>
    <n v="2.0099999999999998"/>
    <n v="0.20099999999999998"/>
    <x v="31"/>
    <x v="50"/>
    <x v="50"/>
  </r>
  <r>
    <x v="10"/>
    <x v="51"/>
    <x v="51"/>
    <x v="51"/>
    <n v="19.989999999999998"/>
    <n v="25"/>
    <n v="5.0100000000000016"/>
    <n v="0.50100000000000022"/>
    <x v="34"/>
    <x v="34"/>
    <x v="51"/>
  </r>
  <r>
    <x v="10"/>
    <x v="52"/>
    <x v="52"/>
    <x v="52"/>
    <n v="44.99"/>
    <n v="50"/>
    <n v="5.009999999999998"/>
    <n v="0.50099999999999978"/>
    <x v="33"/>
    <x v="51"/>
    <x v="52"/>
  </r>
  <r>
    <x v="10"/>
    <x v="53"/>
    <x v="53"/>
    <x v="53"/>
    <n v="179.99"/>
    <n v="200"/>
    <n v="20.009999999999991"/>
    <n v="4.001999999999998"/>
    <x v="48"/>
    <x v="52"/>
    <x v="53"/>
  </r>
  <r>
    <x v="10"/>
    <x v="54"/>
    <x v="54"/>
    <x v="54"/>
    <n v="449.99"/>
    <n v="500"/>
    <n v="50.009999999999991"/>
    <n v="10.001999999999999"/>
    <x v="29"/>
    <x v="53"/>
    <x v="54"/>
  </r>
  <r>
    <x v="11"/>
    <x v="55"/>
    <x v="55"/>
    <x v="55"/>
    <n v="24.99"/>
    <n v="30"/>
    <n v="5.0100000000000016"/>
    <n v="0.50100000000000022"/>
    <x v="37"/>
    <x v="54"/>
    <x v="55"/>
  </r>
  <r>
    <x v="11"/>
    <x v="56"/>
    <x v="56"/>
    <x v="56"/>
    <n v="29.99"/>
    <n v="35"/>
    <n v="5.0100000000000016"/>
    <n v="0.50100000000000022"/>
    <x v="30"/>
    <x v="55"/>
    <x v="56"/>
  </r>
  <r>
    <x v="11"/>
    <x v="57"/>
    <x v="57"/>
    <x v="57"/>
    <n v="69.989999999999995"/>
    <n v="80"/>
    <n v="10.010000000000005"/>
    <n v="2.0020000000000011"/>
    <x v="32"/>
    <x v="56"/>
    <x v="57"/>
  </r>
  <r>
    <x v="11"/>
    <x v="58"/>
    <x v="58"/>
    <x v="58"/>
    <n v="79.989999999999995"/>
    <n v="90"/>
    <n v="10.010000000000005"/>
    <n v="2.0020000000000011"/>
    <x v="38"/>
    <x v="57"/>
    <x v="58"/>
  </r>
  <r>
    <x v="11"/>
    <x v="59"/>
    <x v="59"/>
    <x v="59"/>
    <n v="699.99"/>
    <n v="800"/>
    <n v="100.00999999999999"/>
    <n v="20.001999999999999"/>
    <x v="39"/>
    <x v="58"/>
    <x v="59"/>
  </r>
  <r>
    <x v="12"/>
    <x v="60"/>
    <x v="60"/>
    <x v="60"/>
    <n v="9.99"/>
    <n v="12"/>
    <n v="2.0099999999999998"/>
    <n v="0.20099999999999998"/>
    <x v="35"/>
    <x v="59"/>
    <x v="60"/>
  </r>
  <r>
    <x v="12"/>
    <x v="61"/>
    <x v="61"/>
    <x v="61"/>
    <n v="16.989999999999998"/>
    <n v="20"/>
    <n v="3.0100000000000016"/>
    <n v="0.30100000000000016"/>
    <x v="36"/>
    <x v="60"/>
    <x v="61"/>
  </r>
  <r>
    <x v="12"/>
    <x v="62"/>
    <x v="62"/>
    <x v="62"/>
    <n v="19.989999999999998"/>
    <n v="25"/>
    <n v="5.0100000000000016"/>
    <n v="0.50100000000000022"/>
    <x v="43"/>
    <x v="54"/>
    <x v="62"/>
  </r>
  <r>
    <x v="12"/>
    <x v="63"/>
    <x v="63"/>
    <x v="63"/>
    <n v="44.99"/>
    <n v="50"/>
    <n v="5.009999999999998"/>
    <n v="0.50099999999999978"/>
    <x v="44"/>
    <x v="61"/>
    <x v="63"/>
  </r>
  <r>
    <x v="12"/>
    <x v="64"/>
    <x v="64"/>
    <x v="64"/>
    <n v="89.99"/>
    <n v="100"/>
    <n v="10.010000000000005"/>
    <n v="2.0020000000000011"/>
    <x v="42"/>
    <x v="62"/>
    <x v="52"/>
  </r>
  <r>
    <x v="13"/>
    <x v="65"/>
    <x v="65"/>
    <x v="65"/>
    <n v="12.99"/>
    <n v="15"/>
    <n v="2.0099999999999998"/>
    <n v="0.20099999999999998"/>
    <x v="18"/>
    <x v="63"/>
    <x v="64"/>
  </r>
  <r>
    <x v="13"/>
    <x v="66"/>
    <x v="66"/>
    <x v="66"/>
    <n v="34.99"/>
    <n v="40"/>
    <n v="5.009999999999998"/>
    <n v="0.50099999999999978"/>
    <x v="41"/>
    <x v="64"/>
    <x v="65"/>
  </r>
  <r>
    <x v="13"/>
    <x v="67"/>
    <x v="67"/>
    <x v="67"/>
    <n v="39.99"/>
    <n v="45"/>
    <n v="5.009999999999998"/>
    <n v="0.50099999999999978"/>
    <x v="25"/>
    <x v="65"/>
    <x v="66"/>
  </r>
  <r>
    <x v="13"/>
    <x v="68"/>
    <x v="68"/>
    <x v="68"/>
    <n v="49.99"/>
    <n v="60"/>
    <n v="10.009999999999998"/>
    <n v="2.0019999999999998"/>
    <x v="40"/>
    <x v="66"/>
    <x v="67"/>
  </r>
  <r>
    <x v="13"/>
    <x v="69"/>
    <x v="69"/>
    <x v="69"/>
    <n v="99.99"/>
    <n v="120"/>
    <n v="20.010000000000005"/>
    <n v="4.0020000000000016"/>
    <x v="46"/>
    <x v="67"/>
    <x v="68"/>
  </r>
  <r>
    <x v="14"/>
    <x v="70"/>
    <x v="70"/>
    <x v="70"/>
    <n v="7.99"/>
    <n v="10"/>
    <n v="2.0099999999999998"/>
    <n v="0.20099999999999998"/>
    <x v="33"/>
    <x v="68"/>
    <x v="69"/>
  </r>
  <r>
    <x v="14"/>
    <x v="71"/>
    <x v="71"/>
    <x v="71"/>
    <n v="24.99"/>
    <n v="30"/>
    <n v="5.0100000000000016"/>
    <n v="0.50100000000000022"/>
    <x v="45"/>
    <x v="69"/>
    <x v="70"/>
  </r>
  <r>
    <x v="14"/>
    <x v="72"/>
    <x v="72"/>
    <x v="72"/>
    <n v="47.99"/>
    <n v="55"/>
    <n v="7.009999999999998"/>
    <n v="1.4019999999999997"/>
    <x v="29"/>
    <x v="70"/>
    <x v="71"/>
  </r>
  <r>
    <x v="14"/>
    <x v="73"/>
    <x v="73"/>
    <x v="73"/>
    <n v="59.99"/>
    <n v="70"/>
    <n v="10.009999999999998"/>
    <n v="2.0019999999999998"/>
    <x v="47"/>
    <x v="71"/>
    <x v="72"/>
  </r>
  <r>
    <x v="14"/>
    <x v="74"/>
    <x v="74"/>
    <x v="74"/>
    <n v="129.99"/>
    <n v="150"/>
    <n v="20.009999999999991"/>
    <n v="4.001999999999998"/>
    <x v="48"/>
    <x v="72"/>
    <x v="73"/>
  </r>
  <r>
    <x v="15"/>
    <x v="75"/>
    <x v="75"/>
    <x v="75"/>
    <n v="9.99"/>
    <n v="12"/>
    <n v="2.0099999999999998"/>
    <n v="0.20099999999999998"/>
    <x v="31"/>
    <x v="73"/>
    <x v="74"/>
  </r>
  <r>
    <x v="15"/>
    <x v="76"/>
    <x v="76"/>
    <x v="76"/>
    <n v="12.99"/>
    <n v="15"/>
    <n v="2.0099999999999998"/>
    <n v="0.20099999999999998"/>
    <x v="34"/>
    <x v="34"/>
    <x v="75"/>
  </r>
  <r>
    <x v="15"/>
    <x v="77"/>
    <x v="77"/>
    <x v="77"/>
    <n v="19.989999999999998"/>
    <n v="25"/>
    <n v="5.0100000000000016"/>
    <n v="0.50100000000000022"/>
    <x v="30"/>
    <x v="74"/>
    <x v="76"/>
  </r>
  <r>
    <x v="15"/>
    <x v="78"/>
    <x v="78"/>
    <x v="78"/>
    <n v="24.99"/>
    <n v="30"/>
    <n v="5.0100000000000016"/>
    <n v="0.50100000000000022"/>
    <x v="37"/>
    <x v="75"/>
    <x v="77"/>
  </r>
  <r>
    <x v="15"/>
    <x v="79"/>
    <x v="79"/>
    <x v="79"/>
    <n v="29.99"/>
    <n v="35"/>
    <n v="5.0100000000000016"/>
    <n v="0.50100000000000022"/>
    <x v="32"/>
    <x v="76"/>
    <x v="78"/>
  </r>
  <r>
    <x v="16"/>
    <x v="80"/>
    <x v="80"/>
    <x v="80"/>
    <n v="14.99"/>
    <n v="18"/>
    <n v="3.01"/>
    <n v="0.30099999999999999"/>
    <x v="38"/>
    <x v="77"/>
    <x v="79"/>
  </r>
  <r>
    <x v="16"/>
    <x v="81"/>
    <x v="81"/>
    <x v="81"/>
    <n v="22.99"/>
    <n v="28"/>
    <n v="5.0100000000000016"/>
    <n v="0.50100000000000022"/>
    <x v="35"/>
    <x v="54"/>
    <x v="80"/>
  </r>
  <r>
    <x v="16"/>
    <x v="82"/>
    <x v="82"/>
    <x v="82"/>
    <n v="34.99"/>
    <n v="40"/>
    <n v="5.009999999999998"/>
    <n v="0.50099999999999978"/>
    <x v="39"/>
    <x v="78"/>
    <x v="81"/>
  </r>
  <r>
    <x v="16"/>
    <x v="83"/>
    <x v="83"/>
    <x v="83"/>
    <n v="44.99"/>
    <n v="50"/>
    <n v="5.009999999999998"/>
    <n v="0.50099999999999978"/>
    <x v="43"/>
    <x v="79"/>
    <x v="82"/>
  </r>
  <r>
    <x v="16"/>
    <x v="84"/>
    <x v="84"/>
    <x v="84"/>
    <n v="99.99"/>
    <n v="120"/>
    <n v="20.010000000000005"/>
    <n v="4.0020000000000016"/>
    <x v="36"/>
    <x v="80"/>
    <x v="83"/>
  </r>
  <r>
    <x v="17"/>
    <x v="85"/>
    <x v="85"/>
    <x v="85"/>
    <n v="7.99"/>
    <n v="10"/>
    <n v="2.0099999999999998"/>
    <n v="0.20099999999999998"/>
    <x v="18"/>
    <x v="71"/>
    <x v="84"/>
  </r>
  <r>
    <x v="17"/>
    <x v="86"/>
    <x v="86"/>
    <x v="86"/>
    <n v="16.989999999999998"/>
    <n v="20"/>
    <n v="3.0100000000000016"/>
    <n v="0.30100000000000016"/>
    <x v="41"/>
    <x v="81"/>
    <x v="85"/>
  </r>
  <r>
    <x v="17"/>
    <x v="87"/>
    <x v="87"/>
    <x v="87"/>
    <n v="39.99"/>
    <n v="45"/>
    <n v="5.009999999999998"/>
    <n v="0.50099999999999978"/>
    <x v="42"/>
    <x v="58"/>
    <x v="86"/>
  </r>
  <r>
    <x v="17"/>
    <x v="88"/>
    <x v="88"/>
    <x v="88"/>
    <n v="54.99"/>
    <n v="65"/>
    <n v="10.009999999999998"/>
    <n v="2.0019999999999998"/>
    <x v="44"/>
    <x v="61"/>
    <x v="87"/>
  </r>
  <r>
    <x v="17"/>
    <x v="89"/>
    <x v="89"/>
    <x v="89"/>
    <n v="79.989999999999995"/>
    <n v="90"/>
    <n v="10.010000000000005"/>
    <n v="2.0020000000000011"/>
    <x v="40"/>
    <x v="82"/>
    <x v="88"/>
  </r>
  <r>
    <x v="18"/>
    <x v="90"/>
    <x v="90"/>
    <x v="90"/>
    <n v="12.99"/>
    <n v="15"/>
    <n v="2.0099999999999998"/>
    <n v="0.20099999999999998"/>
    <x v="48"/>
    <x v="83"/>
    <x v="89"/>
  </r>
  <r>
    <x v="18"/>
    <x v="91"/>
    <x v="91"/>
    <x v="91"/>
    <n v="29.99"/>
    <n v="35"/>
    <n v="5.0100000000000016"/>
    <n v="0.50100000000000022"/>
    <x v="25"/>
    <x v="84"/>
    <x v="90"/>
  </r>
  <r>
    <x v="18"/>
    <x v="92"/>
    <x v="92"/>
    <x v="92"/>
    <n v="47.99"/>
    <n v="55"/>
    <n v="7.009999999999998"/>
    <n v="1.4019999999999997"/>
    <x v="47"/>
    <x v="85"/>
    <x v="91"/>
  </r>
  <r>
    <x v="18"/>
    <x v="93"/>
    <x v="93"/>
    <x v="93"/>
    <n v="49.99"/>
    <n v="60"/>
    <n v="10.009999999999998"/>
    <n v="2.0019999999999998"/>
    <x v="45"/>
    <x v="86"/>
    <x v="92"/>
  </r>
  <r>
    <x v="18"/>
    <x v="94"/>
    <x v="94"/>
    <x v="94"/>
    <n v="69.989999999999995"/>
    <n v="80"/>
    <n v="10.010000000000005"/>
    <n v="2.0020000000000011"/>
    <x v="46"/>
    <x v="69"/>
    <x v="93"/>
  </r>
  <r>
    <x v="19"/>
    <x v="95"/>
    <x v="95"/>
    <x v="95"/>
    <n v="14.99"/>
    <n v="18"/>
    <n v="3.01"/>
    <n v="0.30099999999999999"/>
    <x v="31"/>
    <x v="87"/>
    <x v="94"/>
  </r>
  <r>
    <x v="19"/>
    <x v="96"/>
    <x v="96"/>
    <x v="96"/>
    <n v="18.989999999999998"/>
    <n v="22"/>
    <n v="3.0100000000000016"/>
    <n v="0.30100000000000016"/>
    <x v="34"/>
    <x v="34"/>
    <x v="95"/>
  </r>
  <r>
    <x v="19"/>
    <x v="97"/>
    <x v="97"/>
    <x v="97"/>
    <n v="24.99"/>
    <n v="30"/>
    <n v="5.0100000000000016"/>
    <n v="0.50100000000000022"/>
    <x v="32"/>
    <x v="88"/>
    <x v="96"/>
  </r>
  <r>
    <x v="19"/>
    <x v="98"/>
    <x v="98"/>
    <x v="98"/>
    <n v="89.99"/>
    <n v="100"/>
    <n v="10.010000000000005"/>
    <n v="2.0020000000000011"/>
    <x v="29"/>
    <x v="60"/>
    <x v="97"/>
  </r>
  <r>
    <x v="19"/>
    <x v="99"/>
    <x v="99"/>
    <x v="99"/>
    <n v="99.99"/>
    <n v="120"/>
    <n v="20.010000000000005"/>
    <n v="4.0020000000000016"/>
    <x v="33"/>
    <x v="89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149" firstHeaderRow="0" firstDataRow="1" firstDataCol="1"/>
  <pivotFields count="13">
    <pivotField numFmtId="17" showAll="0"/>
    <pivotField showAll="0">
      <items count="101">
        <item x="4"/>
        <item x="0"/>
        <item x="3"/>
        <item x="2"/>
        <item x="1"/>
        <item x="9"/>
        <item x="5"/>
        <item x="8"/>
        <item x="7"/>
        <item x="6"/>
        <item x="14"/>
        <item x="10"/>
        <item x="12"/>
        <item x="13"/>
        <item x="11"/>
        <item x="19"/>
        <item x="17"/>
        <item x="15"/>
        <item x="16"/>
        <item x="18"/>
        <item x="22"/>
        <item x="23"/>
        <item x="21"/>
        <item x="20"/>
        <item x="24"/>
        <item x="28"/>
        <item x="26"/>
        <item x="25"/>
        <item x="27"/>
        <item x="29"/>
        <item x="33"/>
        <item x="31"/>
        <item x="34"/>
        <item x="32"/>
        <item x="30"/>
        <item x="37"/>
        <item x="38"/>
        <item x="39"/>
        <item x="36"/>
        <item x="35"/>
        <item x="43"/>
        <item x="44"/>
        <item x="42"/>
        <item x="40"/>
        <item x="41"/>
        <item x="47"/>
        <item x="46"/>
        <item x="48"/>
        <item x="49"/>
        <item x="45"/>
        <item x="53"/>
        <item x="54"/>
        <item x="52"/>
        <item x="50"/>
        <item x="51"/>
        <item x="57"/>
        <item x="56"/>
        <item x="55"/>
        <item x="58"/>
        <item x="59"/>
        <item x="61"/>
        <item x="60"/>
        <item x="62"/>
        <item x="63"/>
        <item x="64"/>
        <item x="68"/>
        <item x="66"/>
        <item x="65"/>
        <item x="69"/>
        <item x="67"/>
        <item x="73"/>
        <item x="71"/>
        <item x="74"/>
        <item x="72"/>
        <item x="70"/>
        <item x="75"/>
        <item x="76"/>
        <item x="79"/>
        <item x="77"/>
        <item x="78"/>
        <item x="80"/>
        <item x="82"/>
        <item x="84"/>
        <item x="81"/>
        <item x="83"/>
        <item x="88"/>
        <item x="87"/>
        <item x="89"/>
        <item x="86"/>
        <item x="85"/>
        <item x="94"/>
        <item x="91"/>
        <item x="92"/>
        <item x="93"/>
        <item x="90"/>
        <item x="98"/>
        <item x="99"/>
        <item x="95"/>
        <item x="96"/>
        <item x="97"/>
        <item t="default"/>
      </items>
    </pivotField>
    <pivotField showAll="0">
      <items count="101">
        <item x="4"/>
        <item x="0"/>
        <item x="3"/>
        <item x="2"/>
        <item x="1"/>
        <item x="9"/>
        <item x="5"/>
        <item x="8"/>
        <item x="7"/>
        <item x="6"/>
        <item x="14"/>
        <item x="10"/>
        <item x="12"/>
        <item x="13"/>
        <item x="11"/>
        <item x="19"/>
        <item x="17"/>
        <item x="15"/>
        <item x="16"/>
        <item x="18"/>
        <item x="22"/>
        <item x="23"/>
        <item x="21"/>
        <item x="20"/>
        <item x="24"/>
        <item x="28"/>
        <item x="26"/>
        <item x="25"/>
        <item x="27"/>
        <item x="29"/>
        <item x="33"/>
        <item x="31"/>
        <item x="34"/>
        <item x="32"/>
        <item x="30"/>
        <item x="37"/>
        <item x="38"/>
        <item x="39"/>
        <item x="36"/>
        <item x="35"/>
        <item x="43"/>
        <item x="44"/>
        <item x="42"/>
        <item x="40"/>
        <item x="41"/>
        <item x="47"/>
        <item x="46"/>
        <item x="48"/>
        <item x="49"/>
        <item x="45"/>
        <item x="53"/>
        <item x="54"/>
        <item x="52"/>
        <item x="50"/>
        <item x="51"/>
        <item x="57"/>
        <item x="56"/>
        <item x="55"/>
        <item x="58"/>
        <item x="59"/>
        <item x="61"/>
        <item x="60"/>
        <item x="62"/>
        <item x="63"/>
        <item x="64"/>
        <item x="68"/>
        <item x="66"/>
        <item x="65"/>
        <item x="69"/>
        <item x="67"/>
        <item x="73"/>
        <item x="71"/>
        <item x="74"/>
        <item x="72"/>
        <item x="70"/>
        <item x="75"/>
        <item x="76"/>
        <item x="79"/>
        <item x="77"/>
        <item x="78"/>
        <item x="80"/>
        <item x="82"/>
        <item x="84"/>
        <item x="81"/>
        <item x="83"/>
        <item x="88"/>
        <item x="87"/>
        <item x="89"/>
        <item x="86"/>
        <item x="85"/>
        <item x="94"/>
        <item x="91"/>
        <item x="92"/>
        <item x="93"/>
        <item x="90"/>
        <item x="98"/>
        <item x="99"/>
        <item x="95"/>
        <item x="96"/>
        <item x="97"/>
        <item t="default"/>
      </items>
    </pivotField>
    <pivotField showAll="0"/>
    <pivotField dataField="1" numFmtId="44" showAll="0"/>
    <pivotField dataField="1" numFmtId="44" showAll="0"/>
    <pivotField dataField="1" numFmtId="44" showAll="0"/>
    <pivotField numFmtId="44" showAll="0"/>
    <pivotField axis="axisRow" showAll="0">
      <items count="50">
        <item x="47"/>
        <item x="39"/>
        <item x="24"/>
        <item x="30"/>
        <item x="10"/>
        <item x="19"/>
        <item x="34"/>
        <item x="45"/>
        <item x="14"/>
        <item x="1"/>
        <item x="42"/>
        <item x="35"/>
        <item x="44"/>
        <item x="2"/>
        <item x="12"/>
        <item x="23"/>
        <item x="27"/>
        <item x="37"/>
        <item x="20"/>
        <item x="22"/>
        <item x="48"/>
        <item x="21"/>
        <item x="5"/>
        <item x="4"/>
        <item x="38"/>
        <item x="26"/>
        <item x="25"/>
        <item x="36"/>
        <item x="15"/>
        <item x="9"/>
        <item x="16"/>
        <item x="33"/>
        <item x="17"/>
        <item x="13"/>
        <item x="3"/>
        <item x="40"/>
        <item x="41"/>
        <item x="11"/>
        <item x="8"/>
        <item x="32"/>
        <item x="7"/>
        <item x="46"/>
        <item x="43"/>
        <item x="0"/>
        <item x="28"/>
        <item x="6"/>
        <item x="31"/>
        <item x="29"/>
        <item x="18"/>
        <item t="default"/>
      </items>
    </pivotField>
    <pivotField axis="axisRow" showAll="0">
      <items count="91">
        <item x="11"/>
        <item x="10"/>
        <item x="55"/>
        <item x="65"/>
        <item x="19"/>
        <item x="78"/>
        <item x="38"/>
        <item x="3"/>
        <item x="46"/>
        <item x="66"/>
        <item x="15"/>
        <item x="7"/>
        <item x="35"/>
        <item x="24"/>
        <item x="33"/>
        <item x="32"/>
        <item x="80"/>
        <item x="2"/>
        <item x="81"/>
        <item x="49"/>
        <item x="20"/>
        <item x="21"/>
        <item x="62"/>
        <item x="68"/>
        <item x="41"/>
        <item x="75"/>
        <item x="64"/>
        <item x="84"/>
        <item x="72"/>
        <item x="57"/>
        <item x="83"/>
        <item x="73"/>
        <item x="48"/>
        <item x="6"/>
        <item x="45"/>
        <item x="54"/>
        <item x="89"/>
        <item x="69"/>
        <item x="36"/>
        <item x="74"/>
        <item x="30"/>
        <item x="43"/>
        <item x="50"/>
        <item x="12"/>
        <item x="58"/>
        <item x="61"/>
        <item x="86"/>
        <item x="0"/>
        <item x="40"/>
        <item x="59"/>
        <item x="87"/>
        <item x="5"/>
        <item x="8"/>
        <item x="27"/>
        <item x="17"/>
        <item x="51"/>
        <item x="76"/>
        <item x="23"/>
        <item x="77"/>
        <item x="16"/>
        <item x="44"/>
        <item x="67"/>
        <item x="42"/>
        <item x="28"/>
        <item x="29"/>
        <item x="18"/>
        <item x="39"/>
        <item x="47"/>
        <item x="25"/>
        <item x="13"/>
        <item x="70"/>
        <item x="4"/>
        <item x="60"/>
        <item x="71"/>
        <item x="26"/>
        <item x="52"/>
        <item x="9"/>
        <item x="37"/>
        <item x="63"/>
        <item x="22"/>
        <item x="88"/>
        <item x="53"/>
        <item x="31"/>
        <item x="79"/>
        <item x="56"/>
        <item x="85"/>
        <item x="1"/>
        <item x="82"/>
        <item x="14"/>
        <item x="34"/>
        <item t="default"/>
      </items>
    </pivotField>
    <pivotField showAll="0"/>
    <pivotField showAll="0" defaultSubtotal="0"/>
    <pivotField showAll="0" defaultSubtotal="0"/>
  </pivotFields>
  <rowFields count="2">
    <field x="8"/>
    <field x="9"/>
  </rowFields>
  <rowItems count="146">
    <i>
      <x/>
    </i>
    <i r="1">
      <x v="19"/>
    </i>
    <i r="1">
      <x v="73"/>
    </i>
    <i r="1">
      <x v="85"/>
    </i>
    <i>
      <x v="1"/>
    </i>
    <i r="1">
      <x v="5"/>
    </i>
    <i r="1">
      <x v="44"/>
    </i>
    <i r="1">
      <x v="66"/>
    </i>
    <i>
      <x v="2"/>
    </i>
    <i r="1">
      <x v="13"/>
    </i>
    <i>
      <x v="3"/>
    </i>
    <i r="1">
      <x v="2"/>
    </i>
    <i r="1">
      <x v="39"/>
    </i>
    <i r="1">
      <x v="40"/>
    </i>
    <i>
      <x v="4"/>
    </i>
    <i r="1">
      <x v="1"/>
    </i>
    <i>
      <x v="5"/>
    </i>
    <i r="1">
      <x v="4"/>
    </i>
    <i>
      <x v="6"/>
    </i>
    <i r="1">
      <x v="89"/>
    </i>
    <i>
      <x v="7"/>
    </i>
    <i r="1">
      <x v="34"/>
    </i>
    <i r="1">
      <x v="37"/>
    </i>
    <i r="1">
      <x v="46"/>
    </i>
    <i>
      <x v="8"/>
    </i>
    <i r="1">
      <x v="88"/>
    </i>
    <i>
      <x v="9"/>
    </i>
    <i r="1">
      <x v="86"/>
    </i>
    <i>
      <x v="10"/>
    </i>
    <i r="1">
      <x v="22"/>
    </i>
    <i r="1">
      <x v="44"/>
    </i>
    <i r="1">
      <x v="62"/>
    </i>
    <i>
      <x v="11"/>
    </i>
    <i r="1">
      <x v="12"/>
    </i>
    <i r="1">
      <x v="35"/>
    </i>
    <i r="1">
      <x v="49"/>
    </i>
    <i>
      <x v="12"/>
    </i>
    <i r="1">
      <x v="45"/>
    </i>
    <i r="1">
      <x v="60"/>
    </i>
    <i>
      <x v="13"/>
    </i>
    <i r="1">
      <x v="17"/>
    </i>
    <i>
      <x v="14"/>
    </i>
    <i r="1">
      <x v="43"/>
    </i>
    <i>
      <x v="15"/>
    </i>
    <i r="1">
      <x v="57"/>
    </i>
    <i>
      <x v="16"/>
    </i>
    <i r="1">
      <x v="53"/>
    </i>
    <i>
      <x v="17"/>
    </i>
    <i r="1">
      <x v="25"/>
    </i>
    <i r="1">
      <x v="35"/>
    </i>
    <i r="1">
      <x v="77"/>
    </i>
    <i>
      <x v="18"/>
    </i>
    <i r="1">
      <x v="20"/>
    </i>
    <i>
      <x v="19"/>
    </i>
    <i r="1">
      <x v="79"/>
    </i>
    <i>
      <x v="20"/>
    </i>
    <i r="1">
      <x v="28"/>
    </i>
    <i r="1">
      <x v="30"/>
    </i>
    <i r="1">
      <x v="75"/>
    </i>
    <i>
      <x v="21"/>
    </i>
    <i r="1">
      <x v="21"/>
    </i>
    <i>
      <x v="22"/>
    </i>
    <i r="1">
      <x v="51"/>
    </i>
    <i>
      <x v="23"/>
    </i>
    <i r="1">
      <x v="71"/>
    </i>
    <i>
      <x v="24"/>
    </i>
    <i r="1">
      <x v="6"/>
    </i>
    <i r="1">
      <x v="29"/>
    </i>
    <i r="1">
      <x v="58"/>
    </i>
    <i>
      <x v="25"/>
    </i>
    <i r="1">
      <x v="74"/>
    </i>
    <i>
      <x v="26"/>
    </i>
    <i r="1">
      <x v="3"/>
    </i>
    <i r="1">
      <x v="27"/>
    </i>
    <i r="1">
      <x v="32"/>
    </i>
    <i r="1">
      <x v="68"/>
    </i>
    <i>
      <x v="27"/>
    </i>
    <i r="1">
      <x v="16"/>
    </i>
    <i r="1">
      <x v="38"/>
    </i>
    <i r="1">
      <x v="72"/>
    </i>
    <i>
      <x v="28"/>
    </i>
    <i r="1">
      <x v="10"/>
    </i>
    <i>
      <x v="29"/>
    </i>
    <i r="1">
      <x v="76"/>
    </i>
    <i>
      <x v="30"/>
    </i>
    <i r="1">
      <x v="59"/>
    </i>
    <i>
      <x v="31"/>
    </i>
    <i r="1">
      <x v="14"/>
    </i>
    <i r="1">
      <x v="23"/>
    </i>
    <i r="1">
      <x v="36"/>
    </i>
    <i r="1">
      <x v="55"/>
    </i>
    <i>
      <x v="32"/>
    </i>
    <i r="1">
      <x v="54"/>
    </i>
    <i>
      <x v="33"/>
    </i>
    <i r="1">
      <x v="69"/>
    </i>
    <i>
      <x v="34"/>
    </i>
    <i r="1">
      <x v="7"/>
    </i>
    <i>
      <x v="35"/>
    </i>
    <i r="1">
      <x v="9"/>
    </i>
    <i r="1">
      <x v="48"/>
    </i>
    <i r="1">
      <x v="87"/>
    </i>
    <i>
      <x v="36"/>
    </i>
    <i r="1">
      <x v="18"/>
    </i>
    <i r="1">
      <x v="24"/>
    </i>
    <i r="1">
      <x v="26"/>
    </i>
    <i>
      <x v="37"/>
    </i>
    <i r="1">
      <x/>
    </i>
    <i>
      <x v="38"/>
    </i>
    <i r="1">
      <x v="52"/>
    </i>
    <i>
      <x v="39"/>
    </i>
    <i r="1">
      <x v="15"/>
    </i>
    <i r="1">
      <x v="56"/>
    </i>
    <i r="1">
      <x v="80"/>
    </i>
    <i r="1">
      <x v="84"/>
    </i>
    <i>
      <x v="40"/>
    </i>
    <i r="1">
      <x v="11"/>
    </i>
    <i>
      <x v="41"/>
    </i>
    <i r="1">
      <x v="8"/>
    </i>
    <i r="1">
      <x v="37"/>
    </i>
    <i r="1">
      <x v="61"/>
    </i>
    <i>
      <x v="42"/>
    </i>
    <i r="1">
      <x v="35"/>
    </i>
    <i r="1">
      <x v="41"/>
    </i>
    <i r="1">
      <x v="83"/>
    </i>
    <i>
      <x v="43"/>
    </i>
    <i r="1">
      <x v="47"/>
    </i>
    <i>
      <x v="44"/>
    </i>
    <i r="1">
      <x v="63"/>
    </i>
    <i>
      <x v="45"/>
    </i>
    <i r="1">
      <x v="33"/>
    </i>
    <i>
      <x v="46"/>
    </i>
    <i r="1">
      <x v="31"/>
    </i>
    <i r="1">
      <x v="42"/>
    </i>
    <i r="1">
      <x v="50"/>
    </i>
    <i r="1">
      <x v="82"/>
    </i>
    <i>
      <x v="47"/>
    </i>
    <i r="1">
      <x v="64"/>
    </i>
    <i r="1">
      <x v="70"/>
    </i>
    <i r="1">
      <x v="72"/>
    </i>
    <i r="1">
      <x v="81"/>
    </i>
    <i>
      <x v="48"/>
    </i>
    <i r="1">
      <x v="65"/>
    </i>
    <i r="1">
      <x v="67"/>
    </i>
    <i r="1">
      <x v="73"/>
    </i>
    <i r="1">
      <x v="7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re Price ($)" fld="4" baseField="0" baseItem="0"/>
    <dataField name="Sum of Sale Price ($)" fld="5" baseField="0" baseItem="0"/>
    <dataField name="Sum of Profit" fld="6" baseField="0" baseItem="0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9"/>
  <sheetViews>
    <sheetView tabSelected="1" workbookViewId="0">
      <selection activeCell="J21" sqref="J21"/>
    </sheetView>
  </sheetViews>
  <sheetFormatPr defaultRowHeight="14.5" x14ac:dyDescent="0.35"/>
  <cols>
    <col min="1" max="1" width="15.1796875" customWidth="1"/>
    <col min="2" max="2" width="19" customWidth="1"/>
    <col min="3" max="3" width="17.90625" customWidth="1"/>
    <col min="4" max="4" width="11.81640625" bestFit="1" customWidth="1"/>
  </cols>
  <sheetData>
    <row r="3" spans="1:4" x14ac:dyDescent="0.35">
      <c r="A3" s="15" t="s">
        <v>548</v>
      </c>
      <c r="B3" t="s">
        <v>553</v>
      </c>
      <c r="C3" t="s">
        <v>550</v>
      </c>
      <c r="D3" t="s">
        <v>551</v>
      </c>
    </row>
    <row r="4" spans="1:4" x14ac:dyDescent="0.35">
      <c r="A4" s="16" t="s">
        <v>498</v>
      </c>
      <c r="B4" s="17">
        <v>657.97</v>
      </c>
      <c r="C4" s="17">
        <v>725</v>
      </c>
      <c r="D4" s="17">
        <v>67.029999999999987</v>
      </c>
    </row>
    <row r="5" spans="1:4" x14ac:dyDescent="0.35">
      <c r="A5" s="18" t="s">
        <v>499</v>
      </c>
      <c r="B5" s="17">
        <v>549.99</v>
      </c>
      <c r="C5" s="17">
        <v>600</v>
      </c>
      <c r="D5" s="17">
        <v>50.009999999999991</v>
      </c>
    </row>
    <row r="6" spans="1:4" x14ac:dyDescent="0.35">
      <c r="A6" s="18" t="s">
        <v>519</v>
      </c>
      <c r="B6" s="17">
        <v>59.99</v>
      </c>
      <c r="C6" s="17">
        <v>70</v>
      </c>
      <c r="D6" s="17">
        <v>10.009999999999998</v>
      </c>
    </row>
    <row r="7" spans="1:4" x14ac:dyDescent="0.35">
      <c r="A7" s="18" t="s">
        <v>535</v>
      </c>
      <c r="B7" s="17">
        <v>47.99</v>
      </c>
      <c r="C7" s="17">
        <v>55</v>
      </c>
      <c r="D7" s="17">
        <v>7.009999999999998</v>
      </c>
    </row>
    <row r="8" spans="1:4" x14ac:dyDescent="0.35">
      <c r="A8" s="16" t="s">
        <v>481</v>
      </c>
      <c r="B8" s="17">
        <v>934.97</v>
      </c>
      <c r="C8" s="17">
        <v>1060</v>
      </c>
      <c r="D8" s="17">
        <v>125.02999999999997</v>
      </c>
    </row>
    <row r="9" spans="1:4" x14ac:dyDescent="0.35">
      <c r="A9" s="18" t="s">
        <v>529</v>
      </c>
      <c r="B9" s="17">
        <v>34.99</v>
      </c>
      <c r="C9" s="17">
        <v>40</v>
      </c>
      <c r="D9" s="17">
        <v>5.009999999999998</v>
      </c>
    </row>
    <row r="10" spans="1:4" x14ac:dyDescent="0.35">
      <c r="A10" s="18" t="s">
        <v>510</v>
      </c>
      <c r="B10" s="17">
        <v>699.99</v>
      </c>
      <c r="C10" s="17">
        <v>800</v>
      </c>
      <c r="D10" s="17">
        <v>100.00999999999999</v>
      </c>
    </row>
    <row r="11" spans="1:4" x14ac:dyDescent="0.35">
      <c r="A11" s="18" t="s">
        <v>482</v>
      </c>
      <c r="B11" s="17">
        <v>199.99</v>
      </c>
      <c r="C11" s="17">
        <v>220</v>
      </c>
      <c r="D11" s="17">
        <v>20.009999999999991</v>
      </c>
    </row>
    <row r="12" spans="1:4" x14ac:dyDescent="0.35">
      <c r="A12" s="16" t="s">
        <v>457</v>
      </c>
      <c r="B12" s="17">
        <v>139.99</v>
      </c>
      <c r="C12" s="17">
        <v>160</v>
      </c>
      <c r="D12" s="17">
        <v>20.009999999999991</v>
      </c>
    </row>
    <row r="13" spans="1:4" x14ac:dyDescent="0.35">
      <c r="A13" s="18" t="s">
        <v>458</v>
      </c>
      <c r="B13" s="17">
        <v>139.99</v>
      </c>
      <c r="C13" s="17">
        <v>160</v>
      </c>
      <c r="D13" s="17">
        <v>20.009999999999991</v>
      </c>
    </row>
    <row r="14" spans="1:4" x14ac:dyDescent="0.35">
      <c r="A14" s="16" t="s">
        <v>475</v>
      </c>
      <c r="B14" s="17">
        <v>84.97</v>
      </c>
      <c r="C14" s="17">
        <v>100</v>
      </c>
      <c r="D14" s="17">
        <v>15.030000000000001</v>
      </c>
    </row>
    <row r="15" spans="1:4" x14ac:dyDescent="0.35">
      <c r="A15" s="18" t="s">
        <v>508</v>
      </c>
      <c r="B15" s="17">
        <v>29.99</v>
      </c>
      <c r="C15" s="17">
        <v>35</v>
      </c>
      <c r="D15" s="17">
        <v>5.0100000000000016</v>
      </c>
    </row>
    <row r="16" spans="1:4" x14ac:dyDescent="0.35">
      <c r="A16" s="18" t="s">
        <v>526</v>
      </c>
      <c r="B16" s="17">
        <v>19.989999999999998</v>
      </c>
      <c r="C16" s="17">
        <v>25</v>
      </c>
      <c r="D16" s="17">
        <v>5.0100000000000016</v>
      </c>
    </row>
    <row r="17" spans="1:4" x14ac:dyDescent="0.35">
      <c r="A17" s="18" t="s">
        <v>476</v>
      </c>
      <c r="B17" s="17">
        <v>34.99</v>
      </c>
      <c r="C17" s="17">
        <v>40</v>
      </c>
      <c r="D17" s="17">
        <v>5.009999999999998</v>
      </c>
    </row>
    <row r="18" spans="1:4" x14ac:dyDescent="0.35">
      <c r="A18" s="16" t="s">
        <v>432</v>
      </c>
      <c r="B18" s="17">
        <v>34.99</v>
      </c>
      <c r="C18" s="17">
        <v>40</v>
      </c>
      <c r="D18" s="17">
        <v>5.009999999999998</v>
      </c>
    </row>
    <row r="19" spans="1:4" x14ac:dyDescent="0.35">
      <c r="A19" s="18" t="s">
        <v>433</v>
      </c>
      <c r="B19" s="17">
        <v>34.99</v>
      </c>
      <c r="C19" s="17">
        <v>40</v>
      </c>
      <c r="D19" s="17">
        <v>5.009999999999998</v>
      </c>
    </row>
    <row r="20" spans="1:4" x14ac:dyDescent="0.35">
      <c r="A20" s="16" t="s">
        <v>440</v>
      </c>
      <c r="B20" s="17">
        <v>199.99</v>
      </c>
      <c r="C20" s="17">
        <v>220</v>
      </c>
      <c r="D20" s="17">
        <v>20.009999999999991</v>
      </c>
    </row>
    <row r="21" spans="1:4" x14ac:dyDescent="0.35">
      <c r="A21" s="18" t="s">
        <v>441</v>
      </c>
      <c r="B21" s="17">
        <v>199.99</v>
      </c>
      <c r="C21" s="17">
        <v>220</v>
      </c>
      <c r="D21" s="17">
        <v>20.009999999999991</v>
      </c>
    </row>
    <row r="22" spans="1:4" x14ac:dyDescent="0.35">
      <c r="A22" s="16" t="s">
        <v>154</v>
      </c>
      <c r="B22" s="17">
        <v>271.96000000000004</v>
      </c>
      <c r="C22" s="17">
        <v>312</v>
      </c>
      <c r="D22" s="17">
        <v>40.039999999999992</v>
      </c>
    </row>
    <row r="23" spans="1:4" x14ac:dyDescent="0.35">
      <c r="A23" s="18" t="s">
        <v>552</v>
      </c>
      <c r="B23" s="17">
        <v>271.96000000000004</v>
      </c>
      <c r="C23" s="17">
        <v>312</v>
      </c>
      <c r="D23" s="17">
        <v>40.039999999999992</v>
      </c>
    </row>
    <row r="24" spans="1:4" x14ac:dyDescent="0.35">
      <c r="A24" s="16" t="s">
        <v>500</v>
      </c>
      <c r="B24" s="17">
        <v>134.97</v>
      </c>
      <c r="C24" s="17">
        <v>160</v>
      </c>
      <c r="D24" s="17">
        <v>25.029999999999998</v>
      </c>
    </row>
    <row r="25" spans="1:4" x14ac:dyDescent="0.35">
      <c r="A25" s="18" t="s">
        <v>501</v>
      </c>
      <c r="B25" s="17">
        <v>59.99</v>
      </c>
      <c r="C25" s="17">
        <v>70</v>
      </c>
      <c r="D25" s="17">
        <v>10.009999999999998</v>
      </c>
    </row>
    <row r="26" spans="1:4" x14ac:dyDescent="0.35">
      <c r="A26" s="18" t="s">
        <v>520</v>
      </c>
      <c r="B26" s="17">
        <v>24.99</v>
      </c>
      <c r="C26" s="17">
        <v>30</v>
      </c>
      <c r="D26" s="17">
        <v>5.0100000000000016</v>
      </c>
    </row>
    <row r="27" spans="1:4" x14ac:dyDescent="0.35">
      <c r="A27" s="18" t="s">
        <v>536</v>
      </c>
      <c r="B27" s="17">
        <v>49.99</v>
      </c>
      <c r="C27" s="17">
        <v>60</v>
      </c>
      <c r="D27" s="17">
        <v>10.009999999999998</v>
      </c>
    </row>
    <row r="28" spans="1:4" x14ac:dyDescent="0.35">
      <c r="A28" s="16" t="s">
        <v>430</v>
      </c>
      <c r="B28" s="17">
        <v>129.99</v>
      </c>
      <c r="C28" s="17">
        <v>150</v>
      </c>
      <c r="D28" s="17">
        <v>20.009999999999991</v>
      </c>
    </row>
    <row r="29" spans="1:4" x14ac:dyDescent="0.35">
      <c r="A29" s="18" t="s">
        <v>431</v>
      </c>
      <c r="B29" s="17">
        <v>129.99</v>
      </c>
      <c r="C29" s="17">
        <v>150</v>
      </c>
      <c r="D29" s="17">
        <v>20.009999999999991</v>
      </c>
    </row>
    <row r="30" spans="1:4" x14ac:dyDescent="0.35">
      <c r="A30" s="16" t="s">
        <v>419</v>
      </c>
      <c r="B30" s="17">
        <v>24.99</v>
      </c>
      <c r="C30" s="17">
        <v>30</v>
      </c>
      <c r="D30" s="17">
        <v>5.0100000000000016</v>
      </c>
    </row>
    <row r="31" spans="1:4" x14ac:dyDescent="0.35">
      <c r="A31" s="18" t="s">
        <v>420</v>
      </c>
      <c r="B31" s="17">
        <v>24.99</v>
      </c>
      <c r="C31" s="17">
        <v>30</v>
      </c>
      <c r="D31" s="17">
        <v>5.0100000000000016</v>
      </c>
    </row>
    <row r="32" spans="1:4" x14ac:dyDescent="0.35">
      <c r="A32" s="16" t="s">
        <v>489</v>
      </c>
      <c r="B32" s="17">
        <v>169.97</v>
      </c>
      <c r="C32" s="17">
        <v>190</v>
      </c>
      <c r="D32" s="17">
        <v>20.03</v>
      </c>
    </row>
    <row r="33" spans="1:4" x14ac:dyDescent="0.35">
      <c r="A33" s="18" t="s">
        <v>513</v>
      </c>
      <c r="B33" s="17">
        <v>89.99</v>
      </c>
      <c r="C33" s="17">
        <v>100</v>
      </c>
      <c r="D33" s="17">
        <v>10.010000000000005</v>
      </c>
    </row>
    <row r="34" spans="1:4" x14ac:dyDescent="0.35">
      <c r="A34" s="18" t="s">
        <v>510</v>
      </c>
      <c r="B34" s="17">
        <v>39.99</v>
      </c>
      <c r="C34" s="17">
        <v>45</v>
      </c>
      <c r="D34" s="17">
        <v>5.009999999999998</v>
      </c>
    </row>
    <row r="35" spans="1:4" x14ac:dyDescent="0.35">
      <c r="A35" s="18" t="s">
        <v>490</v>
      </c>
      <c r="B35" s="17">
        <v>39.99</v>
      </c>
      <c r="C35" s="17">
        <v>45</v>
      </c>
      <c r="D35" s="17">
        <v>5.009999999999998</v>
      </c>
    </row>
    <row r="36" spans="1:4" x14ac:dyDescent="0.35">
      <c r="A36" s="16" t="s">
        <v>483</v>
      </c>
      <c r="B36" s="17">
        <v>47.97</v>
      </c>
      <c r="C36" s="17">
        <v>58</v>
      </c>
      <c r="D36" s="17">
        <v>10.030000000000001</v>
      </c>
    </row>
    <row r="37" spans="1:4" x14ac:dyDescent="0.35">
      <c r="A37" s="18" t="s">
        <v>484</v>
      </c>
      <c r="B37" s="17">
        <v>14.99</v>
      </c>
      <c r="C37" s="17">
        <v>18</v>
      </c>
      <c r="D37" s="17">
        <v>3.01</v>
      </c>
    </row>
    <row r="38" spans="1:4" x14ac:dyDescent="0.35">
      <c r="A38" s="18" t="s">
        <v>455</v>
      </c>
      <c r="B38" s="17">
        <v>22.99</v>
      </c>
      <c r="C38" s="17">
        <v>28</v>
      </c>
      <c r="D38" s="17">
        <v>5.0100000000000016</v>
      </c>
    </row>
    <row r="39" spans="1:4" x14ac:dyDescent="0.35">
      <c r="A39" s="18" t="s">
        <v>442</v>
      </c>
      <c r="B39" s="17">
        <v>9.99</v>
      </c>
      <c r="C39" s="17">
        <v>12</v>
      </c>
      <c r="D39" s="17">
        <v>2.0099999999999998</v>
      </c>
    </row>
    <row r="40" spans="1:4" x14ac:dyDescent="0.35">
      <c r="A40" s="16" t="s">
        <v>487</v>
      </c>
      <c r="B40" s="17">
        <v>179.97</v>
      </c>
      <c r="C40" s="17">
        <v>210</v>
      </c>
      <c r="D40" s="17">
        <v>30.03</v>
      </c>
    </row>
    <row r="41" spans="1:4" x14ac:dyDescent="0.35">
      <c r="A41" s="18" t="s">
        <v>512</v>
      </c>
      <c r="B41" s="17">
        <v>99.98</v>
      </c>
      <c r="C41" s="17">
        <v>115</v>
      </c>
      <c r="D41" s="17">
        <v>15.019999999999996</v>
      </c>
    </row>
    <row r="42" spans="1:4" x14ac:dyDescent="0.35">
      <c r="A42" s="18" t="s">
        <v>488</v>
      </c>
      <c r="B42" s="17">
        <v>79.989999999999995</v>
      </c>
      <c r="C42" s="17">
        <v>95</v>
      </c>
      <c r="D42" s="17">
        <v>15.010000000000005</v>
      </c>
    </row>
    <row r="43" spans="1:4" x14ac:dyDescent="0.35">
      <c r="A43" s="16" t="s">
        <v>417</v>
      </c>
      <c r="B43" s="17">
        <v>39.99</v>
      </c>
      <c r="C43" s="17">
        <v>45</v>
      </c>
      <c r="D43" s="17">
        <v>5.009999999999998</v>
      </c>
    </row>
    <row r="44" spans="1:4" x14ac:dyDescent="0.35">
      <c r="A44" s="18" t="s">
        <v>418</v>
      </c>
      <c r="B44" s="17">
        <v>39.99</v>
      </c>
      <c r="C44" s="17">
        <v>45</v>
      </c>
      <c r="D44" s="17">
        <v>5.009999999999998</v>
      </c>
    </row>
    <row r="45" spans="1:4" x14ac:dyDescent="0.35">
      <c r="A45" s="16" t="s">
        <v>434</v>
      </c>
      <c r="B45" s="17">
        <v>79.989999999999995</v>
      </c>
      <c r="C45" s="17">
        <v>90</v>
      </c>
      <c r="D45" s="17">
        <v>10.010000000000005</v>
      </c>
    </row>
    <row r="46" spans="1:4" x14ac:dyDescent="0.35">
      <c r="A46" s="18" t="s">
        <v>435</v>
      </c>
      <c r="B46" s="17">
        <v>79.989999999999995</v>
      </c>
      <c r="C46" s="17">
        <v>90</v>
      </c>
      <c r="D46" s="17">
        <v>10.010000000000005</v>
      </c>
    </row>
    <row r="47" spans="1:4" x14ac:dyDescent="0.35">
      <c r="A47" s="16" t="s">
        <v>452</v>
      </c>
      <c r="B47" s="17">
        <v>99.99</v>
      </c>
      <c r="C47" s="17">
        <v>120</v>
      </c>
      <c r="D47" s="17">
        <v>20.010000000000005</v>
      </c>
    </row>
    <row r="48" spans="1:4" x14ac:dyDescent="0.35">
      <c r="A48" s="18" t="s">
        <v>453</v>
      </c>
      <c r="B48" s="17">
        <v>99.99</v>
      </c>
      <c r="C48" s="17">
        <v>120</v>
      </c>
      <c r="D48" s="17">
        <v>20.010000000000005</v>
      </c>
    </row>
    <row r="49" spans="1:4" x14ac:dyDescent="0.35">
      <c r="A49" s="16" t="s">
        <v>465</v>
      </c>
      <c r="B49" s="17">
        <v>59.99</v>
      </c>
      <c r="C49" s="17">
        <v>70</v>
      </c>
      <c r="D49" s="17">
        <v>10.009999999999998</v>
      </c>
    </row>
    <row r="50" spans="1:4" x14ac:dyDescent="0.35">
      <c r="A50" s="18" t="s">
        <v>466</v>
      </c>
      <c r="B50" s="17">
        <v>59.99</v>
      </c>
      <c r="C50" s="17">
        <v>70</v>
      </c>
      <c r="D50" s="17">
        <v>10.009999999999998</v>
      </c>
    </row>
    <row r="51" spans="1:4" x14ac:dyDescent="0.35">
      <c r="A51" s="16" t="s">
        <v>477</v>
      </c>
      <c r="B51" s="17">
        <v>104.97</v>
      </c>
      <c r="C51" s="17">
        <v>125</v>
      </c>
      <c r="D51" s="17">
        <v>20.03</v>
      </c>
    </row>
    <row r="52" spans="1:4" x14ac:dyDescent="0.35">
      <c r="A52" s="18" t="s">
        <v>527</v>
      </c>
      <c r="B52" s="17">
        <v>24.99</v>
      </c>
      <c r="C52" s="17">
        <v>30</v>
      </c>
      <c r="D52" s="17">
        <v>5.0100000000000016</v>
      </c>
    </row>
    <row r="53" spans="1:4" x14ac:dyDescent="0.35">
      <c r="A53" s="18" t="s">
        <v>455</v>
      </c>
      <c r="B53" s="17">
        <v>24.99</v>
      </c>
      <c r="C53" s="17">
        <v>30</v>
      </c>
      <c r="D53" s="17">
        <v>5.0100000000000016</v>
      </c>
    </row>
    <row r="54" spans="1:4" x14ac:dyDescent="0.35">
      <c r="A54" s="18" t="s">
        <v>478</v>
      </c>
      <c r="B54" s="17">
        <v>54.99</v>
      </c>
      <c r="C54" s="17">
        <v>65</v>
      </c>
      <c r="D54" s="17">
        <v>10.009999999999998</v>
      </c>
    </row>
    <row r="55" spans="1:4" x14ac:dyDescent="0.35">
      <c r="A55" s="16" t="s">
        <v>455</v>
      </c>
      <c r="B55" s="17">
        <v>29.99</v>
      </c>
      <c r="C55" s="17">
        <v>35</v>
      </c>
      <c r="D55" s="17">
        <v>5.0100000000000016</v>
      </c>
    </row>
    <row r="56" spans="1:4" x14ac:dyDescent="0.35">
      <c r="A56" s="18" t="s">
        <v>456</v>
      </c>
      <c r="B56" s="17">
        <v>29.99</v>
      </c>
      <c r="C56" s="17">
        <v>35</v>
      </c>
      <c r="D56" s="17">
        <v>5.0100000000000016</v>
      </c>
    </row>
    <row r="57" spans="1:4" x14ac:dyDescent="0.35">
      <c r="A57" s="16" t="s">
        <v>450</v>
      </c>
      <c r="B57" s="17">
        <v>47.99</v>
      </c>
      <c r="C57" s="17">
        <v>55</v>
      </c>
      <c r="D57" s="17">
        <v>7.009999999999998</v>
      </c>
    </row>
    <row r="58" spans="1:4" x14ac:dyDescent="0.35">
      <c r="A58" s="18" t="s">
        <v>451</v>
      </c>
      <c r="B58" s="17">
        <v>47.99</v>
      </c>
      <c r="C58" s="17">
        <v>55</v>
      </c>
      <c r="D58" s="17">
        <v>7.009999999999998</v>
      </c>
    </row>
    <row r="59" spans="1:4" x14ac:dyDescent="0.35">
      <c r="A59" s="16" t="s">
        <v>502</v>
      </c>
      <c r="B59" s="17">
        <v>322.97000000000003</v>
      </c>
      <c r="C59" s="17">
        <v>365</v>
      </c>
      <c r="D59" s="17">
        <v>42.02999999999998</v>
      </c>
    </row>
    <row r="60" spans="1:4" x14ac:dyDescent="0.35">
      <c r="A60" s="18" t="s">
        <v>521</v>
      </c>
      <c r="B60" s="17">
        <v>129.99</v>
      </c>
      <c r="C60" s="17">
        <v>150</v>
      </c>
      <c r="D60" s="17">
        <v>20.009999999999991</v>
      </c>
    </row>
    <row r="61" spans="1:4" x14ac:dyDescent="0.35">
      <c r="A61" s="18" t="s">
        <v>537</v>
      </c>
      <c r="B61" s="17">
        <v>12.99</v>
      </c>
      <c r="C61" s="17">
        <v>15</v>
      </c>
      <c r="D61" s="17">
        <v>2.0099999999999998</v>
      </c>
    </row>
    <row r="62" spans="1:4" x14ac:dyDescent="0.35">
      <c r="A62" s="18" t="s">
        <v>503</v>
      </c>
      <c r="B62" s="17">
        <v>179.99</v>
      </c>
      <c r="C62" s="17">
        <v>200</v>
      </c>
      <c r="D62" s="17">
        <v>20.009999999999991</v>
      </c>
    </row>
    <row r="63" spans="1:4" x14ac:dyDescent="0.35">
      <c r="A63" s="16" t="s">
        <v>20</v>
      </c>
      <c r="B63" s="17">
        <v>39.99</v>
      </c>
      <c r="C63" s="17">
        <v>45</v>
      </c>
      <c r="D63" s="17">
        <v>5.009999999999998</v>
      </c>
    </row>
    <row r="64" spans="1:4" x14ac:dyDescent="0.35">
      <c r="A64" s="18" t="s">
        <v>454</v>
      </c>
      <c r="B64" s="17">
        <v>39.99</v>
      </c>
      <c r="C64" s="17">
        <v>45</v>
      </c>
      <c r="D64" s="17">
        <v>5.009999999999998</v>
      </c>
    </row>
    <row r="65" spans="1:4" x14ac:dyDescent="0.35">
      <c r="A65" s="16" t="s">
        <v>423</v>
      </c>
      <c r="B65" s="17">
        <v>12.5</v>
      </c>
      <c r="C65" s="17">
        <v>15</v>
      </c>
      <c r="D65" s="17">
        <v>2.5</v>
      </c>
    </row>
    <row r="66" spans="1:4" x14ac:dyDescent="0.35">
      <c r="A66" s="18" t="s">
        <v>424</v>
      </c>
      <c r="B66" s="17">
        <v>12.5</v>
      </c>
      <c r="C66" s="17">
        <v>15</v>
      </c>
      <c r="D66" s="17">
        <v>2.5</v>
      </c>
    </row>
    <row r="67" spans="1:4" x14ac:dyDescent="0.35">
      <c r="A67" s="16" t="s">
        <v>411</v>
      </c>
      <c r="B67" s="17">
        <v>99.99</v>
      </c>
      <c r="C67" s="17">
        <v>120</v>
      </c>
      <c r="D67" s="17">
        <v>20.010000000000005</v>
      </c>
    </row>
    <row r="68" spans="1:4" x14ac:dyDescent="0.35">
      <c r="A68" s="18" t="s">
        <v>412</v>
      </c>
      <c r="B68" s="17">
        <v>99.99</v>
      </c>
      <c r="C68" s="17">
        <v>120</v>
      </c>
      <c r="D68" s="17">
        <v>20.010000000000005</v>
      </c>
    </row>
    <row r="69" spans="1:4" x14ac:dyDescent="0.35">
      <c r="A69" s="16" t="s">
        <v>479</v>
      </c>
      <c r="B69" s="17">
        <v>184.97</v>
      </c>
      <c r="C69" s="17">
        <v>218</v>
      </c>
      <c r="D69" s="17">
        <v>33.030000000000008</v>
      </c>
    </row>
    <row r="70" spans="1:4" x14ac:dyDescent="0.35">
      <c r="A70" s="18" t="s">
        <v>480</v>
      </c>
      <c r="B70" s="17">
        <v>89.99</v>
      </c>
      <c r="C70" s="17">
        <v>110</v>
      </c>
      <c r="D70" s="17">
        <v>20.010000000000005</v>
      </c>
    </row>
    <row r="71" spans="1:4" x14ac:dyDescent="0.35">
      <c r="A71" s="18" t="s">
        <v>509</v>
      </c>
      <c r="B71" s="17">
        <v>79.989999999999995</v>
      </c>
      <c r="C71" s="17">
        <v>90</v>
      </c>
      <c r="D71" s="17">
        <v>10.010000000000005</v>
      </c>
    </row>
    <row r="72" spans="1:4" x14ac:dyDescent="0.35">
      <c r="A72" s="18" t="s">
        <v>528</v>
      </c>
      <c r="B72" s="17">
        <v>14.99</v>
      </c>
      <c r="C72" s="17">
        <v>18</v>
      </c>
      <c r="D72" s="17">
        <v>3.01</v>
      </c>
    </row>
    <row r="73" spans="1:4" x14ac:dyDescent="0.35">
      <c r="A73" s="16" t="s">
        <v>461</v>
      </c>
      <c r="B73" s="17">
        <v>44.99</v>
      </c>
      <c r="C73" s="17">
        <v>50</v>
      </c>
      <c r="D73" s="17">
        <v>5.009999999999998</v>
      </c>
    </row>
    <row r="74" spans="1:4" x14ac:dyDescent="0.35">
      <c r="A74" s="18" t="s">
        <v>462</v>
      </c>
      <c r="B74" s="17">
        <v>44.99</v>
      </c>
      <c r="C74" s="17">
        <v>50</v>
      </c>
      <c r="D74" s="17">
        <v>5.009999999999998</v>
      </c>
    </row>
    <row r="75" spans="1:4" x14ac:dyDescent="0.35">
      <c r="A75" s="16" t="s">
        <v>463</v>
      </c>
      <c r="B75" s="17">
        <v>394.96000000000004</v>
      </c>
      <c r="C75" s="17">
        <v>460</v>
      </c>
      <c r="D75" s="17">
        <v>65.039999999999992</v>
      </c>
    </row>
    <row r="76" spans="1:4" x14ac:dyDescent="0.35">
      <c r="A76" s="18" t="s">
        <v>518</v>
      </c>
      <c r="B76" s="17">
        <v>39.99</v>
      </c>
      <c r="C76" s="17">
        <v>45</v>
      </c>
      <c r="D76" s="17">
        <v>5.009999999999998</v>
      </c>
    </row>
    <row r="77" spans="1:4" x14ac:dyDescent="0.35">
      <c r="A77" s="18" t="s">
        <v>534</v>
      </c>
      <c r="B77" s="17">
        <v>29.99</v>
      </c>
      <c r="C77" s="17">
        <v>35</v>
      </c>
      <c r="D77" s="17">
        <v>5.0100000000000016</v>
      </c>
    </row>
    <row r="78" spans="1:4" x14ac:dyDescent="0.35">
      <c r="A78" s="18" t="s">
        <v>497</v>
      </c>
      <c r="B78" s="17">
        <v>299.99</v>
      </c>
      <c r="C78" s="17">
        <v>350</v>
      </c>
      <c r="D78" s="17">
        <v>50.009999999999991</v>
      </c>
    </row>
    <row r="79" spans="1:4" x14ac:dyDescent="0.35">
      <c r="A79" s="18" t="s">
        <v>464</v>
      </c>
      <c r="B79" s="17">
        <v>24.99</v>
      </c>
      <c r="C79" s="17">
        <v>30</v>
      </c>
      <c r="D79" s="17">
        <v>5.0100000000000016</v>
      </c>
    </row>
    <row r="80" spans="1:4" x14ac:dyDescent="0.35">
      <c r="A80" s="16" t="s">
        <v>23</v>
      </c>
      <c r="B80" s="17">
        <v>136.97</v>
      </c>
      <c r="C80" s="17">
        <v>165</v>
      </c>
      <c r="D80" s="17">
        <v>28.030000000000008</v>
      </c>
    </row>
    <row r="81" spans="1:4" x14ac:dyDescent="0.35">
      <c r="A81" s="18" t="s">
        <v>530</v>
      </c>
      <c r="B81" s="17">
        <v>99.99</v>
      </c>
      <c r="C81" s="17">
        <v>120</v>
      </c>
      <c r="D81" s="17">
        <v>20.010000000000005</v>
      </c>
    </row>
    <row r="82" spans="1:4" x14ac:dyDescent="0.35">
      <c r="A82" s="18" t="s">
        <v>223</v>
      </c>
      <c r="B82" s="17">
        <v>19.989999999999998</v>
      </c>
      <c r="C82" s="17">
        <v>25</v>
      </c>
      <c r="D82" s="17">
        <v>5.0100000000000016</v>
      </c>
    </row>
    <row r="83" spans="1:4" x14ac:dyDescent="0.35">
      <c r="A83" s="18" t="s">
        <v>511</v>
      </c>
      <c r="B83" s="17">
        <v>16.989999999999998</v>
      </c>
      <c r="C83" s="17">
        <v>20</v>
      </c>
      <c r="D83" s="17">
        <v>3.0100000000000016</v>
      </c>
    </row>
    <row r="84" spans="1:4" x14ac:dyDescent="0.35">
      <c r="A84" s="16" t="s">
        <v>444</v>
      </c>
      <c r="B84" s="17">
        <v>49.99</v>
      </c>
      <c r="C84" s="17">
        <v>60</v>
      </c>
      <c r="D84" s="17">
        <v>10.009999999999998</v>
      </c>
    </row>
    <row r="85" spans="1:4" x14ac:dyDescent="0.35">
      <c r="A85" s="18" t="s">
        <v>445</v>
      </c>
      <c r="B85" s="17">
        <v>49.99</v>
      </c>
      <c r="C85" s="17">
        <v>60</v>
      </c>
      <c r="D85" s="17">
        <v>10.009999999999998</v>
      </c>
    </row>
    <row r="86" spans="1:4" x14ac:dyDescent="0.35">
      <c r="A86" s="16" t="s">
        <v>421</v>
      </c>
      <c r="B86" s="17">
        <v>179.99</v>
      </c>
      <c r="C86" s="17">
        <v>199</v>
      </c>
      <c r="D86" s="17">
        <v>19.009999999999991</v>
      </c>
    </row>
    <row r="87" spans="1:4" x14ac:dyDescent="0.35">
      <c r="A87" s="18" t="s">
        <v>422</v>
      </c>
      <c r="B87" s="17">
        <v>179.99</v>
      </c>
      <c r="C87" s="17">
        <v>199</v>
      </c>
      <c r="D87" s="17">
        <v>19.009999999999991</v>
      </c>
    </row>
    <row r="88" spans="1:4" x14ac:dyDescent="0.35">
      <c r="A88" s="16" t="s">
        <v>446</v>
      </c>
      <c r="B88" s="17">
        <v>64.989999999999995</v>
      </c>
      <c r="C88" s="17">
        <v>75</v>
      </c>
      <c r="D88" s="17">
        <v>10.010000000000005</v>
      </c>
    </row>
    <row r="89" spans="1:4" x14ac:dyDescent="0.35">
      <c r="A89" s="18" t="s">
        <v>447</v>
      </c>
      <c r="B89" s="17">
        <v>64.989999999999995</v>
      </c>
      <c r="C89" s="17">
        <v>75</v>
      </c>
      <c r="D89" s="17">
        <v>10.010000000000005</v>
      </c>
    </row>
    <row r="90" spans="1:4" x14ac:dyDescent="0.35">
      <c r="A90" s="16" t="s">
        <v>469</v>
      </c>
      <c r="B90" s="17">
        <v>282.96000000000004</v>
      </c>
      <c r="C90" s="17">
        <v>330</v>
      </c>
      <c r="D90" s="17">
        <v>47.039999999999992</v>
      </c>
    </row>
    <row r="91" spans="1:4" x14ac:dyDescent="0.35">
      <c r="A91" s="18" t="s">
        <v>470</v>
      </c>
      <c r="B91" s="17">
        <v>129.99</v>
      </c>
      <c r="C91" s="17">
        <v>150</v>
      </c>
      <c r="D91" s="17">
        <v>20.009999999999991</v>
      </c>
    </row>
    <row r="92" spans="1:4" x14ac:dyDescent="0.35">
      <c r="A92" s="18" t="s">
        <v>523</v>
      </c>
      <c r="B92" s="17">
        <v>7.99</v>
      </c>
      <c r="C92" s="17">
        <v>10</v>
      </c>
      <c r="D92" s="17">
        <v>2.0099999999999998</v>
      </c>
    </row>
    <row r="93" spans="1:4" x14ac:dyDescent="0.35">
      <c r="A93" s="18" t="s">
        <v>538</v>
      </c>
      <c r="B93" s="17">
        <v>99.99</v>
      </c>
      <c r="C93" s="17">
        <v>120</v>
      </c>
      <c r="D93" s="17">
        <v>20.010000000000005</v>
      </c>
    </row>
    <row r="94" spans="1:4" x14ac:dyDescent="0.35">
      <c r="A94" s="18" t="s">
        <v>505</v>
      </c>
      <c r="B94" s="17">
        <v>44.99</v>
      </c>
      <c r="C94" s="17">
        <v>50</v>
      </c>
      <c r="D94" s="17">
        <v>5.009999999999998</v>
      </c>
    </row>
    <row r="95" spans="1:4" x14ac:dyDescent="0.35">
      <c r="A95" s="16" t="s">
        <v>442</v>
      </c>
      <c r="B95" s="17">
        <v>109.99</v>
      </c>
      <c r="C95" s="17">
        <v>130</v>
      </c>
      <c r="D95" s="17">
        <v>20.010000000000005</v>
      </c>
    </row>
    <row r="96" spans="1:4" x14ac:dyDescent="0.35">
      <c r="A96" s="18" t="s">
        <v>443</v>
      </c>
      <c r="B96" s="17">
        <v>109.99</v>
      </c>
      <c r="C96" s="17">
        <v>130</v>
      </c>
      <c r="D96" s="17">
        <v>20.010000000000005</v>
      </c>
    </row>
    <row r="97" spans="1:4" x14ac:dyDescent="0.35">
      <c r="A97" s="16" t="s">
        <v>436</v>
      </c>
      <c r="B97" s="17">
        <v>89.99</v>
      </c>
      <c r="C97" s="17">
        <v>110</v>
      </c>
      <c r="D97" s="17">
        <v>20.010000000000005</v>
      </c>
    </row>
    <row r="98" spans="1:4" x14ac:dyDescent="0.35">
      <c r="A98" s="18" t="s">
        <v>437</v>
      </c>
      <c r="B98" s="17">
        <v>89.99</v>
      </c>
      <c r="C98" s="17">
        <v>110</v>
      </c>
      <c r="D98" s="17">
        <v>20.010000000000005</v>
      </c>
    </row>
    <row r="99" spans="1:4" x14ac:dyDescent="0.35">
      <c r="A99" s="16" t="s">
        <v>415</v>
      </c>
      <c r="B99" s="17">
        <v>65.5</v>
      </c>
      <c r="C99" s="17">
        <v>80</v>
      </c>
      <c r="D99" s="17">
        <v>14.5</v>
      </c>
    </row>
    <row r="100" spans="1:4" x14ac:dyDescent="0.35">
      <c r="A100" s="18" t="s">
        <v>416</v>
      </c>
      <c r="B100" s="17">
        <v>65.5</v>
      </c>
      <c r="C100" s="17">
        <v>80</v>
      </c>
      <c r="D100" s="17">
        <v>14.5</v>
      </c>
    </row>
    <row r="101" spans="1:4" x14ac:dyDescent="0.35">
      <c r="A101" s="16" t="s">
        <v>491</v>
      </c>
      <c r="B101" s="17">
        <v>146.97</v>
      </c>
      <c r="C101" s="17">
        <v>170</v>
      </c>
      <c r="D101" s="17">
        <v>23.030000000000005</v>
      </c>
    </row>
    <row r="102" spans="1:4" x14ac:dyDescent="0.35">
      <c r="A102" s="18" t="s">
        <v>514</v>
      </c>
      <c r="B102" s="17">
        <v>49.99</v>
      </c>
      <c r="C102" s="17">
        <v>60</v>
      </c>
      <c r="D102" s="17">
        <v>10.009999999999998</v>
      </c>
    </row>
    <row r="103" spans="1:4" x14ac:dyDescent="0.35">
      <c r="A103" s="18" t="s">
        <v>492</v>
      </c>
      <c r="B103" s="17">
        <v>16.989999999999998</v>
      </c>
      <c r="C103" s="17">
        <v>20</v>
      </c>
      <c r="D103" s="17">
        <v>3.0100000000000016</v>
      </c>
    </row>
    <row r="104" spans="1:4" x14ac:dyDescent="0.35">
      <c r="A104" s="18" t="s">
        <v>532</v>
      </c>
      <c r="B104" s="17">
        <v>79.989999999999995</v>
      </c>
      <c r="C104" s="17">
        <v>90</v>
      </c>
      <c r="D104" s="17">
        <v>10.010000000000005</v>
      </c>
    </row>
    <row r="105" spans="1:4" x14ac:dyDescent="0.35">
      <c r="A105" s="16" t="s">
        <v>26</v>
      </c>
      <c r="B105" s="17">
        <v>81.97</v>
      </c>
      <c r="C105" s="17">
        <v>95</v>
      </c>
      <c r="D105" s="17">
        <v>13.030000000000001</v>
      </c>
    </row>
    <row r="106" spans="1:4" x14ac:dyDescent="0.35">
      <c r="A106" s="18" t="s">
        <v>533</v>
      </c>
      <c r="B106" s="17">
        <v>16.989999999999998</v>
      </c>
      <c r="C106" s="17">
        <v>20</v>
      </c>
      <c r="D106" s="17">
        <v>3.0100000000000016</v>
      </c>
    </row>
    <row r="107" spans="1:4" x14ac:dyDescent="0.35">
      <c r="A107" s="18" t="s">
        <v>493</v>
      </c>
      <c r="B107" s="17">
        <v>29.99</v>
      </c>
      <c r="C107" s="17">
        <v>35</v>
      </c>
      <c r="D107" s="17">
        <v>5.0100000000000016</v>
      </c>
    </row>
    <row r="108" spans="1:4" x14ac:dyDescent="0.35">
      <c r="A108" s="18" t="s">
        <v>515</v>
      </c>
      <c r="B108" s="17">
        <v>34.99</v>
      </c>
      <c r="C108" s="17">
        <v>40</v>
      </c>
      <c r="D108" s="17">
        <v>5.009999999999998</v>
      </c>
    </row>
    <row r="109" spans="1:4" x14ac:dyDescent="0.35">
      <c r="A109" s="16" t="s">
        <v>438</v>
      </c>
      <c r="B109" s="17">
        <v>42.5</v>
      </c>
      <c r="C109" s="17">
        <v>50</v>
      </c>
      <c r="D109" s="17">
        <v>7.5</v>
      </c>
    </row>
    <row r="110" spans="1:4" x14ac:dyDescent="0.35">
      <c r="A110" s="18" t="s">
        <v>439</v>
      </c>
      <c r="B110" s="17">
        <v>42.5</v>
      </c>
      <c r="C110" s="17">
        <v>50</v>
      </c>
      <c r="D110" s="17">
        <v>7.5</v>
      </c>
    </row>
    <row r="111" spans="1:4" x14ac:dyDescent="0.35">
      <c r="A111" s="16" t="s">
        <v>28</v>
      </c>
      <c r="B111" s="17">
        <v>75</v>
      </c>
      <c r="C111" s="17">
        <v>89</v>
      </c>
      <c r="D111" s="17">
        <v>14</v>
      </c>
    </row>
    <row r="112" spans="1:4" x14ac:dyDescent="0.35">
      <c r="A112" s="18" t="s">
        <v>425</v>
      </c>
      <c r="B112" s="17">
        <v>75</v>
      </c>
      <c r="C112" s="17">
        <v>89</v>
      </c>
      <c r="D112" s="17">
        <v>14</v>
      </c>
    </row>
    <row r="113" spans="1:4" x14ac:dyDescent="0.35">
      <c r="A113" s="16" t="s">
        <v>473</v>
      </c>
      <c r="B113" s="17">
        <v>224.95999999999998</v>
      </c>
      <c r="C113" s="17">
        <v>265</v>
      </c>
      <c r="D113" s="17">
        <v>40.040000000000013</v>
      </c>
    </row>
    <row r="114" spans="1:4" x14ac:dyDescent="0.35">
      <c r="A114" s="18" t="s">
        <v>474</v>
      </c>
      <c r="B114" s="17">
        <v>99.99</v>
      </c>
      <c r="C114" s="17">
        <v>120</v>
      </c>
      <c r="D114" s="17">
        <v>20.010000000000005</v>
      </c>
    </row>
    <row r="115" spans="1:4" x14ac:dyDescent="0.35">
      <c r="A115" s="18" t="s">
        <v>525</v>
      </c>
      <c r="B115" s="17">
        <v>29.99</v>
      </c>
      <c r="C115" s="17">
        <v>35</v>
      </c>
      <c r="D115" s="17">
        <v>5.0100000000000016</v>
      </c>
    </row>
    <row r="116" spans="1:4" x14ac:dyDescent="0.35">
      <c r="A116" s="18" t="s">
        <v>540</v>
      </c>
      <c r="B116" s="17">
        <v>24.99</v>
      </c>
      <c r="C116" s="17">
        <v>30</v>
      </c>
      <c r="D116" s="17">
        <v>5.0100000000000016</v>
      </c>
    </row>
    <row r="117" spans="1:4" x14ac:dyDescent="0.35">
      <c r="A117" s="18" t="s">
        <v>507</v>
      </c>
      <c r="B117" s="17">
        <v>69.989999999999995</v>
      </c>
      <c r="C117" s="17">
        <v>80</v>
      </c>
      <c r="D117" s="17">
        <v>10.010000000000005</v>
      </c>
    </row>
    <row r="118" spans="1:4" x14ac:dyDescent="0.35">
      <c r="A118" s="16" t="s">
        <v>426</v>
      </c>
      <c r="B118" s="17">
        <v>59.99</v>
      </c>
      <c r="C118" s="17">
        <v>70</v>
      </c>
      <c r="D118" s="17">
        <v>10.009999999999998</v>
      </c>
    </row>
    <row r="119" spans="1:4" x14ac:dyDescent="0.35">
      <c r="A119" s="18" t="s">
        <v>427</v>
      </c>
      <c r="B119" s="17">
        <v>59.99</v>
      </c>
      <c r="C119" s="17">
        <v>70</v>
      </c>
      <c r="D119" s="17">
        <v>10.009999999999998</v>
      </c>
    </row>
    <row r="120" spans="1:4" x14ac:dyDescent="0.35">
      <c r="A120" s="16" t="s">
        <v>495</v>
      </c>
      <c r="B120" s="17">
        <v>319.97000000000003</v>
      </c>
      <c r="C120" s="17">
        <v>380</v>
      </c>
      <c r="D120" s="17">
        <v>60.03</v>
      </c>
    </row>
    <row r="121" spans="1:4" x14ac:dyDescent="0.35">
      <c r="A121" s="18" t="s">
        <v>496</v>
      </c>
      <c r="B121" s="17">
        <v>149.99</v>
      </c>
      <c r="C121" s="17">
        <v>180</v>
      </c>
      <c r="D121" s="17">
        <v>30.009999999999991</v>
      </c>
    </row>
    <row r="122" spans="1:4" x14ac:dyDescent="0.35">
      <c r="A122" s="18" t="s">
        <v>520</v>
      </c>
      <c r="B122" s="17">
        <v>69.989999999999995</v>
      </c>
      <c r="C122" s="17">
        <v>80</v>
      </c>
      <c r="D122" s="17">
        <v>10.010000000000005</v>
      </c>
    </row>
    <row r="123" spans="1:4" x14ac:dyDescent="0.35">
      <c r="A123" s="18" t="s">
        <v>517</v>
      </c>
      <c r="B123" s="17">
        <v>99.99</v>
      </c>
      <c r="C123" s="17">
        <v>120</v>
      </c>
      <c r="D123" s="17">
        <v>20.010000000000005</v>
      </c>
    </row>
    <row r="124" spans="1:4" x14ac:dyDescent="0.35">
      <c r="A124" s="16" t="s">
        <v>485</v>
      </c>
      <c r="B124" s="17">
        <v>114.97</v>
      </c>
      <c r="C124" s="17">
        <v>135</v>
      </c>
      <c r="D124" s="17">
        <v>20.029999999999998</v>
      </c>
    </row>
    <row r="125" spans="1:4" x14ac:dyDescent="0.35">
      <c r="A125" s="18" t="s">
        <v>455</v>
      </c>
      <c r="B125" s="17">
        <v>19.989999999999998</v>
      </c>
      <c r="C125" s="17">
        <v>25</v>
      </c>
      <c r="D125" s="17">
        <v>5.0100000000000016</v>
      </c>
    </row>
    <row r="126" spans="1:4" x14ac:dyDescent="0.35">
      <c r="A126" s="18" t="s">
        <v>486</v>
      </c>
      <c r="B126" s="17">
        <v>49.99</v>
      </c>
      <c r="C126" s="17">
        <v>60</v>
      </c>
      <c r="D126" s="17">
        <v>10.009999999999998</v>
      </c>
    </row>
    <row r="127" spans="1:4" x14ac:dyDescent="0.35">
      <c r="A127" s="18" t="s">
        <v>531</v>
      </c>
      <c r="B127" s="17">
        <v>44.99</v>
      </c>
      <c r="C127" s="17">
        <v>50</v>
      </c>
      <c r="D127" s="17">
        <v>5.009999999999998</v>
      </c>
    </row>
    <row r="128" spans="1:4" x14ac:dyDescent="0.35">
      <c r="A128" s="16" t="s">
        <v>413</v>
      </c>
      <c r="B128" s="17">
        <v>19.989999999999998</v>
      </c>
      <c r="C128" s="17">
        <v>25</v>
      </c>
      <c r="D128" s="17">
        <v>5.0100000000000016</v>
      </c>
    </row>
    <row r="129" spans="1:4" x14ac:dyDescent="0.35">
      <c r="A129" s="18" t="s">
        <v>414</v>
      </c>
      <c r="B129" s="17">
        <v>19.989999999999998</v>
      </c>
      <c r="C129" s="17">
        <v>25</v>
      </c>
      <c r="D129" s="17">
        <v>5.0100000000000016</v>
      </c>
    </row>
    <row r="130" spans="1:4" x14ac:dyDescent="0.35">
      <c r="A130" s="16" t="s">
        <v>459</v>
      </c>
      <c r="B130" s="17">
        <v>79.989999999999995</v>
      </c>
      <c r="C130" s="17">
        <v>90</v>
      </c>
      <c r="D130" s="17">
        <v>10.010000000000005</v>
      </c>
    </row>
    <row r="131" spans="1:4" x14ac:dyDescent="0.35">
      <c r="A131" s="18" t="s">
        <v>460</v>
      </c>
      <c r="B131" s="17">
        <v>79.989999999999995</v>
      </c>
      <c r="C131" s="17">
        <v>90</v>
      </c>
      <c r="D131" s="17">
        <v>10.010000000000005</v>
      </c>
    </row>
    <row r="132" spans="1:4" x14ac:dyDescent="0.35">
      <c r="A132" s="16" t="s">
        <v>428</v>
      </c>
      <c r="B132" s="17">
        <v>29.99</v>
      </c>
      <c r="C132" s="17">
        <v>35</v>
      </c>
      <c r="D132" s="17">
        <v>5.0100000000000016</v>
      </c>
    </row>
    <row r="133" spans="1:4" x14ac:dyDescent="0.35">
      <c r="A133" s="18" t="s">
        <v>429</v>
      </c>
      <c r="B133" s="17">
        <v>29.99</v>
      </c>
      <c r="C133" s="17">
        <v>35</v>
      </c>
      <c r="D133" s="17">
        <v>5.0100000000000016</v>
      </c>
    </row>
    <row r="134" spans="1:4" x14ac:dyDescent="0.35">
      <c r="A134" s="16" t="s">
        <v>471</v>
      </c>
      <c r="B134" s="17">
        <v>112.96</v>
      </c>
      <c r="C134" s="17">
        <v>130</v>
      </c>
      <c r="D134" s="17">
        <v>17.040000000000006</v>
      </c>
    </row>
    <row r="135" spans="1:4" x14ac:dyDescent="0.35">
      <c r="A135" s="18" t="s">
        <v>524</v>
      </c>
      <c r="B135" s="17">
        <v>9.99</v>
      </c>
      <c r="C135" s="17">
        <v>12</v>
      </c>
      <c r="D135" s="17">
        <v>2.0099999999999998</v>
      </c>
    </row>
    <row r="136" spans="1:4" x14ac:dyDescent="0.35">
      <c r="A136" s="18" t="s">
        <v>506</v>
      </c>
      <c r="B136" s="17">
        <v>12.99</v>
      </c>
      <c r="C136" s="17">
        <v>15</v>
      </c>
      <c r="D136" s="17">
        <v>2.0099999999999998</v>
      </c>
    </row>
    <row r="137" spans="1:4" x14ac:dyDescent="0.35">
      <c r="A137" s="18" t="s">
        <v>539</v>
      </c>
      <c r="B137" s="17">
        <v>14.99</v>
      </c>
      <c r="C137" s="17">
        <v>18</v>
      </c>
      <c r="D137" s="17">
        <v>3.01</v>
      </c>
    </row>
    <row r="138" spans="1:4" x14ac:dyDescent="0.35">
      <c r="A138" s="18" t="s">
        <v>472</v>
      </c>
      <c r="B138" s="17">
        <v>74.989999999999995</v>
      </c>
      <c r="C138" s="17">
        <v>85</v>
      </c>
      <c r="D138" s="17">
        <v>10.010000000000005</v>
      </c>
    </row>
    <row r="139" spans="1:4" x14ac:dyDescent="0.35">
      <c r="A139" s="16" t="s">
        <v>467</v>
      </c>
      <c r="B139" s="17">
        <v>767.96</v>
      </c>
      <c r="C139" s="17">
        <v>855</v>
      </c>
      <c r="D139" s="17">
        <v>87.039999999999992</v>
      </c>
    </row>
    <row r="140" spans="1:4" x14ac:dyDescent="0.35">
      <c r="A140" s="18" t="s">
        <v>468</v>
      </c>
      <c r="B140" s="17">
        <v>179.99</v>
      </c>
      <c r="C140" s="17">
        <v>200</v>
      </c>
      <c r="D140" s="17">
        <v>20.009999999999991</v>
      </c>
    </row>
    <row r="141" spans="1:4" x14ac:dyDescent="0.35">
      <c r="A141" s="18" t="s">
        <v>522</v>
      </c>
      <c r="B141" s="17">
        <v>47.99</v>
      </c>
      <c r="C141" s="17">
        <v>55</v>
      </c>
      <c r="D141" s="17">
        <v>7.009999999999998</v>
      </c>
    </row>
    <row r="142" spans="1:4" x14ac:dyDescent="0.35">
      <c r="A142" s="18" t="s">
        <v>511</v>
      </c>
      <c r="B142" s="17">
        <v>89.99</v>
      </c>
      <c r="C142" s="17">
        <v>100</v>
      </c>
      <c r="D142" s="17">
        <v>10.010000000000005</v>
      </c>
    </row>
    <row r="143" spans="1:4" x14ac:dyDescent="0.35">
      <c r="A143" s="18" t="s">
        <v>504</v>
      </c>
      <c r="B143" s="17">
        <v>449.99</v>
      </c>
      <c r="C143" s="17">
        <v>500</v>
      </c>
      <c r="D143" s="17">
        <v>50.009999999999991</v>
      </c>
    </row>
    <row r="144" spans="1:4" x14ac:dyDescent="0.35">
      <c r="A144" s="16" t="s">
        <v>448</v>
      </c>
      <c r="B144" s="17">
        <v>440.96000000000004</v>
      </c>
      <c r="C144" s="17">
        <v>505</v>
      </c>
      <c r="D144" s="17">
        <v>64.039999999999978</v>
      </c>
    </row>
    <row r="145" spans="1:4" x14ac:dyDescent="0.35">
      <c r="A145" s="18" t="s">
        <v>449</v>
      </c>
      <c r="B145" s="17">
        <v>159.99</v>
      </c>
      <c r="C145" s="17">
        <v>180</v>
      </c>
      <c r="D145" s="17">
        <v>20.009999999999991</v>
      </c>
    </row>
    <row r="146" spans="1:4" x14ac:dyDescent="0.35">
      <c r="A146" s="18" t="s">
        <v>494</v>
      </c>
      <c r="B146" s="17">
        <v>259.99</v>
      </c>
      <c r="C146" s="17">
        <v>300</v>
      </c>
      <c r="D146" s="17">
        <v>40.009999999999991</v>
      </c>
    </row>
    <row r="147" spans="1:4" x14ac:dyDescent="0.35">
      <c r="A147" s="18" t="s">
        <v>519</v>
      </c>
      <c r="B147" s="17">
        <v>7.99</v>
      </c>
      <c r="C147" s="17">
        <v>10</v>
      </c>
      <c r="D147" s="17">
        <v>2.0099999999999998</v>
      </c>
    </row>
    <row r="148" spans="1:4" x14ac:dyDescent="0.35">
      <c r="A148" s="18" t="s">
        <v>516</v>
      </c>
      <c r="B148" s="17">
        <v>12.99</v>
      </c>
      <c r="C148" s="17">
        <v>15</v>
      </c>
      <c r="D148" s="17">
        <v>2.0099999999999998</v>
      </c>
    </row>
    <row r="149" spans="1:4" x14ac:dyDescent="0.35">
      <c r="A149" s="16" t="s">
        <v>549</v>
      </c>
      <c r="B149" s="17">
        <v>8074.5399999999836</v>
      </c>
      <c r="C149" s="17">
        <v>9271</v>
      </c>
      <c r="D149" s="17">
        <v>1196.4599999999991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A3" workbookViewId="0">
      <selection activeCell="A3" sqref="A3:K103"/>
    </sheetView>
  </sheetViews>
  <sheetFormatPr defaultRowHeight="14.5" x14ac:dyDescent="0.35"/>
  <cols>
    <col min="1" max="1" width="10.26953125" customWidth="1"/>
    <col min="2" max="2" width="11.1796875" customWidth="1"/>
    <col min="3" max="3" width="10.7265625" customWidth="1"/>
    <col min="4" max="4" width="15.7265625" customWidth="1"/>
    <col min="5" max="8" width="12.7265625" customWidth="1"/>
    <col min="9" max="10" width="12.90625" customWidth="1"/>
    <col min="11" max="11" width="13.1796875" customWidth="1"/>
  </cols>
  <sheetData>
    <row r="1" spans="1:1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57.5" x14ac:dyDescent="0.35">
      <c r="A3" s="3" t="s">
        <v>0</v>
      </c>
      <c r="B3" s="3" t="s">
        <v>1</v>
      </c>
      <c r="C3" s="3" t="s">
        <v>2</v>
      </c>
      <c r="D3" s="3" t="s">
        <v>3</v>
      </c>
      <c r="E3" s="11" t="s">
        <v>58</v>
      </c>
      <c r="F3" s="11" t="s">
        <v>59</v>
      </c>
      <c r="G3" s="7" t="s">
        <v>543</v>
      </c>
      <c r="H3" s="9" t="s">
        <v>544</v>
      </c>
      <c r="I3" s="3" t="s">
        <v>541</v>
      </c>
      <c r="J3" s="3" t="s">
        <v>542</v>
      </c>
      <c r="K3" s="3" t="s">
        <v>4</v>
      </c>
      <c r="L3" s="2"/>
      <c r="M3" s="2"/>
    </row>
    <row r="4" spans="1:13" x14ac:dyDescent="0.35">
      <c r="A4" s="4">
        <v>44927</v>
      </c>
      <c r="B4" s="5" t="s">
        <v>62</v>
      </c>
      <c r="C4" s="5" t="s">
        <v>7</v>
      </c>
      <c r="D4" s="5" t="s">
        <v>63</v>
      </c>
      <c r="E4" s="12">
        <v>19.989999999999998</v>
      </c>
      <c r="F4" s="12">
        <v>25</v>
      </c>
      <c r="G4" s="8">
        <f>F4-E4</f>
        <v>5.0100000000000016</v>
      </c>
      <c r="H4" s="10">
        <f>IF(F4&gt;50,G4*0.2,G4*0.1)</f>
        <v>0.50100000000000022</v>
      </c>
      <c r="I4" s="5" t="s">
        <v>413</v>
      </c>
      <c r="J4" s="5" t="s">
        <v>414</v>
      </c>
      <c r="K4" s="5" t="s">
        <v>10</v>
      </c>
      <c r="L4" s="2"/>
      <c r="M4" s="2"/>
    </row>
    <row r="5" spans="1:13" x14ac:dyDescent="0.35">
      <c r="A5" s="4">
        <v>44927</v>
      </c>
      <c r="B5" s="5" t="s">
        <v>69</v>
      </c>
      <c r="C5" s="5" t="s">
        <v>13</v>
      </c>
      <c r="D5" s="5" t="s">
        <v>70</v>
      </c>
      <c r="E5" s="12">
        <v>24.99</v>
      </c>
      <c r="F5" s="12">
        <v>30</v>
      </c>
      <c r="G5" s="8">
        <f>F5-E5</f>
        <v>5.0100000000000016</v>
      </c>
      <c r="H5" s="10">
        <f>IF(F5&gt;50,G5*0.2,G5*0.1)</f>
        <v>0.50100000000000022</v>
      </c>
      <c r="I5" s="5" t="s">
        <v>419</v>
      </c>
      <c r="J5" s="5" t="s">
        <v>420</v>
      </c>
      <c r="K5" s="5" t="s">
        <v>71</v>
      </c>
      <c r="L5" s="2"/>
      <c r="M5" s="2"/>
    </row>
    <row r="6" spans="1:13" x14ac:dyDescent="0.35">
      <c r="A6" s="4">
        <v>44927</v>
      </c>
      <c r="B6" s="5" t="s">
        <v>66</v>
      </c>
      <c r="C6" s="5" t="s">
        <v>11</v>
      </c>
      <c r="D6" s="5" t="s">
        <v>67</v>
      </c>
      <c r="E6" s="12">
        <v>39.99</v>
      </c>
      <c r="F6" s="12">
        <v>45</v>
      </c>
      <c r="G6" s="8">
        <f>F6-E6</f>
        <v>5.009999999999998</v>
      </c>
      <c r="H6" s="10">
        <f>IF(F6&gt;50,G6*0.2,G6*0.1)</f>
        <v>0.50099999999999978</v>
      </c>
      <c r="I6" s="5" t="s">
        <v>417</v>
      </c>
      <c r="J6" s="5" t="s">
        <v>418</v>
      </c>
      <c r="K6" s="5" t="s">
        <v>68</v>
      </c>
      <c r="L6" s="2"/>
      <c r="M6" s="2"/>
    </row>
    <row r="7" spans="1:13" x14ac:dyDescent="0.35">
      <c r="A7" s="4">
        <v>44927</v>
      </c>
      <c r="B7" s="5" t="s">
        <v>64</v>
      </c>
      <c r="C7" s="5" t="s">
        <v>9</v>
      </c>
      <c r="D7" s="5" t="s">
        <v>65</v>
      </c>
      <c r="E7" s="12">
        <v>65.5</v>
      </c>
      <c r="F7" s="12">
        <v>80</v>
      </c>
      <c r="G7" s="8">
        <f>F7-E7</f>
        <v>14.5</v>
      </c>
      <c r="H7" s="10">
        <f>IF(F7&gt;50,G7*0.2,G7*0.1)</f>
        <v>2.9000000000000004</v>
      </c>
      <c r="I7" s="5" t="s">
        <v>415</v>
      </c>
      <c r="J7" s="5" t="s">
        <v>416</v>
      </c>
      <c r="K7" s="5" t="s">
        <v>8</v>
      </c>
      <c r="L7" s="2"/>
      <c r="M7" s="2"/>
    </row>
    <row r="8" spans="1:13" x14ac:dyDescent="0.35">
      <c r="A8" s="4">
        <v>44927</v>
      </c>
      <c r="B8" s="5" t="s">
        <v>60</v>
      </c>
      <c r="C8" s="5" t="s">
        <v>5</v>
      </c>
      <c r="D8" s="5" t="s">
        <v>61</v>
      </c>
      <c r="E8" s="12">
        <v>99.99</v>
      </c>
      <c r="F8" s="12">
        <v>120</v>
      </c>
      <c r="G8" s="8">
        <f>F8-E8</f>
        <v>20.010000000000005</v>
      </c>
      <c r="H8" s="10">
        <f>IF(F8&gt;50,G8*0.2,G8*0.1)</f>
        <v>4.0020000000000016</v>
      </c>
      <c r="I8" s="5" t="s">
        <v>411</v>
      </c>
      <c r="J8" s="5" t="s">
        <v>412</v>
      </c>
      <c r="K8" s="5" t="s">
        <v>6</v>
      </c>
      <c r="L8" s="2"/>
      <c r="M8" s="2"/>
    </row>
    <row r="9" spans="1:13" x14ac:dyDescent="0.35">
      <c r="A9" s="4">
        <v>44958</v>
      </c>
      <c r="B9" s="5" t="s">
        <v>75</v>
      </c>
      <c r="C9" s="5" t="s">
        <v>16</v>
      </c>
      <c r="D9" s="5" t="s">
        <v>76</v>
      </c>
      <c r="E9" s="12">
        <v>12.5</v>
      </c>
      <c r="F9" s="12">
        <v>15</v>
      </c>
      <c r="G9" s="8">
        <f>F9-E9</f>
        <v>2.5</v>
      </c>
      <c r="H9" s="10">
        <f>IF(F9&gt;50,G9*0.2,G9*0.1)</f>
        <v>0.25</v>
      </c>
      <c r="I9" s="5" t="s">
        <v>423</v>
      </c>
      <c r="J9" s="5" t="s">
        <v>424</v>
      </c>
      <c r="K9" s="5" t="s">
        <v>77</v>
      </c>
      <c r="L9" s="2"/>
      <c r="M9" s="2"/>
    </row>
    <row r="10" spans="1:13" x14ac:dyDescent="0.35">
      <c r="A10" s="4">
        <v>44958</v>
      </c>
      <c r="B10" s="5" t="s">
        <v>84</v>
      </c>
      <c r="C10" s="5" t="s">
        <v>19</v>
      </c>
      <c r="D10" s="5" t="s">
        <v>85</v>
      </c>
      <c r="E10" s="12">
        <v>29.99</v>
      </c>
      <c r="F10" s="12">
        <v>35</v>
      </c>
      <c r="G10" s="8">
        <f>F10-E10</f>
        <v>5.0100000000000016</v>
      </c>
      <c r="H10" s="10">
        <f>IF(F10&gt;50,G10*0.2,G10*0.1)</f>
        <v>0.50100000000000022</v>
      </c>
      <c r="I10" s="5" t="s">
        <v>428</v>
      </c>
      <c r="J10" s="5" t="s">
        <v>429</v>
      </c>
      <c r="K10" s="5" t="s">
        <v>86</v>
      </c>
      <c r="L10" s="2"/>
      <c r="M10" s="2"/>
    </row>
    <row r="11" spans="1:13" x14ac:dyDescent="0.35">
      <c r="A11" s="4">
        <v>44958</v>
      </c>
      <c r="B11" s="5" t="s">
        <v>81</v>
      </c>
      <c r="C11" s="5" t="s">
        <v>18</v>
      </c>
      <c r="D11" s="5" t="s">
        <v>82</v>
      </c>
      <c r="E11" s="12">
        <v>59.99</v>
      </c>
      <c r="F11" s="12">
        <v>70</v>
      </c>
      <c r="G11" s="8">
        <f>F11-E11</f>
        <v>10.009999999999998</v>
      </c>
      <c r="H11" s="10">
        <f>IF(F11&gt;50,G11*0.2,G11*0.1)</f>
        <v>2.0019999999999998</v>
      </c>
      <c r="I11" s="5" t="s">
        <v>426</v>
      </c>
      <c r="J11" s="5" t="s">
        <v>427</v>
      </c>
      <c r="K11" s="5" t="s">
        <v>83</v>
      </c>
      <c r="L11" s="2"/>
      <c r="M11" s="2"/>
    </row>
    <row r="12" spans="1:13" x14ac:dyDescent="0.35">
      <c r="A12" s="4">
        <v>44958</v>
      </c>
      <c r="B12" s="5" t="s">
        <v>78</v>
      </c>
      <c r="C12" s="5" t="s">
        <v>17</v>
      </c>
      <c r="D12" s="5" t="s">
        <v>79</v>
      </c>
      <c r="E12" s="12">
        <v>75</v>
      </c>
      <c r="F12" s="12">
        <v>89</v>
      </c>
      <c r="G12" s="8">
        <f>F12-E12</f>
        <v>14</v>
      </c>
      <c r="H12" s="10">
        <f>IF(F12&gt;50,G12*0.2,G12*0.1)</f>
        <v>2.8000000000000003</v>
      </c>
      <c r="I12" s="5" t="s">
        <v>28</v>
      </c>
      <c r="J12" s="5" t="s">
        <v>425</v>
      </c>
      <c r="K12" s="5" t="s">
        <v>80</v>
      </c>
      <c r="L12" s="2"/>
      <c r="M12" s="2"/>
    </row>
    <row r="13" spans="1:13" x14ac:dyDescent="0.35">
      <c r="A13" s="4">
        <v>44958</v>
      </c>
      <c r="B13" s="5" t="s">
        <v>72</v>
      </c>
      <c r="C13" s="5" t="s">
        <v>15</v>
      </c>
      <c r="D13" s="5" t="s">
        <v>73</v>
      </c>
      <c r="E13" s="12">
        <v>179.99</v>
      </c>
      <c r="F13" s="12">
        <v>199</v>
      </c>
      <c r="G13" s="8">
        <f>F13-E13</f>
        <v>19.009999999999991</v>
      </c>
      <c r="H13" s="10">
        <f>IF(F13&gt;50,G13*0.2,G13*0.1)</f>
        <v>3.8019999999999983</v>
      </c>
      <c r="I13" s="5" t="s">
        <v>421</v>
      </c>
      <c r="J13" s="5" t="s">
        <v>422</v>
      </c>
      <c r="K13" s="5" t="s">
        <v>74</v>
      </c>
      <c r="L13" s="2"/>
      <c r="M13" s="2"/>
    </row>
    <row r="14" spans="1:13" x14ac:dyDescent="0.35">
      <c r="A14" s="4">
        <v>44986</v>
      </c>
      <c r="B14" s="5" t="s">
        <v>90</v>
      </c>
      <c r="C14" s="5" t="s">
        <v>22</v>
      </c>
      <c r="D14" s="5" t="s">
        <v>91</v>
      </c>
      <c r="E14" s="12">
        <v>34.99</v>
      </c>
      <c r="F14" s="12">
        <v>40</v>
      </c>
      <c r="G14" s="8">
        <f>F14-E14</f>
        <v>5.009999999999998</v>
      </c>
      <c r="H14" s="10">
        <f>IF(F14&gt;50,G14*0.2,G14*0.1)</f>
        <v>0.50099999999999978</v>
      </c>
      <c r="I14" s="5" t="s">
        <v>432</v>
      </c>
      <c r="J14" s="5" t="s">
        <v>433</v>
      </c>
      <c r="K14" s="5" t="s">
        <v>92</v>
      </c>
      <c r="L14" s="2"/>
      <c r="M14" s="2"/>
    </row>
    <row r="15" spans="1:13" x14ac:dyDescent="0.35">
      <c r="A15" s="4">
        <v>44986</v>
      </c>
      <c r="B15" s="5" t="s">
        <v>99</v>
      </c>
      <c r="C15" s="5" t="s">
        <v>27</v>
      </c>
      <c r="D15" s="5" t="s">
        <v>100</v>
      </c>
      <c r="E15" s="12">
        <v>42.5</v>
      </c>
      <c r="F15" s="12">
        <v>50</v>
      </c>
      <c r="G15" s="8">
        <f>F15-E15</f>
        <v>7.5</v>
      </c>
      <c r="H15" s="10">
        <f>IF(F15&gt;50,G15*0.2,G15*0.1)</f>
        <v>0.75</v>
      </c>
      <c r="I15" s="5" t="s">
        <v>438</v>
      </c>
      <c r="J15" s="5" t="s">
        <v>439</v>
      </c>
      <c r="K15" s="5" t="s">
        <v>101</v>
      </c>
      <c r="L15" s="2"/>
      <c r="M15" s="2"/>
    </row>
    <row r="16" spans="1:13" x14ac:dyDescent="0.35">
      <c r="A16" s="4">
        <v>44986</v>
      </c>
      <c r="B16" s="5" t="s">
        <v>93</v>
      </c>
      <c r="C16" s="5" t="s">
        <v>24</v>
      </c>
      <c r="D16" s="5" t="s">
        <v>94</v>
      </c>
      <c r="E16" s="12">
        <v>79.989999999999995</v>
      </c>
      <c r="F16" s="12">
        <v>90</v>
      </c>
      <c r="G16" s="8">
        <f>F16-E16</f>
        <v>10.010000000000005</v>
      </c>
      <c r="H16" s="10">
        <f>IF(F16&gt;50,G16*0.2,G16*0.1)</f>
        <v>2.0020000000000011</v>
      </c>
      <c r="I16" s="5" t="s">
        <v>434</v>
      </c>
      <c r="J16" s="5" t="s">
        <v>435</v>
      </c>
      <c r="K16" s="5" t="s">
        <v>95</v>
      </c>
      <c r="L16" s="2"/>
      <c r="M16" s="2"/>
    </row>
    <row r="17" spans="1:13" x14ac:dyDescent="0.35">
      <c r="A17" s="4">
        <v>44986</v>
      </c>
      <c r="B17" s="5" t="s">
        <v>96</v>
      </c>
      <c r="C17" s="5" t="s">
        <v>25</v>
      </c>
      <c r="D17" s="5" t="s">
        <v>97</v>
      </c>
      <c r="E17" s="12">
        <v>89.99</v>
      </c>
      <c r="F17" s="12">
        <v>110</v>
      </c>
      <c r="G17" s="8">
        <f>F17-E17</f>
        <v>20.010000000000005</v>
      </c>
      <c r="H17" s="10">
        <f>IF(F17&gt;50,G17*0.2,G17*0.1)</f>
        <v>4.0020000000000016</v>
      </c>
      <c r="I17" s="5" t="s">
        <v>436</v>
      </c>
      <c r="J17" s="5" t="s">
        <v>437</v>
      </c>
      <c r="K17" s="5" t="s">
        <v>98</v>
      </c>
      <c r="L17" s="2"/>
      <c r="M17" s="2"/>
    </row>
    <row r="18" spans="1:13" x14ac:dyDescent="0.35">
      <c r="A18" s="4">
        <v>44986</v>
      </c>
      <c r="B18" s="5" t="s">
        <v>87</v>
      </c>
      <c r="C18" s="5" t="s">
        <v>21</v>
      </c>
      <c r="D18" s="5" t="s">
        <v>88</v>
      </c>
      <c r="E18" s="12">
        <v>129.99</v>
      </c>
      <c r="F18" s="12">
        <v>150</v>
      </c>
      <c r="G18" s="8">
        <f>F18-E18</f>
        <v>20.009999999999991</v>
      </c>
      <c r="H18" s="10">
        <f>IF(F18&gt;50,G18*0.2,G18*0.1)</f>
        <v>4.001999999999998</v>
      </c>
      <c r="I18" s="5" t="s">
        <v>430</v>
      </c>
      <c r="J18" s="5" t="s">
        <v>431</v>
      </c>
      <c r="K18" s="5" t="s">
        <v>89</v>
      </c>
      <c r="L18" s="2"/>
      <c r="M18" s="2"/>
    </row>
    <row r="19" spans="1:13" x14ac:dyDescent="0.35">
      <c r="A19" s="4">
        <v>45017</v>
      </c>
      <c r="B19" s="5" t="s">
        <v>107</v>
      </c>
      <c r="C19" s="5" t="s">
        <v>31</v>
      </c>
      <c r="D19" s="5" t="s">
        <v>108</v>
      </c>
      <c r="E19" s="12">
        <v>49.99</v>
      </c>
      <c r="F19" s="12">
        <v>60</v>
      </c>
      <c r="G19" s="8">
        <f>F19-E19</f>
        <v>10.009999999999998</v>
      </c>
      <c r="H19" s="10">
        <f>IF(F19&gt;50,G19*0.2,G19*0.1)</f>
        <v>2.0019999999999998</v>
      </c>
      <c r="I19" s="5" t="s">
        <v>444</v>
      </c>
      <c r="J19" s="5" t="s">
        <v>445</v>
      </c>
      <c r="K19" s="5" t="s">
        <v>109</v>
      </c>
      <c r="L19" s="2"/>
      <c r="M19" s="2"/>
    </row>
    <row r="20" spans="1:13" x14ac:dyDescent="0.35">
      <c r="A20" s="4">
        <v>45017</v>
      </c>
      <c r="B20" s="5" t="s">
        <v>110</v>
      </c>
      <c r="C20" s="5" t="s">
        <v>32</v>
      </c>
      <c r="D20" s="5" t="s">
        <v>111</v>
      </c>
      <c r="E20" s="12">
        <v>64.989999999999995</v>
      </c>
      <c r="F20" s="12">
        <v>75</v>
      </c>
      <c r="G20" s="8">
        <f>F20-E20</f>
        <v>10.010000000000005</v>
      </c>
      <c r="H20" s="10">
        <f>IF(F20&gt;50,G20*0.2,G20*0.1)</f>
        <v>2.0020000000000011</v>
      </c>
      <c r="I20" s="5" t="s">
        <v>446</v>
      </c>
      <c r="J20" s="5" t="s">
        <v>447</v>
      </c>
      <c r="K20" s="5" t="s">
        <v>112</v>
      </c>
      <c r="L20" s="2"/>
      <c r="M20" s="2"/>
    </row>
    <row r="21" spans="1:13" x14ac:dyDescent="0.35">
      <c r="A21" s="4">
        <v>45017</v>
      </c>
      <c r="B21" s="5" t="s">
        <v>104</v>
      </c>
      <c r="C21" s="5" t="s">
        <v>30</v>
      </c>
      <c r="D21" s="5" t="s">
        <v>105</v>
      </c>
      <c r="E21" s="12">
        <v>109.99</v>
      </c>
      <c r="F21" s="12">
        <v>130</v>
      </c>
      <c r="G21" s="8">
        <f>F21-E21</f>
        <v>20.010000000000005</v>
      </c>
      <c r="H21" s="10">
        <f>IF(F21&gt;50,G21*0.2,G21*0.1)</f>
        <v>4.0020000000000016</v>
      </c>
      <c r="I21" s="5" t="s">
        <v>442</v>
      </c>
      <c r="J21" s="5" t="s">
        <v>443</v>
      </c>
      <c r="K21" s="5" t="s">
        <v>106</v>
      </c>
      <c r="L21" s="2"/>
      <c r="M21" s="2"/>
    </row>
    <row r="22" spans="1:13" x14ac:dyDescent="0.35">
      <c r="A22" s="4">
        <v>45017</v>
      </c>
      <c r="B22" s="5" t="s">
        <v>113</v>
      </c>
      <c r="C22" s="5" t="s">
        <v>33</v>
      </c>
      <c r="D22" s="5" t="s">
        <v>114</v>
      </c>
      <c r="E22" s="12">
        <v>159.99</v>
      </c>
      <c r="F22" s="12">
        <v>180</v>
      </c>
      <c r="G22" s="8">
        <f>F22-E22</f>
        <v>20.009999999999991</v>
      </c>
      <c r="H22" s="10">
        <f>IF(F22&gt;50,G22*0.2,G22*0.1)</f>
        <v>4.001999999999998</v>
      </c>
      <c r="I22" s="5" t="s">
        <v>448</v>
      </c>
      <c r="J22" s="5" t="s">
        <v>449</v>
      </c>
      <c r="K22" s="5" t="s">
        <v>115</v>
      </c>
      <c r="L22" s="2"/>
      <c r="M22" s="2"/>
    </row>
    <row r="23" spans="1:13" x14ac:dyDescent="0.35">
      <c r="A23" s="4">
        <v>45017</v>
      </c>
      <c r="B23" s="5" t="s">
        <v>102</v>
      </c>
      <c r="C23" s="5" t="s">
        <v>29</v>
      </c>
      <c r="D23" s="5" t="s">
        <v>103</v>
      </c>
      <c r="E23" s="12">
        <v>199.99</v>
      </c>
      <c r="F23" s="12">
        <v>220</v>
      </c>
      <c r="G23" s="8">
        <f>F23-E23</f>
        <v>20.009999999999991</v>
      </c>
      <c r="H23" s="10">
        <f>IF(F23&gt;50,G23*0.2,G23*0.1)</f>
        <v>4.001999999999998</v>
      </c>
      <c r="I23" s="5" t="s">
        <v>440</v>
      </c>
      <c r="J23" s="5" t="s">
        <v>441</v>
      </c>
      <c r="K23" s="5" t="s">
        <v>14</v>
      </c>
      <c r="L23" s="2"/>
      <c r="M23" s="2"/>
    </row>
    <row r="24" spans="1:13" x14ac:dyDescent="0.35">
      <c r="A24" s="4">
        <v>45047</v>
      </c>
      <c r="B24" s="5" t="s">
        <v>125</v>
      </c>
      <c r="C24" s="5" t="s">
        <v>37</v>
      </c>
      <c r="D24" s="5" t="s">
        <v>126</v>
      </c>
      <c r="E24" s="12">
        <v>29.99</v>
      </c>
      <c r="F24" s="12">
        <v>35</v>
      </c>
      <c r="G24" s="8">
        <f>F24-E24</f>
        <v>5.0100000000000016</v>
      </c>
      <c r="H24" s="10">
        <f>IF(F24&gt;50,G24*0.2,G24*0.1)</f>
        <v>0.50100000000000022</v>
      </c>
      <c r="I24" s="5" t="s">
        <v>455</v>
      </c>
      <c r="J24" s="5" t="s">
        <v>456</v>
      </c>
      <c r="K24" s="5" t="s">
        <v>127</v>
      </c>
      <c r="L24" s="2"/>
      <c r="M24" s="2"/>
    </row>
    <row r="25" spans="1:13" x14ac:dyDescent="0.35">
      <c r="A25" s="4">
        <v>45047</v>
      </c>
      <c r="B25" s="5" t="s">
        <v>122</v>
      </c>
      <c r="C25" s="5" t="s">
        <v>36</v>
      </c>
      <c r="D25" s="5" t="s">
        <v>123</v>
      </c>
      <c r="E25" s="12">
        <v>39.99</v>
      </c>
      <c r="F25" s="12">
        <v>45</v>
      </c>
      <c r="G25" s="8">
        <f>F25-E25</f>
        <v>5.009999999999998</v>
      </c>
      <c r="H25" s="10">
        <f>IF(F25&gt;50,G25*0.2,G25*0.1)</f>
        <v>0.50099999999999978</v>
      </c>
      <c r="I25" s="5" t="s">
        <v>20</v>
      </c>
      <c r="J25" s="5" t="s">
        <v>454</v>
      </c>
      <c r="K25" s="5" t="s">
        <v>124</v>
      </c>
      <c r="L25" s="2"/>
      <c r="M25" s="2"/>
    </row>
    <row r="26" spans="1:13" x14ac:dyDescent="0.35">
      <c r="A26" s="4">
        <v>45047</v>
      </c>
      <c r="B26" s="5" t="s">
        <v>116</v>
      </c>
      <c r="C26" s="5" t="s">
        <v>34</v>
      </c>
      <c r="D26" s="5" t="s">
        <v>117</v>
      </c>
      <c r="E26" s="12">
        <v>47.99</v>
      </c>
      <c r="F26" s="12">
        <v>55</v>
      </c>
      <c r="G26" s="8">
        <f>F26-E26</f>
        <v>7.009999999999998</v>
      </c>
      <c r="H26" s="10">
        <f>IF(F26&gt;50,G26*0.2,G26*0.1)</f>
        <v>1.4019999999999997</v>
      </c>
      <c r="I26" s="5" t="s">
        <v>450</v>
      </c>
      <c r="J26" s="5" t="s">
        <v>451</v>
      </c>
      <c r="K26" s="5" t="s">
        <v>118</v>
      </c>
      <c r="L26" s="2"/>
      <c r="M26" s="2"/>
    </row>
    <row r="27" spans="1:13" x14ac:dyDescent="0.35">
      <c r="A27" s="4">
        <v>45047</v>
      </c>
      <c r="B27" s="5" t="s">
        <v>119</v>
      </c>
      <c r="C27" s="5" t="s">
        <v>35</v>
      </c>
      <c r="D27" s="5" t="s">
        <v>120</v>
      </c>
      <c r="E27" s="12">
        <v>99.99</v>
      </c>
      <c r="F27" s="12">
        <v>120</v>
      </c>
      <c r="G27" s="8">
        <f>F27-E27</f>
        <v>20.010000000000005</v>
      </c>
      <c r="H27" s="10">
        <f>IF(F27&gt;50,G27*0.2,G27*0.1)</f>
        <v>4.0020000000000016</v>
      </c>
      <c r="I27" s="5" t="s">
        <v>452</v>
      </c>
      <c r="J27" s="5" t="s">
        <v>453</v>
      </c>
      <c r="K27" s="5" t="s">
        <v>121</v>
      </c>
      <c r="L27" s="2"/>
      <c r="M27" s="2"/>
    </row>
    <row r="28" spans="1:13" x14ac:dyDescent="0.35">
      <c r="A28" s="4">
        <v>45047</v>
      </c>
      <c r="B28" s="5" t="s">
        <v>128</v>
      </c>
      <c r="C28" s="5" t="s">
        <v>38</v>
      </c>
      <c r="D28" s="5" t="s">
        <v>129</v>
      </c>
      <c r="E28" s="12">
        <v>139.99</v>
      </c>
      <c r="F28" s="12">
        <v>160</v>
      </c>
      <c r="G28" s="8">
        <f>F28-E28</f>
        <v>20.009999999999991</v>
      </c>
      <c r="H28" s="10">
        <f>IF(F28&gt;50,G28*0.2,G28*0.1)</f>
        <v>4.001999999999998</v>
      </c>
      <c r="I28" s="5" t="s">
        <v>457</v>
      </c>
      <c r="J28" s="5" t="s">
        <v>458</v>
      </c>
      <c r="K28" s="5" t="s">
        <v>130</v>
      </c>
      <c r="L28" s="2"/>
      <c r="M28" s="2"/>
    </row>
    <row r="29" spans="1:13" x14ac:dyDescent="0.35">
      <c r="A29" s="4">
        <v>45078</v>
      </c>
      <c r="B29" s="5" t="s">
        <v>137</v>
      </c>
      <c r="C29" s="5" t="s">
        <v>41</v>
      </c>
      <c r="D29" s="5" t="s">
        <v>138</v>
      </c>
      <c r="E29" s="12">
        <v>24.99</v>
      </c>
      <c r="F29" s="12">
        <v>30</v>
      </c>
      <c r="G29" s="8">
        <f>F29-E29</f>
        <v>5.0100000000000016</v>
      </c>
      <c r="H29" s="10">
        <f>IF(F29&gt;50,G29*0.2,G29*0.1)</f>
        <v>0.50100000000000022</v>
      </c>
      <c r="I29" s="5" t="s">
        <v>463</v>
      </c>
      <c r="J29" s="5" t="s">
        <v>464</v>
      </c>
      <c r="K29" s="5" t="s">
        <v>139</v>
      </c>
      <c r="L29" s="2"/>
      <c r="M29" s="2"/>
    </row>
    <row r="30" spans="1:13" x14ac:dyDescent="0.35">
      <c r="A30" s="4">
        <v>45078</v>
      </c>
      <c r="B30" s="5" t="s">
        <v>134</v>
      </c>
      <c r="C30" s="5" t="s">
        <v>40</v>
      </c>
      <c r="D30" s="5" t="s">
        <v>135</v>
      </c>
      <c r="E30" s="12">
        <v>44.99</v>
      </c>
      <c r="F30" s="12">
        <v>50</v>
      </c>
      <c r="G30" s="8">
        <f>F30-E30</f>
        <v>5.009999999999998</v>
      </c>
      <c r="H30" s="10">
        <f>IF(F30&gt;50,G30*0.2,G30*0.1)</f>
        <v>0.50099999999999978</v>
      </c>
      <c r="I30" s="5" t="s">
        <v>461</v>
      </c>
      <c r="J30" s="5" t="s">
        <v>462</v>
      </c>
      <c r="K30" s="5" t="s">
        <v>136</v>
      </c>
      <c r="L30" s="2"/>
      <c r="M30" s="2"/>
    </row>
    <row r="31" spans="1:13" x14ac:dyDescent="0.35">
      <c r="A31" s="4">
        <v>45078</v>
      </c>
      <c r="B31" s="5" t="s">
        <v>140</v>
      </c>
      <c r="C31" s="5" t="s">
        <v>42</v>
      </c>
      <c r="D31" s="5" t="s">
        <v>141</v>
      </c>
      <c r="E31" s="12">
        <v>59.99</v>
      </c>
      <c r="F31" s="12">
        <v>70</v>
      </c>
      <c r="G31" s="8">
        <f>F31-E31</f>
        <v>10.009999999999998</v>
      </c>
      <c r="H31" s="10">
        <f>IF(F31&gt;50,G31*0.2,G31*0.1)</f>
        <v>2.0019999999999998</v>
      </c>
      <c r="I31" s="5" t="s">
        <v>465</v>
      </c>
      <c r="J31" s="5" t="s">
        <v>466</v>
      </c>
      <c r="K31" s="5" t="s">
        <v>142</v>
      </c>
      <c r="L31" s="2"/>
      <c r="M31" s="2"/>
    </row>
    <row r="32" spans="1:13" x14ac:dyDescent="0.35">
      <c r="A32" s="4">
        <v>45078</v>
      </c>
      <c r="B32" s="5" t="s">
        <v>131</v>
      </c>
      <c r="C32" s="5" t="s">
        <v>39</v>
      </c>
      <c r="D32" s="5" t="s">
        <v>132</v>
      </c>
      <c r="E32" s="12">
        <v>79.989999999999995</v>
      </c>
      <c r="F32" s="12">
        <v>90</v>
      </c>
      <c r="G32" s="8">
        <f>F32-E32</f>
        <v>10.010000000000005</v>
      </c>
      <c r="H32" s="10">
        <f>IF(F32&gt;50,G32*0.2,G32*0.1)</f>
        <v>2.0020000000000011</v>
      </c>
      <c r="I32" s="5" t="s">
        <v>459</v>
      </c>
      <c r="J32" s="5" t="s">
        <v>460</v>
      </c>
      <c r="K32" s="5" t="s">
        <v>133</v>
      </c>
    </row>
    <row r="33" spans="1:11" x14ac:dyDescent="0.35">
      <c r="A33" s="4">
        <v>45078</v>
      </c>
      <c r="B33" s="5" t="s">
        <v>143</v>
      </c>
      <c r="C33" s="5" t="s">
        <v>43</v>
      </c>
      <c r="D33" s="5" t="s">
        <v>144</v>
      </c>
      <c r="E33" s="12">
        <v>179.99</v>
      </c>
      <c r="F33" s="12">
        <v>200</v>
      </c>
      <c r="G33" s="8">
        <f>F33-E33</f>
        <v>20.009999999999991</v>
      </c>
      <c r="H33" s="10">
        <f>IF(F33&gt;50,G33*0.2,G33*0.1)</f>
        <v>4.001999999999998</v>
      </c>
      <c r="I33" s="5" t="s">
        <v>467</v>
      </c>
      <c r="J33" s="5" t="s">
        <v>468</v>
      </c>
      <c r="K33" s="5" t="s">
        <v>145</v>
      </c>
    </row>
    <row r="34" spans="1:11" x14ac:dyDescent="0.35">
      <c r="A34" s="4">
        <v>45108</v>
      </c>
      <c r="B34" s="5" t="s">
        <v>159</v>
      </c>
      <c r="C34" s="5" t="s">
        <v>48</v>
      </c>
      <c r="D34" s="5" t="s">
        <v>160</v>
      </c>
      <c r="E34" s="12">
        <v>34.99</v>
      </c>
      <c r="F34" s="12">
        <v>40</v>
      </c>
      <c r="G34" s="8">
        <f>F34-E34</f>
        <v>5.009999999999998</v>
      </c>
      <c r="H34" s="10">
        <f>IF(F34&gt;50,G34*0.2,G34*0.1)</f>
        <v>0.50099999999999978</v>
      </c>
      <c r="I34" s="5" t="s">
        <v>475</v>
      </c>
      <c r="J34" s="5" t="s">
        <v>476</v>
      </c>
      <c r="K34" s="5" t="s">
        <v>161</v>
      </c>
    </row>
    <row r="35" spans="1:11" x14ac:dyDescent="0.35">
      <c r="A35" s="4">
        <v>45108</v>
      </c>
      <c r="B35" s="5" t="s">
        <v>149</v>
      </c>
      <c r="C35" s="5" t="s">
        <v>45</v>
      </c>
      <c r="D35" s="5" t="s">
        <v>150</v>
      </c>
      <c r="E35" s="12">
        <v>74.989999999999995</v>
      </c>
      <c r="F35" s="12">
        <v>85</v>
      </c>
      <c r="G35" s="8">
        <f>F35-E35</f>
        <v>10.010000000000005</v>
      </c>
      <c r="H35" s="10">
        <f>IF(F35&gt;50,G35*0.2,G35*0.1)</f>
        <v>2.0020000000000011</v>
      </c>
      <c r="I35" s="5" t="s">
        <v>471</v>
      </c>
      <c r="J35" s="5" t="s">
        <v>472</v>
      </c>
      <c r="K35" s="5" t="s">
        <v>151</v>
      </c>
    </row>
    <row r="36" spans="1:11" x14ac:dyDescent="0.35">
      <c r="A36" s="4">
        <v>45108</v>
      </c>
      <c r="B36" s="5" t="s">
        <v>156</v>
      </c>
      <c r="C36" s="5" t="s">
        <v>47</v>
      </c>
      <c r="D36" s="5" t="s">
        <v>157</v>
      </c>
      <c r="E36" s="12">
        <v>99.99</v>
      </c>
      <c r="F36" s="12">
        <v>120</v>
      </c>
      <c r="G36" s="8">
        <f>F36-E36</f>
        <v>20.010000000000005</v>
      </c>
      <c r="H36" s="10">
        <f>IF(F36&gt;50,G36*0.2,G36*0.1)</f>
        <v>4.0020000000000016</v>
      </c>
      <c r="I36" s="5" t="s">
        <v>473</v>
      </c>
      <c r="J36" s="5" t="s">
        <v>474</v>
      </c>
      <c r="K36" s="5" t="s">
        <v>158</v>
      </c>
    </row>
    <row r="37" spans="1:11" x14ac:dyDescent="0.35">
      <c r="A37" s="4">
        <v>45108</v>
      </c>
      <c r="B37" s="5" t="s">
        <v>146</v>
      </c>
      <c r="C37" s="5" t="s">
        <v>44</v>
      </c>
      <c r="D37" s="5" t="s">
        <v>147</v>
      </c>
      <c r="E37" s="12">
        <v>129.99</v>
      </c>
      <c r="F37" s="12">
        <v>150</v>
      </c>
      <c r="G37" s="8">
        <f>F37-E37</f>
        <v>20.009999999999991</v>
      </c>
      <c r="H37" s="10">
        <f>IF(F37&gt;50,G37*0.2,G37*0.1)</f>
        <v>4.001999999999998</v>
      </c>
      <c r="I37" s="5" t="s">
        <v>469</v>
      </c>
      <c r="J37" s="5" t="s">
        <v>470</v>
      </c>
      <c r="K37" s="5" t="s">
        <v>148</v>
      </c>
    </row>
    <row r="38" spans="1:11" x14ac:dyDescent="0.35">
      <c r="A38" s="4">
        <v>45108</v>
      </c>
      <c r="B38" s="5" t="s">
        <v>152</v>
      </c>
      <c r="C38" s="5" t="s">
        <v>46</v>
      </c>
      <c r="D38" s="5" t="s">
        <v>153</v>
      </c>
      <c r="E38" s="12">
        <v>219.99</v>
      </c>
      <c r="F38" s="12">
        <v>250</v>
      </c>
      <c r="G38" s="8">
        <f>F38-E38</f>
        <v>30.009999999999991</v>
      </c>
      <c r="H38" s="10">
        <f>IF(F38&gt;50,G38*0.2,G38*0.1)</f>
        <v>6.0019999999999989</v>
      </c>
      <c r="I38" s="5" t="s">
        <v>154</v>
      </c>
      <c r="J38" s="5"/>
      <c r="K38" s="5" t="s">
        <v>155</v>
      </c>
    </row>
    <row r="39" spans="1:11" x14ac:dyDescent="0.35">
      <c r="A39" s="4">
        <v>45139</v>
      </c>
      <c r="B39" s="5" t="s">
        <v>174</v>
      </c>
      <c r="C39" s="5" t="s">
        <v>53</v>
      </c>
      <c r="D39" s="5" t="s">
        <v>175</v>
      </c>
      <c r="E39" s="12">
        <v>14.99</v>
      </c>
      <c r="F39" s="12">
        <v>18</v>
      </c>
      <c r="G39" s="8">
        <f>F39-E39</f>
        <v>3.01</v>
      </c>
      <c r="H39" s="10">
        <f>IF(F39&gt;50,G39*0.2,G39*0.1)</f>
        <v>0.30099999999999999</v>
      </c>
      <c r="I39" s="5" t="s">
        <v>483</v>
      </c>
      <c r="J39" s="5" t="s">
        <v>484</v>
      </c>
      <c r="K39" s="5" t="s">
        <v>176</v>
      </c>
    </row>
    <row r="40" spans="1:11" x14ac:dyDescent="0.35">
      <c r="A40" s="4">
        <v>45139</v>
      </c>
      <c r="B40" s="5" t="s">
        <v>171</v>
      </c>
      <c r="C40" s="5" t="s">
        <v>52</v>
      </c>
      <c r="D40" s="5" t="s">
        <v>172</v>
      </c>
      <c r="E40" s="12">
        <v>19.989999999999998</v>
      </c>
      <c r="F40" s="12">
        <v>25</v>
      </c>
      <c r="G40" s="8">
        <f>F40-E40</f>
        <v>5.0100000000000016</v>
      </c>
      <c r="H40" s="10">
        <f>IF(F40&gt;50,G40*0.2,G40*0.1)</f>
        <v>0.50100000000000022</v>
      </c>
      <c r="I40" s="5" t="s">
        <v>23</v>
      </c>
      <c r="J40" s="5" t="s">
        <v>223</v>
      </c>
      <c r="K40" s="5" t="s">
        <v>173</v>
      </c>
    </row>
    <row r="41" spans="1:11" x14ac:dyDescent="0.35">
      <c r="A41" s="4">
        <v>45139</v>
      </c>
      <c r="B41" s="5" t="s">
        <v>162</v>
      </c>
      <c r="C41" s="5" t="s">
        <v>49</v>
      </c>
      <c r="D41" s="5" t="s">
        <v>163</v>
      </c>
      <c r="E41" s="12">
        <v>54.99</v>
      </c>
      <c r="F41" s="12">
        <v>65</v>
      </c>
      <c r="G41" s="8">
        <f>F41-E41</f>
        <v>10.009999999999998</v>
      </c>
      <c r="H41" s="10">
        <f>IF(F41&gt;50,G41*0.2,G41*0.1)</f>
        <v>2.0019999999999998</v>
      </c>
      <c r="I41" s="5" t="s">
        <v>477</v>
      </c>
      <c r="J41" s="5" t="s">
        <v>478</v>
      </c>
      <c r="K41" s="5" t="s">
        <v>164</v>
      </c>
    </row>
    <row r="42" spans="1:11" x14ac:dyDescent="0.35">
      <c r="A42" s="4">
        <v>45139</v>
      </c>
      <c r="B42" s="5" t="s">
        <v>165</v>
      </c>
      <c r="C42" s="5" t="s">
        <v>50</v>
      </c>
      <c r="D42" s="5" t="s">
        <v>166</v>
      </c>
      <c r="E42" s="12">
        <v>89.99</v>
      </c>
      <c r="F42" s="12">
        <v>110</v>
      </c>
      <c r="G42" s="8">
        <f>F42-E42</f>
        <v>20.010000000000005</v>
      </c>
      <c r="H42" s="10">
        <f>IF(F42&gt;50,G42*0.2,G42*0.1)</f>
        <v>4.0020000000000016</v>
      </c>
      <c r="I42" s="5" t="s">
        <v>479</v>
      </c>
      <c r="J42" s="5" t="s">
        <v>480</v>
      </c>
      <c r="K42" s="5" t="s">
        <v>167</v>
      </c>
    </row>
    <row r="43" spans="1:11" x14ac:dyDescent="0.35">
      <c r="A43" s="4">
        <v>45139</v>
      </c>
      <c r="B43" s="5" t="s">
        <v>168</v>
      </c>
      <c r="C43" s="5" t="s">
        <v>51</v>
      </c>
      <c r="D43" s="5" t="s">
        <v>169</v>
      </c>
      <c r="E43" s="12">
        <v>199.99</v>
      </c>
      <c r="F43" s="12">
        <v>220</v>
      </c>
      <c r="G43" s="8">
        <f>F43-E43</f>
        <v>20.009999999999991</v>
      </c>
      <c r="H43" s="10">
        <f>IF(F43&gt;50,G43*0.2,G43*0.1)</f>
        <v>4.001999999999998</v>
      </c>
      <c r="I43" s="5" t="s">
        <v>481</v>
      </c>
      <c r="J43" s="5" t="s">
        <v>482</v>
      </c>
      <c r="K43" s="5" t="s">
        <v>170</v>
      </c>
    </row>
    <row r="44" spans="1:11" x14ac:dyDescent="0.35">
      <c r="A44" s="4">
        <v>45170</v>
      </c>
      <c r="B44" s="5" t="s">
        <v>185</v>
      </c>
      <c r="C44" s="5" t="s">
        <v>57</v>
      </c>
      <c r="D44" s="5" t="s">
        <v>186</v>
      </c>
      <c r="E44" s="12">
        <v>16.989999999999998</v>
      </c>
      <c r="F44" s="12">
        <v>20</v>
      </c>
      <c r="G44" s="8">
        <f>F44-E44</f>
        <v>3.0100000000000016</v>
      </c>
      <c r="H44" s="10">
        <f>IF(F44&gt;50,G44*0.2,G44*0.1)</f>
        <v>0.30100000000000016</v>
      </c>
      <c r="I44" s="5" t="s">
        <v>491</v>
      </c>
      <c r="J44" s="5" t="s">
        <v>492</v>
      </c>
      <c r="K44" s="5" t="s">
        <v>187</v>
      </c>
    </row>
    <row r="45" spans="1:11" x14ac:dyDescent="0.35">
      <c r="A45" s="4">
        <v>45170</v>
      </c>
      <c r="B45" s="5" t="s">
        <v>188</v>
      </c>
      <c r="C45" s="5" t="s">
        <v>189</v>
      </c>
      <c r="D45" s="5" t="s">
        <v>190</v>
      </c>
      <c r="E45" s="12">
        <v>29.99</v>
      </c>
      <c r="F45" s="12">
        <v>35</v>
      </c>
      <c r="G45" s="8">
        <f>F45-E45</f>
        <v>5.0100000000000016</v>
      </c>
      <c r="H45" s="10">
        <f>IF(F45&gt;50,G45*0.2,G45*0.1)</f>
        <v>0.50100000000000022</v>
      </c>
      <c r="I45" s="5" t="s">
        <v>26</v>
      </c>
      <c r="J45" s="5" t="s">
        <v>493</v>
      </c>
      <c r="K45" s="5" t="s">
        <v>191</v>
      </c>
    </row>
    <row r="46" spans="1:11" x14ac:dyDescent="0.35">
      <c r="A46" s="4">
        <v>45170</v>
      </c>
      <c r="B46" s="5" t="s">
        <v>182</v>
      </c>
      <c r="C46" s="5" t="s">
        <v>56</v>
      </c>
      <c r="D46" s="5" t="s">
        <v>183</v>
      </c>
      <c r="E46" s="12">
        <v>39.99</v>
      </c>
      <c r="F46" s="12">
        <v>45</v>
      </c>
      <c r="G46" s="8">
        <f>F46-E46</f>
        <v>5.009999999999998</v>
      </c>
      <c r="H46" s="10">
        <f>IF(F46&gt;50,G46*0.2,G46*0.1)</f>
        <v>0.50099999999999978</v>
      </c>
      <c r="I46" s="5" t="s">
        <v>489</v>
      </c>
      <c r="J46" s="5" t="s">
        <v>490</v>
      </c>
      <c r="K46" s="5" t="s">
        <v>184</v>
      </c>
    </row>
    <row r="47" spans="1:11" x14ac:dyDescent="0.35">
      <c r="A47" s="4">
        <v>45170</v>
      </c>
      <c r="B47" s="5" t="s">
        <v>177</v>
      </c>
      <c r="C47" s="5" t="s">
        <v>54</v>
      </c>
      <c r="D47" s="5" t="s">
        <v>178</v>
      </c>
      <c r="E47" s="12">
        <v>49.99</v>
      </c>
      <c r="F47" s="12">
        <v>60</v>
      </c>
      <c r="G47" s="8">
        <f>F47-E47</f>
        <v>10.009999999999998</v>
      </c>
      <c r="H47" s="10">
        <f>IF(F47&gt;50,G47*0.2,G47*0.1)</f>
        <v>2.0019999999999998</v>
      </c>
      <c r="I47" s="5" t="s">
        <v>485</v>
      </c>
      <c r="J47" s="5" t="s">
        <v>486</v>
      </c>
      <c r="K47" s="5" t="s">
        <v>179</v>
      </c>
    </row>
    <row r="48" spans="1:11" x14ac:dyDescent="0.35">
      <c r="A48" s="4">
        <v>45170</v>
      </c>
      <c r="B48" s="5" t="s">
        <v>180</v>
      </c>
      <c r="C48" s="5" t="s">
        <v>55</v>
      </c>
      <c r="D48" s="5" t="s">
        <v>181</v>
      </c>
      <c r="E48" s="12">
        <v>79.989999999999995</v>
      </c>
      <c r="F48" s="12">
        <v>95</v>
      </c>
      <c r="G48" s="8">
        <f>F48-E48</f>
        <v>15.010000000000005</v>
      </c>
      <c r="H48" s="10">
        <f>IF(F48&gt;50,G48*0.2,G48*0.1)</f>
        <v>3.0020000000000011</v>
      </c>
      <c r="I48" s="5" t="s">
        <v>487</v>
      </c>
      <c r="J48" s="5" t="s">
        <v>488</v>
      </c>
      <c r="K48" s="5" t="s">
        <v>12</v>
      </c>
    </row>
    <row r="49" spans="1:11" x14ac:dyDescent="0.35">
      <c r="A49" s="4">
        <v>45200</v>
      </c>
      <c r="B49" s="5" t="s">
        <v>208</v>
      </c>
      <c r="C49" s="5" t="s">
        <v>209</v>
      </c>
      <c r="D49" s="5" t="s">
        <v>210</v>
      </c>
      <c r="E49" s="12">
        <v>59.99</v>
      </c>
      <c r="F49" s="12">
        <v>70</v>
      </c>
      <c r="G49" s="8">
        <f>F49-E49</f>
        <v>10.009999999999998</v>
      </c>
      <c r="H49" s="10">
        <f>IF(F49&gt;50,G49*0.2,G49*0.1)</f>
        <v>2.0019999999999998</v>
      </c>
      <c r="I49" s="5" t="s">
        <v>500</v>
      </c>
      <c r="J49" s="5" t="s">
        <v>501</v>
      </c>
      <c r="K49" s="5" t="s">
        <v>211</v>
      </c>
    </row>
    <row r="50" spans="1:11" x14ac:dyDescent="0.35">
      <c r="A50" s="4">
        <v>45200</v>
      </c>
      <c r="B50" s="5" t="s">
        <v>196</v>
      </c>
      <c r="C50" s="5" t="s">
        <v>197</v>
      </c>
      <c r="D50" s="5" t="s">
        <v>198</v>
      </c>
      <c r="E50" s="12">
        <v>149.99</v>
      </c>
      <c r="F50" s="12">
        <v>180</v>
      </c>
      <c r="G50" s="8">
        <f>F50-E50</f>
        <v>30.009999999999991</v>
      </c>
      <c r="H50" s="10">
        <f>IF(F50&gt;50,G50*0.2,G50*0.1)</f>
        <v>6.0019999999999989</v>
      </c>
      <c r="I50" s="5" t="s">
        <v>495</v>
      </c>
      <c r="J50" s="5" t="s">
        <v>496</v>
      </c>
      <c r="K50" s="5" t="s">
        <v>199</v>
      </c>
    </row>
    <row r="51" spans="1:11" x14ac:dyDescent="0.35">
      <c r="A51" s="4">
        <v>45200</v>
      </c>
      <c r="B51" s="5" t="s">
        <v>192</v>
      </c>
      <c r="C51" s="5" t="s">
        <v>193</v>
      </c>
      <c r="D51" s="5" t="s">
        <v>194</v>
      </c>
      <c r="E51" s="12">
        <v>259.99</v>
      </c>
      <c r="F51" s="12">
        <v>300</v>
      </c>
      <c r="G51" s="8">
        <f>F51-E51</f>
        <v>40.009999999999991</v>
      </c>
      <c r="H51" s="10">
        <f>IF(F51&gt;50,G51*0.2,G51*0.1)</f>
        <v>8.0019999999999989</v>
      </c>
      <c r="I51" s="5" t="s">
        <v>448</v>
      </c>
      <c r="J51" s="5" t="s">
        <v>494</v>
      </c>
      <c r="K51" s="5" t="s">
        <v>195</v>
      </c>
    </row>
    <row r="52" spans="1:11" x14ac:dyDescent="0.35">
      <c r="A52" s="4">
        <v>45200</v>
      </c>
      <c r="B52" s="5" t="s">
        <v>200</v>
      </c>
      <c r="C52" s="5" t="s">
        <v>201</v>
      </c>
      <c r="D52" s="5" t="s">
        <v>202</v>
      </c>
      <c r="E52" s="12">
        <v>299.99</v>
      </c>
      <c r="F52" s="12">
        <v>350</v>
      </c>
      <c r="G52" s="8">
        <f>F52-E52</f>
        <v>50.009999999999991</v>
      </c>
      <c r="H52" s="10">
        <f>IF(F52&gt;50,G52*0.2,G52*0.1)</f>
        <v>10.001999999999999</v>
      </c>
      <c r="I52" s="5" t="s">
        <v>463</v>
      </c>
      <c r="J52" s="5" t="s">
        <v>497</v>
      </c>
      <c r="K52" s="5" t="s">
        <v>203</v>
      </c>
    </row>
    <row r="53" spans="1:11" x14ac:dyDescent="0.35">
      <c r="A53" s="4">
        <v>45200</v>
      </c>
      <c r="B53" s="5" t="s">
        <v>204</v>
      </c>
      <c r="C53" s="5" t="s">
        <v>205</v>
      </c>
      <c r="D53" s="5" t="s">
        <v>206</v>
      </c>
      <c r="E53" s="12">
        <v>549.99</v>
      </c>
      <c r="F53" s="12">
        <v>600</v>
      </c>
      <c r="G53" s="8">
        <f>F53-E53</f>
        <v>50.009999999999991</v>
      </c>
      <c r="H53" s="10">
        <f>IF(F53&gt;50,G53*0.2,G53*0.1)</f>
        <v>10.001999999999999</v>
      </c>
      <c r="I53" s="5" t="s">
        <v>498</v>
      </c>
      <c r="J53" s="5" t="s">
        <v>499</v>
      </c>
      <c r="K53" s="5" t="s">
        <v>207</v>
      </c>
    </row>
    <row r="54" spans="1:11" x14ac:dyDescent="0.35">
      <c r="A54" s="4">
        <v>45231</v>
      </c>
      <c r="B54" s="5" t="s">
        <v>224</v>
      </c>
      <c r="C54" s="5" t="s">
        <v>225</v>
      </c>
      <c r="D54" s="5" t="s">
        <v>226</v>
      </c>
      <c r="E54" s="12">
        <v>12.99</v>
      </c>
      <c r="F54" s="12">
        <v>15</v>
      </c>
      <c r="G54" s="8">
        <f>F54-E54</f>
        <v>2.0099999999999998</v>
      </c>
      <c r="H54" s="10">
        <f>IF(F54&gt;50,G54*0.2,G54*0.1)</f>
        <v>0.20099999999999998</v>
      </c>
      <c r="I54" s="5" t="s">
        <v>471</v>
      </c>
      <c r="J54" s="5" t="s">
        <v>506</v>
      </c>
      <c r="K54" s="5" t="s">
        <v>227</v>
      </c>
    </row>
    <row r="55" spans="1:11" x14ac:dyDescent="0.35">
      <c r="A55" s="4">
        <v>45231</v>
      </c>
      <c r="B55" s="5" t="s">
        <v>228</v>
      </c>
      <c r="C55" s="5" t="s">
        <v>229</v>
      </c>
      <c r="D55" s="5" t="s">
        <v>230</v>
      </c>
      <c r="E55" s="12">
        <v>19.989999999999998</v>
      </c>
      <c r="F55" s="12">
        <v>25</v>
      </c>
      <c r="G55" s="8">
        <f>F55-E55</f>
        <v>5.0100000000000016</v>
      </c>
      <c r="H55" s="10">
        <f>IF(F55&gt;50,G55*0.2,G55*0.1)</f>
        <v>0.50100000000000022</v>
      </c>
      <c r="I55" s="5" t="s">
        <v>154</v>
      </c>
      <c r="J55" s="5"/>
      <c r="K55" s="5" t="s">
        <v>231</v>
      </c>
    </row>
    <row r="56" spans="1:11" x14ac:dyDescent="0.35">
      <c r="A56" s="4">
        <v>45231</v>
      </c>
      <c r="B56" s="5" t="s">
        <v>220</v>
      </c>
      <c r="C56" s="5" t="s">
        <v>221</v>
      </c>
      <c r="D56" s="5" t="s">
        <v>222</v>
      </c>
      <c r="E56" s="12">
        <v>44.99</v>
      </c>
      <c r="F56" s="12">
        <v>50</v>
      </c>
      <c r="G56" s="8">
        <f>F56-E56</f>
        <v>5.009999999999998</v>
      </c>
      <c r="H56" s="10">
        <f>IF(F56&gt;50,G56*0.2,G56*0.1)</f>
        <v>0.50099999999999978</v>
      </c>
      <c r="I56" s="5" t="s">
        <v>469</v>
      </c>
      <c r="J56" s="5" t="s">
        <v>505</v>
      </c>
      <c r="K56" s="5" t="s">
        <v>223</v>
      </c>
    </row>
    <row r="57" spans="1:11" x14ac:dyDescent="0.35">
      <c r="A57" s="4">
        <v>45231</v>
      </c>
      <c r="B57" s="5" t="s">
        <v>212</v>
      </c>
      <c r="C57" s="5" t="s">
        <v>213</v>
      </c>
      <c r="D57" s="5" t="s">
        <v>214</v>
      </c>
      <c r="E57" s="12">
        <v>179.99</v>
      </c>
      <c r="F57" s="12">
        <v>200</v>
      </c>
      <c r="G57" s="8">
        <f>F57-E57</f>
        <v>20.009999999999991</v>
      </c>
      <c r="H57" s="10">
        <f>IF(F57&gt;50,G57*0.2,G57*0.1)</f>
        <v>4.001999999999998</v>
      </c>
      <c r="I57" s="5" t="s">
        <v>502</v>
      </c>
      <c r="J57" s="5" t="s">
        <v>503</v>
      </c>
      <c r="K57" s="5" t="s">
        <v>215</v>
      </c>
    </row>
    <row r="58" spans="1:11" x14ac:dyDescent="0.35">
      <c r="A58" s="4">
        <v>45231</v>
      </c>
      <c r="B58" s="5" t="s">
        <v>216</v>
      </c>
      <c r="C58" s="5" t="s">
        <v>217</v>
      </c>
      <c r="D58" s="5" t="s">
        <v>218</v>
      </c>
      <c r="E58" s="12">
        <v>449.99</v>
      </c>
      <c r="F58" s="12">
        <v>500</v>
      </c>
      <c r="G58" s="8">
        <f>F58-E58</f>
        <v>50.009999999999991</v>
      </c>
      <c r="H58" s="10">
        <f>IF(F58&gt;50,G58*0.2,G58*0.1)</f>
        <v>10.001999999999999</v>
      </c>
      <c r="I58" s="5" t="s">
        <v>467</v>
      </c>
      <c r="J58" s="5" t="s">
        <v>504</v>
      </c>
      <c r="K58" s="5" t="s">
        <v>219</v>
      </c>
    </row>
    <row r="59" spans="1:11" x14ac:dyDescent="0.35">
      <c r="A59" s="4">
        <v>45261</v>
      </c>
      <c r="B59" s="5" t="s">
        <v>240</v>
      </c>
      <c r="C59" s="5" t="s">
        <v>241</v>
      </c>
      <c r="D59" s="5" t="s">
        <v>242</v>
      </c>
      <c r="E59" s="12">
        <v>24.99</v>
      </c>
      <c r="F59" s="12">
        <v>30</v>
      </c>
      <c r="G59" s="8">
        <f>F59-E59</f>
        <v>5.0100000000000016</v>
      </c>
      <c r="H59" s="10">
        <f>IF(F59&gt;50,G59*0.2,G59*0.1)</f>
        <v>0.50100000000000022</v>
      </c>
      <c r="I59" s="5" t="s">
        <v>477</v>
      </c>
      <c r="J59" s="5" t="s">
        <v>455</v>
      </c>
      <c r="K59" s="5" t="s">
        <v>243</v>
      </c>
    </row>
    <row r="60" spans="1:11" x14ac:dyDescent="0.35">
      <c r="A60" s="4">
        <v>45261</v>
      </c>
      <c r="B60" s="5" t="s">
        <v>236</v>
      </c>
      <c r="C60" s="5" t="s">
        <v>237</v>
      </c>
      <c r="D60" s="5" t="s">
        <v>238</v>
      </c>
      <c r="E60" s="12">
        <v>29.99</v>
      </c>
      <c r="F60" s="12">
        <v>35</v>
      </c>
      <c r="G60" s="8">
        <f>F60-E60</f>
        <v>5.0100000000000016</v>
      </c>
      <c r="H60" s="10">
        <f>IF(F60&gt;50,G60*0.2,G60*0.1)</f>
        <v>0.50100000000000022</v>
      </c>
      <c r="I60" s="5" t="s">
        <v>475</v>
      </c>
      <c r="J60" s="5" t="s">
        <v>508</v>
      </c>
      <c r="K60" s="5" t="s">
        <v>239</v>
      </c>
    </row>
    <row r="61" spans="1:11" x14ac:dyDescent="0.35">
      <c r="A61" s="4">
        <v>45261</v>
      </c>
      <c r="B61" s="5" t="s">
        <v>232</v>
      </c>
      <c r="C61" s="5" t="s">
        <v>233</v>
      </c>
      <c r="D61" s="5" t="s">
        <v>234</v>
      </c>
      <c r="E61" s="12">
        <v>69.989999999999995</v>
      </c>
      <c r="F61" s="12">
        <v>80</v>
      </c>
      <c r="G61" s="8">
        <f>F61-E61</f>
        <v>10.010000000000005</v>
      </c>
      <c r="H61" s="10">
        <f>IF(F61&gt;50,G61*0.2,G61*0.1)</f>
        <v>2.0020000000000011</v>
      </c>
      <c r="I61" s="5" t="s">
        <v>473</v>
      </c>
      <c r="J61" s="5" t="s">
        <v>507</v>
      </c>
      <c r="K61" s="5" t="s">
        <v>235</v>
      </c>
    </row>
    <row r="62" spans="1:11" x14ac:dyDescent="0.35">
      <c r="A62" s="4">
        <v>45261</v>
      </c>
      <c r="B62" s="5" t="s">
        <v>244</v>
      </c>
      <c r="C62" s="5" t="s">
        <v>245</v>
      </c>
      <c r="D62" s="5" t="s">
        <v>246</v>
      </c>
      <c r="E62" s="12">
        <v>79.989999999999995</v>
      </c>
      <c r="F62" s="12">
        <v>90</v>
      </c>
      <c r="G62" s="8">
        <f>F62-E62</f>
        <v>10.010000000000005</v>
      </c>
      <c r="H62" s="10">
        <f>IF(F62&gt;50,G62*0.2,G62*0.1)</f>
        <v>2.0020000000000011</v>
      </c>
      <c r="I62" s="5" t="s">
        <v>479</v>
      </c>
      <c r="J62" s="5" t="s">
        <v>509</v>
      </c>
      <c r="K62" s="5" t="s">
        <v>247</v>
      </c>
    </row>
    <row r="63" spans="1:11" x14ac:dyDescent="0.35">
      <c r="A63" s="4">
        <v>45261</v>
      </c>
      <c r="B63" s="5" t="s">
        <v>248</v>
      </c>
      <c r="C63" s="5" t="s">
        <v>249</v>
      </c>
      <c r="D63" s="5" t="s">
        <v>250</v>
      </c>
      <c r="E63" s="12">
        <v>699.99</v>
      </c>
      <c r="F63" s="12">
        <v>800</v>
      </c>
      <c r="G63" s="8">
        <f>F63-E63</f>
        <v>100.00999999999999</v>
      </c>
      <c r="H63" s="10">
        <f>IF(F63&gt;50,G63*0.2,G63*0.1)</f>
        <v>20.001999999999999</v>
      </c>
      <c r="I63" s="5" t="s">
        <v>481</v>
      </c>
      <c r="J63" s="5" t="s">
        <v>510</v>
      </c>
      <c r="K63" s="5" t="s">
        <v>251</v>
      </c>
    </row>
    <row r="64" spans="1:11" x14ac:dyDescent="0.35">
      <c r="A64" s="4">
        <v>45292</v>
      </c>
      <c r="B64" s="5" t="s">
        <v>256</v>
      </c>
      <c r="C64" s="5" t="s">
        <v>257</v>
      </c>
      <c r="D64" s="5" t="s">
        <v>258</v>
      </c>
      <c r="E64" s="12">
        <v>9.99</v>
      </c>
      <c r="F64" s="12">
        <v>12</v>
      </c>
      <c r="G64" s="8">
        <f>F64-E64</f>
        <v>2.0099999999999998</v>
      </c>
      <c r="H64" s="10">
        <f>IF(F64&gt;50,G64*0.2,G64*0.1)</f>
        <v>0.20099999999999998</v>
      </c>
      <c r="I64" s="5" t="s">
        <v>483</v>
      </c>
      <c r="J64" s="5" t="s">
        <v>442</v>
      </c>
      <c r="K64" s="5" t="s">
        <v>259</v>
      </c>
    </row>
    <row r="65" spans="1:11" x14ac:dyDescent="0.35">
      <c r="A65" s="4">
        <v>45292</v>
      </c>
      <c r="B65" s="5" t="s">
        <v>252</v>
      </c>
      <c r="C65" s="5" t="s">
        <v>253</v>
      </c>
      <c r="D65" s="5" t="s">
        <v>254</v>
      </c>
      <c r="E65" s="12">
        <v>16.989999999999998</v>
      </c>
      <c r="F65" s="12">
        <v>20</v>
      </c>
      <c r="G65" s="8">
        <f>F65-E65</f>
        <v>3.0100000000000016</v>
      </c>
      <c r="H65" s="10">
        <f>IF(F65&gt;50,G65*0.2,G65*0.1)</f>
        <v>0.30100000000000016</v>
      </c>
      <c r="I65" s="5" t="s">
        <v>23</v>
      </c>
      <c r="J65" s="5" t="s">
        <v>511</v>
      </c>
      <c r="K65" s="5" t="s">
        <v>255</v>
      </c>
    </row>
    <row r="66" spans="1:11" x14ac:dyDescent="0.35">
      <c r="A66" s="4">
        <v>45292</v>
      </c>
      <c r="B66" s="5" t="s">
        <v>260</v>
      </c>
      <c r="C66" s="5" t="s">
        <v>261</v>
      </c>
      <c r="D66" s="5" t="s">
        <v>262</v>
      </c>
      <c r="E66" s="12">
        <v>19.989999999999998</v>
      </c>
      <c r="F66" s="12">
        <v>25</v>
      </c>
      <c r="G66" s="8">
        <f>F66-E66</f>
        <v>5.0100000000000016</v>
      </c>
      <c r="H66" s="10">
        <f>IF(F66&gt;50,G66*0.2,G66*0.1)</f>
        <v>0.50100000000000022</v>
      </c>
      <c r="I66" s="5" t="s">
        <v>485</v>
      </c>
      <c r="J66" s="5" t="s">
        <v>455</v>
      </c>
      <c r="K66" s="5" t="s">
        <v>263</v>
      </c>
    </row>
    <row r="67" spans="1:11" x14ac:dyDescent="0.35">
      <c r="A67" s="4">
        <v>45292</v>
      </c>
      <c r="B67" s="5" t="s">
        <v>264</v>
      </c>
      <c r="C67" s="5" t="s">
        <v>265</v>
      </c>
      <c r="D67" s="5" t="s">
        <v>266</v>
      </c>
      <c r="E67" s="12">
        <v>44.99</v>
      </c>
      <c r="F67" s="12">
        <v>50</v>
      </c>
      <c r="G67" s="8">
        <f>F67-E67</f>
        <v>5.009999999999998</v>
      </c>
      <c r="H67" s="10">
        <f>IF(F67&gt;50,G67*0.2,G67*0.1)</f>
        <v>0.50099999999999978</v>
      </c>
      <c r="I67" s="5" t="s">
        <v>487</v>
      </c>
      <c r="J67" s="5" t="s">
        <v>512</v>
      </c>
      <c r="K67" s="5" t="s">
        <v>267</v>
      </c>
    </row>
    <row r="68" spans="1:11" x14ac:dyDescent="0.35">
      <c r="A68" s="4">
        <v>45292</v>
      </c>
      <c r="B68" s="5" t="s">
        <v>268</v>
      </c>
      <c r="C68" s="5" t="s">
        <v>269</v>
      </c>
      <c r="D68" s="5" t="s">
        <v>270</v>
      </c>
      <c r="E68" s="12">
        <v>89.99</v>
      </c>
      <c r="F68" s="12">
        <v>100</v>
      </c>
      <c r="G68" s="8">
        <f>F68-E68</f>
        <v>10.010000000000005</v>
      </c>
      <c r="H68" s="10">
        <f>IF(F68&gt;50,G68*0.2,G68*0.1)</f>
        <v>2.0020000000000011</v>
      </c>
      <c r="I68" s="5" t="s">
        <v>489</v>
      </c>
      <c r="J68" s="5" t="s">
        <v>513</v>
      </c>
      <c r="K68" s="5" t="s">
        <v>223</v>
      </c>
    </row>
    <row r="69" spans="1:11" x14ac:dyDescent="0.35">
      <c r="A69" s="4">
        <v>45323</v>
      </c>
      <c r="B69" s="5" t="s">
        <v>279</v>
      </c>
      <c r="C69" s="5" t="s">
        <v>280</v>
      </c>
      <c r="D69" s="5" t="s">
        <v>281</v>
      </c>
      <c r="E69" s="12">
        <v>12.99</v>
      </c>
      <c r="F69" s="12">
        <v>15</v>
      </c>
      <c r="G69" s="8">
        <f>F69-E69</f>
        <v>2.0099999999999998</v>
      </c>
      <c r="H69" s="10">
        <f>IF(F69&gt;50,G69*0.2,G69*0.1)</f>
        <v>0.20099999999999998</v>
      </c>
      <c r="I69" s="5" t="s">
        <v>448</v>
      </c>
      <c r="J69" s="5" t="s">
        <v>516</v>
      </c>
      <c r="K69" s="5" t="s">
        <v>282</v>
      </c>
    </row>
    <row r="70" spans="1:11" x14ac:dyDescent="0.35">
      <c r="A70" s="4">
        <v>45323</v>
      </c>
      <c r="B70" s="5" t="s">
        <v>275</v>
      </c>
      <c r="C70" s="5" t="s">
        <v>276</v>
      </c>
      <c r="D70" s="5" t="s">
        <v>277</v>
      </c>
      <c r="E70" s="12">
        <v>34.99</v>
      </c>
      <c r="F70" s="12">
        <v>40</v>
      </c>
      <c r="G70" s="8">
        <f>F70-E70</f>
        <v>5.009999999999998</v>
      </c>
      <c r="H70" s="10">
        <f>IF(F70&gt;50,G70*0.2,G70*0.1)</f>
        <v>0.50099999999999978</v>
      </c>
      <c r="I70" s="5" t="s">
        <v>26</v>
      </c>
      <c r="J70" s="5" t="s">
        <v>515</v>
      </c>
      <c r="K70" s="5" t="s">
        <v>278</v>
      </c>
    </row>
    <row r="71" spans="1:11" x14ac:dyDescent="0.35">
      <c r="A71" s="4">
        <v>45323</v>
      </c>
      <c r="B71" s="5" t="s">
        <v>287</v>
      </c>
      <c r="C71" s="5" t="s">
        <v>288</v>
      </c>
      <c r="D71" s="5" t="s">
        <v>289</v>
      </c>
      <c r="E71" s="12">
        <v>39.99</v>
      </c>
      <c r="F71" s="12">
        <v>45</v>
      </c>
      <c r="G71" s="8">
        <f>F71-E71</f>
        <v>5.009999999999998</v>
      </c>
      <c r="H71" s="10">
        <f>IF(F71&gt;50,G71*0.2,G71*0.1)</f>
        <v>0.50099999999999978</v>
      </c>
      <c r="I71" s="5" t="s">
        <v>463</v>
      </c>
      <c r="J71" s="5" t="s">
        <v>518</v>
      </c>
      <c r="K71" s="5" t="s">
        <v>290</v>
      </c>
    </row>
    <row r="72" spans="1:11" x14ac:dyDescent="0.35">
      <c r="A72" s="4">
        <v>45323</v>
      </c>
      <c r="B72" s="5" t="s">
        <v>271</v>
      </c>
      <c r="C72" s="5" t="s">
        <v>272</v>
      </c>
      <c r="D72" s="5" t="s">
        <v>273</v>
      </c>
      <c r="E72" s="12">
        <v>49.99</v>
      </c>
      <c r="F72" s="12">
        <v>60</v>
      </c>
      <c r="G72" s="8">
        <f>F72-E72</f>
        <v>10.009999999999998</v>
      </c>
      <c r="H72" s="10">
        <f>IF(F72&gt;50,G72*0.2,G72*0.1)</f>
        <v>2.0019999999999998</v>
      </c>
      <c r="I72" s="5" t="s">
        <v>491</v>
      </c>
      <c r="J72" s="5" t="s">
        <v>514</v>
      </c>
      <c r="K72" s="5" t="s">
        <v>274</v>
      </c>
    </row>
    <row r="73" spans="1:11" x14ac:dyDescent="0.35">
      <c r="A73" s="4">
        <v>45323</v>
      </c>
      <c r="B73" s="5" t="s">
        <v>283</v>
      </c>
      <c r="C73" s="5" t="s">
        <v>284</v>
      </c>
      <c r="D73" s="5" t="s">
        <v>285</v>
      </c>
      <c r="E73" s="12">
        <v>99.99</v>
      </c>
      <c r="F73" s="12">
        <v>120</v>
      </c>
      <c r="G73" s="8">
        <f>F73-E73</f>
        <v>20.010000000000005</v>
      </c>
      <c r="H73" s="10">
        <f>IF(F73&gt;50,G73*0.2,G73*0.1)</f>
        <v>4.0020000000000016</v>
      </c>
      <c r="I73" s="5" t="s">
        <v>495</v>
      </c>
      <c r="J73" s="5" t="s">
        <v>517</v>
      </c>
      <c r="K73" s="5" t="s">
        <v>286</v>
      </c>
    </row>
    <row r="74" spans="1:11" x14ac:dyDescent="0.35">
      <c r="A74" s="4">
        <v>45352</v>
      </c>
      <c r="B74" s="5" t="s">
        <v>307</v>
      </c>
      <c r="C74" s="5" t="s">
        <v>308</v>
      </c>
      <c r="D74" s="5" t="s">
        <v>309</v>
      </c>
      <c r="E74" s="12">
        <v>7.99</v>
      </c>
      <c r="F74" s="12">
        <v>10</v>
      </c>
      <c r="G74" s="8">
        <f>F74-E74</f>
        <v>2.0099999999999998</v>
      </c>
      <c r="H74" s="10">
        <f>IF(F74&gt;50,G74*0.2,G74*0.1)</f>
        <v>0.20099999999999998</v>
      </c>
      <c r="I74" s="5" t="s">
        <v>469</v>
      </c>
      <c r="J74" s="5" t="s">
        <v>523</v>
      </c>
      <c r="K74" s="5" t="s">
        <v>310</v>
      </c>
    </row>
    <row r="75" spans="1:11" x14ac:dyDescent="0.35">
      <c r="A75" s="4">
        <v>45352</v>
      </c>
      <c r="B75" s="5" t="s">
        <v>295</v>
      </c>
      <c r="C75" s="5" t="s">
        <v>296</v>
      </c>
      <c r="D75" s="5" t="s">
        <v>297</v>
      </c>
      <c r="E75" s="12">
        <v>24.99</v>
      </c>
      <c r="F75" s="12">
        <v>30</v>
      </c>
      <c r="G75" s="8">
        <f>F75-E75</f>
        <v>5.0100000000000016</v>
      </c>
      <c r="H75" s="10">
        <f>IF(F75&gt;50,G75*0.2,G75*0.1)</f>
        <v>0.50100000000000022</v>
      </c>
      <c r="I75" s="5" t="s">
        <v>500</v>
      </c>
      <c r="J75" s="5" t="s">
        <v>520</v>
      </c>
      <c r="K75" s="5" t="s">
        <v>298</v>
      </c>
    </row>
    <row r="76" spans="1:11" x14ac:dyDescent="0.35">
      <c r="A76" s="4">
        <v>45352</v>
      </c>
      <c r="B76" s="5" t="s">
        <v>303</v>
      </c>
      <c r="C76" s="5" t="s">
        <v>304</v>
      </c>
      <c r="D76" s="5" t="s">
        <v>305</v>
      </c>
      <c r="E76" s="12">
        <v>47.99</v>
      </c>
      <c r="F76" s="12">
        <v>55</v>
      </c>
      <c r="G76" s="8">
        <f>F76-E76</f>
        <v>7.009999999999998</v>
      </c>
      <c r="H76" s="10">
        <f>IF(F76&gt;50,G76*0.2,G76*0.1)</f>
        <v>1.4019999999999997</v>
      </c>
      <c r="I76" s="5" t="s">
        <v>467</v>
      </c>
      <c r="J76" s="5" t="s">
        <v>522</v>
      </c>
      <c r="K76" s="5" t="s">
        <v>306</v>
      </c>
    </row>
    <row r="77" spans="1:11" x14ac:dyDescent="0.35">
      <c r="A77" s="4">
        <v>45352</v>
      </c>
      <c r="B77" s="5" t="s">
        <v>291</v>
      </c>
      <c r="C77" s="5" t="s">
        <v>292</v>
      </c>
      <c r="D77" s="5" t="s">
        <v>293</v>
      </c>
      <c r="E77" s="12">
        <v>59.99</v>
      </c>
      <c r="F77" s="12">
        <v>70</v>
      </c>
      <c r="G77" s="8">
        <f>F77-E77</f>
        <v>10.009999999999998</v>
      </c>
      <c r="H77" s="10">
        <f>IF(F77&gt;50,G77*0.2,G77*0.1)</f>
        <v>2.0019999999999998</v>
      </c>
      <c r="I77" s="5" t="s">
        <v>498</v>
      </c>
      <c r="J77" s="5" t="s">
        <v>519</v>
      </c>
      <c r="K77" s="5" t="s">
        <v>294</v>
      </c>
    </row>
    <row r="78" spans="1:11" x14ac:dyDescent="0.35">
      <c r="A78" s="4">
        <v>45352</v>
      </c>
      <c r="B78" s="5" t="s">
        <v>299</v>
      </c>
      <c r="C78" s="5" t="s">
        <v>300</v>
      </c>
      <c r="D78" s="5" t="s">
        <v>301</v>
      </c>
      <c r="E78" s="12">
        <v>129.99</v>
      </c>
      <c r="F78" s="12">
        <v>150</v>
      </c>
      <c r="G78" s="8">
        <f>F78-E78</f>
        <v>20.009999999999991</v>
      </c>
      <c r="H78" s="10">
        <f>IF(F78&gt;50,G78*0.2,G78*0.1)</f>
        <v>4.001999999999998</v>
      </c>
      <c r="I78" s="5" t="s">
        <v>502</v>
      </c>
      <c r="J78" s="5" t="s">
        <v>521</v>
      </c>
      <c r="K78" s="5" t="s">
        <v>302</v>
      </c>
    </row>
    <row r="79" spans="1:11" x14ac:dyDescent="0.35">
      <c r="A79" s="4">
        <v>45383</v>
      </c>
      <c r="B79" s="5" t="s">
        <v>311</v>
      </c>
      <c r="C79" s="5" t="s">
        <v>312</v>
      </c>
      <c r="D79" s="5" t="s">
        <v>313</v>
      </c>
      <c r="E79" s="12">
        <v>9.99</v>
      </c>
      <c r="F79" s="12">
        <v>12</v>
      </c>
      <c r="G79" s="8">
        <f>F79-E79</f>
        <v>2.0099999999999998</v>
      </c>
      <c r="H79" s="10">
        <f>IF(F79&gt;50,G79*0.2,G79*0.1)</f>
        <v>0.20099999999999998</v>
      </c>
      <c r="I79" s="5" t="s">
        <v>471</v>
      </c>
      <c r="J79" s="5" t="s">
        <v>524</v>
      </c>
      <c r="K79" s="5" t="s">
        <v>314</v>
      </c>
    </row>
    <row r="80" spans="1:11" x14ac:dyDescent="0.35">
      <c r="A80" s="4">
        <v>45383</v>
      </c>
      <c r="B80" s="5" t="s">
        <v>315</v>
      </c>
      <c r="C80" s="5" t="s">
        <v>316</v>
      </c>
      <c r="D80" s="5" t="s">
        <v>317</v>
      </c>
      <c r="E80" s="12">
        <v>12.99</v>
      </c>
      <c r="F80" s="12">
        <v>15</v>
      </c>
      <c r="G80" s="8">
        <f>F80-E80</f>
        <v>2.0099999999999998</v>
      </c>
      <c r="H80" s="10">
        <f>IF(F80&gt;50,G80*0.2,G80*0.1)</f>
        <v>0.20099999999999998</v>
      </c>
      <c r="I80" s="5" t="s">
        <v>154</v>
      </c>
      <c r="J80" s="5"/>
      <c r="K80" s="5" t="s">
        <v>318</v>
      </c>
    </row>
    <row r="81" spans="1:11" x14ac:dyDescent="0.35">
      <c r="A81" s="4">
        <v>45383</v>
      </c>
      <c r="B81" s="5" t="s">
        <v>323</v>
      </c>
      <c r="C81" s="5" t="s">
        <v>324</v>
      </c>
      <c r="D81" s="5" t="s">
        <v>325</v>
      </c>
      <c r="E81" s="12">
        <v>19.989999999999998</v>
      </c>
      <c r="F81" s="12">
        <v>25</v>
      </c>
      <c r="G81" s="8">
        <f>F81-E81</f>
        <v>5.0100000000000016</v>
      </c>
      <c r="H81" s="10">
        <f>IF(F81&gt;50,G81*0.2,G81*0.1)</f>
        <v>0.50100000000000022</v>
      </c>
      <c r="I81" s="5" t="s">
        <v>475</v>
      </c>
      <c r="J81" s="5" t="s">
        <v>526</v>
      </c>
      <c r="K81" s="5" t="s">
        <v>326</v>
      </c>
    </row>
    <row r="82" spans="1:11" x14ac:dyDescent="0.35">
      <c r="A82" s="4">
        <v>45383</v>
      </c>
      <c r="B82" s="5" t="s">
        <v>327</v>
      </c>
      <c r="C82" s="5" t="s">
        <v>328</v>
      </c>
      <c r="D82" s="5" t="s">
        <v>329</v>
      </c>
      <c r="E82" s="12">
        <v>24.99</v>
      </c>
      <c r="F82" s="12">
        <v>30</v>
      </c>
      <c r="G82" s="8">
        <f>F82-E82</f>
        <v>5.0100000000000016</v>
      </c>
      <c r="H82" s="10">
        <f>IF(F82&gt;50,G82*0.2,G82*0.1)</f>
        <v>0.50100000000000022</v>
      </c>
      <c r="I82" s="5" t="s">
        <v>477</v>
      </c>
      <c r="J82" s="5" t="s">
        <v>527</v>
      </c>
      <c r="K82" s="5" t="s">
        <v>330</v>
      </c>
    </row>
    <row r="83" spans="1:11" x14ac:dyDescent="0.35">
      <c r="A83" s="4">
        <v>45383</v>
      </c>
      <c r="B83" s="5" t="s">
        <v>319</v>
      </c>
      <c r="C83" s="5" t="s">
        <v>320</v>
      </c>
      <c r="D83" s="5" t="s">
        <v>321</v>
      </c>
      <c r="E83" s="12">
        <v>29.99</v>
      </c>
      <c r="F83" s="12">
        <v>35</v>
      </c>
      <c r="G83" s="8">
        <f>F83-E83</f>
        <v>5.0100000000000016</v>
      </c>
      <c r="H83" s="10">
        <f>IF(F83&gt;50,G83*0.2,G83*0.1)</f>
        <v>0.50100000000000022</v>
      </c>
      <c r="I83" s="5" t="s">
        <v>473</v>
      </c>
      <c r="J83" s="5" t="s">
        <v>525</v>
      </c>
      <c r="K83" s="5" t="s">
        <v>322</v>
      </c>
    </row>
    <row r="84" spans="1:11" x14ac:dyDescent="0.35">
      <c r="A84" s="4">
        <v>45413</v>
      </c>
      <c r="B84" s="5" t="s">
        <v>331</v>
      </c>
      <c r="C84" s="5" t="s">
        <v>332</v>
      </c>
      <c r="D84" s="5" t="s">
        <v>333</v>
      </c>
      <c r="E84" s="12">
        <v>14.99</v>
      </c>
      <c r="F84" s="12">
        <v>18</v>
      </c>
      <c r="G84" s="8">
        <f>F84-E84</f>
        <v>3.01</v>
      </c>
      <c r="H84" s="10">
        <f>IF(F84&gt;50,G84*0.2,G84*0.1)</f>
        <v>0.30099999999999999</v>
      </c>
      <c r="I84" s="5" t="s">
        <v>479</v>
      </c>
      <c r="J84" s="5" t="s">
        <v>528</v>
      </c>
      <c r="K84" s="5" t="s">
        <v>334</v>
      </c>
    </row>
    <row r="85" spans="1:11" x14ac:dyDescent="0.35">
      <c r="A85" s="4">
        <v>45413</v>
      </c>
      <c r="B85" s="5" t="s">
        <v>343</v>
      </c>
      <c r="C85" s="5" t="s">
        <v>344</v>
      </c>
      <c r="D85" s="5" t="s">
        <v>345</v>
      </c>
      <c r="E85" s="12">
        <v>22.99</v>
      </c>
      <c r="F85" s="12">
        <v>28</v>
      </c>
      <c r="G85" s="8">
        <f>F85-E85</f>
        <v>5.0100000000000016</v>
      </c>
      <c r="H85" s="10">
        <f>IF(F85&gt;50,G85*0.2,G85*0.1)</f>
        <v>0.50100000000000022</v>
      </c>
      <c r="I85" s="5" t="s">
        <v>483</v>
      </c>
      <c r="J85" s="5" t="s">
        <v>455</v>
      </c>
      <c r="K85" s="5" t="s">
        <v>346</v>
      </c>
    </row>
    <row r="86" spans="1:11" x14ac:dyDescent="0.35">
      <c r="A86" s="4">
        <v>45413</v>
      </c>
      <c r="B86" s="5" t="s">
        <v>335</v>
      </c>
      <c r="C86" s="5" t="s">
        <v>336</v>
      </c>
      <c r="D86" s="5" t="s">
        <v>337</v>
      </c>
      <c r="E86" s="12">
        <v>34.99</v>
      </c>
      <c r="F86" s="12">
        <v>40</v>
      </c>
      <c r="G86" s="8">
        <f>F86-E86</f>
        <v>5.009999999999998</v>
      </c>
      <c r="H86" s="10">
        <f>IF(F86&gt;50,G86*0.2,G86*0.1)</f>
        <v>0.50099999999999978</v>
      </c>
      <c r="I86" s="5" t="s">
        <v>481</v>
      </c>
      <c r="J86" s="5" t="s">
        <v>529</v>
      </c>
      <c r="K86" s="5" t="s">
        <v>338</v>
      </c>
    </row>
    <row r="87" spans="1:11" x14ac:dyDescent="0.35">
      <c r="A87" s="4">
        <v>45413</v>
      </c>
      <c r="B87" s="5" t="s">
        <v>347</v>
      </c>
      <c r="C87" s="5" t="s">
        <v>348</v>
      </c>
      <c r="D87" s="5" t="s">
        <v>349</v>
      </c>
      <c r="E87" s="12">
        <v>44.99</v>
      </c>
      <c r="F87" s="12">
        <v>50</v>
      </c>
      <c r="G87" s="8">
        <f>F87-E87</f>
        <v>5.009999999999998</v>
      </c>
      <c r="H87" s="10">
        <f>IF(F87&gt;50,G87*0.2,G87*0.1)</f>
        <v>0.50099999999999978</v>
      </c>
      <c r="I87" s="5" t="s">
        <v>485</v>
      </c>
      <c r="J87" s="5" t="s">
        <v>531</v>
      </c>
      <c r="K87" s="5" t="s">
        <v>350</v>
      </c>
    </row>
    <row r="88" spans="1:11" x14ac:dyDescent="0.35">
      <c r="A88" s="4">
        <v>45413</v>
      </c>
      <c r="B88" s="5" t="s">
        <v>339</v>
      </c>
      <c r="C88" s="5" t="s">
        <v>340</v>
      </c>
      <c r="D88" s="5" t="s">
        <v>341</v>
      </c>
      <c r="E88" s="12">
        <v>99.99</v>
      </c>
      <c r="F88" s="12">
        <v>120</v>
      </c>
      <c r="G88" s="8">
        <f>F88-E88</f>
        <v>20.010000000000005</v>
      </c>
      <c r="H88" s="10">
        <f>IF(F88&gt;50,G88*0.2,G88*0.1)</f>
        <v>4.0020000000000016</v>
      </c>
      <c r="I88" s="5" t="s">
        <v>23</v>
      </c>
      <c r="J88" s="5" t="s">
        <v>530</v>
      </c>
      <c r="K88" s="5" t="s">
        <v>342</v>
      </c>
    </row>
    <row r="89" spans="1:11" x14ac:dyDescent="0.35">
      <c r="A89" s="4">
        <v>45444</v>
      </c>
      <c r="B89" s="5" t="s">
        <v>367</v>
      </c>
      <c r="C89" s="5" t="s">
        <v>368</v>
      </c>
      <c r="D89" s="5" t="s">
        <v>369</v>
      </c>
      <c r="E89" s="12">
        <v>7.99</v>
      </c>
      <c r="F89" s="12">
        <v>10</v>
      </c>
      <c r="G89" s="8">
        <f>F89-E89</f>
        <v>2.0099999999999998</v>
      </c>
      <c r="H89" s="10">
        <f>IF(F89&gt;50,G89*0.2,G89*0.1)</f>
        <v>0.20099999999999998</v>
      </c>
      <c r="I89" s="5" t="s">
        <v>448</v>
      </c>
      <c r="J89" s="5" t="s">
        <v>519</v>
      </c>
      <c r="K89" s="5" t="s">
        <v>370</v>
      </c>
    </row>
    <row r="90" spans="1:11" x14ac:dyDescent="0.35">
      <c r="A90" s="4">
        <v>45444</v>
      </c>
      <c r="B90" s="5" t="s">
        <v>363</v>
      </c>
      <c r="C90" s="5" t="s">
        <v>364</v>
      </c>
      <c r="D90" s="5" t="s">
        <v>365</v>
      </c>
      <c r="E90" s="12">
        <v>16.989999999999998</v>
      </c>
      <c r="F90" s="12">
        <v>20</v>
      </c>
      <c r="G90" s="8">
        <f>F90-E90</f>
        <v>3.0100000000000016</v>
      </c>
      <c r="H90" s="10">
        <f>IF(F90&gt;50,G90*0.2,G90*0.1)</f>
        <v>0.30100000000000016</v>
      </c>
      <c r="I90" s="5" t="s">
        <v>26</v>
      </c>
      <c r="J90" s="5" t="s">
        <v>533</v>
      </c>
      <c r="K90" s="5" t="s">
        <v>366</v>
      </c>
    </row>
    <row r="91" spans="1:11" x14ac:dyDescent="0.35">
      <c r="A91" s="4">
        <v>45444</v>
      </c>
      <c r="B91" s="5" t="s">
        <v>355</v>
      </c>
      <c r="C91" s="5" t="s">
        <v>356</v>
      </c>
      <c r="D91" s="5" t="s">
        <v>357</v>
      </c>
      <c r="E91" s="12">
        <v>39.99</v>
      </c>
      <c r="F91" s="12">
        <v>45</v>
      </c>
      <c r="G91" s="8">
        <f>F91-E91</f>
        <v>5.009999999999998</v>
      </c>
      <c r="H91" s="10">
        <f>IF(F91&gt;50,G91*0.2,G91*0.1)</f>
        <v>0.50099999999999978</v>
      </c>
      <c r="I91" s="5" t="s">
        <v>489</v>
      </c>
      <c r="J91" s="5" t="s">
        <v>510</v>
      </c>
      <c r="K91" s="5" t="s">
        <v>358</v>
      </c>
    </row>
    <row r="92" spans="1:11" x14ac:dyDescent="0.35">
      <c r="A92" s="4">
        <v>45444</v>
      </c>
      <c r="B92" s="5" t="s">
        <v>351</v>
      </c>
      <c r="C92" s="5" t="s">
        <v>352</v>
      </c>
      <c r="D92" s="5" t="s">
        <v>353</v>
      </c>
      <c r="E92" s="12">
        <v>54.99</v>
      </c>
      <c r="F92" s="12">
        <v>65</v>
      </c>
      <c r="G92" s="8">
        <f>F92-E92</f>
        <v>10.009999999999998</v>
      </c>
      <c r="H92" s="10">
        <f>IF(F92&gt;50,G92*0.2,G92*0.1)</f>
        <v>2.0019999999999998</v>
      </c>
      <c r="I92" s="5" t="s">
        <v>487</v>
      </c>
      <c r="J92" s="5" t="s">
        <v>512</v>
      </c>
      <c r="K92" s="5" t="s">
        <v>354</v>
      </c>
    </row>
    <row r="93" spans="1:11" x14ac:dyDescent="0.35">
      <c r="A93" s="4">
        <v>45444</v>
      </c>
      <c r="B93" s="5" t="s">
        <v>359</v>
      </c>
      <c r="C93" s="5" t="s">
        <v>360</v>
      </c>
      <c r="D93" s="5" t="s">
        <v>361</v>
      </c>
      <c r="E93" s="12">
        <v>79.989999999999995</v>
      </c>
      <c r="F93" s="12">
        <v>90</v>
      </c>
      <c r="G93" s="8">
        <f>F93-E93</f>
        <v>10.010000000000005</v>
      </c>
      <c r="H93" s="10">
        <f>IF(F93&gt;50,G93*0.2,G93*0.1)</f>
        <v>2.0020000000000011</v>
      </c>
      <c r="I93" s="5" t="s">
        <v>491</v>
      </c>
      <c r="J93" s="5" t="s">
        <v>532</v>
      </c>
      <c r="K93" s="5" t="s">
        <v>362</v>
      </c>
    </row>
    <row r="94" spans="1:11" x14ac:dyDescent="0.35">
      <c r="A94" s="4">
        <v>45474</v>
      </c>
      <c r="B94" s="5" t="s">
        <v>387</v>
      </c>
      <c r="C94" s="5" t="s">
        <v>388</v>
      </c>
      <c r="D94" s="5" t="s">
        <v>389</v>
      </c>
      <c r="E94" s="12">
        <v>12.99</v>
      </c>
      <c r="F94" s="12">
        <v>15</v>
      </c>
      <c r="G94" s="8">
        <f>F94-E94</f>
        <v>2.0099999999999998</v>
      </c>
      <c r="H94" s="10">
        <f>IF(F94&gt;50,G94*0.2,G94*0.1)</f>
        <v>0.20099999999999998</v>
      </c>
      <c r="I94" s="5" t="s">
        <v>502</v>
      </c>
      <c r="J94" s="5" t="s">
        <v>537</v>
      </c>
      <c r="K94" s="5" t="s">
        <v>390</v>
      </c>
    </row>
    <row r="95" spans="1:11" x14ac:dyDescent="0.35">
      <c r="A95" s="4">
        <v>45474</v>
      </c>
      <c r="B95" s="5" t="s">
        <v>375</v>
      </c>
      <c r="C95" s="5" t="s">
        <v>376</v>
      </c>
      <c r="D95" s="5" t="s">
        <v>377</v>
      </c>
      <c r="E95" s="12">
        <v>29.99</v>
      </c>
      <c r="F95" s="12">
        <v>35</v>
      </c>
      <c r="G95" s="8">
        <f>F95-E95</f>
        <v>5.0100000000000016</v>
      </c>
      <c r="H95" s="10">
        <f>IF(F95&gt;50,G95*0.2,G95*0.1)</f>
        <v>0.50100000000000022</v>
      </c>
      <c r="I95" s="5" t="s">
        <v>463</v>
      </c>
      <c r="J95" s="5" t="s">
        <v>534</v>
      </c>
      <c r="K95" s="5" t="s">
        <v>378</v>
      </c>
    </row>
    <row r="96" spans="1:11" x14ac:dyDescent="0.35">
      <c r="A96" s="4">
        <v>45474</v>
      </c>
      <c r="B96" s="5" t="s">
        <v>379</v>
      </c>
      <c r="C96" s="5" t="s">
        <v>380</v>
      </c>
      <c r="D96" s="5" t="s">
        <v>381</v>
      </c>
      <c r="E96" s="12">
        <v>47.99</v>
      </c>
      <c r="F96" s="12">
        <v>55</v>
      </c>
      <c r="G96" s="8">
        <f>F96-E96</f>
        <v>7.009999999999998</v>
      </c>
      <c r="H96" s="10">
        <f>IF(F96&gt;50,G96*0.2,G96*0.1)</f>
        <v>1.4019999999999997</v>
      </c>
      <c r="I96" s="5" t="s">
        <v>498</v>
      </c>
      <c r="J96" s="5" t="s">
        <v>535</v>
      </c>
      <c r="K96" s="5" t="s">
        <v>382</v>
      </c>
    </row>
    <row r="97" spans="1:11" x14ac:dyDescent="0.35">
      <c r="A97" s="4">
        <v>45474</v>
      </c>
      <c r="B97" s="5" t="s">
        <v>383</v>
      </c>
      <c r="C97" s="5" t="s">
        <v>384</v>
      </c>
      <c r="D97" s="5" t="s">
        <v>385</v>
      </c>
      <c r="E97" s="12">
        <v>49.99</v>
      </c>
      <c r="F97" s="12">
        <v>60</v>
      </c>
      <c r="G97" s="8">
        <f>F97-E97</f>
        <v>10.009999999999998</v>
      </c>
      <c r="H97" s="10">
        <f>IF(F97&gt;50,G97*0.2,G97*0.1)</f>
        <v>2.0019999999999998</v>
      </c>
      <c r="I97" s="5" t="s">
        <v>500</v>
      </c>
      <c r="J97" s="5" t="s">
        <v>536</v>
      </c>
      <c r="K97" s="5" t="s">
        <v>386</v>
      </c>
    </row>
    <row r="98" spans="1:11" x14ac:dyDescent="0.35">
      <c r="A98" s="4">
        <v>45474</v>
      </c>
      <c r="B98" s="5" t="s">
        <v>371</v>
      </c>
      <c r="C98" s="5" t="s">
        <v>372</v>
      </c>
      <c r="D98" s="5" t="s">
        <v>373</v>
      </c>
      <c r="E98" s="12">
        <v>69.989999999999995</v>
      </c>
      <c r="F98" s="12">
        <v>80</v>
      </c>
      <c r="G98" s="8">
        <f>F98-E98</f>
        <v>10.010000000000005</v>
      </c>
      <c r="H98" s="10">
        <f>IF(F98&gt;50,G98*0.2,G98*0.1)</f>
        <v>2.0020000000000011</v>
      </c>
      <c r="I98" s="5" t="s">
        <v>495</v>
      </c>
      <c r="J98" s="5" t="s">
        <v>520</v>
      </c>
      <c r="K98" s="5" t="s">
        <v>374</v>
      </c>
    </row>
    <row r="99" spans="1:11" x14ac:dyDescent="0.35">
      <c r="A99" s="4">
        <v>45505</v>
      </c>
      <c r="B99" s="5" t="s">
        <v>399</v>
      </c>
      <c r="C99" s="5" t="s">
        <v>400</v>
      </c>
      <c r="D99" s="5" t="s">
        <v>401</v>
      </c>
      <c r="E99" s="12">
        <v>14.99</v>
      </c>
      <c r="F99" s="12">
        <v>18</v>
      </c>
      <c r="G99" s="8">
        <f>F99-E99</f>
        <v>3.01</v>
      </c>
      <c r="H99" s="10">
        <f>IF(F99&gt;50,G99*0.2,G99*0.1)</f>
        <v>0.30099999999999999</v>
      </c>
      <c r="I99" s="5" t="s">
        <v>471</v>
      </c>
      <c r="J99" s="5" t="s">
        <v>539</v>
      </c>
      <c r="K99" s="5" t="s">
        <v>402</v>
      </c>
    </row>
    <row r="100" spans="1:11" x14ac:dyDescent="0.35">
      <c r="A100" s="4">
        <v>45505</v>
      </c>
      <c r="B100" s="5" t="s">
        <v>403</v>
      </c>
      <c r="C100" s="5" t="s">
        <v>404</v>
      </c>
      <c r="D100" s="5" t="s">
        <v>405</v>
      </c>
      <c r="E100" s="12">
        <v>18.989999999999998</v>
      </c>
      <c r="F100" s="12">
        <v>22</v>
      </c>
      <c r="G100" s="8">
        <f>F100-E100</f>
        <v>3.0100000000000016</v>
      </c>
      <c r="H100" s="10">
        <f>IF(F100&gt;50,G100*0.2,G100*0.1)</f>
        <v>0.30100000000000016</v>
      </c>
      <c r="I100" s="5" t="s">
        <v>154</v>
      </c>
      <c r="J100" s="5"/>
      <c r="K100" s="5" t="s">
        <v>406</v>
      </c>
    </row>
    <row r="101" spans="1:11" x14ac:dyDescent="0.35">
      <c r="A101" s="4">
        <v>45505</v>
      </c>
      <c r="B101" s="5" t="s">
        <v>407</v>
      </c>
      <c r="C101" s="5" t="s">
        <v>408</v>
      </c>
      <c r="D101" s="5" t="s">
        <v>409</v>
      </c>
      <c r="E101" s="12">
        <v>24.99</v>
      </c>
      <c r="F101" s="12">
        <v>30</v>
      </c>
      <c r="G101" s="8">
        <f>F101-E101</f>
        <v>5.0100000000000016</v>
      </c>
      <c r="H101" s="10">
        <f>IF(F101&gt;50,G101*0.2,G101*0.1)</f>
        <v>0.50100000000000022</v>
      </c>
      <c r="I101" s="5" t="s">
        <v>473</v>
      </c>
      <c r="J101" s="5" t="s">
        <v>540</v>
      </c>
      <c r="K101" s="5" t="s">
        <v>410</v>
      </c>
    </row>
    <row r="102" spans="1:11" x14ac:dyDescent="0.35">
      <c r="A102" s="4">
        <v>45505</v>
      </c>
      <c r="B102" s="5" t="s">
        <v>391</v>
      </c>
      <c r="C102" s="5" t="s">
        <v>392</v>
      </c>
      <c r="D102" s="5" t="s">
        <v>393</v>
      </c>
      <c r="E102" s="12">
        <v>89.99</v>
      </c>
      <c r="F102" s="12">
        <v>100</v>
      </c>
      <c r="G102" s="8">
        <f>F102-E102</f>
        <v>10.010000000000005</v>
      </c>
      <c r="H102" s="10">
        <f>IF(F102&gt;50,G102*0.2,G102*0.1)</f>
        <v>2.0020000000000011</v>
      </c>
      <c r="I102" s="5" t="s">
        <v>467</v>
      </c>
      <c r="J102" s="5" t="s">
        <v>511</v>
      </c>
      <c r="K102" s="5" t="s">
        <v>394</v>
      </c>
    </row>
    <row r="103" spans="1:11" x14ac:dyDescent="0.35">
      <c r="A103" s="4">
        <v>45505</v>
      </c>
      <c r="B103" s="5" t="s">
        <v>395</v>
      </c>
      <c r="C103" s="5" t="s">
        <v>396</v>
      </c>
      <c r="D103" s="5" t="s">
        <v>397</v>
      </c>
      <c r="E103" s="12">
        <v>99.99</v>
      </c>
      <c r="F103" s="12">
        <v>120</v>
      </c>
      <c r="G103" s="8">
        <f>F103-E103</f>
        <v>20.010000000000005</v>
      </c>
      <c r="H103" s="10">
        <f>IF(F103&gt;50,G103*0.2,G103*0.1)</f>
        <v>4.0020000000000016</v>
      </c>
      <c r="I103" s="5" t="s">
        <v>469</v>
      </c>
      <c r="J103" s="5" t="s">
        <v>538</v>
      </c>
      <c r="K103" s="5" t="s">
        <v>398</v>
      </c>
    </row>
    <row r="104" spans="1:11" x14ac:dyDescent="0.35">
      <c r="G104" s="6"/>
    </row>
    <row r="105" spans="1:11" x14ac:dyDescent="0.35">
      <c r="G105" s="6"/>
    </row>
    <row r="106" spans="1:11" x14ac:dyDescent="0.35">
      <c r="A106" t="s">
        <v>545</v>
      </c>
      <c r="F106" s="13">
        <f>SUM(F4:F103)</f>
        <v>9271</v>
      </c>
    </row>
    <row r="107" spans="1:11" x14ac:dyDescent="0.35">
      <c r="A107" t="s">
        <v>546</v>
      </c>
      <c r="F107" s="14">
        <f>SUMIF(F4:F103,"&gt;50")</f>
        <v>7838</v>
      </c>
    </row>
    <row r="108" spans="1:11" x14ac:dyDescent="0.35">
      <c r="A108" t="s">
        <v>547</v>
      </c>
      <c r="F108" s="14">
        <f>SUMIF(F3:F103,"&lt;50")</f>
        <v>1183</v>
      </c>
    </row>
  </sheetData>
  <sortState ref="A4:K103">
    <sortCondition ref="A4:A1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2025-04-30T09:35:26Z</dcterms:created>
  <dcterms:modified xsi:type="dcterms:W3CDTF">2025-04-30T15:03:02Z</dcterms:modified>
</cp:coreProperties>
</file>