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Online\Downloads\"/>
    </mc:Choice>
  </mc:AlternateContent>
  <xr:revisionPtr revIDLastSave="0" documentId="8_{4C00CE1A-BE05-4CDD-8789-87AA4E7D1C55}" xr6:coauthVersionLast="47" xr6:coauthVersionMax="47" xr10:uidLastSave="{00000000-0000-0000-0000-000000000000}"/>
  <bookViews>
    <workbookView xWindow="-120" yWindow="-120" windowWidth="20730" windowHeight="11160" xr2:uid="{00000000-000D-0000-FFFF-FFFF00000000}"/>
  </bookViews>
  <sheets>
    <sheet name="OVERVIEW" sheetId="2" r:id="rId1"/>
    <sheet name="Data" sheetId="3" r:id="rId2"/>
    <sheet name="Pivot Tables" sheetId="4" state="hidden" r:id="rId3"/>
  </sheets>
  <definedNames>
    <definedName name="_xlcn.WorksheetConnection_deliveries.csvA1N180791">Data!$A$1:$O$18079</definedName>
    <definedName name="_xlcn.WorksheetConnection_ExcelDashboardsin2023.xlsxTable_1" hidden="1">Table_1[]</definedName>
    <definedName name="_xlcn.WorksheetConnection_ExcelDashboardsin2023.xlsxTable2" hidden="1">Table2[]</definedName>
    <definedName name="_xlcn.WorksheetConnection_PivotTablesA2A5" hidden="1">'Pivot Tables'!$A$2:$A$5</definedName>
    <definedName name="Slicer_Month">#N/A</definedName>
    <definedName name="Slicer_Quarter">#N/A</definedName>
    <definedName name="Slicer_Region">#N/A</definedName>
  </definedNames>
  <calcPr calcId="191029"/>
  <pivotCaches>
    <pivotCache cacheId="0" r:id="rId4"/>
    <pivotCache cacheId="1" r:id="rId5"/>
    <pivotCache cacheId="2"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ivot Tables!$A$2:$A$5"/>
          <x15:modelTable id="Table2" name="Table2" connection="WorksheetConnection_Excel Dashboards in 2023.xlsx!Table2"/>
          <x15:modelTable id="Table_1" name="Table_1" connection="WorksheetConnection_Excel Dashboards in 2023.xlsx!Table_1"/>
        </x15:modelTables>
        <x15:extLst>
          <ext xmlns:x16="http://schemas.microsoft.com/office/spreadsheetml/2014/11/main" uri="{9835A34E-60A6-4A7C-AAB8-D5F71C897F49}">
            <x16:modelTimeGroupings>
              <x16:modelTimeGrouping tableName="Table_1"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wRL2oo2S3UluB71+nEPjTqGOkv4dvR+VOyDLyEn5X8="/>
    </ext>
  </extLst>
</workbook>
</file>

<file path=xl/calcChain.xml><?xml version="1.0" encoding="utf-8"?>
<calcChain xmlns="http://schemas.openxmlformats.org/spreadsheetml/2006/main">
  <c r="E14" i="4" l="1"/>
  <c r="E15" i="4" s="1"/>
  <c r="E11" i="4"/>
  <c r="E12" i="4" s="1"/>
  <c r="E8" i="4"/>
  <c r="E9" i="4" s="1"/>
  <c r="E5" i="4"/>
  <c r="E4" i="4"/>
  <c r="E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A5FFDA-3AA3-46C7-BCE3-92F5D2E1ED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A46103-4C7C-4B55-B04B-612AA7881149}" name="WorksheetConnection_Excel Dashboards in 2023.xlsx!Table_1" type="102" refreshedVersion="8" minRefreshableVersion="5">
    <extLst>
      <ext xmlns:x15="http://schemas.microsoft.com/office/spreadsheetml/2010/11/main" uri="{DE250136-89BD-433C-8126-D09CA5730AF9}">
        <x15:connection id="Table_1">
          <x15:rangePr sourceName="_xlcn.WorksheetConnection_ExcelDashboardsin2023.xlsxTable_1"/>
        </x15:connection>
      </ext>
    </extLst>
  </connection>
  <connection id="3" xr16:uid="{E9D8074E-CC3D-4755-8BBE-530185193DDF}" name="WorksheetConnection_Excel Dashboards in 2023.xlsx!Table2" type="102" refreshedVersion="8" minRefreshableVersion="5">
    <extLst>
      <ext xmlns:x15="http://schemas.microsoft.com/office/spreadsheetml/2010/11/main" uri="{DE250136-89BD-433C-8126-D09CA5730AF9}">
        <x15:connection id="Table2">
          <x15:rangePr sourceName="_xlcn.WorksheetConnection_ExcelDashboardsin2023.xlsxTable2"/>
        </x15:connection>
      </ext>
    </extLst>
  </connection>
  <connection id="4" xr16:uid="{8C33184B-1790-4A49-87DD-4BA13DB1030F}" name="WorksheetConnection_Pivot Tables!$A$2:$A$5" type="102" refreshedVersion="8" minRefreshableVersion="5">
    <extLst>
      <ext xmlns:x15="http://schemas.microsoft.com/office/spreadsheetml/2010/11/main" uri="{DE250136-89BD-433C-8126-D09CA5730AF9}">
        <x15:connection id="Range" autoDelete="1">
          <x15:rangePr sourceName="_xlcn.WorksheetConnection_PivotTablesA2A5"/>
        </x15:connection>
      </ext>
    </extLst>
  </connection>
</connections>
</file>

<file path=xl/sharedStrings.xml><?xml version="1.0" encoding="utf-8"?>
<sst xmlns="http://schemas.openxmlformats.org/spreadsheetml/2006/main" count="170" uniqueCount="38">
  <si>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</si>
  <si>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</si>
  <si>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</si>
  <si>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</si>
  <si>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</si>
  <si>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</si>
  <si>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</si>
  <si>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</si>
  <si>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</si>
  <si>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</si>
  <si>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</si>
  <si>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</si>
  <si>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</si>
  <si>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</si>
  <si>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</si>
  <si>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</si>
  <si>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</si>
  <si>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</si>
  <si>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</si>
  <si>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</si>
  <si>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</si>
  <si>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</si>
  <si>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</si>
  <si>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 xml:space="preserve">Sales </t>
  </si>
  <si>
    <t xml:space="preserve">Target Sales </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</si>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</sst>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 #,##0_-;\-* #,##0_-;_-* &quot;-&quot;??_-;_-@"/>
  </numFmts>
  <fonts count="6" x14ac:knownFonts="1">
    <font>
      <sz val="12"/>
      <color theme="1"/>
      <name val="Calibri"/>
      <scheme val="minor"/>
    </font>
    <font>
      <sz val="12"/>
      <color theme="1"/>
      <name val="Calibri"/>
      <scheme val="minor"/>
    </font>
    <font>
      <sz val="12"/>
      <color theme="1"/>
      <name val="Calibri"/>
    </font>
    <font>
      <b/>
      <sz val="12"/>
      <color theme="1"/>
      <name val="Calibri"/>
    </font>
    <font>
      <sz val="12"/>
      <name val="Calibri"/>
      <family val="2"/>
      <scheme val="minor"/>
    </font>
    <font>
      <b/>
      <sz val="12"/>
      <color theme="1"/>
      <name val="Calibri"/>
      <family val="2"/>
    </font>
  </fonts>
  <fills count="3">
    <fill>
      <patternFill patternType="none"/>
    </fill>
    <fill>
      <patternFill patternType="gray125"/>
    </fill>
    <fill>
      <patternFill patternType="solid">
        <fgColor theme="8" tint="-0.499984740745262"/>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35">
    <xf numFmtId="0" fontId="0" fillId="0" borderId="0" xfId="0"/>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1" fontId="2" fillId="0" borderId="0" xfId="0" applyNumberFormat="1" applyFont="1"/>
    <xf numFmtId="0" fontId="3" fillId="0" borderId="1" xfId="0" applyFont="1" applyBorder="1"/>
    <xf numFmtId="0" fontId="1" fillId="0" borderId="1" xfId="0" applyFont="1" applyBorder="1"/>
    <xf numFmtId="0" fontId="2" fillId="0" borderId="1" xfId="0" applyFont="1" applyBorder="1"/>
    <xf numFmtId="0" fontId="2" fillId="0" borderId="1" xfId="0" applyFont="1" applyBorder="1" applyAlignment="1">
      <alignment horizontal="left"/>
    </xf>
    <xf numFmtId="164" fontId="2" fillId="0" borderId="1" xfId="0" applyNumberFormat="1" applyFont="1" applyBorder="1"/>
    <xf numFmtId="165" fontId="2" fillId="0" borderId="1" xfId="0" applyNumberFormat="1" applyFont="1" applyBorder="1"/>
    <xf numFmtId="9" fontId="2" fillId="0" borderId="1" xfId="0" applyNumberFormat="1" applyFont="1" applyBorder="1"/>
    <xf numFmtId="0" fontId="4" fillId="2" borderId="0" xfId="0" applyFont="1" applyFill="1"/>
    <xf numFmtId="0" fontId="0" fillId="2" borderId="0" xfId="0" applyFill="1"/>
    <xf numFmtId="17" fontId="2" fillId="0" borderId="2" xfId="0" applyNumberFormat="1" applyFont="1" applyBorder="1" applyAlignment="1">
      <alignment horizontal="left"/>
    </xf>
    <xf numFmtId="164" fontId="2" fillId="0" borderId="3" xfId="0" applyNumberFormat="1" applyFont="1" applyBorder="1"/>
    <xf numFmtId="0" fontId="2" fillId="0" borderId="4" xfId="0" applyFont="1" applyBorder="1"/>
    <xf numFmtId="0" fontId="1" fillId="0" borderId="5" xfId="0" applyFont="1" applyBorder="1"/>
    <xf numFmtId="0" fontId="1" fillId="0" borderId="6" xfId="0" applyFont="1" applyBorder="1"/>
    <xf numFmtId="17" fontId="2" fillId="0" borderId="7" xfId="0" applyNumberFormat="1" applyFont="1" applyBorder="1" applyAlignment="1">
      <alignment horizontal="left"/>
    </xf>
    <xf numFmtId="164" fontId="2" fillId="0" borderId="8" xfId="0" applyNumberFormat="1" applyFont="1" applyBorder="1"/>
    <xf numFmtId="164" fontId="2" fillId="0" borderId="9" xfId="0" applyNumberFormat="1" applyFont="1" applyBorder="1"/>
    <xf numFmtId="0" fontId="2" fillId="0" borderId="2" xfId="0" applyFont="1" applyBorder="1" applyAlignment="1">
      <alignment horizontal="left"/>
    </xf>
    <xf numFmtId="0" fontId="2" fillId="0" borderId="7" xfId="0" applyFont="1" applyBorder="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5" fillId="0" borderId="1" xfId="0" applyFont="1" applyBorder="1"/>
  </cellXfs>
  <cellStyles count="1">
    <cellStyle name="Normal" xfId="0" builtinId="0"/>
  </cellStyles>
  <dxfs count="19">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numFmt numFmtId="22" formatCode="mmm\-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numFmt numFmtId="164" formatCode="_-* #,##0_-;\-* #,##0_-;_-* &quot;-&quot;??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scheme val="none"/>
      </font>
      <numFmt numFmtId="22" formatCode="mmm\-yy"/>
      <alignment horizontal="lef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customschemas.google.com/relationships/workbookmetadata" Target="metadata"/><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79296136370067E-2"/>
          <c:y val="6.7528864591407944E-2"/>
          <c:w val="0.90497840995681988"/>
          <c:h val="0.87215535881848971"/>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778-4CBC-8241-0A83238EE3C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A778-4CBC-8241-0A83238EE3CA}"/>
              </c:ext>
            </c:extLst>
          </c:dPt>
          <c:dLbls>
            <c:dLbl>
              <c:idx val="0"/>
              <c:layout>
                <c:manualLayout>
                  <c:x val="-5.5555555555555552E-2"/>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78-4CBC-8241-0A83238EE3CA}"/>
                </c:ext>
              </c:extLst>
            </c:dLbl>
            <c:dLbl>
              <c:idx val="1"/>
              <c:layout>
                <c:manualLayout>
                  <c:x val="-0.22413793103448276"/>
                  <c:y val="-7.16253443526170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78-4CBC-8241-0A83238EE3CA}"/>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Tables'!$D$8:$D$9</c:f>
              <c:strCache>
                <c:ptCount val="2"/>
                <c:pt idx="0">
                  <c:v>Sales Completion</c:v>
                </c:pt>
                <c:pt idx="1">
                  <c:v>Sales Incompletion</c:v>
                </c:pt>
              </c:strCache>
            </c:strRef>
          </c:cat>
          <c:val>
            <c:numRef>
              <c:f>'Pivot Tables'!$E$8:$E$9</c:f>
              <c:numCache>
                <c:formatCode>0%</c:formatCode>
                <c:ptCount val="2"/>
                <c:pt idx="0">
                  <c:v>0.85555555555555574</c:v>
                </c:pt>
                <c:pt idx="1">
                  <c:v>0.14444444444444426</c:v>
                </c:pt>
              </c:numCache>
            </c:numRef>
          </c:val>
          <c:extLst>
            <c:ext xmlns:c16="http://schemas.microsoft.com/office/drawing/2014/chart" uri="{C3380CC4-5D6E-409C-BE32-E72D297353CC}">
              <c16:uniqueId val="{00000004-A778-4CBC-8241-0A83238EE3C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741366982139852"/>
          <c:y val="5.7227156950208823E-2"/>
          <c:w val="0.38896009033159795"/>
          <c:h val="0.85338907557560573"/>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A35-4884-AC42-87A29AC965C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FA35-4884-AC42-87A29AC965CC}"/>
              </c:ext>
            </c:extLst>
          </c:dPt>
          <c:dLbls>
            <c:dLbl>
              <c:idx val="0"/>
              <c:layout>
                <c:manualLayout>
                  <c:x val="-5.5555555555555552E-2"/>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35-4884-AC42-87A29AC965CC}"/>
                </c:ext>
              </c:extLst>
            </c:dLbl>
            <c:dLbl>
              <c:idx val="1"/>
              <c:layout>
                <c:manualLayout>
                  <c:x val="-0.23529434120197262"/>
                  <c:y val="1.26382306477093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35-4884-AC42-87A29AC965CC}"/>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Tables'!$D$11:$D$12</c:f>
              <c:strCache>
                <c:ptCount val="2"/>
                <c:pt idx="0">
                  <c:v>Profit Completion</c:v>
                </c:pt>
                <c:pt idx="1">
                  <c:v>Profit Incompletion</c:v>
                </c:pt>
              </c:strCache>
            </c:strRef>
          </c:cat>
          <c:val>
            <c:numRef>
              <c:f>'Pivot Tables'!$E$11:$E$12</c:f>
              <c:numCache>
                <c:formatCode>0%</c:formatCode>
                <c:ptCount val="2"/>
                <c:pt idx="0">
                  <c:v>0.85492063492063519</c:v>
                </c:pt>
                <c:pt idx="1">
                  <c:v>0.14507936507936481</c:v>
                </c:pt>
              </c:numCache>
            </c:numRef>
          </c:val>
          <c:extLst>
            <c:ext xmlns:c16="http://schemas.microsoft.com/office/drawing/2014/chart" uri="{C3380CC4-5D6E-409C-BE32-E72D297353CC}">
              <c16:uniqueId val="{00000004-FA35-4884-AC42-87A29AC965C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1183343806571"/>
          <c:y val="0"/>
          <c:w val="0.55833338479748851"/>
          <c:h val="1"/>
        </c:manualLayout>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DF2A-4E09-B7F5-617E99675F4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F2A-4E09-B7F5-617E99675F4F}"/>
              </c:ext>
            </c:extLst>
          </c:dPt>
          <c:dLbls>
            <c:dLbl>
              <c:idx val="0"/>
              <c:layout>
                <c:manualLayout>
                  <c:x val="-8.5986923855646546E-2"/>
                  <c:y val="-0.31837641488016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2A-4E09-B7F5-617E99675F4F}"/>
                </c:ext>
              </c:extLst>
            </c:dLbl>
            <c:dLbl>
              <c:idx val="1"/>
              <c:layout>
                <c:manualLayout>
                  <c:x val="-0.20363644137874165"/>
                  <c:y val="-1.26382306477093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2A-4E09-B7F5-617E99675F4F}"/>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Tables'!$D$14:$D$15</c:f>
              <c:strCache>
                <c:ptCount val="2"/>
                <c:pt idx="0">
                  <c:v>Customer Completion</c:v>
                </c:pt>
                <c:pt idx="1">
                  <c:v>Customer Incompletion</c:v>
                </c:pt>
              </c:strCache>
            </c:strRef>
          </c:cat>
          <c:val>
            <c:numRef>
              <c:f>'Pivot Tables'!$E$14:$E$15</c:f>
              <c:numCache>
                <c:formatCode>0%</c:formatCode>
                <c:ptCount val="2"/>
                <c:pt idx="0">
                  <c:v>0.8447619047619046</c:v>
                </c:pt>
                <c:pt idx="1">
                  <c:v>0.1552380952380954</c:v>
                </c:pt>
              </c:numCache>
            </c:numRef>
          </c:val>
          <c:extLst>
            <c:ext xmlns:c16="http://schemas.microsoft.com/office/drawing/2014/chart" uri="{C3380CC4-5D6E-409C-BE32-E72D297353CC}">
              <c16:uniqueId val="{00000004-DF2A-4E09-B7F5-617E99675F4F}"/>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'Pivot Tables'!$I$2</c:f>
              <c:strCache>
                <c:ptCount val="1"/>
                <c:pt idx="0">
                  <c:v>Sales </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Tables'!$H$3:$H$11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Tables'!$I$3:$I$11</c:f>
              <c:numCache>
                <c:formatCode>_-* #,##0_-;\-* #,##0_-;_-* "-"??_-;_-@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0-38AC-438A-9496-BD9D4C60E3E3}"/>
            </c:ext>
          </c:extLst>
        </c:ser>
        <c:ser>
          <c:idx val="1"/>
          <c:order val="1"/>
          <c:tx>
            <c:strRef>
              <c:f>'Pivot Tables'!$J$2</c:f>
              <c:strCache>
                <c:ptCount val="1"/>
                <c:pt idx="0">
                  <c:v>Target Sales </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Tables'!$H$3:$H$11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Tables'!$J$3:$J$11</c:f>
              <c:numCache>
                <c:formatCode>_-* #,##0_-;\-* #,##0_-;_-* "-"??_-;_-@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1-38AC-438A-9496-BD9D4C60E3E3}"/>
            </c:ext>
          </c:extLst>
        </c:ser>
        <c:dLbls>
          <c:dLblPos val="ctr"/>
          <c:showLegendKey val="0"/>
          <c:showVal val="1"/>
          <c:showCatName val="0"/>
          <c:showSerName val="0"/>
          <c:showPercent val="0"/>
          <c:showBubbleSize val="0"/>
        </c:dLbls>
        <c:gapWidth val="30"/>
        <c:overlap val="100"/>
        <c:axId val="480478784"/>
        <c:axId val="480479504"/>
      </c:barChart>
      <c:dateAx>
        <c:axId val="4804787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9504"/>
        <c:crosses val="autoZero"/>
        <c:auto val="1"/>
        <c:lblOffset val="100"/>
        <c:baseTimeUnit val="months"/>
      </c:dateAx>
      <c:valAx>
        <c:axId val="48047950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959268156792737E-2"/>
          <c:y val="7.4838004447557782E-2"/>
          <c:w val="0.94886730848724843"/>
          <c:h val="0.8400418680331968"/>
        </c:manualLayout>
      </c:layout>
      <c:lineChart>
        <c:grouping val="standard"/>
        <c:varyColors val="0"/>
        <c:ser>
          <c:idx val="0"/>
          <c:order val="0"/>
          <c:tx>
            <c:strRef>
              <c:f>'Pivot Tables'!$M$2</c:f>
              <c:strCache>
                <c:ptCount val="1"/>
                <c:pt idx="0">
                  <c:v>Sum of Customers</c:v>
                </c:pt>
              </c:strCache>
            </c:strRef>
          </c:tx>
          <c:spPr>
            <a:ln w="28575" cap="rnd">
              <a:solidFill>
                <a:schemeClr val="accent1"/>
              </a:solidFill>
              <a:round/>
            </a:ln>
            <a:effectLst/>
          </c:spPr>
          <c:marker>
            <c:symbol val="circle"/>
            <c:size val="8"/>
            <c:spPr>
              <a:solidFill>
                <a:schemeClr val="accent1">
                  <a:lumMod val="50000"/>
                </a:schemeClr>
              </a:solidFill>
              <a:ln w="9525">
                <a:solidFill>
                  <a:schemeClr val="accent1"/>
                </a:solidFill>
              </a:ln>
              <a:effectLst/>
            </c:spPr>
          </c:marker>
          <c:cat>
            <c:numRef>
              <c:f>'Pivot Tables'!$L$3:$L$11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Tables'!$M$3:$M$11</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5ED5-4259-8EE7-DB0CDFA710B5}"/>
            </c:ext>
          </c:extLst>
        </c:ser>
        <c:dLbls>
          <c:showLegendKey val="0"/>
          <c:showVal val="0"/>
          <c:showCatName val="0"/>
          <c:showSerName val="0"/>
          <c:showPercent val="0"/>
          <c:showBubbleSize val="0"/>
        </c:dLbls>
        <c:marker val="1"/>
        <c:smooth val="0"/>
        <c:axId val="480474824"/>
        <c:axId val="480475184"/>
      </c:lineChart>
      <c:dateAx>
        <c:axId val="4804748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5184"/>
        <c:crosses val="autoZero"/>
        <c:auto val="1"/>
        <c:lblOffset val="100"/>
        <c:baseTimeUnit val="months"/>
      </c:dateAx>
      <c:valAx>
        <c:axId val="4804751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Tables'!$P$2</c:f>
              <c:strCache>
                <c:ptCount val="1"/>
                <c:pt idx="0">
                  <c:v>Sum of Profit</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Tables'!$O$3:$O$9</c:f>
              <c:strCache>
                <c:ptCount val="7"/>
                <c:pt idx="0">
                  <c:v>Argentina</c:v>
                </c:pt>
                <c:pt idx="1">
                  <c:v>Brazil</c:v>
                </c:pt>
                <c:pt idx="2">
                  <c:v>Chicaco</c:v>
                </c:pt>
                <c:pt idx="3">
                  <c:v>Chile</c:v>
                </c:pt>
                <c:pt idx="4">
                  <c:v>Columbia</c:v>
                </c:pt>
                <c:pt idx="5">
                  <c:v>Los Angeles</c:v>
                </c:pt>
                <c:pt idx="6">
                  <c:v>Peru</c:v>
                </c:pt>
              </c:strCache>
            </c:strRef>
          </c:cat>
          <c:val>
            <c:numRef>
              <c:f>'Pivot Tables'!$P$3:$P$9</c:f>
              <c:numCache>
                <c:formatCode>_-* #,##0_-;\-* #,##0_-;_-* "-"??_-;_-@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3F82-4DA2-B692-629D5280FB0A}"/>
            </c:ext>
          </c:extLst>
        </c:ser>
        <c:dLbls>
          <c:dLblPos val="outEnd"/>
          <c:showLegendKey val="0"/>
          <c:showVal val="1"/>
          <c:showCatName val="0"/>
          <c:showSerName val="0"/>
          <c:showPercent val="0"/>
          <c:showBubbleSize val="0"/>
        </c:dLbls>
        <c:gapWidth val="30"/>
        <c:axId val="480481304"/>
        <c:axId val="480481664"/>
      </c:barChart>
      <c:catAx>
        <c:axId val="48048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1664"/>
        <c:crosses val="autoZero"/>
        <c:auto val="1"/>
        <c:lblAlgn val="ctr"/>
        <c:lblOffset val="100"/>
        <c:noMultiLvlLbl val="0"/>
      </c:catAx>
      <c:valAx>
        <c:axId val="48048166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1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Tables'!$M$2</c:f>
              <c:strCache>
                <c:ptCount val="1"/>
                <c:pt idx="0">
                  <c:v>Sum of Customers</c:v>
                </c:pt>
              </c:strCache>
            </c:strRef>
          </c:tx>
          <c:spPr>
            <a:ln w="28575" cap="rnd">
              <a:solidFill>
                <a:schemeClr val="accent1"/>
              </a:solidFill>
              <a:round/>
            </a:ln>
            <a:effectLst/>
          </c:spPr>
          <c:marker>
            <c:symbol val="none"/>
          </c:marker>
          <c:cat>
            <c:numRef>
              <c:f>'Pivot Tables'!$L$3:$L$11</c:f>
              <c:numCache>
                <c:formatCode>mmm\-yy</c:formatCode>
                <c:ptCount val="9"/>
                <c:pt idx="0">
                  <c:v>44927</c:v>
                </c:pt>
                <c:pt idx="1">
                  <c:v>44958</c:v>
                </c:pt>
                <c:pt idx="2">
                  <c:v>44986</c:v>
                </c:pt>
                <c:pt idx="3">
                  <c:v>45017</c:v>
                </c:pt>
                <c:pt idx="4">
                  <c:v>45047</c:v>
                </c:pt>
                <c:pt idx="5">
                  <c:v>45078</c:v>
                </c:pt>
                <c:pt idx="6">
                  <c:v>45108</c:v>
                </c:pt>
                <c:pt idx="7">
                  <c:v>45139</c:v>
                </c:pt>
                <c:pt idx="8">
                  <c:v>45170</c:v>
                </c:pt>
              </c:numCache>
            </c:numRef>
          </c:cat>
          <c:val>
            <c:numRef>
              <c:f>'Pivot Tables'!$M$3:$M$11</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30F6-4005-8127-122B32BD17CF}"/>
            </c:ext>
          </c:extLst>
        </c:ser>
        <c:dLbls>
          <c:showLegendKey val="0"/>
          <c:showVal val="0"/>
          <c:showCatName val="0"/>
          <c:showSerName val="0"/>
          <c:showPercent val="0"/>
          <c:showBubbleSize val="0"/>
        </c:dLbls>
        <c:smooth val="0"/>
        <c:axId val="480474824"/>
        <c:axId val="480475184"/>
      </c:lineChart>
      <c:dateAx>
        <c:axId val="4804748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5184"/>
        <c:crosses val="autoZero"/>
        <c:auto val="1"/>
        <c:lblOffset val="100"/>
        <c:baseTimeUnit val="months"/>
      </c:dateAx>
      <c:valAx>
        <c:axId val="4804751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74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Tables'!$P$2</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Tables'!$O$3:$O$9</c:f>
              <c:strCache>
                <c:ptCount val="7"/>
                <c:pt idx="0">
                  <c:v>Argentina</c:v>
                </c:pt>
                <c:pt idx="1">
                  <c:v>Brazil</c:v>
                </c:pt>
                <c:pt idx="2">
                  <c:v>Chicaco</c:v>
                </c:pt>
                <c:pt idx="3">
                  <c:v>Chile</c:v>
                </c:pt>
                <c:pt idx="4">
                  <c:v>Columbia</c:v>
                </c:pt>
                <c:pt idx="5">
                  <c:v>Los Angeles</c:v>
                </c:pt>
                <c:pt idx="6">
                  <c:v>Peru</c:v>
                </c:pt>
              </c:strCache>
            </c:strRef>
          </c:cat>
          <c:val>
            <c:numRef>
              <c:f>'Pivot Tables'!$P$3:$P$9</c:f>
              <c:numCache>
                <c:formatCode>_-* #,##0_-;\-* #,##0_-;_-* "-"??_-;_-@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3072-4D0D-8982-D7E8E0689E7A}"/>
            </c:ext>
          </c:extLst>
        </c:ser>
        <c:dLbls>
          <c:dLblPos val="outEnd"/>
          <c:showLegendKey val="0"/>
          <c:showVal val="1"/>
          <c:showCatName val="0"/>
          <c:showSerName val="0"/>
          <c:showPercent val="0"/>
          <c:showBubbleSize val="0"/>
        </c:dLbls>
        <c:gapWidth val="182"/>
        <c:axId val="480481304"/>
        <c:axId val="480481664"/>
      </c:barChart>
      <c:catAx>
        <c:axId val="480481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1664"/>
        <c:crosses val="autoZero"/>
        <c:auto val="1"/>
        <c:lblAlgn val="ctr"/>
        <c:lblOffset val="100"/>
        <c:noMultiLvlLbl val="0"/>
      </c:catAx>
      <c:valAx>
        <c:axId val="480481664"/>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1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141862</xdr:colOff>
      <xdr:row>0</xdr:row>
      <xdr:rowOff>152398</xdr:rowOff>
    </xdr:from>
    <xdr:to>
      <xdr:col>4</xdr:col>
      <xdr:colOff>169352</xdr:colOff>
      <xdr:row>28</xdr:row>
      <xdr:rowOff>0</xdr:rowOff>
    </xdr:to>
    <xdr:sp macro="" textlink="">
      <xdr:nvSpPr>
        <xdr:cNvPr id="3" name="Rectangle 2">
          <a:extLst>
            <a:ext uri="{FF2B5EF4-FFF2-40B4-BE49-F238E27FC236}">
              <a16:creationId xmlns:a16="http://schemas.microsoft.com/office/drawing/2014/main" id="{B020332C-01ED-8665-A41C-E50895D89465}"/>
            </a:ext>
          </a:extLst>
        </xdr:cNvPr>
        <xdr:cNvSpPr/>
      </xdr:nvSpPr>
      <xdr:spPr>
        <a:xfrm>
          <a:off x="141862" y="152398"/>
          <a:ext cx="3432171" cy="495462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Slicers add filter per Month</a:t>
          </a:r>
        </a:p>
      </xdr:txBody>
    </xdr:sp>
    <xdr:clientData/>
  </xdr:twoCellAnchor>
  <xdr:twoCellAnchor>
    <xdr:from>
      <xdr:col>0</xdr:col>
      <xdr:colOff>130509</xdr:colOff>
      <xdr:row>28</xdr:row>
      <xdr:rowOff>121596</xdr:rowOff>
    </xdr:from>
    <xdr:to>
      <xdr:col>4</xdr:col>
      <xdr:colOff>162128</xdr:colOff>
      <xdr:row>52</xdr:row>
      <xdr:rowOff>100986</xdr:rowOff>
    </xdr:to>
    <xdr:sp macro="" textlink="">
      <xdr:nvSpPr>
        <xdr:cNvPr id="4" name="Rectangle 3">
          <a:extLst>
            <a:ext uri="{FF2B5EF4-FFF2-40B4-BE49-F238E27FC236}">
              <a16:creationId xmlns:a16="http://schemas.microsoft.com/office/drawing/2014/main" id="{0FD0C2D7-F83C-465C-92E8-30DDAECBF811}"/>
            </a:ext>
          </a:extLst>
        </xdr:cNvPr>
        <xdr:cNvSpPr/>
      </xdr:nvSpPr>
      <xdr:spPr>
        <a:xfrm>
          <a:off x="130509" y="5228617"/>
          <a:ext cx="3436300" cy="43568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Slicers add Filter per Region here</a:t>
          </a:r>
        </a:p>
      </xdr:txBody>
    </xdr:sp>
    <xdr:clientData/>
  </xdr:twoCellAnchor>
  <xdr:twoCellAnchor>
    <xdr:from>
      <xdr:col>0</xdr:col>
      <xdr:colOff>110653</xdr:colOff>
      <xdr:row>53</xdr:row>
      <xdr:rowOff>40533</xdr:rowOff>
    </xdr:from>
    <xdr:to>
      <xdr:col>4</xdr:col>
      <xdr:colOff>60798</xdr:colOff>
      <xdr:row>72</xdr:row>
      <xdr:rowOff>40533</xdr:rowOff>
    </xdr:to>
    <xdr:sp macro="" textlink="">
      <xdr:nvSpPr>
        <xdr:cNvPr id="5" name="Rectangle 4">
          <a:extLst>
            <a:ext uri="{FF2B5EF4-FFF2-40B4-BE49-F238E27FC236}">
              <a16:creationId xmlns:a16="http://schemas.microsoft.com/office/drawing/2014/main" id="{FBD6D6C7-B809-4CFA-B076-497E8759A0AD}"/>
            </a:ext>
          </a:extLst>
        </xdr:cNvPr>
        <xdr:cNvSpPr/>
      </xdr:nvSpPr>
      <xdr:spPr>
        <a:xfrm>
          <a:off x="110653" y="9707395"/>
          <a:ext cx="3354826" cy="346547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Slicers add Filter per Quarter here</a:t>
          </a:r>
        </a:p>
      </xdr:txBody>
    </xdr:sp>
    <xdr:clientData/>
  </xdr:twoCellAnchor>
  <xdr:twoCellAnchor>
    <xdr:from>
      <xdr:col>4</xdr:col>
      <xdr:colOff>352011</xdr:colOff>
      <xdr:row>0</xdr:row>
      <xdr:rowOff>124238</xdr:rowOff>
    </xdr:from>
    <xdr:to>
      <xdr:col>31</xdr:col>
      <xdr:colOff>62120</xdr:colOff>
      <xdr:row>72</xdr:row>
      <xdr:rowOff>101329</xdr:rowOff>
    </xdr:to>
    <xdr:sp macro="" textlink="">
      <xdr:nvSpPr>
        <xdr:cNvPr id="6" name="Rectangle 5">
          <a:extLst>
            <a:ext uri="{FF2B5EF4-FFF2-40B4-BE49-F238E27FC236}">
              <a16:creationId xmlns:a16="http://schemas.microsoft.com/office/drawing/2014/main" id="{86C893E8-AC34-4EA1-8466-F6C66AF70E68}"/>
            </a:ext>
          </a:extLst>
        </xdr:cNvPr>
        <xdr:cNvSpPr/>
      </xdr:nvSpPr>
      <xdr:spPr>
        <a:xfrm>
          <a:off x="3756692" y="124238"/>
          <a:ext cx="22691705" cy="13109431"/>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445850</xdr:colOff>
      <xdr:row>1</xdr:row>
      <xdr:rowOff>162620</xdr:rowOff>
    </xdr:from>
    <xdr:to>
      <xdr:col>30</xdr:col>
      <xdr:colOff>607978</xdr:colOff>
      <xdr:row>9</xdr:row>
      <xdr:rowOff>40531</xdr:rowOff>
    </xdr:to>
    <xdr:sp macro="" textlink="">
      <xdr:nvSpPr>
        <xdr:cNvPr id="7" name="Rectangle: Rounded Corners 6">
          <a:extLst>
            <a:ext uri="{FF2B5EF4-FFF2-40B4-BE49-F238E27FC236}">
              <a16:creationId xmlns:a16="http://schemas.microsoft.com/office/drawing/2014/main" id="{6F6654CD-6CB7-F48E-92C5-F5D02CB05B4F}"/>
            </a:ext>
          </a:extLst>
        </xdr:cNvPr>
        <xdr:cNvSpPr/>
      </xdr:nvSpPr>
      <xdr:spPr>
        <a:xfrm>
          <a:off x="3850531" y="345014"/>
          <a:ext cx="22292553" cy="133706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7200" b="1">
              <a:solidFill>
                <a:srgbClr val="002060"/>
              </a:solidFill>
            </a:rPr>
            <a:t>Executive Dashboard</a:t>
          </a:r>
        </a:p>
      </xdr:txBody>
    </xdr:sp>
    <xdr:clientData/>
  </xdr:twoCellAnchor>
  <xdr:twoCellAnchor>
    <xdr:from>
      <xdr:col>4</xdr:col>
      <xdr:colOff>474026</xdr:colOff>
      <xdr:row>10</xdr:row>
      <xdr:rowOff>103973</xdr:rowOff>
    </xdr:from>
    <xdr:to>
      <xdr:col>13</xdr:col>
      <xdr:colOff>55856</xdr:colOff>
      <xdr:row>21</xdr:row>
      <xdr:rowOff>20265</xdr:rowOff>
    </xdr:to>
    <xdr:sp macro="" textlink="">
      <xdr:nvSpPr>
        <xdr:cNvPr id="8" name="Rectangle: Rounded Corners 7">
          <a:extLst>
            <a:ext uri="{FF2B5EF4-FFF2-40B4-BE49-F238E27FC236}">
              <a16:creationId xmlns:a16="http://schemas.microsoft.com/office/drawing/2014/main" id="{82A5DA86-5A2C-45CA-9FB0-92D2526A52B3}"/>
            </a:ext>
          </a:extLst>
        </xdr:cNvPr>
        <xdr:cNvSpPr/>
      </xdr:nvSpPr>
      <xdr:spPr>
        <a:xfrm>
          <a:off x="3878707" y="1927909"/>
          <a:ext cx="7242362" cy="192262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rgbClr val="002060"/>
              </a:solidFill>
            </a:rPr>
            <a:t>Sales</a:t>
          </a:r>
        </a:p>
      </xdr:txBody>
    </xdr:sp>
    <xdr:clientData/>
  </xdr:twoCellAnchor>
  <xdr:twoCellAnchor>
    <xdr:from>
      <xdr:col>13</xdr:col>
      <xdr:colOff>253077</xdr:colOff>
      <xdr:row>10</xdr:row>
      <xdr:rowOff>101330</xdr:rowOff>
    </xdr:from>
    <xdr:to>
      <xdr:col>22</xdr:col>
      <xdr:colOff>20267</xdr:colOff>
      <xdr:row>20</xdr:row>
      <xdr:rowOff>141862</xdr:rowOff>
    </xdr:to>
    <xdr:sp macro="" textlink="">
      <xdr:nvSpPr>
        <xdr:cNvPr id="9" name="Rectangle: Rounded Corners 8">
          <a:extLst>
            <a:ext uri="{FF2B5EF4-FFF2-40B4-BE49-F238E27FC236}">
              <a16:creationId xmlns:a16="http://schemas.microsoft.com/office/drawing/2014/main" id="{10DBA49E-33E5-46F5-A333-67967A5AB3A8}"/>
            </a:ext>
          </a:extLst>
        </xdr:cNvPr>
        <xdr:cNvSpPr/>
      </xdr:nvSpPr>
      <xdr:spPr>
        <a:xfrm>
          <a:off x="11318290" y="1925266"/>
          <a:ext cx="7427722" cy="186446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rgbClr val="002060"/>
              </a:solidFill>
            </a:rPr>
            <a:t>Profit</a:t>
          </a:r>
          <a:endParaRPr lang="en-US" sz="2000" b="1">
            <a:solidFill>
              <a:srgbClr val="002060"/>
            </a:solidFill>
          </a:endParaRPr>
        </a:p>
      </xdr:txBody>
    </xdr:sp>
    <xdr:clientData/>
  </xdr:twoCellAnchor>
  <xdr:twoCellAnchor>
    <xdr:from>
      <xdr:col>22</xdr:col>
      <xdr:colOff>132454</xdr:colOff>
      <xdr:row>10</xdr:row>
      <xdr:rowOff>101330</xdr:rowOff>
    </xdr:from>
    <xdr:to>
      <xdr:col>30</xdr:col>
      <xdr:colOff>567447</xdr:colOff>
      <xdr:row>20</xdr:row>
      <xdr:rowOff>174431</xdr:rowOff>
    </xdr:to>
    <xdr:sp macro="" textlink="">
      <xdr:nvSpPr>
        <xdr:cNvPr id="10" name="Rectangle: Rounded Corners 9">
          <a:extLst>
            <a:ext uri="{FF2B5EF4-FFF2-40B4-BE49-F238E27FC236}">
              <a16:creationId xmlns:a16="http://schemas.microsoft.com/office/drawing/2014/main" id="{8576AEAC-CDBB-4564-8EFA-8273DC03B9E4}"/>
            </a:ext>
          </a:extLst>
        </xdr:cNvPr>
        <xdr:cNvSpPr/>
      </xdr:nvSpPr>
      <xdr:spPr>
        <a:xfrm>
          <a:off x="18858199" y="1925266"/>
          <a:ext cx="7244354" cy="189703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solidFill>
                <a:srgbClr val="002060"/>
              </a:solidFill>
            </a:rPr>
            <a:t>Number of Customers</a:t>
          </a:r>
        </a:p>
      </xdr:txBody>
    </xdr:sp>
    <xdr:clientData/>
  </xdr:twoCellAnchor>
  <xdr:twoCellAnchor>
    <xdr:from>
      <xdr:col>4</xdr:col>
      <xdr:colOff>486383</xdr:colOff>
      <xdr:row>21</xdr:row>
      <xdr:rowOff>141861</xdr:rowOff>
    </xdr:from>
    <xdr:to>
      <xdr:col>15</xdr:col>
      <xdr:colOff>263458</xdr:colOff>
      <xdr:row>71</xdr:row>
      <xdr:rowOff>121596</xdr:rowOff>
    </xdr:to>
    <xdr:sp macro="" textlink="">
      <xdr:nvSpPr>
        <xdr:cNvPr id="14" name="Rectangle 13">
          <a:extLst>
            <a:ext uri="{FF2B5EF4-FFF2-40B4-BE49-F238E27FC236}">
              <a16:creationId xmlns:a16="http://schemas.microsoft.com/office/drawing/2014/main" id="{2C34BC4B-FBB2-F89D-5EC6-A2B0A3921E2A}"/>
            </a:ext>
          </a:extLst>
        </xdr:cNvPr>
        <xdr:cNvSpPr/>
      </xdr:nvSpPr>
      <xdr:spPr>
        <a:xfrm>
          <a:off x="3891064" y="3972127"/>
          <a:ext cx="9139947" cy="909941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800" b="1">
              <a:solidFill>
                <a:srgbClr val="002060"/>
              </a:solidFill>
              <a:effectLst/>
            </a:rPr>
            <a:t>Sales</a:t>
          </a:r>
          <a:r>
            <a:rPr lang="en-US" sz="2800" b="1" baseline="0">
              <a:solidFill>
                <a:srgbClr val="002060"/>
              </a:solidFill>
              <a:effectLst/>
            </a:rPr>
            <a:t> per Month</a:t>
          </a:r>
          <a:endParaRPr lang="en-US" sz="2800" b="1">
            <a:solidFill>
              <a:srgbClr val="002060"/>
            </a:solidFill>
            <a:effectLst/>
          </a:endParaRPr>
        </a:p>
      </xdr:txBody>
    </xdr:sp>
    <xdr:clientData/>
  </xdr:twoCellAnchor>
  <xdr:twoCellAnchor>
    <xdr:from>
      <xdr:col>15</xdr:col>
      <xdr:colOff>428413</xdr:colOff>
      <xdr:row>21</xdr:row>
      <xdr:rowOff>162128</xdr:rowOff>
    </xdr:from>
    <xdr:to>
      <xdr:col>30</xdr:col>
      <xdr:colOff>567447</xdr:colOff>
      <xdr:row>44</xdr:row>
      <xdr:rowOff>15082</xdr:rowOff>
    </xdr:to>
    <xdr:sp macro="" textlink="">
      <xdr:nvSpPr>
        <xdr:cNvPr id="16" name="Rectangle 15">
          <a:extLst>
            <a:ext uri="{FF2B5EF4-FFF2-40B4-BE49-F238E27FC236}">
              <a16:creationId xmlns:a16="http://schemas.microsoft.com/office/drawing/2014/main" id="{3EC3AAD3-7495-49F4-850E-BC276BBA5447}"/>
            </a:ext>
          </a:extLst>
        </xdr:cNvPr>
        <xdr:cNvSpPr/>
      </xdr:nvSpPr>
      <xdr:spPr>
        <a:xfrm>
          <a:off x="13195966" y="3992394"/>
          <a:ext cx="12906587" cy="40480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Customers per Month</a:t>
          </a:r>
        </a:p>
      </xdr:txBody>
    </xdr:sp>
    <xdr:clientData/>
  </xdr:twoCellAnchor>
  <xdr:twoCellAnchor>
    <xdr:from>
      <xdr:col>15</xdr:col>
      <xdr:colOff>448680</xdr:colOff>
      <xdr:row>45</xdr:row>
      <xdr:rowOff>0</xdr:rowOff>
    </xdr:from>
    <xdr:to>
      <xdr:col>30</xdr:col>
      <xdr:colOff>515133</xdr:colOff>
      <xdr:row>71</xdr:row>
      <xdr:rowOff>81064</xdr:rowOff>
    </xdr:to>
    <xdr:sp macro="" textlink="">
      <xdr:nvSpPr>
        <xdr:cNvPr id="17" name="Rectangle 16">
          <a:extLst>
            <a:ext uri="{FF2B5EF4-FFF2-40B4-BE49-F238E27FC236}">
              <a16:creationId xmlns:a16="http://schemas.microsoft.com/office/drawing/2014/main" id="{4412CD87-985E-449E-8BC9-ED11897B9D7F}"/>
            </a:ext>
          </a:extLst>
        </xdr:cNvPr>
        <xdr:cNvSpPr/>
      </xdr:nvSpPr>
      <xdr:spPr>
        <a:xfrm>
          <a:off x="13216233" y="8207713"/>
          <a:ext cx="12834006" cy="4823298"/>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002060"/>
              </a:solidFill>
            </a:rPr>
            <a:t>Total Profit per Region</a:t>
          </a:r>
        </a:p>
      </xdr:txBody>
    </xdr:sp>
    <xdr:clientData/>
  </xdr:twoCellAnchor>
  <xdr:twoCellAnchor>
    <xdr:from>
      <xdr:col>5</xdr:col>
      <xdr:colOff>243192</xdr:colOff>
      <xdr:row>13</xdr:row>
      <xdr:rowOff>134789</xdr:rowOff>
    </xdr:from>
    <xdr:to>
      <xdr:col>9</xdr:col>
      <xdr:colOff>563482</xdr:colOff>
      <xdr:row>20</xdr:row>
      <xdr:rowOff>40531</xdr:rowOff>
    </xdr:to>
    <xdr:sp macro="" textlink="'Pivot Tables'!E3">
      <xdr:nvSpPr>
        <xdr:cNvPr id="18" name="TextBox 17">
          <a:extLst>
            <a:ext uri="{FF2B5EF4-FFF2-40B4-BE49-F238E27FC236}">
              <a16:creationId xmlns:a16="http://schemas.microsoft.com/office/drawing/2014/main" id="{85773126-E929-4793-399C-25D40E274CA3}"/>
            </a:ext>
          </a:extLst>
        </xdr:cNvPr>
        <xdr:cNvSpPr txBox="1"/>
      </xdr:nvSpPr>
      <xdr:spPr>
        <a:xfrm>
          <a:off x="4499043" y="2505906"/>
          <a:ext cx="3724971" cy="11824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2699BF-3D98-476D-A571-28E514D0095B}" type="TxLink">
            <a:rPr lang="en-US" sz="7200" b="1" i="0" u="none" strike="noStrike">
              <a:solidFill>
                <a:srgbClr val="002060"/>
              </a:solidFill>
              <a:latin typeface="Calibri"/>
              <a:cs typeface="Calibri"/>
            </a:rPr>
            <a:pPr/>
            <a:t>$754,941 </a:t>
          </a:fld>
          <a:endParaRPr lang="en-US" sz="6600" b="1">
            <a:solidFill>
              <a:srgbClr val="002060"/>
            </a:solidFill>
          </a:endParaRPr>
        </a:p>
      </xdr:txBody>
    </xdr:sp>
    <xdr:clientData/>
  </xdr:twoCellAnchor>
  <xdr:twoCellAnchor>
    <xdr:from>
      <xdr:col>14</xdr:col>
      <xdr:colOff>243191</xdr:colOff>
      <xdr:row>13</xdr:row>
      <xdr:rowOff>112454</xdr:rowOff>
    </xdr:from>
    <xdr:to>
      <xdr:col>18</xdr:col>
      <xdr:colOff>724287</xdr:colOff>
      <xdr:row>19</xdr:row>
      <xdr:rowOff>23849</xdr:rowOff>
    </xdr:to>
    <xdr:sp macro="" textlink="'Pivot Tables'!E4">
      <xdr:nvSpPr>
        <xdr:cNvPr id="20" name="TextBox 19">
          <a:extLst>
            <a:ext uri="{FF2B5EF4-FFF2-40B4-BE49-F238E27FC236}">
              <a16:creationId xmlns:a16="http://schemas.microsoft.com/office/drawing/2014/main" id="{559E6979-1EAF-4471-A7D3-37CB57DC6AA3}"/>
            </a:ext>
          </a:extLst>
        </xdr:cNvPr>
        <xdr:cNvSpPr txBox="1"/>
      </xdr:nvSpPr>
      <xdr:spPr>
        <a:xfrm>
          <a:off x="12159574" y="2483571"/>
          <a:ext cx="3885777" cy="1005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68271A-1173-489E-9C83-71E1B86A5C7D}" type="TxLink">
            <a:rPr lang="en-US" sz="6600" b="1" i="0" u="none" strike="noStrike">
              <a:solidFill>
                <a:srgbClr val="002060"/>
              </a:solidFill>
              <a:latin typeface="Calibri"/>
              <a:cs typeface="Calibri"/>
            </a:rPr>
            <a:pPr/>
            <a:t>$891,111 </a:t>
          </a:fld>
          <a:endParaRPr lang="en-US" sz="71400" b="1">
            <a:solidFill>
              <a:srgbClr val="002060"/>
            </a:solidFill>
          </a:endParaRPr>
        </a:p>
      </xdr:txBody>
    </xdr:sp>
    <xdr:clientData/>
  </xdr:twoCellAnchor>
  <xdr:twoCellAnchor>
    <xdr:from>
      <xdr:col>23</xdr:col>
      <xdr:colOff>263457</xdr:colOff>
      <xdr:row>14</xdr:row>
      <xdr:rowOff>44054</xdr:rowOff>
    </xdr:from>
    <xdr:to>
      <xdr:col>26</xdr:col>
      <xdr:colOff>631769</xdr:colOff>
      <xdr:row>20</xdr:row>
      <xdr:rowOff>60798</xdr:rowOff>
    </xdr:to>
    <xdr:sp macro="" textlink="'Pivot Tables'!E5">
      <xdr:nvSpPr>
        <xdr:cNvPr id="21" name="TextBox 20">
          <a:extLst>
            <a:ext uri="{FF2B5EF4-FFF2-40B4-BE49-F238E27FC236}">
              <a16:creationId xmlns:a16="http://schemas.microsoft.com/office/drawing/2014/main" id="{8721A357-9632-45F1-A329-2B919DAE43FB}"/>
            </a:ext>
          </a:extLst>
        </xdr:cNvPr>
        <xdr:cNvSpPr txBox="1"/>
      </xdr:nvSpPr>
      <xdr:spPr>
        <a:xfrm>
          <a:off x="19840372" y="2597565"/>
          <a:ext cx="2921823" cy="11111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BD2535-7F09-446E-915F-F7FC0F537F90}" type="TxLink">
            <a:rPr lang="en-US" sz="7200" b="1" i="0" u="none" strike="noStrike">
              <a:solidFill>
                <a:srgbClr val="002060"/>
              </a:solidFill>
              <a:latin typeface="Calibri"/>
              <a:cs typeface="Calibri"/>
            </a:rPr>
            <a:pPr/>
            <a:t> 9,360 </a:t>
          </a:fld>
          <a:endParaRPr lang="en-US" sz="277900" b="1">
            <a:solidFill>
              <a:srgbClr val="002060"/>
            </a:solidFill>
          </a:endParaRPr>
        </a:p>
      </xdr:txBody>
    </xdr:sp>
    <xdr:clientData/>
  </xdr:twoCellAnchor>
  <xdr:twoCellAnchor>
    <xdr:from>
      <xdr:col>9</xdr:col>
      <xdr:colOff>357297</xdr:colOff>
      <xdr:row>13</xdr:row>
      <xdr:rowOff>41413</xdr:rowOff>
    </xdr:from>
    <xdr:to>
      <xdr:col>12</xdr:col>
      <xdr:colOff>773630</xdr:colOff>
      <xdr:row>19</xdr:row>
      <xdr:rowOff>144947</xdr:rowOff>
    </xdr:to>
    <xdr:graphicFrame macro="">
      <xdr:nvGraphicFramePr>
        <xdr:cNvPr id="25" name="Chart 24">
          <a:extLst>
            <a:ext uri="{FF2B5EF4-FFF2-40B4-BE49-F238E27FC236}">
              <a16:creationId xmlns:a16="http://schemas.microsoft.com/office/drawing/2014/main" id="{346F1740-7F50-4074-8A93-9C2E454EE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434837</xdr:colOff>
      <xdr:row>11</xdr:row>
      <xdr:rowOff>20265</xdr:rowOff>
    </xdr:from>
    <xdr:to>
      <xdr:col>22</xdr:col>
      <xdr:colOff>0</xdr:colOff>
      <xdr:row>19</xdr:row>
      <xdr:rowOff>121595</xdr:rowOff>
    </xdr:to>
    <xdr:graphicFrame macro="">
      <xdr:nvGraphicFramePr>
        <xdr:cNvPr id="26" name="Chart 25">
          <a:extLst>
            <a:ext uri="{FF2B5EF4-FFF2-40B4-BE49-F238E27FC236}">
              <a16:creationId xmlns:a16="http://schemas.microsoft.com/office/drawing/2014/main" id="{FF3C09A4-56F0-4F7F-8D65-35282DB2B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704022</xdr:colOff>
      <xdr:row>12</xdr:row>
      <xdr:rowOff>0</xdr:rowOff>
    </xdr:from>
    <xdr:to>
      <xdr:col>30</xdr:col>
      <xdr:colOff>439274</xdr:colOff>
      <xdr:row>19</xdr:row>
      <xdr:rowOff>60798</xdr:rowOff>
    </xdr:to>
    <xdr:graphicFrame macro="">
      <xdr:nvGraphicFramePr>
        <xdr:cNvPr id="27" name="Chart 26">
          <a:extLst>
            <a:ext uri="{FF2B5EF4-FFF2-40B4-BE49-F238E27FC236}">
              <a16:creationId xmlns:a16="http://schemas.microsoft.com/office/drawing/2014/main" id="{1FAC19AB-34ED-435C-8450-FF9468CE2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628245</xdr:colOff>
      <xdr:row>24</xdr:row>
      <xdr:rowOff>101330</xdr:rowOff>
    </xdr:from>
    <xdr:to>
      <xdr:col>15</xdr:col>
      <xdr:colOff>103532</xdr:colOff>
      <xdr:row>70</xdr:row>
      <xdr:rowOff>40531</xdr:rowOff>
    </xdr:to>
    <xdr:graphicFrame macro="">
      <xdr:nvGraphicFramePr>
        <xdr:cNvPr id="28" name="Chart 27">
          <a:extLst>
            <a:ext uri="{FF2B5EF4-FFF2-40B4-BE49-F238E27FC236}">
              <a16:creationId xmlns:a16="http://schemas.microsoft.com/office/drawing/2014/main" id="{DC10D2D9-08D6-492A-B0FC-AB6F4EB99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581103</xdr:colOff>
      <xdr:row>24</xdr:row>
      <xdr:rowOff>121596</xdr:rowOff>
    </xdr:from>
    <xdr:to>
      <xdr:col>30</xdr:col>
      <xdr:colOff>332625</xdr:colOff>
      <xdr:row>43</xdr:row>
      <xdr:rowOff>63441</xdr:rowOff>
    </xdr:to>
    <xdr:graphicFrame macro="">
      <xdr:nvGraphicFramePr>
        <xdr:cNvPr id="29" name="Chart 28">
          <a:extLst>
            <a:ext uri="{FF2B5EF4-FFF2-40B4-BE49-F238E27FC236}">
              <a16:creationId xmlns:a16="http://schemas.microsoft.com/office/drawing/2014/main" id="{D38B1E7A-E1E4-4423-85E9-3B89FB172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519866</xdr:colOff>
      <xdr:row>48</xdr:row>
      <xdr:rowOff>60797</xdr:rowOff>
    </xdr:from>
    <xdr:to>
      <xdr:col>30</xdr:col>
      <xdr:colOff>395626</xdr:colOff>
      <xdr:row>71</xdr:row>
      <xdr:rowOff>20266</xdr:rowOff>
    </xdr:to>
    <xdr:graphicFrame macro="">
      <xdr:nvGraphicFramePr>
        <xdr:cNvPr id="30" name="Chart 29">
          <a:extLst>
            <a:ext uri="{FF2B5EF4-FFF2-40B4-BE49-F238E27FC236}">
              <a16:creationId xmlns:a16="http://schemas.microsoft.com/office/drawing/2014/main" id="{4B793110-4D8C-4999-8A55-428B0228C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212386</xdr:colOff>
      <xdr:row>5</xdr:row>
      <xdr:rowOff>141863</xdr:rowOff>
    </xdr:from>
    <xdr:to>
      <xdr:col>4</xdr:col>
      <xdr:colOff>23345</xdr:colOff>
      <xdr:row>27</xdr:row>
      <xdr:rowOff>60799</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79B58D26-2AB8-B4AE-64F5-FD44E515D38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2386" y="1073656"/>
              <a:ext cx="3206829" cy="4018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222925</xdr:colOff>
      <xdr:row>58</xdr:row>
      <xdr:rowOff>162127</xdr:rowOff>
    </xdr:from>
    <xdr:to>
      <xdr:col>3</xdr:col>
      <xdr:colOff>648510</xdr:colOff>
      <xdr:row>71</xdr:row>
      <xdr:rowOff>81064</xdr:rowOff>
    </xdr:to>
    <mc:AlternateContent xmlns:mc="http://schemas.openxmlformats.org/markup-compatibility/2006">
      <mc:Choice xmlns:a14="http://schemas.microsoft.com/office/drawing/2010/main" Requires="a14">
        <xdr:graphicFrame macro="">
          <xdr:nvGraphicFramePr>
            <xdr:cNvPr id="11" name="Quarter">
              <a:extLst>
                <a:ext uri="{FF2B5EF4-FFF2-40B4-BE49-F238E27FC236}">
                  <a16:creationId xmlns:a16="http://schemas.microsoft.com/office/drawing/2014/main" id="{E28077DF-F0EE-3238-838E-9CFF7358037B}"/>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22925" y="10970931"/>
              <a:ext cx="2972487" cy="234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192121</xdr:colOff>
      <xdr:row>33</xdr:row>
      <xdr:rowOff>141862</xdr:rowOff>
    </xdr:from>
    <xdr:to>
      <xdr:col>4</xdr:col>
      <xdr:colOff>81064</xdr:colOff>
      <xdr:row>52</xdr:row>
      <xdr:rowOff>34857</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BFECAEA-9085-9224-89C9-7A2E8BEE37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2121" y="6291699"/>
              <a:ext cx="3284813" cy="3433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700087</xdr:colOff>
      <xdr:row>15</xdr:row>
      <xdr:rowOff>57150</xdr:rowOff>
    </xdr:from>
    <xdr:to>
      <xdr:col>16</xdr:col>
      <xdr:colOff>557212</xdr:colOff>
      <xdr:row>29</xdr:row>
      <xdr:rowOff>133350</xdr:rowOff>
    </xdr:to>
    <xdr:graphicFrame macro="">
      <xdr:nvGraphicFramePr>
        <xdr:cNvPr id="10" name="Chart 9">
          <a:extLst>
            <a:ext uri="{FF2B5EF4-FFF2-40B4-BE49-F238E27FC236}">
              <a16:creationId xmlns:a16="http://schemas.microsoft.com/office/drawing/2014/main" id="{6ACCEA7C-08A6-1A5C-7E2B-E909BA2F3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547687</xdr:colOff>
      <xdr:row>5</xdr:row>
      <xdr:rowOff>9525</xdr:rowOff>
    </xdr:from>
    <xdr:to>
      <xdr:col>23</xdr:col>
      <xdr:colOff>585787</xdr:colOff>
      <xdr:row>19</xdr:row>
      <xdr:rowOff>85725</xdr:rowOff>
    </xdr:to>
    <xdr:graphicFrame macro="">
      <xdr:nvGraphicFramePr>
        <xdr:cNvPr id="11" name="Chart 10">
          <a:extLst>
            <a:ext uri="{FF2B5EF4-FFF2-40B4-BE49-F238E27FC236}">
              <a16:creationId xmlns:a16="http://schemas.microsoft.com/office/drawing/2014/main" id="{89B4F6F2-1DCC-83EC-76A0-D43256FAB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550.153615277777" createdVersion="8" refreshedVersion="8" minRefreshableVersion="3" recordCount="3" xr:uid="{2F1B3CA0-C4B6-455D-9662-0269E6E80034}">
  <cacheSource type="worksheet">
    <worksheetSource ref="A2:A5" sheet="Pivot Tables"/>
  </cacheSource>
  <cacheFields count="1">
    <cacheField name="Valu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550.154148379632" createdVersion="8" refreshedVersion="8" minRefreshableVersion="3" recordCount="10" xr:uid="{229ABADA-C4D3-4F1F-8DB5-1CC8244D61B3}">
  <cacheSource type="worksheet">
    <worksheetSource name="Table2"/>
  </cacheSource>
  <cacheFields count="3">
    <cacheField name="Row Labels" numFmtId="17">
      <sharedItems containsNonDate="0" containsDate="1" containsMixedTypes="1" minDate="2023-01-01T00:00:00" maxDate="2023-09-02T00:00:00"/>
    </cacheField>
    <cacheField name="Sales " numFmtId="164">
      <sharedItems containsSemiMixedTypes="0" containsString="0" containsNumber="1" minValue="30000" maxValue="754940.7"/>
    </cacheField>
    <cacheField name="Target Sales " numFmtId="164">
      <sharedItems containsSemiMixedTypes="0" containsString="0" containsNumber="1" minValue="2000.0000000000002" maxValue="118000.0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nline" refreshedDate="45550.16215405093" backgroundQuery="1" createdVersion="8" refreshedVersion="8" minRefreshableVersion="3" recordCount="0" supportSubquery="1" supportAdvancedDrill="1" xr:uid="{B9565EDA-8075-4AA1-B57F-804A99C26BE0}">
  <cacheSource type="external" connectionId="1"/>
  <cacheFields count="0"/>
  <cacheHierarchies count="24">
    <cacheHierarchy uniqueName="[Range].[Values]" caption="Values" attribute="1" defaultMemberUniqueName="[Range].[Values].[All]" allUniqueName="[Range].[Values].[All]" dimensionUniqueName="[Range]" displayFolder="" count="0" memberValueDatatype="130" unbalanced="0"/>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0" memberValueDatatype="5" unbalanced="0"/>
    <cacheHierarchy uniqueName="[Table_1].[Profit]" caption="Profit" attribute="1" defaultMemberUniqueName="[Table_1].[Profit].[All]" allUniqueName="[Table_1].[Profit].[All]" dimensionUniqueName="[Table_1]" displayFolder="" count="0" memberValueDatatype="20" unbalanced="0"/>
    <cacheHierarchy uniqueName="[Table_1].[Target Sales]" caption="Target Sales" attribute="1" defaultMemberUniqueName="[Table_1].[Target Sales].[All]" allUniqueName="[Table_1].[Target Sales].[All]" dimensionUniqueName="[Table_1]" displayFolder="" count="0" memberValueDatatype="5" unbalanced="0"/>
    <cacheHierarchy uniqueName="[Table_1].[Customers]" caption="Customers" attribute="1" defaultMemberUniqueName="[Table_1].[Customers].[All]" allUniqueName="[Table_1].[Customers].[All]" dimensionUniqueName="[Table_1]" displayFolder="" count="0"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0" memberValueDatatype="5" unbalanced="0"/>
    <cacheHierarchy uniqueName="[Table_1].[Profit Completion Rate]" caption="Profit Completion Rate" attribute="1" defaultMemberUniqueName="[Table_1].[Profit Completion Rate].[All]" allUniqueName="[Table_1].[Profit Completion Rate].[All]" dimensionUniqueName="[Table_1]" displayFolder="" count="0"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0" memberValueDatatype="5" unbalanced="0"/>
    <cacheHierarchy uniqueName="[Table_1].[Month (Month)]" caption="Month (Month)" attribute="1" defaultMemberUniqueName="[Table_1].[Month (Month)].[All]" allUniqueName="[Table_1].[Month (Month)].[All]" dimensionUniqueName="[Table_1]"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ales]" caption="Sales" attribute="1" defaultMemberUniqueName="[Table2].[Sales].[All]" allUniqueName="[Table2].[Sales].[All]" dimensionUniqueName="[Table2]" displayFolder="" count="0" memberValueDatatype="5" unbalanced="0"/>
    <cacheHierarchy uniqueName="[Table2].[Target Sales]" caption="Target Sales" attribute="1" defaultMemberUniqueName="[Table2].[Target Sales].[All]" allUniqueName="[Table2].[Target Sales].[All]" dimensionUniqueName="[Table2]" displayFolder="" count="0" memberValueDatatype="5" unbalanced="0"/>
    <cacheHierarchy uniqueName="[Table_1].[Month (Month Index)]" caption="Month (Month Index)" attribute="1" defaultMemberUniqueName="[Table_1].[Month (Month Index)].[All]" allUniqueName="[Table_1].[Month (Month Index)].[All]" dimensionUniqueName="[Table_1]" displayFolder="" count="0" memberValueDatatype="20" unbalanced="0" hidden="1"/>
    <cacheHierarchy uniqueName="[Measures].[__XL_Count Table2]" caption="__XL_Count Table2" measure="1" displayFolder="" measureGroup="Table2" count="0" hidden="1"/>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3"/>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4"/>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5"/>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10"/>
        </ext>
      </extLst>
    </cacheHierarchy>
  </cacheHierarchies>
  <kpis count="0"/>
  <dimensions count="4">
    <dimension measure="1" name="Measures" uniqueName="[Measures]" caption="Measures"/>
    <dimension name="Range" uniqueName="[Range]" caption="Range"/>
    <dimension name="Table_1" uniqueName="[Table_1]" caption="Table_1"/>
    <dimension name="Table2" uniqueName="[Table2]" caption="Table2"/>
  </dimensions>
  <measureGroups count="3">
    <measureGroup name="Range" caption="Range"/>
    <measureGroup name="Table_1" caption="Table_1"/>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nline" refreshedDate="45550.527145023145" backgroundQuery="1" createdVersion="3" refreshedVersion="8" minRefreshableVersion="3" recordCount="0" supportSubquery="1" supportAdvancedDrill="1" xr:uid="{EA580D81-A02E-4E50-8565-8CC3FAE7EEB3}">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Measures]" caption="Measures" attribute="1" keyAttribute="1" defaultMemberUniqueName="[Measures].[__No measures defined]" dimensionUniqueName="[Measures]" displayFolder="" measures="1" count="1" memberValueDatatype="130" unbalanced="0"/>
    <cacheHierarchy uniqueName="[Range].[Values]" caption="Values" attribute="1" defaultMemberUniqueName="[Range].[Values].[All]" allUniqueName="[Range].[Values].[All]" dimensionUniqueName="[Range]" displayFolder="" count="2" memberValueDatatype="130" unbalanced="0"/>
    <cacheHierarchy uniqueName="[Table_1].[Month]" caption="Month" attribute="1" time="1" defaultMemberUniqueName="[Table_1].[Month].[All]" allUniqueName="[Table_1].[Month].[All]" dimensionUniqueName="[Table_1]" displayFolder="" count="2" memberValueDatatype="7" unbalanced="0"/>
    <cacheHierarchy uniqueName="[Table_1].[Region]" caption="Region" attribute="1" defaultMemberUniqueName="[Table_1].[Region].[All]" allUniqueName="[Table_1].[Region].[All]" dimensionUniqueName="[Table_1]" displayFolder="" count="2" memberValueDatatype="130" unbalanced="0"/>
    <cacheHierarchy uniqueName="[Table_1].[Sales]" caption="Sales" attribute="1" defaultMemberUniqueName="[Table_1].[Sales].[All]" allUniqueName="[Table_1].[Sales].[All]" dimensionUniqueName="[Table_1]" displayFolder="" count="2" memberValueDatatype="5" unbalanced="0"/>
    <cacheHierarchy uniqueName="[Table_1].[Profit]" caption="Profit" attribute="1" defaultMemberUniqueName="[Table_1].[Profit].[All]" allUniqueName="[Table_1].[Profit].[All]" dimensionUniqueName="[Table_1]" displayFolder="" count="2" memberValueDatatype="20" unbalanced="0"/>
    <cacheHierarchy uniqueName="[Table_1].[Target Sales]" caption="Target Sales" attribute="1" defaultMemberUniqueName="[Table_1].[Target Sales].[All]" allUniqueName="[Table_1].[Target Sales].[All]" dimensionUniqueName="[Table_1]" displayFolder="" count="2" memberValueDatatype="5" unbalanced="0"/>
    <cacheHierarchy uniqueName="[Table_1].[Customers]" caption="Customers" attribute="1" defaultMemberUniqueName="[Table_1].[Customers].[All]" allUniqueName="[Table_1].[Customers].[All]" dimensionUniqueName="[Table_1]" displayFolder="" count="2" memberValueDatatype="20" unbalanced="0"/>
    <cacheHierarchy uniqueName="[Table_1].[Quarter]" caption="Quarter" attribute="1" defaultMemberUniqueName="[Table_1].[Quarter].[All]" allUniqueName="[Table_1].[Quarter].[All]" dimensionUniqueName="[Table_1]" displayFolder="" count="2" memberValueDatatype="130" unbalanced="0"/>
    <cacheHierarchy uniqueName="[Table_1].[Sales Completion Rate]" caption="Sales Completion Rate" attribute="1" defaultMemberUniqueName="[Table_1].[Sales Completion Rate].[All]" allUniqueName="[Table_1].[Sales Completion Rate].[All]" dimensionUniqueName="[Table_1]" displayFolder="" count="2" memberValueDatatype="5" unbalanced="0"/>
    <cacheHierarchy uniqueName="[Table_1].[Profit Completion Rate]" caption="Profit Completion Rate" attribute="1" defaultMemberUniqueName="[Table_1].[Profit Completion Rate].[All]" allUniqueName="[Table_1].[Profit Completion Rate].[All]" dimensionUniqueName="[Table_1]" displayFolder="" count="2" memberValueDatatype="5" unbalanced="0"/>
    <cacheHierarchy uniqueName="[Table_1].[Customer Completion Rate]" caption="Customer Completion Rate" attribute="1" defaultMemberUniqueName="[Table_1].[Customer Completion Rate].[All]" allUniqueName="[Table_1].[Customer Completion Rate].[All]" dimensionUniqueName="[Table_1]" displayFolder="" count="2" memberValueDatatype="5" unbalanced="0"/>
    <cacheHierarchy uniqueName="[Table_1].[Month (Month)]" caption="Month (Month)" attribute="1" defaultMemberUniqueName="[Table_1].[Month (Month)].[All]" allUniqueName="[Table_1].[Month (Month)].[All]" dimensionUniqueName="[Table_1]" displayFolder="" count="2" memberValueDatatype="130" unbalanced="0"/>
    <cacheHierarchy uniqueName="[Table2].[Row Labels]" caption="Row Labels" attribute="1" defaultMemberUniqueName="[Table2].[Row Labels].[All]" allUniqueName="[Table2].[Row Labels].[All]" dimensionUniqueName="[Table2]" displayFolder="" count="2" memberValueDatatype="130" unbalanced="0"/>
    <cacheHierarchy uniqueName="[Table2].[Sales]" caption="Sales" attribute="1" defaultMemberUniqueName="[Table2].[Sales].[All]" allUniqueName="[Table2].[Sales].[All]" dimensionUniqueName="[Table2]" displayFolder="" count="2" memberValueDatatype="5" unbalanced="0"/>
    <cacheHierarchy uniqueName="[Table2].[Target Sales]" caption="Target Sales" attribute="1" defaultMemberUniqueName="[Table2].[Target Sales].[All]" allUniqueName="[Table2].[Target Sales].[All]" dimensionUniqueName="[Table2]" displayFolder="" count="2" memberValueDatatype="5" unbalanced="0"/>
    <cacheHierarchy uniqueName="[Table_1].[Month (Month Index)]" caption="Month (Month Index)" attribute="1" defaultMemberUniqueName="[Table_1].[Month (Month Index)].[All]" allUniqueName="[Table_1].[Month (Month Index)].[All]" dimensionUniqueName="[Table_1]" displayFolder="" count="2" memberValueDatatype="20" unbalanced="0" hidden="1"/>
    <cacheHierarchy uniqueName="[Measures].[__XL_Count Table2]" caption="__XL_Count Table2" measure="1" displayFolder="" measureGroup="Table2" count="0" hidden="1"/>
    <cacheHierarchy uniqueName="[Measures].[__XL_Count Table_1]" caption="__XL_Count Table_1" measure="1" displayFolder="" measureGroup="Table_1"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Table_1"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Table_1" count="0" hidden="1">
      <extLst>
        <ext xmlns:x15="http://schemas.microsoft.com/office/spreadsheetml/2010/11/main" uri="{B97F6D7D-B522-45F9-BDA1-12C45D357490}">
          <x15:cacheHierarchy aggregatedColumn="5"/>
        </ext>
      </extLst>
    </cacheHierarchy>
    <cacheHierarchy uniqueName="[Measures].[Sum of Target Sales]" caption="Sum of Target Sales" measure="1" displayFolder="" measureGroup="Table_1" count="0" hidden="1">
      <extLst>
        <ext xmlns:x15="http://schemas.microsoft.com/office/spreadsheetml/2010/11/main" uri="{B97F6D7D-B522-45F9-BDA1-12C45D357490}">
          <x15:cacheHierarchy aggregatedColumn="6"/>
        </ext>
      </extLst>
    </cacheHierarchy>
    <cacheHierarchy uniqueName="[Measures].[Sum of Customer Completion Rate]" caption="Sum of Customer Completion Rate" measure="1" displayFolder="" measureGroup="Table_1"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Range" uniqueName="[Range]" caption="Range"/>
    <dimension name="Table_1" uniqueName="[Table_1]" caption="Table_1"/>
    <dimension name="Table2" uniqueName="[Table2]" caption="Table2"/>
  </dimensions>
  <measureGroups count="3">
    <measureGroup name="Range" caption="Range"/>
    <measureGroup name="Table_1" caption="Table_1"/>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licerData="1" pivotCacheId="117038766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Sum of Sales"/>
  </r>
  <r>
    <s v="Sum of Profit"/>
  </r>
  <r>
    <s v="Sum of Customer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d v="2023-01-01T00:00:00"/>
    <n v="30000"/>
    <n v="20000.000000000004"/>
  </r>
  <r>
    <d v="2023-02-01T00:00:00"/>
    <n v="45000"/>
    <n v="10000.000000000002"/>
  </r>
  <r>
    <d v="2023-03-01T00:00:00"/>
    <n v="60000"/>
    <n v="10000.000000000002"/>
  </r>
  <r>
    <d v="2023-04-01T00:00:00"/>
    <n v="54999.999999999993"/>
    <n v="40000.000000000007"/>
  </r>
  <r>
    <d v="2023-05-01T00:00:00"/>
    <n v="80000.000000000015"/>
    <n v="20000.000000000004"/>
  </r>
  <r>
    <d v="2023-06-01T00:00:00"/>
    <n v="100000.00000000001"/>
    <n v="5999.9999999999991"/>
  </r>
  <r>
    <d v="2023-07-01T00:00:00"/>
    <n v="129940.69999999998"/>
    <n v="5000.0000000000009"/>
  </r>
  <r>
    <d v="2023-08-01T00:00:00"/>
    <n v="130000.00000000003"/>
    <n v="5000.0000000000009"/>
  </r>
  <r>
    <d v="2023-09-01T00:00:00"/>
    <n v="125000"/>
    <n v="2000.0000000000002"/>
  </r>
  <r>
    <s v="Grand Total"/>
    <n v="754940.7"/>
    <n v="118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821CF3-0B6F-4768-A8B6-0FCA46FFDB7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C53" firstHeaderRow="1" firstDataRow="1" firstDataCol="0"/>
  <pivotFields count="1">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CFB72F-6AD5-415D-BDFD-98D3F229071C}"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7:G54" firstHeaderRow="1" firstDataRow="1" firstDataCol="0"/>
  <pivotFields count="3">
    <pivotField showAll="0"/>
    <pivotField numFmtId="164" showAll="0"/>
    <pivotField numFmtId="164"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BC1D6A-612B-4DC5-BF40-4F440E16A82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C35" firstHeaderRow="1" firstDataRow="1" firstDataCol="0"/>
  <pivotFields count="1">
    <pivotField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3D9118-DDB9-41FB-BF76-C7FCB3C3FCA0}" name="PivotTable21" cacheId="2" applyNumberFormats="0" applyBorderFormats="0" applyFontFormats="0" applyPatternFormats="0" applyAlignmentFormats="0" applyWidthHeightFormats="1" dataCaption="Values" tag="60ab17d2-5aa8-4f6a-8bbb-11ae7e38d637" updatedVersion="8" minRefreshableVersion="3" useAutoFormatting="1" itemPrintTitles="1" createdVersion="8" indent="0" outline="1" outlineData="1" multipleFieldFilters="0">
  <location ref="G16:I33" firstHeaderRow="1" firstDataRow="1" firstDataCol="0"/>
  <pivotHierarchies count="24">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ivot Tables!$A$2:$A$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2A6D8F-43B3-404D-A071-1B29A3A30645}" sourceName="[Table_1].[Month]">
  <data>
    <olap pivotCacheId="1170387662">
      <levels count="2">
        <level uniqueName="[Table_1].[Month].[(All)]" sourceCaption="(All)" count="0"/>
        <level uniqueName="[Table_1].[Month].[Month]" sourceCaption="Month" count="9">
          <ranges>
            <range startItem="0">
              <i n="[Table_1].[Month].&amp;[2023-01-01T00:00:00]" c="1/1/2023"/>
              <i n="[Table_1].[Month].&amp;[2023-02-01T00:00:00]" c="2/1/2023"/>
              <i n="[Table_1].[Month].&amp;[2023-03-01T00:00:00]" c="3/1/2023"/>
              <i n="[Table_1].[Month].&amp;[2023-04-01T00:00:00]" c="4/1/2023"/>
              <i n="[Table_1].[Month].&amp;[2023-05-01T00:00:00]" c="5/1/2023"/>
              <i n="[Table_1].[Month].&amp;[2023-06-01T00:00:00]" c="6/1/2023"/>
              <i n="[Table_1].[Month].&amp;[2023-07-01T00:00:00]" c="7/1/2023"/>
              <i n="[Table_1].[Month].&amp;[2023-08-01T00:00:00]" c="8/1/2023"/>
              <i n="[Table_1].[Month].&amp;[2023-09-01T00:00:00]" c="9/1/2023"/>
            </range>
          </ranges>
        </level>
      </levels>
      <selections count="1">
        <selection n="[Table_1].[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96A5ED76-8DFF-45AC-BBEC-3A946B02ECE4}" sourceName="[Table_1].[Quarter]">
  <data>
    <olap pivotCacheId="1170387662">
      <levels count="2">
        <level uniqueName="[Table_1].[Quarter].[(All)]" sourceCaption="(All)" count="0"/>
        <level uniqueName="[Table_1].[Quarter].[Quarter]" sourceCaption="Quarter" count="3">
          <ranges>
            <range startItem="0">
              <i n="[Table_1].[Quarter].&amp;[Quarter 1]" c="Quarter 1"/>
              <i n="[Table_1].[Quarter].&amp;[Quarter 2]" c="Quarter 2"/>
              <i n="[Table_1].[Quarter].&amp;[Quarter 3]" c="Quarter 3"/>
            </range>
          </ranges>
        </level>
      </levels>
      <selections count="1">
        <selection n="[Table_1].[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122BFE-D28A-49CF-B40F-2598AFED36AF}" sourceName="[Table_1].[Region]">
  <data>
    <olap pivotCacheId="1170387662">
      <levels count="2">
        <level uniqueName="[Table_1].[Region].[(All)]" sourceCaption="(All)" count="0"/>
        <level uniqueName="[Table_1].[Region].[Region]" sourceCaption="Region" count="7">
          <ranges>
            <range startItem="0">
              <i n="[Table_1].[Region].&amp;[Argentina]" c="Argentina"/>
              <i n="[Table_1].[Region].&amp;[Brazil]" c="Brazil"/>
              <i n="[Table_1].[Region].&amp;[Chicaco]" c="Chicaco"/>
              <i n="[Table_1].[Region].&amp;[Chile]" c="Chile"/>
              <i n="[Table_1].[Region].&amp;[Columbia]" c="Columbia"/>
              <i n="[Table_1].[Region].&amp;[Los Angeles]" c="Los Angeles"/>
              <i n="[Table_1].[Region].&amp;[Peru]" c="Peru"/>
            </range>
          </ranges>
        </level>
      </levels>
      <selections count="1">
        <selection n="[Table_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D9309BF-7CA1-40A6-AB89-0E4BC11968ED}" cache="Slicer_Month" caption="Month" level="1" rowHeight="822960"/>
  <slicer name="Quarter" xr10:uid="{9207982D-B2AD-42BC-9177-344358D6C258}" cache="Slicer_Quarter" caption="Quarter" level="1" rowHeight="548640"/>
  <slicer name="Region" xr10:uid="{77EB8F3C-DAA9-4577-871D-E4BF069B8095}" cache="Slicer_Region" caption="Region" level="1" rowHeight="6400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64">
  <autoFilter ref="A1:J64" xr:uid="{00000000-000C-0000-FFFF-FFFF00000000}"/>
  <tableColumns count="10">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A9EA25-C7AA-4D73-B124-D27DAFC52B5F}" name="Table2" displayName="Table2" ref="H2:J12" totalsRowShown="0" headerRowBorderDxfId="15" tableBorderDxfId="14" totalsRowBorderDxfId="13">
  <autoFilter ref="H2:J12" xr:uid="{85A9EA25-C7AA-4D73-B124-D27DAFC52B5F}"/>
  <tableColumns count="3">
    <tableColumn id="1" xr3:uid="{4B954115-5635-4359-AA8F-C71D480C0001}" name="Row Labels" dataDxfId="12"/>
    <tableColumn id="2" xr3:uid="{2E7E9149-B6BC-4F9B-B1B1-011071A156FB}" name="Sales " dataDxfId="11"/>
    <tableColumn id="3" xr3:uid="{C30407AE-5417-4004-BDD1-50F6D0B65005}" name="Target Sales " dataDxfId="10"/>
  </tableColumns>
  <tableStyleInfo name="Data-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CE6171-0CC0-4AB3-B905-C8D8D68F575B}" name="Table3" displayName="Table3" ref="L2:M12" totalsRowShown="0" headerRowBorderDxfId="9" tableBorderDxfId="8" totalsRowBorderDxfId="7">
  <autoFilter ref="L2:M12" xr:uid="{50CE6171-0CC0-4AB3-B905-C8D8D68F575B}"/>
  <tableColumns count="2">
    <tableColumn id="1" xr3:uid="{F080AD18-E318-414E-AF26-FB696085BD39}" name="Row Labels" dataDxfId="6"/>
    <tableColumn id="2" xr3:uid="{FB83E778-1DC0-4347-92B4-9553BA2E39E6}" name="Sum of Customers" dataDxfId="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CA62A7-767A-4434-BDD4-1A7CA2D0D650}" name="Table4" displayName="Table4" ref="O2:P10" totalsRowShown="0" headerRowBorderDxfId="4" tableBorderDxfId="3" totalsRowBorderDxfId="2">
  <autoFilter ref="O2:P10" xr:uid="{2CCA62A7-767A-4434-BDD4-1A7CA2D0D650}"/>
  <tableColumns count="2">
    <tableColumn id="1" xr3:uid="{F6CD4363-192F-4B5D-8018-757889FFED99}" name="Row Labels" dataDxfId="1"/>
    <tableColumn id="2" xr3:uid="{4144906A-87EA-48D9-A2AC-52F50D9CA6C2}" name="Sum of Profit"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showGridLines="0" tabSelected="1" zoomScale="46" workbookViewId="0">
      <selection activeCell="AG209" sqref="AG209"/>
    </sheetView>
  </sheetViews>
  <sheetFormatPr defaultColWidth="11.25" defaultRowHeight="15" customHeight="1" x14ac:dyDescent="0.25"/>
  <cols>
    <col min="1" max="16384" width="11.25" style="14"/>
  </cols>
  <sheetData>
    <row r="1" spans="1:1" ht="15" customHeight="1" x14ac:dyDescent="0.25">
      <c r="A1"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4"/>
  <sheetViews>
    <sheetView zoomScaleNormal="100" workbookViewId="0">
      <selection activeCell="H10" sqref="H10"/>
    </sheetView>
  </sheetViews>
  <sheetFormatPr defaultColWidth="11.25" defaultRowHeight="15" customHeight="1" x14ac:dyDescent="0.25"/>
  <cols>
    <col min="1" max="1" width="8.5" customWidth="1"/>
    <col min="2" max="2" width="10.25" customWidth="1"/>
    <col min="3" max="3" width="8.5" customWidth="1"/>
    <col min="4" max="4" width="9.875" customWidth="1"/>
    <col min="5" max="5" width="12.75" customWidth="1"/>
    <col min="6" max="6" width="11.75" customWidth="1"/>
    <col min="7" max="7" width="9.75" customWidth="1"/>
    <col min="8" max="8" width="19.5" customWidth="1"/>
    <col min="9" max="9" width="20.125" customWidth="1"/>
    <col min="10" max="10" width="23.5" customWidth="1"/>
    <col min="11" max="26" width="8.5"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2">
        <v>44927</v>
      </c>
      <c r="B2" s="1" t="s">
        <v>10</v>
      </c>
      <c r="C2" s="3">
        <v>5000</v>
      </c>
      <c r="D2" s="3">
        <v>2581</v>
      </c>
      <c r="E2" s="3">
        <v>2857.1428571428573</v>
      </c>
      <c r="F2" s="1">
        <v>80</v>
      </c>
      <c r="G2" s="3" t="s">
        <v>11</v>
      </c>
      <c r="H2" s="4">
        <v>0.89</v>
      </c>
      <c r="I2" s="4">
        <v>0.85</v>
      </c>
      <c r="J2" s="4">
        <v>0.72</v>
      </c>
    </row>
    <row r="3" spans="1:10" x14ac:dyDescent="0.25">
      <c r="A3" s="2">
        <v>44927</v>
      </c>
      <c r="B3" s="1" t="s">
        <v>12</v>
      </c>
      <c r="C3" s="3">
        <v>3500</v>
      </c>
      <c r="D3" s="3">
        <v>3944</v>
      </c>
      <c r="E3" s="3">
        <v>2857.1428571428573</v>
      </c>
      <c r="F3" s="1">
        <v>30</v>
      </c>
      <c r="G3" s="3" t="s">
        <v>11</v>
      </c>
      <c r="H3" s="4">
        <v>0.94</v>
      </c>
      <c r="I3" s="4">
        <v>0.95</v>
      </c>
      <c r="J3" s="4">
        <v>0.86</v>
      </c>
    </row>
    <row r="4" spans="1:10" x14ac:dyDescent="0.25">
      <c r="A4" s="2">
        <v>44927</v>
      </c>
      <c r="B4" s="1" t="s">
        <v>13</v>
      </c>
      <c r="C4" s="3">
        <v>1500</v>
      </c>
      <c r="D4" s="1">
        <v>3293</v>
      </c>
      <c r="E4" s="3">
        <v>2857.1428571428573</v>
      </c>
      <c r="F4" s="1">
        <v>15</v>
      </c>
      <c r="G4" s="3" t="s">
        <v>11</v>
      </c>
      <c r="H4" s="4">
        <v>0.82</v>
      </c>
      <c r="I4" s="4">
        <v>0.8</v>
      </c>
      <c r="J4" s="4">
        <v>0.76</v>
      </c>
    </row>
    <row r="5" spans="1:10" x14ac:dyDescent="0.25">
      <c r="A5" s="2">
        <v>44927</v>
      </c>
      <c r="B5" s="1" t="s">
        <v>14</v>
      </c>
      <c r="C5" s="3">
        <v>1500</v>
      </c>
      <c r="D5" s="1">
        <v>2019</v>
      </c>
      <c r="E5" s="3">
        <v>2857.1428571428573</v>
      </c>
      <c r="F5" s="1">
        <v>40</v>
      </c>
      <c r="G5" s="3" t="s">
        <v>11</v>
      </c>
      <c r="H5" s="4">
        <v>0.79</v>
      </c>
      <c r="I5" s="4">
        <v>0.79</v>
      </c>
      <c r="J5" s="4">
        <v>0.79</v>
      </c>
    </row>
    <row r="6" spans="1:10" x14ac:dyDescent="0.25">
      <c r="A6" s="2">
        <v>44927</v>
      </c>
      <c r="B6" s="1" t="s">
        <v>15</v>
      </c>
      <c r="C6" s="3">
        <v>6000</v>
      </c>
      <c r="D6" s="1">
        <v>2980</v>
      </c>
      <c r="E6" s="3">
        <v>2857.1428571428573</v>
      </c>
      <c r="F6" s="1">
        <v>100</v>
      </c>
      <c r="G6" s="3" t="s">
        <v>11</v>
      </c>
      <c r="H6" s="4">
        <v>0.96</v>
      </c>
      <c r="I6" s="4">
        <v>0.79</v>
      </c>
      <c r="J6" s="4">
        <v>0.7</v>
      </c>
    </row>
    <row r="7" spans="1:10" x14ac:dyDescent="0.25">
      <c r="A7" s="2">
        <v>44927</v>
      </c>
      <c r="B7" s="1" t="s">
        <v>16</v>
      </c>
      <c r="C7" s="3">
        <v>2500</v>
      </c>
      <c r="D7" s="1">
        <v>2209</v>
      </c>
      <c r="E7" s="3">
        <v>2857.1428571428573</v>
      </c>
      <c r="F7" s="1">
        <v>15</v>
      </c>
      <c r="G7" s="3" t="s">
        <v>11</v>
      </c>
      <c r="H7" s="4">
        <v>0.79</v>
      </c>
      <c r="I7" s="4">
        <v>0.79</v>
      </c>
      <c r="J7" s="4">
        <v>0.77</v>
      </c>
    </row>
    <row r="8" spans="1:10" x14ac:dyDescent="0.25">
      <c r="A8" s="2">
        <v>44927</v>
      </c>
      <c r="B8" s="1" t="s">
        <v>17</v>
      </c>
      <c r="C8" s="3">
        <v>10000</v>
      </c>
      <c r="D8" s="1">
        <v>2440</v>
      </c>
      <c r="E8" s="3">
        <v>2857.1428571428573</v>
      </c>
      <c r="F8" s="1">
        <v>20</v>
      </c>
      <c r="G8" s="3" t="s">
        <v>11</v>
      </c>
      <c r="H8" s="4">
        <v>0.75</v>
      </c>
      <c r="I8" s="4">
        <v>0.72</v>
      </c>
      <c r="J8" s="4">
        <v>0.93</v>
      </c>
    </row>
    <row r="9" spans="1:10" x14ac:dyDescent="0.25">
      <c r="A9" s="2">
        <v>44958</v>
      </c>
      <c r="B9" s="1" t="s">
        <v>10</v>
      </c>
      <c r="C9" s="3">
        <v>5000</v>
      </c>
      <c r="D9" s="3">
        <v>2000</v>
      </c>
      <c r="E9" s="3">
        <v>1428.5714285714287</v>
      </c>
      <c r="F9" s="1">
        <v>90</v>
      </c>
      <c r="G9" s="3" t="s">
        <v>11</v>
      </c>
      <c r="H9" s="4">
        <v>0.92</v>
      </c>
      <c r="I9" s="4">
        <v>0.99</v>
      </c>
      <c r="J9" s="4">
        <v>0.74</v>
      </c>
    </row>
    <row r="10" spans="1:10" x14ac:dyDescent="0.25">
      <c r="A10" s="2">
        <v>44958</v>
      </c>
      <c r="B10" s="1" t="s">
        <v>12</v>
      </c>
      <c r="C10" s="3">
        <v>15000</v>
      </c>
      <c r="D10" s="3">
        <v>14431</v>
      </c>
      <c r="E10" s="3">
        <v>1428.5714285714287</v>
      </c>
      <c r="F10" s="1">
        <v>30</v>
      </c>
      <c r="G10" s="3" t="s">
        <v>11</v>
      </c>
      <c r="H10" s="4">
        <v>0.7</v>
      </c>
      <c r="I10" s="4">
        <v>0.99</v>
      </c>
      <c r="J10" s="4">
        <v>0.95</v>
      </c>
    </row>
    <row r="11" spans="1:10" x14ac:dyDescent="0.25">
      <c r="A11" s="2">
        <v>44958</v>
      </c>
      <c r="B11" s="1" t="s">
        <v>13</v>
      </c>
      <c r="C11" s="3">
        <v>1500</v>
      </c>
      <c r="D11" s="1">
        <v>3000</v>
      </c>
      <c r="E11" s="3">
        <v>1428.5714285714287</v>
      </c>
      <c r="F11" s="1">
        <v>15</v>
      </c>
      <c r="G11" s="3" t="s">
        <v>11</v>
      </c>
      <c r="H11" s="4">
        <v>0.91</v>
      </c>
      <c r="I11" s="4">
        <v>0.98</v>
      </c>
      <c r="J11" s="4">
        <v>0.89</v>
      </c>
    </row>
    <row r="12" spans="1:10" x14ac:dyDescent="0.25">
      <c r="A12" s="2">
        <v>44958</v>
      </c>
      <c r="B12" s="1" t="s">
        <v>14</v>
      </c>
      <c r="C12" s="3">
        <v>3500</v>
      </c>
      <c r="D12" s="1">
        <v>4000</v>
      </c>
      <c r="E12" s="3">
        <v>1428.5714285714287</v>
      </c>
      <c r="F12" s="1">
        <v>40</v>
      </c>
      <c r="G12" s="3" t="s">
        <v>11</v>
      </c>
      <c r="H12" s="4">
        <v>0.74</v>
      </c>
      <c r="I12" s="4">
        <v>0.85</v>
      </c>
      <c r="J12" s="4">
        <v>0.7</v>
      </c>
    </row>
    <row r="13" spans="1:10" x14ac:dyDescent="0.25">
      <c r="A13" s="2">
        <v>44958</v>
      </c>
      <c r="B13" s="1" t="s">
        <v>15</v>
      </c>
      <c r="C13" s="3">
        <v>6000</v>
      </c>
      <c r="D13" s="1">
        <v>2000</v>
      </c>
      <c r="E13" s="3">
        <v>1428.5714285714287</v>
      </c>
      <c r="F13" s="1">
        <v>100</v>
      </c>
      <c r="G13" s="3" t="s">
        <v>11</v>
      </c>
      <c r="H13" s="4">
        <v>0.9</v>
      </c>
      <c r="I13" s="4">
        <v>0.9</v>
      </c>
      <c r="J13" s="4">
        <v>0.72</v>
      </c>
    </row>
    <row r="14" spans="1:10" x14ac:dyDescent="0.25">
      <c r="A14" s="2">
        <v>44958</v>
      </c>
      <c r="B14" s="1" t="s">
        <v>16</v>
      </c>
      <c r="C14" s="3">
        <v>4000</v>
      </c>
      <c r="D14" s="1">
        <v>2000</v>
      </c>
      <c r="E14" s="3">
        <v>1428.5714285714287</v>
      </c>
      <c r="F14" s="1">
        <v>15</v>
      </c>
      <c r="G14" s="3" t="s">
        <v>11</v>
      </c>
      <c r="H14" s="4">
        <v>0.95</v>
      </c>
      <c r="I14" s="4">
        <v>0.97</v>
      </c>
      <c r="J14" s="4">
        <v>0.81</v>
      </c>
    </row>
    <row r="15" spans="1:10" x14ac:dyDescent="0.25">
      <c r="A15" s="2">
        <v>44958</v>
      </c>
      <c r="B15" s="1" t="s">
        <v>17</v>
      </c>
      <c r="C15" s="3">
        <v>10000</v>
      </c>
      <c r="D15" s="1">
        <v>2000</v>
      </c>
      <c r="E15" s="3">
        <v>1428.5714285714287</v>
      </c>
      <c r="F15" s="1">
        <v>20</v>
      </c>
      <c r="G15" s="3" t="s">
        <v>11</v>
      </c>
      <c r="H15" s="4">
        <v>0.99</v>
      </c>
      <c r="I15" s="4">
        <v>0.79</v>
      </c>
      <c r="J15" s="4">
        <v>0.75</v>
      </c>
    </row>
    <row r="16" spans="1:10" x14ac:dyDescent="0.25">
      <c r="A16" s="2">
        <v>44986</v>
      </c>
      <c r="B16" s="1" t="s">
        <v>10</v>
      </c>
      <c r="C16" s="3">
        <v>8571.4285714285706</v>
      </c>
      <c r="D16" s="3">
        <v>4000</v>
      </c>
      <c r="E16" s="3">
        <v>1428.5714285714287</v>
      </c>
      <c r="F16" s="1">
        <v>45</v>
      </c>
      <c r="G16" s="3" t="s">
        <v>11</v>
      </c>
      <c r="H16" s="4">
        <v>0.86</v>
      </c>
      <c r="I16" s="4">
        <v>0.97</v>
      </c>
      <c r="J16" s="4">
        <v>0.89</v>
      </c>
    </row>
    <row r="17" spans="1:10" x14ac:dyDescent="0.25">
      <c r="A17" s="2">
        <v>44986</v>
      </c>
      <c r="B17" s="1" t="s">
        <v>12</v>
      </c>
      <c r="C17" s="3">
        <v>8571.4285714285706</v>
      </c>
      <c r="D17" s="3">
        <v>6000</v>
      </c>
      <c r="E17" s="3">
        <v>1428.5714285714287</v>
      </c>
      <c r="F17" s="1">
        <v>43</v>
      </c>
      <c r="G17" s="3" t="s">
        <v>11</v>
      </c>
      <c r="H17" s="4">
        <v>0.83</v>
      </c>
      <c r="I17" s="4">
        <v>0.72</v>
      </c>
      <c r="J17" s="4">
        <v>0.74</v>
      </c>
    </row>
    <row r="18" spans="1:10" x14ac:dyDescent="0.25">
      <c r="A18" s="2">
        <v>44986</v>
      </c>
      <c r="B18" s="1" t="s">
        <v>13</v>
      </c>
      <c r="C18" s="3">
        <v>8571.4285714285706</v>
      </c>
      <c r="D18" s="1">
        <v>6500</v>
      </c>
      <c r="E18" s="3">
        <v>1428.5714285714287</v>
      </c>
      <c r="F18" s="1">
        <v>43</v>
      </c>
      <c r="G18" s="3" t="s">
        <v>11</v>
      </c>
      <c r="H18" s="4">
        <v>0.74</v>
      </c>
      <c r="I18" s="4">
        <v>0.78</v>
      </c>
      <c r="J18" s="4">
        <v>0.94</v>
      </c>
    </row>
    <row r="19" spans="1:10" x14ac:dyDescent="0.25">
      <c r="A19" s="2">
        <v>44986</v>
      </c>
      <c r="B19" s="1" t="s">
        <v>14</v>
      </c>
      <c r="C19" s="3">
        <v>8571.4285714285706</v>
      </c>
      <c r="D19" s="1">
        <v>12000</v>
      </c>
      <c r="E19" s="3">
        <v>1428.5714285714287</v>
      </c>
      <c r="F19" s="1">
        <v>43</v>
      </c>
      <c r="G19" s="3" t="s">
        <v>11</v>
      </c>
      <c r="H19" s="4">
        <v>0.8</v>
      </c>
      <c r="I19" s="4">
        <v>0.84</v>
      </c>
      <c r="J19" s="4">
        <v>0.81</v>
      </c>
    </row>
    <row r="20" spans="1:10" x14ac:dyDescent="0.25">
      <c r="A20" s="2">
        <v>44986</v>
      </c>
      <c r="B20" s="1" t="s">
        <v>15</v>
      </c>
      <c r="C20" s="3">
        <v>8571.4285714285706</v>
      </c>
      <c r="D20" s="1">
        <v>3000</v>
      </c>
      <c r="E20" s="3">
        <v>1428.5714285714287</v>
      </c>
      <c r="F20" s="1">
        <v>43</v>
      </c>
      <c r="G20" s="3" t="s">
        <v>11</v>
      </c>
      <c r="H20" s="4">
        <v>0.89</v>
      </c>
      <c r="I20" s="4">
        <v>0.99</v>
      </c>
      <c r="J20" s="4">
        <v>0.97</v>
      </c>
    </row>
    <row r="21" spans="1:10" x14ac:dyDescent="0.25">
      <c r="A21" s="2">
        <v>44986</v>
      </c>
      <c r="B21" s="1" t="s">
        <v>16</v>
      </c>
      <c r="C21" s="3">
        <v>8571.4285714285706</v>
      </c>
      <c r="D21" s="1">
        <v>2000</v>
      </c>
      <c r="E21" s="3">
        <v>1428.5714285714287</v>
      </c>
      <c r="F21" s="1">
        <v>40</v>
      </c>
      <c r="G21" s="3" t="s">
        <v>11</v>
      </c>
      <c r="H21" s="4">
        <v>0.71</v>
      </c>
      <c r="I21" s="4">
        <v>0.87</v>
      </c>
      <c r="J21" s="4">
        <v>0.94</v>
      </c>
    </row>
    <row r="22" spans="1:10" x14ac:dyDescent="0.25">
      <c r="A22" s="2">
        <v>44986</v>
      </c>
      <c r="B22" s="1" t="s">
        <v>17</v>
      </c>
      <c r="C22" s="3">
        <v>8571.4285714285706</v>
      </c>
      <c r="D22" s="1">
        <v>2000</v>
      </c>
      <c r="E22" s="3">
        <v>1428.5714285714287</v>
      </c>
      <c r="F22" s="1">
        <v>43</v>
      </c>
      <c r="G22" s="3" t="s">
        <v>11</v>
      </c>
      <c r="H22" s="4">
        <v>0.9</v>
      </c>
      <c r="I22" s="4">
        <v>0.72</v>
      </c>
      <c r="J22" s="4">
        <v>0.94</v>
      </c>
    </row>
    <row r="23" spans="1:10" x14ac:dyDescent="0.25">
      <c r="A23" s="2">
        <v>45017</v>
      </c>
      <c r="B23" s="1" t="s">
        <v>10</v>
      </c>
      <c r="C23" s="3">
        <v>7857.1428571428569</v>
      </c>
      <c r="D23" s="3">
        <v>3000</v>
      </c>
      <c r="E23" s="3">
        <v>5714.2857142857147</v>
      </c>
      <c r="F23" s="1">
        <v>100</v>
      </c>
      <c r="G23" s="1" t="s">
        <v>18</v>
      </c>
      <c r="H23" s="4">
        <v>0.89</v>
      </c>
      <c r="I23" s="4">
        <v>0.85</v>
      </c>
      <c r="J23" s="4">
        <v>0.87</v>
      </c>
    </row>
    <row r="24" spans="1:10" x14ac:dyDescent="0.25">
      <c r="A24" s="2">
        <v>45017</v>
      </c>
      <c r="B24" s="1" t="s">
        <v>12</v>
      </c>
      <c r="C24" s="3">
        <v>7857.1428571428569</v>
      </c>
      <c r="D24" s="3">
        <v>4500</v>
      </c>
      <c r="E24" s="3">
        <v>5714.2857142857147</v>
      </c>
      <c r="F24" s="1">
        <v>100</v>
      </c>
      <c r="G24" s="1" t="s">
        <v>18</v>
      </c>
      <c r="H24" s="4">
        <v>0.89</v>
      </c>
      <c r="I24" s="4">
        <v>0.8</v>
      </c>
      <c r="J24" s="4">
        <v>0.88</v>
      </c>
    </row>
    <row r="25" spans="1:10" x14ac:dyDescent="0.25">
      <c r="A25" s="2">
        <v>45017</v>
      </c>
      <c r="B25" s="1" t="s">
        <v>13</v>
      </c>
      <c r="C25" s="3">
        <v>7857.1428571428569</v>
      </c>
      <c r="D25" s="1">
        <v>5500</v>
      </c>
      <c r="E25" s="3">
        <v>5714.2857142857147</v>
      </c>
      <c r="F25" s="1">
        <v>100</v>
      </c>
      <c r="G25" s="1" t="s">
        <v>18</v>
      </c>
      <c r="H25" s="4">
        <v>0.98</v>
      </c>
      <c r="I25" s="4">
        <v>0.99</v>
      </c>
      <c r="J25" s="4">
        <v>0.81</v>
      </c>
    </row>
    <row r="26" spans="1:10" x14ac:dyDescent="0.25">
      <c r="A26" s="2">
        <v>45017</v>
      </c>
      <c r="B26" s="1" t="s">
        <v>14</v>
      </c>
      <c r="C26" s="3">
        <v>7857.1428571428569</v>
      </c>
      <c r="D26" s="1">
        <v>10000</v>
      </c>
      <c r="E26" s="3">
        <v>5714.2857142857147</v>
      </c>
      <c r="F26" s="1">
        <v>100</v>
      </c>
      <c r="G26" s="1" t="s">
        <v>18</v>
      </c>
      <c r="H26" s="4">
        <v>0.81</v>
      </c>
      <c r="I26" s="4">
        <v>0.91</v>
      </c>
      <c r="J26" s="4">
        <v>0.95</v>
      </c>
    </row>
    <row r="27" spans="1:10" x14ac:dyDescent="0.25">
      <c r="A27" s="2">
        <v>45017</v>
      </c>
      <c r="B27" s="1" t="s">
        <v>15</v>
      </c>
      <c r="C27" s="3">
        <v>7857.1428571428569</v>
      </c>
      <c r="D27" s="1">
        <v>2000</v>
      </c>
      <c r="E27" s="3">
        <v>5714.2857142857147</v>
      </c>
      <c r="F27" s="1">
        <v>100</v>
      </c>
      <c r="G27" s="1" t="s">
        <v>18</v>
      </c>
      <c r="H27" s="4">
        <v>0.97</v>
      </c>
      <c r="I27" s="4">
        <v>0.85</v>
      </c>
      <c r="J27" s="4">
        <v>0.85</v>
      </c>
    </row>
    <row r="28" spans="1:10" x14ac:dyDescent="0.25">
      <c r="A28" s="2">
        <v>45017</v>
      </c>
      <c r="B28" s="1" t="s">
        <v>16</v>
      </c>
      <c r="C28" s="3">
        <v>7857.1428571428569</v>
      </c>
      <c r="D28" s="1">
        <v>2000</v>
      </c>
      <c r="E28" s="3">
        <v>5714.2857142857147</v>
      </c>
      <c r="F28" s="1">
        <v>100</v>
      </c>
      <c r="G28" s="1" t="s">
        <v>18</v>
      </c>
      <c r="H28" s="4">
        <v>0.89</v>
      </c>
      <c r="I28" s="4">
        <v>0.94</v>
      </c>
      <c r="J28" s="4">
        <v>0.8</v>
      </c>
    </row>
    <row r="29" spans="1:10" x14ac:dyDescent="0.25">
      <c r="A29" s="2">
        <v>45017</v>
      </c>
      <c r="B29" s="1" t="s">
        <v>17</v>
      </c>
      <c r="C29" s="3">
        <v>7857.1428571428569</v>
      </c>
      <c r="D29" s="1">
        <v>2000</v>
      </c>
      <c r="E29" s="3">
        <v>5714.2857142857147</v>
      </c>
      <c r="F29" s="1">
        <v>100</v>
      </c>
      <c r="G29" s="1" t="s">
        <v>18</v>
      </c>
      <c r="H29" s="4">
        <v>0.88</v>
      </c>
      <c r="I29" s="4">
        <v>0.94</v>
      </c>
      <c r="J29" s="4">
        <v>0.7</v>
      </c>
    </row>
    <row r="30" spans="1:10" x14ac:dyDescent="0.25">
      <c r="A30" s="2">
        <v>45047</v>
      </c>
      <c r="B30" s="1" t="s">
        <v>10</v>
      </c>
      <c r="C30" s="3">
        <v>11428.571428571429</v>
      </c>
      <c r="D30" s="3">
        <v>20000</v>
      </c>
      <c r="E30" s="3">
        <v>2857.1428571428573</v>
      </c>
      <c r="F30" s="1">
        <v>90</v>
      </c>
      <c r="G30" s="1" t="s">
        <v>18</v>
      </c>
      <c r="H30" s="4">
        <v>0.75</v>
      </c>
      <c r="I30" s="4">
        <v>0.77</v>
      </c>
      <c r="J30" s="4">
        <v>0.84</v>
      </c>
    </row>
    <row r="31" spans="1:10" x14ac:dyDescent="0.25">
      <c r="A31" s="2">
        <v>45047</v>
      </c>
      <c r="B31" s="1" t="s">
        <v>12</v>
      </c>
      <c r="C31" s="3">
        <v>11428.571428571429</v>
      </c>
      <c r="D31" s="3">
        <v>17000</v>
      </c>
      <c r="E31" s="3">
        <v>2857.1428571428573</v>
      </c>
      <c r="F31" s="1">
        <v>80</v>
      </c>
      <c r="G31" s="1" t="s">
        <v>18</v>
      </c>
      <c r="H31" s="4">
        <v>0.73</v>
      </c>
      <c r="I31" s="4">
        <v>0.96</v>
      </c>
      <c r="J31" s="4">
        <v>0.93</v>
      </c>
    </row>
    <row r="32" spans="1:10" x14ac:dyDescent="0.25">
      <c r="A32" s="2">
        <v>45047</v>
      </c>
      <c r="B32" s="1" t="s">
        <v>13</v>
      </c>
      <c r="C32" s="3">
        <v>11428.571428571429</v>
      </c>
      <c r="D32" s="1">
        <v>16000</v>
      </c>
      <c r="E32" s="3">
        <v>2857.1428571428573</v>
      </c>
      <c r="F32" s="1">
        <v>90</v>
      </c>
      <c r="G32" s="1" t="s">
        <v>18</v>
      </c>
      <c r="H32" s="4">
        <v>0.93</v>
      </c>
      <c r="I32" s="4">
        <v>0.74</v>
      </c>
      <c r="J32" s="4">
        <v>0.93</v>
      </c>
    </row>
    <row r="33" spans="1:12" x14ac:dyDescent="0.25">
      <c r="A33" s="2">
        <v>45047</v>
      </c>
      <c r="B33" s="1" t="s">
        <v>14</v>
      </c>
      <c r="C33" s="3">
        <v>11428.571428571429</v>
      </c>
      <c r="D33" s="1">
        <v>12000</v>
      </c>
      <c r="E33" s="3">
        <v>2857.1428571428573</v>
      </c>
      <c r="F33" s="1">
        <v>110</v>
      </c>
      <c r="G33" s="1" t="s">
        <v>18</v>
      </c>
      <c r="H33" s="4">
        <v>0.85</v>
      </c>
      <c r="I33" s="4">
        <v>0.7</v>
      </c>
      <c r="J33" s="4">
        <v>0.99</v>
      </c>
    </row>
    <row r="34" spans="1:12" x14ac:dyDescent="0.25">
      <c r="A34" s="2">
        <v>45047</v>
      </c>
      <c r="B34" s="1" t="s">
        <v>15</v>
      </c>
      <c r="C34" s="3">
        <v>11428.571428571429</v>
      </c>
      <c r="D34" s="1">
        <v>20500</v>
      </c>
      <c r="E34" s="3">
        <v>2857.1428571428573</v>
      </c>
      <c r="F34" s="1">
        <v>90</v>
      </c>
      <c r="G34" s="1" t="s">
        <v>18</v>
      </c>
      <c r="H34" s="4">
        <v>0.92</v>
      </c>
      <c r="I34" s="4">
        <v>0.99</v>
      </c>
      <c r="J34" s="4">
        <v>0.88</v>
      </c>
    </row>
    <row r="35" spans="1:12" x14ac:dyDescent="0.25">
      <c r="A35" s="2">
        <v>45047</v>
      </c>
      <c r="B35" s="1" t="s">
        <v>16</v>
      </c>
      <c r="C35" s="3">
        <v>11428.571428571429</v>
      </c>
      <c r="D35" s="1">
        <v>21000</v>
      </c>
      <c r="E35" s="3">
        <v>2857.1428571428573</v>
      </c>
      <c r="F35" s="1">
        <v>100</v>
      </c>
      <c r="G35" s="1" t="s">
        <v>18</v>
      </c>
      <c r="H35" s="4">
        <v>0.75</v>
      </c>
      <c r="I35" s="4">
        <v>0.97</v>
      </c>
      <c r="J35" s="4">
        <v>0.83</v>
      </c>
    </row>
    <row r="36" spans="1:12" x14ac:dyDescent="0.25">
      <c r="A36" s="2">
        <v>45047</v>
      </c>
      <c r="B36" s="1" t="s">
        <v>17</v>
      </c>
      <c r="C36" s="3">
        <v>11428.571428571429</v>
      </c>
      <c r="D36" s="1">
        <v>21500</v>
      </c>
      <c r="E36" s="3">
        <v>2857.1428571428573</v>
      </c>
      <c r="F36" s="1">
        <v>90</v>
      </c>
      <c r="G36" s="1" t="s">
        <v>18</v>
      </c>
      <c r="H36" s="4">
        <v>0.77</v>
      </c>
      <c r="I36" s="4">
        <v>0.97</v>
      </c>
      <c r="J36" s="4">
        <v>0.78</v>
      </c>
    </row>
    <row r="37" spans="1:12" x14ac:dyDescent="0.25">
      <c r="A37" s="2">
        <v>45078</v>
      </c>
      <c r="B37" s="1" t="s">
        <v>10</v>
      </c>
      <c r="C37" s="3">
        <v>14285.714285714286</v>
      </c>
      <c r="D37" s="3">
        <v>22000</v>
      </c>
      <c r="E37" s="3">
        <v>857.14285714285711</v>
      </c>
      <c r="F37" s="1">
        <v>228</v>
      </c>
      <c r="G37" s="1" t="s">
        <v>18</v>
      </c>
      <c r="H37" s="4">
        <v>0.79</v>
      </c>
      <c r="I37" s="4">
        <v>0.75</v>
      </c>
      <c r="J37" s="4">
        <v>0.93</v>
      </c>
    </row>
    <row r="38" spans="1:12" x14ac:dyDescent="0.25">
      <c r="A38" s="2">
        <v>45078</v>
      </c>
      <c r="B38" s="1" t="s">
        <v>12</v>
      </c>
      <c r="C38" s="3">
        <v>14285.714285714286</v>
      </c>
      <c r="D38" s="3">
        <v>18000</v>
      </c>
      <c r="E38" s="3">
        <v>857.14285714285711</v>
      </c>
      <c r="F38" s="1">
        <v>220</v>
      </c>
      <c r="G38" s="1" t="s">
        <v>18</v>
      </c>
      <c r="H38" s="4">
        <v>0.81</v>
      </c>
      <c r="I38" s="4">
        <v>0.98</v>
      </c>
      <c r="J38" s="4">
        <v>0.86</v>
      </c>
    </row>
    <row r="39" spans="1:12" x14ac:dyDescent="0.25">
      <c r="A39" s="2">
        <v>45078</v>
      </c>
      <c r="B39" s="1" t="s">
        <v>13</v>
      </c>
      <c r="C39" s="3">
        <v>14285.714285714286</v>
      </c>
      <c r="D39" s="1">
        <v>18500</v>
      </c>
      <c r="E39" s="3">
        <v>857.14285714285711</v>
      </c>
      <c r="F39" s="1">
        <v>228</v>
      </c>
      <c r="G39" s="1" t="s">
        <v>18</v>
      </c>
      <c r="H39" s="4">
        <v>0.86</v>
      </c>
      <c r="I39" s="4">
        <v>0.82</v>
      </c>
      <c r="J39" s="4">
        <v>0.86</v>
      </c>
    </row>
    <row r="40" spans="1:12" x14ac:dyDescent="0.25">
      <c r="A40" s="2">
        <v>45078</v>
      </c>
      <c r="B40" s="1" t="s">
        <v>14</v>
      </c>
      <c r="C40" s="3">
        <v>14285.714285714286</v>
      </c>
      <c r="D40" s="1">
        <v>14314</v>
      </c>
      <c r="E40" s="3">
        <v>857.14285714285711</v>
      </c>
      <c r="F40" s="1">
        <v>238</v>
      </c>
      <c r="G40" s="1" t="s">
        <v>18</v>
      </c>
      <c r="H40" s="4">
        <v>0.72</v>
      </c>
      <c r="I40" s="4">
        <v>0.95</v>
      </c>
      <c r="J40" s="4">
        <v>0.9</v>
      </c>
    </row>
    <row r="41" spans="1:12" x14ac:dyDescent="0.25">
      <c r="A41" s="2">
        <v>45078</v>
      </c>
      <c r="B41" s="1" t="s">
        <v>15</v>
      </c>
      <c r="C41" s="3">
        <v>14285.714285714286</v>
      </c>
      <c r="D41" s="1">
        <v>21000</v>
      </c>
      <c r="E41" s="3">
        <v>857.14285714285711</v>
      </c>
      <c r="F41" s="1">
        <v>228</v>
      </c>
      <c r="G41" s="1" t="s">
        <v>18</v>
      </c>
      <c r="H41" s="4">
        <v>0.71</v>
      </c>
      <c r="I41" s="4">
        <v>0.8</v>
      </c>
      <c r="J41" s="4">
        <v>0.76</v>
      </c>
    </row>
    <row r="42" spans="1:12" x14ac:dyDescent="0.25">
      <c r="A42" s="2">
        <v>45078</v>
      </c>
      <c r="B42" s="1" t="s">
        <v>16</v>
      </c>
      <c r="C42" s="3">
        <v>14285.714285714286</v>
      </c>
      <c r="D42" s="1">
        <v>22500</v>
      </c>
      <c r="E42" s="3">
        <v>857.14285714285711</v>
      </c>
      <c r="F42" s="1">
        <v>230</v>
      </c>
      <c r="G42" s="1" t="s">
        <v>18</v>
      </c>
      <c r="H42" s="4">
        <v>0.97</v>
      </c>
      <c r="I42" s="4">
        <v>0.95</v>
      </c>
      <c r="J42" s="4">
        <v>0.85</v>
      </c>
    </row>
    <row r="43" spans="1:12" x14ac:dyDescent="0.25">
      <c r="A43" s="2">
        <v>45078</v>
      </c>
      <c r="B43" s="1" t="s">
        <v>17</v>
      </c>
      <c r="C43" s="3">
        <v>14285.714285714286</v>
      </c>
      <c r="D43" s="1">
        <v>22900</v>
      </c>
      <c r="E43" s="3">
        <v>857.14285714285711</v>
      </c>
      <c r="F43" s="1">
        <v>228</v>
      </c>
      <c r="G43" s="1" t="s">
        <v>18</v>
      </c>
      <c r="H43" s="4">
        <v>0.95</v>
      </c>
      <c r="I43" s="4">
        <v>0.85</v>
      </c>
      <c r="J43" s="4">
        <v>0.91</v>
      </c>
    </row>
    <row r="44" spans="1:12" x14ac:dyDescent="0.25">
      <c r="A44" s="2">
        <v>45108</v>
      </c>
      <c r="B44" s="1" t="s">
        <v>10</v>
      </c>
      <c r="C44" s="3">
        <v>18562.957142857143</v>
      </c>
      <c r="D44" s="3">
        <v>25000</v>
      </c>
      <c r="E44" s="3">
        <v>714.28571428571433</v>
      </c>
      <c r="F44" s="1">
        <v>250</v>
      </c>
      <c r="G44" s="1" t="s">
        <v>19</v>
      </c>
      <c r="H44" s="4">
        <v>0.97</v>
      </c>
      <c r="I44" s="4">
        <v>0.7</v>
      </c>
      <c r="J44" s="4">
        <v>0.93</v>
      </c>
      <c r="K44" s="5"/>
      <c r="L44" s="5"/>
    </row>
    <row r="45" spans="1:12" x14ac:dyDescent="0.25">
      <c r="A45" s="2">
        <v>45108</v>
      </c>
      <c r="B45" s="1" t="s">
        <v>12</v>
      </c>
      <c r="C45" s="3">
        <v>18562.957142857143</v>
      </c>
      <c r="D45" s="3">
        <v>22000</v>
      </c>
      <c r="E45" s="3">
        <v>714.28571428571433</v>
      </c>
      <c r="F45" s="1">
        <v>240</v>
      </c>
      <c r="G45" s="1" t="s">
        <v>19</v>
      </c>
      <c r="H45" s="4">
        <v>0.9</v>
      </c>
      <c r="I45" s="4">
        <v>0.98</v>
      </c>
      <c r="J45" s="4">
        <v>0.96</v>
      </c>
    </row>
    <row r="46" spans="1:12" x14ac:dyDescent="0.25">
      <c r="A46" s="2">
        <v>45108</v>
      </c>
      <c r="B46" s="1" t="s">
        <v>13</v>
      </c>
      <c r="C46" s="3">
        <v>18562.957142857143</v>
      </c>
      <c r="D46" s="1">
        <v>25000</v>
      </c>
      <c r="E46" s="3">
        <v>714.28571428571433</v>
      </c>
      <c r="F46" s="1">
        <v>270</v>
      </c>
      <c r="G46" s="1" t="s">
        <v>19</v>
      </c>
      <c r="H46" s="4">
        <v>0.9</v>
      </c>
      <c r="I46" s="4">
        <v>0.95</v>
      </c>
      <c r="J46" s="4">
        <v>0.98</v>
      </c>
    </row>
    <row r="47" spans="1:12" x14ac:dyDescent="0.25">
      <c r="A47" s="2">
        <v>45108</v>
      </c>
      <c r="B47" s="1" t="s">
        <v>14</v>
      </c>
      <c r="C47" s="3">
        <v>18562.957142857143</v>
      </c>
      <c r="D47" s="1">
        <v>25000</v>
      </c>
      <c r="E47" s="3">
        <v>714.28571428571433</v>
      </c>
      <c r="F47" s="1">
        <v>259</v>
      </c>
      <c r="G47" s="1" t="s">
        <v>19</v>
      </c>
      <c r="H47" s="4">
        <v>0.96</v>
      </c>
      <c r="I47" s="4">
        <v>0.81</v>
      </c>
      <c r="J47" s="4">
        <v>0.85</v>
      </c>
    </row>
    <row r="48" spans="1:12" x14ac:dyDescent="0.25">
      <c r="A48" s="2">
        <v>45108</v>
      </c>
      <c r="B48" s="1" t="s">
        <v>15</v>
      </c>
      <c r="C48" s="3">
        <v>18562.957142857143</v>
      </c>
      <c r="D48" s="1">
        <v>25000</v>
      </c>
      <c r="E48" s="3">
        <v>714.28571428571433</v>
      </c>
      <c r="F48" s="1">
        <v>260</v>
      </c>
      <c r="G48" s="1" t="s">
        <v>19</v>
      </c>
      <c r="H48" s="4">
        <v>0.98</v>
      </c>
      <c r="I48" s="4">
        <v>0.84</v>
      </c>
      <c r="J48" s="4">
        <v>0.89</v>
      </c>
    </row>
    <row r="49" spans="1:10" x14ac:dyDescent="0.25">
      <c r="A49" s="2">
        <v>45108</v>
      </c>
      <c r="B49" s="1" t="s">
        <v>16</v>
      </c>
      <c r="C49" s="3">
        <v>18562.957142857143</v>
      </c>
      <c r="D49" s="1">
        <v>25000</v>
      </c>
      <c r="E49" s="3">
        <v>714.28571428571433</v>
      </c>
      <c r="F49" s="1">
        <v>260</v>
      </c>
      <c r="G49" s="1" t="s">
        <v>19</v>
      </c>
      <c r="H49" s="4">
        <v>0.76</v>
      </c>
      <c r="I49" s="4">
        <v>0.7</v>
      </c>
      <c r="J49" s="4">
        <v>0.86</v>
      </c>
    </row>
    <row r="50" spans="1:10" x14ac:dyDescent="0.25">
      <c r="A50" s="2">
        <v>45108</v>
      </c>
      <c r="B50" s="1" t="s">
        <v>17</v>
      </c>
      <c r="C50" s="3">
        <v>18562.957142857143</v>
      </c>
      <c r="D50" s="1">
        <v>25000</v>
      </c>
      <c r="E50" s="3">
        <v>714.28571428571433</v>
      </c>
      <c r="F50" s="1">
        <v>261</v>
      </c>
      <c r="G50" s="1" t="s">
        <v>19</v>
      </c>
      <c r="H50" s="4">
        <v>0.91</v>
      </c>
      <c r="I50" s="4">
        <v>0.77</v>
      </c>
      <c r="J50" s="4">
        <v>0.75</v>
      </c>
    </row>
    <row r="51" spans="1:10" x14ac:dyDescent="0.25">
      <c r="A51" s="2">
        <v>45139</v>
      </c>
      <c r="B51" s="1" t="s">
        <v>10</v>
      </c>
      <c r="C51" s="3">
        <v>18571.428571428572</v>
      </c>
      <c r="D51" s="3">
        <v>25000</v>
      </c>
      <c r="E51" s="3">
        <v>714.28571428571433</v>
      </c>
      <c r="F51" s="1">
        <v>242</v>
      </c>
      <c r="G51" s="1" t="s">
        <v>19</v>
      </c>
      <c r="H51" s="4">
        <v>0.79</v>
      </c>
      <c r="I51" s="4">
        <v>0.81</v>
      </c>
      <c r="J51" s="4">
        <v>0.74</v>
      </c>
    </row>
    <row r="52" spans="1:10" x14ac:dyDescent="0.25">
      <c r="A52" s="2">
        <v>45139</v>
      </c>
      <c r="B52" s="1" t="s">
        <v>12</v>
      </c>
      <c r="C52" s="3">
        <v>18571.428571428572</v>
      </c>
      <c r="D52" s="3">
        <v>22500</v>
      </c>
      <c r="E52" s="3">
        <v>714.28571428571433</v>
      </c>
      <c r="F52" s="1">
        <v>250</v>
      </c>
      <c r="G52" s="1" t="s">
        <v>19</v>
      </c>
      <c r="H52" s="4">
        <v>0.85</v>
      </c>
      <c r="I52" s="4">
        <v>0.82</v>
      </c>
      <c r="J52" s="4">
        <v>0.73</v>
      </c>
    </row>
    <row r="53" spans="1:10" x14ac:dyDescent="0.25">
      <c r="A53" s="2">
        <v>45139</v>
      </c>
      <c r="B53" s="1" t="s">
        <v>13</v>
      </c>
      <c r="C53" s="3">
        <v>18571.428571428572</v>
      </c>
      <c r="D53" s="1">
        <v>25000</v>
      </c>
      <c r="E53" s="3">
        <v>714.28571428571433</v>
      </c>
      <c r="F53" s="1">
        <v>242</v>
      </c>
      <c r="G53" s="1" t="s">
        <v>19</v>
      </c>
      <c r="H53" s="4">
        <v>0.88</v>
      </c>
      <c r="I53" s="4">
        <v>0.84</v>
      </c>
      <c r="J53" s="4">
        <v>0.75</v>
      </c>
    </row>
    <row r="54" spans="1:10" x14ac:dyDescent="0.25">
      <c r="A54" s="2">
        <v>45139</v>
      </c>
      <c r="B54" s="1" t="s">
        <v>14</v>
      </c>
      <c r="C54" s="3">
        <v>18571.428571428572</v>
      </c>
      <c r="D54" s="1">
        <v>25000</v>
      </c>
      <c r="E54" s="3">
        <v>714.28571428571433</v>
      </c>
      <c r="F54" s="1">
        <v>242</v>
      </c>
      <c r="G54" s="1" t="s">
        <v>19</v>
      </c>
      <c r="H54" s="4">
        <v>0.81</v>
      </c>
      <c r="I54" s="4">
        <v>0.92</v>
      </c>
      <c r="J54" s="4">
        <v>0.91</v>
      </c>
    </row>
    <row r="55" spans="1:10" x14ac:dyDescent="0.25">
      <c r="A55" s="2">
        <v>45139</v>
      </c>
      <c r="B55" s="1" t="s">
        <v>15</v>
      </c>
      <c r="C55" s="3">
        <v>18571.428571428572</v>
      </c>
      <c r="D55" s="1">
        <v>25000</v>
      </c>
      <c r="E55" s="3">
        <v>714.28571428571433</v>
      </c>
      <c r="F55" s="1">
        <v>242</v>
      </c>
      <c r="G55" s="1" t="s">
        <v>19</v>
      </c>
      <c r="H55" s="4">
        <v>0.84</v>
      </c>
      <c r="I55" s="4">
        <v>0.73</v>
      </c>
      <c r="J55" s="4">
        <v>0.99</v>
      </c>
    </row>
    <row r="56" spans="1:10" x14ac:dyDescent="0.25">
      <c r="A56" s="2">
        <v>45139</v>
      </c>
      <c r="B56" s="1" t="s">
        <v>16</v>
      </c>
      <c r="C56" s="3">
        <v>18571.428571428572</v>
      </c>
      <c r="D56" s="1">
        <v>25000</v>
      </c>
      <c r="E56" s="3">
        <v>714.28571428571433</v>
      </c>
      <c r="F56" s="1">
        <v>240</v>
      </c>
      <c r="G56" s="1" t="s">
        <v>19</v>
      </c>
      <c r="H56" s="4">
        <v>0.93</v>
      </c>
      <c r="I56" s="4">
        <v>0.79</v>
      </c>
      <c r="J56" s="4">
        <v>0.72</v>
      </c>
    </row>
    <row r="57" spans="1:10" x14ac:dyDescent="0.25">
      <c r="A57" s="2">
        <v>45139</v>
      </c>
      <c r="B57" s="1" t="s">
        <v>17</v>
      </c>
      <c r="C57" s="3">
        <v>18571.428571428572</v>
      </c>
      <c r="D57" s="1">
        <v>25000</v>
      </c>
      <c r="E57" s="3">
        <v>714.28571428571433</v>
      </c>
      <c r="F57" s="1">
        <v>242</v>
      </c>
      <c r="G57" s="1" t="s">
        <v>19</v>
      </c>
      <c r="H57" s="4">
        <v>0.84</v>
      </c>
      <c r="I57" s="4">
        <v>0.79</v>
      </c>
      <c r="J57" s="4">
        <v>0.8</v>
      </c>
    </row>
    <row r="58" spans="1:10" x14ac:dyDescent="0.25">
      <c r="A58" s="2">
        <v>45170</v>
      </c>
      <c r="B58" s="1" t="s">
        <v>10</v>
      </c>
      <c r="C58" s="3">
        <v>17857.142857142859</v>
      </c>
      <c r="D58" s="3">
        <v>22500</v>
      </c>
      <c r="E58" s="3">
        <v>285.71428571428572</v>
      </c>
      <c r="F58" s="1">
        <v>285</v>
      </c>
      <c r="G58" s="1" t="s">
        <v>19</v>
      </c>
      <c r="H58" s="4">
        <v>0.85</v>
      </c>
      <c r="I58" s="4">
        <v>0.91</v>
      </c>
      <c r="J58" s="4">
        <v>0.84</v>
      </c>
    </row>
    <row r="59" spans="1:10" x14ac:dyDescent="0.25">
      <c r="A59" s="2">
        <v>45170</v>
      </c>
      <c r="B59" s="1" t="s">
        <v>12</v>
      </c>
      <c r="C59" s="3">
        <v>17857.142857142859</v>
      </c>
      <c r="D59" s="3">
        <v>21500</v>
      </c>
      <c r="E59" s="3">
        <v>285.71428571428572</v>
      </c>
      <c r="F59" s="1">
        <v>275</v>
      </c>
      <c r="G59" s="1" t="s">
        <v>19</v>
      </c>
      <c r="H59" s="4">
        <v>0.86</v>
      </c>
      <c r="I59" s="4">
        <v>0.75</v>
      </c>
      <c r="J59" s="4">
        <v>0.96</v>
      </c>
    </row>
    <row r="60" spans="1:10" x14ac:dyDescent="0.25">
      <c r="A60" s="2">
        <v>45170</v>
      </c>
      <c r="B60" s="1" t="s">
        <v>13</v>
      </c>
      <c r="C60" s="3">
        <v>17857.142857142859</v>
      </c>
      <c r="D60" s="1">
        <v>24000</v>
      </c>
      <c r="E60" s="3">
        <v>285.71428571428572</v>
      </c>
      <c r="F60" s="1">
        <v>285</v>
      </c>
      <c r="G60" s="1" t="s">
        <v>19</v>
      </c>
      <c r="H60" s="4">
        <v>0.96</v>
      </c>
      <c r="I60" s="4">
        <v>0.77</v>
      </c>
      <c r="J60" s="4">
        <v>0.92</v>
      </c>
    </row>
    <row r="61" spans="1:10" x14ac:dyDescent="0.25">
      <c r="A61" s="2">
        <v>45170</v>
      </c>
      <c r="B61" s="1" t="s">
        <v>14</v>
      </c>
      <c r="C61" s="3">
        <v>17857.142857142859</v>
      </c>
      <c r="D61" s="1">
        <v>24500</v>
      </c>
      <c r="E61" s="3">
        <v>285.71428571428572</v>
      </c>
      <c r="F61" s="1">
        <v>290</v>
      </c>
      <c r="G61" s="1" t="s">
        <v>19</v>
      </c>
      <c r="H61" s="4">
        <v>0.99</v>
      </c>
      <c r="I61" s="4">
        <v>0.97</v>
      </c>
      <c r="J61" s="4">
        <v>0.73</v>
      </c>
    </row>
    <row r="62" spans="1:10" x14ac:dyDescent="0.25">
      <c r="A62" s="2">
        <v>45170</v>
      </c>
      <c r="B62" s="1" t="s">
        <v>15</v>
      </c>
      <c r="C62" s="3">
        <v>17857.142857142859</v>
      </c>
      <c r="D62" s="1">
        <v>24500</v>
      </c>
      <c r="E62" s="3">
        <v>285.71428571428572</v>
      </c>
      <c r="F62" s="1">
        <v>310</v>
      </c>
      <c r="G62" s="1" t="s">
        <v>19</v>
      </c>
      <c r="H62" s="4">
        <v>0.77</v>
      </c>
      <c r="I62" s="4">
        <v>0.72</v>
      </c>
      <c r="J62" s="4">
        <v>0.85</v>
      </c>
    </row>
    <row r="63" spans="1:10" x14ac:dyDescent="0.25">
      <c r="A63" s="2">
        <v>45170</v>
      </c>
      <c r="B63" s="1" t="s">
        <v>16</v>
      </c>
      <c r="C63" s="3">
        <v>17857.142857142859</v>
      </c>
      <c r="D63" s="1">
        <v>24500</v>
      </c>
      <c r="E63" s="3">
        <v>285.71428571428572</v>
      </c>
      <c r="F63" s="1">
        <v>270</v>
      </c>
      <c r="G63" s="1" t="s">
        <v>19</v>
      </c>
      <c r="H63" s="4">
        <v>0.77</v>
      </c>
      <c r="I63" s="4">
        <v>0.96</v>
      </c>
      <c r="J63" s="4">
        <v>0.78</v>
      </c>
    </row>
    <row r="64" spans="1:10" x14ac:dyDescent="0.25">
      <c r="A64" s="2">
        <v>45170</v>
      </c>
      <c r="B64" s="1" t="s">
        <v>17</v>
      </c>
      <c r="C64" s="3">
        <v>17857.142857142859</v>
      </c>
      <c r="D64" s="1">
        <v>24500</v>
      </c>
      <c r="E64" s="3">
        <v>285.71428571428572</v>
      </c>
      <c r="F64" s="1">
        <v>285</v>
      </c>
      <c r="G64" s="1" t="s">
        <v>19</v>
      </c>
      <c r="H64" s="4">
        <v>0.78</v>
      </c>
      <c r="I64" s="4">
        <v>0.8</v>
      </c>
      <c r="J64" s="4">
        <v>0.85</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G16" sqref="G16"/>
    </sheetView>
  </sheetViews>
  <sheetFormatPr defaultColWidth="11.25" defaultRowHeight="15" customHeight="1" x14ac:dyDescent="0.25"/>
  <cols>
    <col min="1" max="1" width="39.875" customWidth="1"/>
    <col min="2" max="2" width="8.5" customWidth="1"/>
    <col min="3" max="3" width="10.875" customWidth="1"/>
    <col min="4" max="4" width="16.5" customWidth="1"/>
    <col min="5" max="5" width="8.75" customWidth="1"/>
    <col min="6" max="7" width="8.5" customWidth="1"/>
    <col min="8" max="8" width="12" customWidth="1"/>
    <col min="9" max="9" width="8.5" customWidth="1"/>
    <col min="10" max="10" width="13.25" customWidth="1"/>
    <col min="11" max="11" width="8.5" customWidth="1"/>
    <col min="12" max="12" width="12" customWidth="1"/>
    <col min="13" max="13" width="17.375" customWidth="1"/>
    <col min="14" max="14" width="11" customWidth="1"/>
    <col min="15" max="15" width="12" customWidth="1"/>
    <col min="16" max="16" width="13.125" customWidth="1"/>
    <col min="17" max="26" width="8.5" customWidth="1"/>
  </cols>
  <sheetData>
    <row r="1" spans="1:16" ht="15.75" x14ac:dyDescent="0.25"/>
    <row r="2" spans="1:16" ht="15.75" x14ac:dyDescent="0.25">
      <c r="A2" s="34" t="s">
        <v>20</v>
      </c>
      <c r="B2" s="7"/>
      <c r="D2" s="8"/>
      <c r="E2" s="6" t="s">
        <v>21</v>
      </c>
      <c r="H2" s="17" t="s">
        <v>22</v>
      </c>
      <c r="I2" s="18" t="s">
        <v>23</v>
      </c>
      <c r="J2" s="19" t="s">
        <v>24</v>
      </c>
      <c r="L2" s="17" t="s">
        <v>22</v>
      </c>
      <c r="M2" s="19" t="s">
        <v>25</v>
      </c>
      <c r="O2" s="17" t="s">
        <v>22</v>
      </c>
      <c r="P2" s="19" t="s">
        <v>26</v>
      </c>
    </row>
    <row r="3" spans="1:16" ht="15.75" x14ac:dyDescent="0.25">
      <c r="A3" s="9" t="s">
        <v>27</v>
      </c>
      <c r="B3" s="10">
        <v>754940.69999999937</v>
      </c>
      <c r="C3" s="3"/>
      <c r="D3" s="8" t="s">
        <v>2</v>
      </c>
      <c r="E3" s="11">
        <f t="shared" ref="E3:E5" si="0">B3</f>
        <v>754940.69999999937</v>
      </c>
      <c r="H3" s="15">
        <v>44927</v>
      </c>
      <c r="I3" s="10">
        <v>30000</v>
      </c>
      <c r="J3" s="16">
        <v>20000.000000000004</v>
      </c>
      <c r="L3" s="15">
        <v>44927</v>
      </c>
      <c r="M3" s="16">
        <v>300</v>
      </c>
      <c r="O3" s="23" t="s">
        <v>10</v>
      </c>
      <c r="P3" s="16">
        <v>126081</v>
      </c>
    </row>
    <row r="4" spans="1:16" ht="15.75" x14ac:dyDescent="0.25">
      <c r="A4" s="9" t="s">
        <v>26</v>
      </c>
      <c r="B4" s="10">
        <v>891111</v>
      </c>
      <c r="C4" s="3"/>
      <c r="D4" s="8" t="s">
        <v>3</v>
      </c>
      <c r="E4" s="11">
        <f t="shared" si="0"/>
        <v>891111</v>
      </c>
      <c r="H4" s="15">
        <v>44958</v>
      </c>
      <c r="I4" s="10">
        <v>45000</v>
      </c>
      <c r="J4" s="16">
        <v>10000.000000000002</v>
      </c>
      <c r="L4" s="15">
        <v>44958</v>
      </c>
      <c r="M4" s="16">
        <v>310</v>
      </c>
      <c r="O4" s="23" t="s">
        <v>12</v>
      </c>
      <c r="P4" s="16">
        <v>129875</v>
      </c>
    </row>
    <row r="5" spans="1:16" ht="15.75" x14ac:dyDescent="0.25">
      <c r="A5" s="9" t="s">
        <v>25</v>
      </c>
      <c r="B5" s="10">
        <v>9360</v>
      </c>
      <c r="C5" s="3"/>
      <c r="D5" s="8" t="s">
        <v>5</v>
      </c>
      <c r="E5" s="10">
        <f t="shared" si="0"/>
        <v>9360</v>
      </c>
      <c r="H5" s="15">
        <v>44986</v>
      </c>
      <c r="I5" s="10">
        <v>60000</v>
      </c>
      <c r="J5" s="16">
        <v>10000.000000000002</v>
      </c>
      <c r="L5" s="15">
        <v>44986</v>
      </c>
      <c r="M5" s="16">
        <v>300</v>
      </c>
      <c r="O5" s="23" t="s">
        <v>13</v>
      </c>
      <c r="P5" s="16">
        <v>126793</v>
      </c>
    </row>
    <row r="6" spans="1:16" ht="15.75" x14ac:dyDescent="0.25">
      <c r="H6" s="15">
        <v>45017</v>
      </c>
      <c r="I6" s="10">
        <v>54999.999999999993</v>
      </c>
      <c r="J6" s="16">
        <v>40000.000000000007</v>
      </c>
      <c r="L6" s="15">
        <v>45017</v>
      </c>
      <c r="M6" s="16">
        <v>700</v>
      </c>
      <c r="O6" s="23" t="s">
        <v>14</v>
      </c>
      <c r="P6" s="16">
        <v>128833</v>
      </c>
    </row>
    <row r="7" spans="1:16" ht="15.75" x14ac:dyDescent="0.25">
      <c r="H7" s="15">
        <v>45047</v>
      </c>
      <c r="I7" s="10">
        <v>80000.000000000015</v>
      </c>
      <c r="J7" s="16">
        <v>20000.000000000004</v>
      </c>
      <c r="L7" s="15">
        <v>45047</v>
      </c>
      <c r="M7" s="16">
        <v>650</v>
      </c>
      <c r="O7" s="23" t="s">
        <v>15</v>
      </c>
      <c r="P7" s="16">
        <v>125980</v>
      </c>
    </row>
    <row r="8" spans="1:16" ht="15.75" x14ac:dyDescent="0.25">
      <c r="A8" s="7" t="s">
        <v>28</v>
      </c>
      <c r="D8" s="8" t="s">
        <v>29</v>
      </c>
      <c r="E8" s="12">
        <f>A9</f>
        <v>0.85555555555555574</v>
      </c>
      <c r="H8" s="15">
        <v>45078</v>
      </c>
      <c r="I8" s="10">
        <v>100000.00000000001</v>
      </c>
      <c r="J8" s="16">
        <v>5999.9999999999991</v>
      </c>
      <c r="L8" s="15">
        <v>45078</v>
      </c>
      <c r="M8" s="16">
        <v>1600</v>
      </c>
      <c r="O8" s="23" t="s">
        <v>16</v>
      </c>
      <c r="P8" s="16">
        <v>126209</v>
      </c>
    </row>
    <row r="9" spans="1:16" ht="15.75" x14ac:dyDescent="0.25">
      <c r="A9" s="12">
        <v>0.85555555555555574</v>
      </c>
      <c r="D9" s="8" t="s">
        <v>30</v>
      </c>
      <c r="E9" s="12">
        <f>1-E8</f>
        <v>0.14444444444444426</v>
      </c>
      <c r="H9" s="15">
        <v>45108</v>
      </c>
      <c r="I9" s="10">
        <v>129940.69999999998</v>
      </c>
      <c r="J9" s="16">
        <v>5000.0000000000009</v>
      </c>
      <c r="L9" s="15">
        <v>45108</v>
      </c>
      <c r="M9" s="16">
        <v>1800</v>
      </c>
      <c r="O9" s="23" t="s">
        <v>17</v>
      </c>
      <c r="P9" s="16">
        <v>127340</v>
      </c>
    </row>
    <row r="10" spans="1:16" ht="15.75" x14ac:dyDescent="0.25">
      <c r="H10" s="15">
        <v>45139</v>
      </c>
      <c r="I10" s="10">
        <v>130000.00000000003</v>
      </c>
      <c r="J10" s="16">
        <v>5000.0000000000009</v>
      </c>
      <c r="L10" s="15">
        <v>45139</v>
      </c>
      <c r="M10" s="16">
        <v>1700</v>
      </c>
      <c r="O10" s="24" t="s">
        <v>31</v>
      </c>
      <c r="P10" s="22">
        <v>891111</v>
      </c>
    </row>
    <row r="11" spans="1:16" ht="15.75" x14ac:dyDescent="0.25">
      <c r="A11" s="7" t="s">
        <v>32</v>
      </c>
      <c r="D11" s="8" t="s">
        <v>33</v>
      </c>
      <c r="E11" s="12">
        <f>A12</f>
        <v>0.85492063492063519</v>
      </c>
      <c r="H11" s="15">
        <v>45170</v>
      </c>
      <c r="I11" s="10">
        <v>125000</v>
      </c>
      <c r="J11" s="16">
        <v>2000.0000000000002</v>
      </c>
      <c r="L11" s="15">
        <v>45170</v>
      </c>
      <c r="M11" s="16">
        <v>2000</v>
      </c>
    </row>
    <row r="12" spans="1:16" ht="15.75" x14ac:dyDescent="0.25">
      <c r="A12" s="12">
        <v>0.85492063492063519</v>
      </c>
      <c r="D12" s="8" t="s">
        <v>34</v>
      </c>
      <c r="E12" s="12">
        <f>1-E11</f>
        <v>0.14507936507936481</v>
      </c>
      <c r="H12" s="20" t="s">
        <v>31</v>
      </c>
      <c r="I12" s="21">
        <v>754940.7</v>
      </c>
      <c r="J12" s="22">
        <v>118000.00000000001</v>
      </c>
      <c r="L12" s="20" t="s">
        <v>31</v>
      </c>
      <c r="M12" s="22">
        <v>9360</v>
      </c>
    </row>
    <row r="13" spans="1:16" ht="15.75" x14ac:dyDescent="0.25"/>
    <row r="14" spans="1:16" ht="15.75" x14ac:dyDescent="0.25">
      <c r="A14" s="7" t="s">
        <v>35</v>
      </c>
      <c r="D14" s="8" t="s">
        <v>36</v>
      </c>
      <c r="E14" s="12">
        <f>A15</f>
        <v>0.8447619047619046</v>
      </c>
    </row>
    <row r="15" spans="1:16" ht="15.75" x14ac:dyDescent="0.25">
      <c r="A15" s="12">
        <v>0.8447619047619046</v>
      </c>
      <c r="D15" s="8" t="s">
        <v>37</v>
      </c>
      <c r="E15" s="12">
        <f>1-E14</f>
        <v>0.1552380952380954</v>
      </c>
    </row>
    <row r="16" spans="1:16" ht="15.75" x14ac:dyDescent="0.25">
      <c r="G16" s="25"/>
      <c r="H16" s="26"/>
      <c r="I16" s="27"/>
    </row>
    <row r="17" spans="1:9" ht="15.75" x14ac:dyDescent="0.25">
      <c r="G17" s="28"/>
      <c r="H17" s="29"/>
      <c r="I17" s="30"/>
    </row>
    <row r="18" spans="1:9" ht="15.75" x14ac:dyDescent="0.25">
      <c r="A18" s="25"/>
      <c r="B18" s="26"/>
      <c r="C18" s="27"/>
      <c r="G18" s="28"/>
      <c r="H18" s="29"/>
      <c r="I18" s="30"/>
    </row>
    <row r="19" spans="1:9" ht="15.75" x14ac:dyDescent="0.25">
      <c r="A19" s="28"/>
      <c r="B19" s="29"/>
      <c r="C19" s="30"/>
      <c r="G19" s="28"/>
      <c r="H19" s="29"/>
      <c r="I19" s="30"/>
    </row>
    <row r="20" spans="1:9" ht="15.75" x14ac:dyDescent="0.25">
      <c r="A20" s="28"/>
      <c r="B20" s="29"/>
      <c r="C20" s="30"/>
      <c r="G20" s="28"/>
      <c r="H20" s="29"/>
      <c r="I20" s="30"/>
    </row>
    <row r="21" spans="1:9" ht="15" customHeight="1" x14ac:dyDescent="0.25">
      <c r="A21" s="28"/>
      <c r="B21" s="29"/>
      <c r="C21" s="30"/>
      <c r="G21" s="28"/>
      <c r="H21" s="29"/>
      <c r="I21" s="30"/>
    </row>
    <row r="22" spans="1:9" ht="15" customHeight="1" x14ac:dyDescent="0.25">
      <c r="A22" s="28"/>
      <c r="B22" s="29"/>
      <c r="C22" s="30"/>
      <c r="G22" s="28"/>
      <c r="H22" s="29"/>
      <c r="I22" s="30"/>
    </row>
    <row r="23" spans="1:9" ht="15" customHeight="1" x14ac:dyDescent="0.25">
      <c r="A23" s="28"/>
      <c r="B23" s="29"/>
      <c r="C23" s="30"/>
      <c r="G23" s="28"/>
      <c r="H23" s="29"/>
      <c r="I23" s="30"/>
    </row>
    <row r="24" spans="1:9" ht="15" customHeight="1" x14ac:dyDescent="0.25">
      <c r="A24" s="28"/>
      <c r="B24" s="29"/>
      <c r="C24" s="30"/>
      <c r="G24" s="28"/>
      <c r="H24" s="29"/>
      <c r="I24" s="30"/>
    </row>
    <row r="25" spans="1:9" ht="15" customHeight="1" x14ac:dyDescent="0.25">
      <c r="A25" s="28"/>
      <c r="B25" s="29"/>
      <c r="C25" s="30"/>
      <c r="G25" s="28"/>
      <c r="H25" s="29"/>
      <c r="I25" s="30"/>
    </row>
    <row r="26" spans="1:9" ht="15" customHeight="1" x14ac:dyDescent="0.25">
      <c r="A26" s="28"/>
      <c r="B26" s="29"/>
      <c r="C26" s="30"/>
      <c r="G26" s="28"/>
      <c r="H26" s="29"/>
      <c r="I26" s="30"/>
    </row>
    <row r="27" spans="1:9" ht="15" customHeight="1" x14ac:dyDescent="0.25">
      <c r="A27" s="28"/>
      <c r="B27" s="29"/>
      <c r="C27" s="30"/>
      <c r="G27" s="28"/>
      <c r="H27" s="29"/>
      <c r="I27" s="30"/>
    </row>
    <row r="28" spans="1:9" ht="15" customHeight="1" x14ac:dyDescent="0.25">
      <c r="A28" s="28"/>
      <c r="B28" s="29"/>
      <c r="C28" s="30"/>
      <c r="G28" s="28"/>
      <c r="H28" s="29"/>
      <c r="I28" s="30"/>
    </row>
    <row r="29" spans="1:9" ht="15" customHeight="1" x14ac:dyDescent="0.25">
      <c r="A29" s="28"/>
      <c r="B29" s="29"/>
      <c r="C29" s="30"/>
      <c r="G29" s="28"/>
      <c r="H29" s="29"/>
      <c r="I29" s="30"/>
    </row>
    <row r="30" spans="1:9" ht="15" customHeight="1" x14ac:dyDescent="0.25">
      <c r="A30" s="28"/>
      <c r="B30" s="29"/>
      <c r="C30" s="30"/>
      <c r="G30" s="28"/>
      <c r="H30" s="29"/>
      <c r="I30" s="30"/>
    </row>
    <row r="31" spans="1:9" ht="15" customHeight="1" x14ac:dyDescent="0.25">
      <c r="A31" s="28"/>
      <c r="B31" s="29"/>
      <c r="C31" s="30"/>
      <c r="G31" s="28"/>
      <c r="H31" s="29"/>
      <c r="I31" s="30"/>
    </row>
    <row r="32" spans="1:9" ht="15" customHeight="1" x14ac:dyDescent="0.25">
      <c r="A32" s="28"/>
      <c r="B32" s="29"/>
      <c r="C32" s="30"/>
      <c r="G32" s="28"/>
      <c r="H32" s="29"/>
      <c r="I32" s="30"/>
    </row>
    <row r="33" spans="1:9" ht="15" customHeight="1" x14ac:dyDescent="0.25">
      <c r="A33" s="28"/>
      <c r="B33" s="29"/>
      <c r="C33" s="30"/>
      <c r="G33" s="31"/>
      <c r="H33" s="32"/>
      <c r="I33" s="33"/>
    </row>
    <row r="34" spans="1:9" ht="15" customHeight="1" x14ac:dyDescent="0.25">
      <c r="A34" s="28"/>
      <c r="B34" s="29"/>
      <c r="C34" s="30"/>
    </row>
    <row r="35" spans="1:9" ht="15" customHeight="1" x14ac:dyDescent="0.25">
      <c r="A35" s="31"/>
      <c r="B35" s="32"/>
      <c r="C35" s="33"/>
    </row>
    <row r="36" spans="1:9" ht="15" customHeight="1" x14ac:dyDescent="0.25">
      <c r="A36" s="25"/>
      <c r="B36" s="26"/>
      <c r="C36" s="27"/>
    </row>
    <row r="37" spans="1:9" ht="15" customHeight="1" x14ac:dyDescent="0.25">
      <c r="A37" s="28"/>
      <c r="B37" s="29"/>
      <c r="C37" s="30"/>
      <c r="E37" s="25"/>
      <c r="F37" s="26"/>
      <c r="G37" s="27"/>
    </row>
    <row r="38" spans="1:9" ht="15" customHeight="1" x14ac:dyDescent="0.25">
      <c r="A38" s="28"/>
      <c r="B38" s="29"/>
      <c r="C38" s="30"/>
      <c r="E38" s="28"/>
      <c r="F38" s="29"/>
      <c r="G38" s="30"/>
    </row>
    <row r="39" spans="1:9" ht="15" customHeight="1" x14ac:dyDescent="0.25">
      <c r="A39" s="28"/>
      <c r="B39" s="29"/>
      <c r="C39" s="30"/>
      <c r="E39" s="28"/>
      <c r="F39" s="29"/>
      <c r="G39" s="30"/>
    </row>
    <row r="40" spans="1:9" ht="15" customHeight="1" x14ac:dyDescent="0.25">
      <c r="A40" s="28"/>
      <c r="B40" s="29"/>
      <c r="C40" s="30"/>
      <c r="E40" s="28"/>
      <c r="F40" s="29"/>
      <c r="G40" s="30"/>
    </row>
    <row r="41" spans="1:9" ht="15" customHeight="1" x14ac:dyDescent="0.25">
      <c r="A41" s="28"/>
      <c r="B41" s="29"/>
      <c r="C41" s="30"/>
      <c r="E41" s="28"/>
      <c r="F41" s="29"/>
      <c r="G41" s="30"/>
    </row>
    <row r="42" spans="1:9" ht="15" customHeight="1" x14ac:dyDescent="0.25">
      <c r="A42" s="28"/>
      <c r="B42" s="29"/>
      <c r="C42" s="30"/>
      <c r="E42" s="28"/>
      <c r="F42" s="29"/>
      <c r="G42" s="30"/>
    </row>
    <row r="43" spans="1:9" ht="15" customHeight="1" x14ac:dyDescent="0.25">
      <c r="A43" s="28"/>
      <c r="B43" s="29"/>
      <c r="C43" s="30"/>
      <c r="E43" s="28"/>
      <c r="F43" s="29"/>
      <c r="G43" s="30"/>
    </row>
    <row r="44" spans="1:9" ht="15" customHeight="1" x14ac:dyDescent="0.25">
      <c r="A44" s="28"/>
      <c r="B44" s="29"/>
      <c r="C44" s="30"/>
      <c r="E44" s="28"/>
      <c r="F44" s="29"/>
      <c r="G44" s="30"/>
    </row>
    <row r="45" spans="1:9" ht="15" customHeight="1" x14ac:dyDescent="0.25">
      <c r="A45" s="28"/>
      <c r="B45" s="29"/>
      <c r="C45" s="30"/>
      <c r="E45" s="28"/>
      <c r="F45" s="29"/>
      <c r="G45" s="30"/>
    </row>
    <row r="46" spans="1:9" ht="15" customHeight="1" x14ac:dyDescent="0.25">
      <c r="A46" s="28"/>
      <c r="B46" s="29"/>
      <c r="C46" s="30"/>
      <c r="E46" s="28"/>
      <c r="F46" s="29"/>
      <c r="G46" s="30"/>
    </row>
    <row r="47" spans="1:9" ht="15" customHeight="1" x14ac:dyDescent="0.25">
      <c r="A47" s="28"/>
      <c r="B47" s="29"/>
      <c r="C47" s="30"/>
      <c r="E47" s="28"/>
      <c r="F47" s="29"/>
      <c r="G47" s="30"/>
    </row>
    <row r="48" spans="1:9" ht="15" customHeight="1" x14ac:dyDescent="0.25">
      <c r="A48" s="28"/>
      <c r="B48" s="29"/>
      <c r="C48" s="30"/>
      <c r="E48" s="28"/>
      <c r="F48" s="29"/>
      <c r="G48" s="30"/>
    </row>
    <row r="49" spans="1:7" ht="15" customHeight="1" x14ac:dyDescent="0.25">
      <c r="A49" s="28"/>
      <c r="B49" s="29"/>
      <c r="C49" s="30"/>
      <c r="E49" s="28"/>
      <c r="F49" s="29"/>
      <c r="G49" s="30"/>
    </row>
    <row r="50" spans="1:7" ht="15" customHeight="1" x14ac:dyDescent="0.25">
      <c r="A50" s="28"/>
      <c r="B50" s="29"/>
      <c r="C50" s="30"/>
      <c r="E50" s="28"/>
      <c r="F50" s="29"/>
      <c r="G50" s="30"/>
    </row>
    <row r="51" spans="1:7" ht="15" customHeight="1" x14ac:dyDescent="0.25">
      <c r="A51" s="28"/>
      <c r="B51" s="29"/>
      <c r="C51" s="30"/>
      <c r="E51" s="28"/>
      <c r="F51" s="29"/>
      <c r="G51" s="30"/>
    </row>
    <row r="52" spans="1:7" ht="15" customHeight="1" x14ac:dyDescent="0.25">
      <c r="A52" s="28"/>
      <c r="B52" s="29"/>
      <c r="C52" s="30"/>
      <c r="E52" s="28"/>
      <c r="F52" s="29"/>
      <c r="G52" s="30"/>
    </row>
    <row r="53" spans="1:7" ht="15" customHeight="1" x14ac:dyDescent="0.25">
      <c r="A53" s="31"/>
      <c r="B53" s="32"/>
      <c r="C53" s="33"/>
      <c r="E53" s="28"/>
      <c r="F53" s="29"/>
      <c r="G53" s="30"/>
    </row>
    <row r="54" spans="1:7" ht="15" customHeight="1" x14ac:dyDescent="0.25">
      <c r="E54" s="31"/>
      <c r="F54" s="32"/>
      <c r="G54" s="33"/>
    </row>
  </sheetData>
  <pageMargins left="0.7" right="0.7" top="0.75" bottom="0.75" header="0" footer="0"/>
  <pageSetup orientation="landscape"/>
  <drawing r:id="rId5"/>
  <tableParts count="3">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 C o l u m n s \ T a r g e t 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 2 0 2 4 - 0 9 - 1 5 T 0 3 : 5 3 : 3 8 . 4 6 6 3 8 7 4 + 0 3 : 0 0 < / L a s t P r o c e s s e d T i m e > < / D a t a M o d e l i n g S a n d b o x . S e r i a l i z e d S a n d b o x E r r o r C a c h 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 C o l u m n s \ S a l e s < / K e y > < / D i a g r a m O b j e c t K e y > < D i a g r a m O b j e c t K e y > < K e y > C o l u m n s \ T a r g e t 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 C o l u m n s \ S a l e s < / K e y > < / a : K e y > < a : V a l u e   i : t y p e = " M e a s u r e G r i d N o d e V i e w S t a t e " > < C o l u m n > 1 < / C o l u m n > < L a y e d O u t > t r u e < / L a y e d O u t > < / a : V a l u e > < / a : K e y V a l u e O f D i a g r a m O b j e c t K e y a n y T y p e z b w N T n L X > < a : K e y V a l u e O f D i a g r a m O b j e c t K e y a n y T y p e z b w N T n L X > < a : K e y > < K e y > C o l u m n s \ T a r g e t   S a l e s < / K e y > < / a : K e y > < a : V a l u e   i : t y p e = " M e a s u r e G r i d N o d e V i e w S t a t e " > < C o l u m n > 2 < / C o l u m n > < L a y e d O u t > t r u e < / L a y e d O u t > < / 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T a b l e 2 ] ] > < / C u s t o m C o n t e n t > < / G e m i n i > 
</file>

<file path=customXml/item4.xml>��< ? x m l   v e r s i o n = " 1 . 0 "   e n c o d i n g = " U T F - 1 6 " ? > < G e m i n i   x m l n s = " h t t p : / / g e m i n i / p i v o t c u s t o m i z a t i o n / C l i e n t W i n d o w X M L " > < C u s t o m C o n t e n t > < ! [ C D A T A [ T a b l e 2 ] ] > < / 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 R o w   L a b e l s < / s t r i n g > < / k e y > < v a l u e > < i n t > 1 0 5 < / i n t > < / v a l u e > < / i t e m > < i t e m > < k e y > < s t r i n g > S a l e s < / s t r i n g > < / k e y > < v a l u e > < i n t > 6 8 < / i n t > < / v a l u e > < / i t e m > < i t e m > < k e y > < s t r i n g > T a r g e t   S a l e s < / s t r i n g > < / k e y > < v a l u e > < i n t > 1 0 9 < / i n t > < / v a l u e > < / i t e m > < / C o l u m n W i d t h s > < C o l u m n D i s p l a y I n d e x > < i t e m > < k e y > < s t r i n g > R o w   L a b e l s < / s t r i n g > < / k e y > < v a l u e > < i n t > 0 < / i n t > < / v a l u e > < / i t e m > < i t e m > < k e y > < s t r i n g > S a l e s < / s t r i n g > < / k e y > < v a l u e > < i n t > 1 < / i n t > < / v a l u e > < / i t e m > < i t e m > < k e y > < s t r i n g > T a r g e t   S a l e s < / 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D58455C-9028-4205-9241-D6E141FC3185}">
  <ds:schemaRefs/>
</ds:datastoreItem>
</file>

<file path=customXml/itemProps10.xml><?xml version="1.0" encoding="utf-8"?>
<ds:datastoreItem xmlns:ds="http://schemas.openxmlformats.org/officeDocument/2006/customXml" ds:itemID="{1313BA8D-4304-45BE-9881-8ED42AFA2ED9}">
  <ds:schemaRefs/>
</ds:datastoreItem>
</file>

<file path=customXml/itemProps11.xml><?xml version="1.0" encoding="utf-8"?>
<ds:datastoreItem xmlns:ds="http://schemas.openxmlformats.org/officeDocument/2006/customXml" ds:itemID="{0EE88F1A-46D3-4841-A1E5-25FCF6C911C6}">
  <ds:schemaRefs/>
</ds:datastoreItem>
</file>

<file path=customXml/itemProps12.xml><?xml version="1.0" encoding="utf-8"?>
<ds:datastoreItem xmlns:ds="http://schemas.openxmlformats.org/officeDocument/2006/customXml" ds:itemID="{617158BD-FCE3-4F0F-B685-0B34D18AAFBB}">
  <ds:schemaRefs/>
</ds:datastoreItem>
</file>

<file path=customXml/itemProps13.xml><?xml version="1.0" encoding="utf-8"?>
<ds:datastoreItem xmlns:ds="http://schemas.openxmlformats.org/officeDocument/2006/customXml" ds:itemID="{62AFC5EF-708B-4B85-8787-0C9E4BF7F007}">
  <ds:schemaRefs/>
</ds:datastoreItem>
</file>

<file path=customXml/itemProps14.xml><?xml version="1.0" encoding="utf-8"?>
<ds:datastoreItem xmlns:ds="http://schemas.openxmlformats.org/officeDocument/2006/customXml" ds:itemID="{127C7EC9-1680-4782-B15F-66680F4D6030}">
  <ds:schemaRefs/>
</ds:datastoreItem>
</file>

<file path=customXml/itemProps15.xml><?xml version="1.0" encoding="utf-8"?>
<ds:datastoreItem xmlns:ds="http://schemas.openxmlformats.org/officeDocument/2006/customXml" ds:itemID="{D5F26C83-768C-4693-A0A4-1D3F701727DC}">
  <ds:schemaRefs/>
</ds:datastoreItem>
</file>

<file path=customXml/itemProps16.xml><?xml version="1.0" encoding="utf-8"?>
<ds:datastoreItem xmlns:ds="http://schemas.openxmlformats.org/officeDocument/2006/customXml" ds:itemID="{6F8F844E-E398-4B4A-857C-56F738811998}">
  <ds:schemaRefs/>
</ds:datastoreItem>
</file>

<file path=customXml/itemProps2.xml><?xml version="1.0" encoding="utf-8"?>
<ds:datastoreItem xmlns:ds="http://schemas.openxmlformats.org/officeDocument/2006/customXml" ds:itemID="{8B81475A-06BC-4381-94B4-5FAA2BEDA0ED}">
  <ds:schemaRefs/>
</ds:datastoreItem>
</file>

<file path=customXml/itemProps3.xml><?xml version="1.0" encoding="utf-8"?>
<ds:datastoreItem xmlns:ds="http://schemas.openxmlformats.org/officeDocument/2006/customXml" ds:itemID="{4BC0E22F-A32B-458A-8CE5-BA565B031373}">
  <ds:schemaRefs/>
</ds:datastoreItem>
</file>

<file path=customXml/itemProps4.xml><?xml version="1.0" encoding="utf-8"?>
<ds:datastoreItem xmlns:ds="http://schemas.openxmlformats.org/officeDocument/2006/customXml" ds:itemID="{B1F4C9AB-678B-4244-B1D7-8D48C39524ED}">
  <ds:schemaRefs/>
</ds:datastoreItem>
</file>

<file path=customXml/itemProps5.xml><?xml version="1.0" encoding="utf-8"?>
<ds:datastoreItem xmlns:ds="http://schemas.openxmlformats.org/officeDocument/2006/customXml" ds:itemID="{220C7824-1C8B-4C52-9412-B555552D058C}">
  <ds:schemaRefs/>
</ds:datastoreItem>
</file>

<file path=customXml/itemProps6.xml><?xml version="1.0" encoding="utf-8"?>
<ds:datastoreItem xmlns:ds="http://schemas.openxmlformats.org/officeDocument/2006/customXml" ds:itemID="{41106B27-8804-4007-9375-9190266F020F}">
  <ds:schemaRefs/>
</ds:datastoreItem>
</file>

<file path=customXml/itemProps7.xml><?xml version="1.0" encoding="utf-8"?>
<ds:datastoreItem xmlns:ds="http://schemas.openxmlformats.org/officeDocument/2006/customXml" ds:itemID="{2EAA1B79-619E-4A3B-9172-0F557C676700}">
  <ds:schemaRefs/>
</ds:datastoreItem>
</file>

<file path=customXml/itemProps8.xml><?xml version="1.0" encoding="utf-8"?>
<ds:datastoreItem xmlns:ds="http://schemas.openxmlformats.org/officeDocument/2006/customXml" ds:itemID="{9C87A623-B4E9-4657-AFC0-874AB08ACE2D}">
  <ds:schemaRefs/>
</ds:datastoreItem>
</file>

<file path=customXml/itemProps9.xml><?xml version="1.0" encoding="utf-8"?>
<ds:datastoreItem xmlns:ds="http://schemas.openxmlformats.org/officeDocument/2006/customXml" ds:itemID="{BE1D6581-3586-4B9B-A992-FA11C1F69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OVERVIEW</vt:lpstr>
      <vt:lpstr>Data</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hagar abdelsalam</cp:lastModifiedBy>
  <dcterms:created xsi:type="dcterms:W3CDTF">2014-05-13T23:37:49Z</dcterms:created>
  <dcterms:modified xsi:type="dcterms:W3CDTF">2024-09-15T09:56:08Z</dcterms:modified>
</cp:coreProperties>
</file>