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032d9836d3aecd/Dissatation/"/>
    </mc:Choice>
  </mc:AlternateContent>
  <xr:revisionPtr revIDLastSave="16" documentId="13_ncr:1_{1E75B06B-5E9C-4111-9CAE-FE5BC6655F70}" xr6:coauthVersionLast="47" xr6:coauthVersionMax="47" xr10:uidLastSave="{E5F28A9F-86CC-4F86-9CAF-EB80F372B665}"/>
  <bookViews>
    <workbookView xWindow="-120" yWindow="-120" windowWidth="29040" windowHeight="15840" xr2:uid="{A0BA6414-D8BD-4F0F-ADDA-6052E532F0A1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<sst xmlns="http://schemas.openxmlformats.org/spreadsheetml/2006/main" count="14" uniqueCount="14">
  <si>
    <t>Year</t>
  </si>
  <si>
    <t>Mean Active Layer Thickness(m)</t>
  </si>
  <si>
    <t>Maximum 2m Air Temperature July</t>
  </si>
  <si>
    <t>Maximum 2m Air Temperature August</t>
  </si>
  <si>
    <t>Percentage of observed Pixels with Continuous Permafrost</t>
  </si>
  <si>
    <t>Mean Ground Surface Temparature</t>
  </si>
  <si>
    <t>Mean Ground Temperature at 1m Depth</t>
  </si>
  <si>
    <t>Mean Ground Temperature at 2m Depth</t>
  </si>
  <si>
    <t>Mean Ground Temperature at 5m Depth</t>
  </si>
  <si>
    <t>Mean Ground Temperature at 10m Depth</t>
  </si>
  <si>
    <t>July Moving Average Interval: 6</t>
  </si>
  <si>
    <t>August Moving Average Interval: 6</t>
  </si>
  <si>
    <t>Average of Maximum 2m Air Temperature August and July</t>
  </si>
  <si>
    <t>Max 2m Air Temperature of August &amp;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</si>
</sst>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106B-00FA-413E-A800-7B5D7C625B00}">
  <dimension ref="A1:O24"/>
  <sheetViews>
    <sheetView tabSelected="1" workbookViewId="0">
      <selection activeCellId="1" sqref="H1:H24 A1:A24"/>
    </sheetView>
  </sheetViews>
  <sheetFormatPr defaultRowHeight="15" x14ac:dyDescent="0.25"/>
  <cols>
    <col min="2" max="2" width="32.7109375" bestFit="1" customWidth="1"/>
    <col min="3" max="3" width="8.85546875" customWidth="1"/>
    <col min="4" max="4" width="10.5703125" customWidth="1"/>
    <col min="5" max="5" width="8.28515625" customWidth="1"/>
    <col min="6" max="6" width="8.7109375" customWidth="1"/>
    <col min="7" max="7" width="10.140625" customWidth="1"/>
    <col min="8" max="8" width="33.42578125" customWidth="1"/>
    <col min="9" max="9" width="54.5703125" bestFit="1" customWidth="1"/>
    <col min="10" max="10" width="54.5703125" customWidth="1"/>
    <col min="11" max="13" width="36.7109375" bestFit="1" customWidth="1"/>
    <col min="14" max="14" width="37.7109375" bestFit="1" customWidth="1"/>
  </cols>
  <sheetData>
    <row r="1" spans="1:15" x14ac:dyDescent="0.25">
      <c r="A1" s="1" t="s">
        <v>0</v>
      </c>
      <c r="B1" s="1" t="s">
        <v>2</v>
      </c>
      <c r="C1" s="1" t="s">
        <v>10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/>
    </row>
    <row r="2" spans="1:15" x14ac:dyDescent="0.25">
      <c r="A2">
        <v>1997</v>
      </c>
      <c r="B2">
        <v>39.585999999999999</v>
      </c>
      <c r="C2">
        <f>AVERAGE(B2:B7)</f>
        <v>40.794833333333337</v>
      </c>
      <c r="D2">
        <v>39.119</v>
      </c>
      <c r="E2">
        <f>AVERAGE(D2:D7)</f>
        <v>40.537833333333332</v>
      </c>
      <c r="F2">
        <f>AVERAGE(B2,D2)</f>
        <v>39.352499999999999</v>
      </c>
      <c r="G2">
        <f>MAX(B2,D2)</f>
        <v>39.585999999999999</v>
      </c>
      <c r="H2">
        <v>0.83972032854749201</v>
      </c>
      <c r="I2">
        <v>8.462179914</v>
      </c>
      <c r="J2">
        <v>-0.52653770345587503</v>
      </c>
      <c r="K2">
        <v>-1.2002707116584199</v>
      </c>
      <c r="L2">
        <v>-1.2708455107529699</v>
      </c>
      <c r="M2">
        <v>-1.3675701084696501</v>
      </c>
      <c r="N2">
        <v>-1.4206912049364699</v>
      </c>
    </row>
    <row r="3" spans="1:15" x14ac:dyDescent="0.25">
      <c r="A3">
        <v>1998</v>
      </c>
      <c r="B3">
        <v>40.183999999999997</v>
      </c>
      <c r="C3">
        <f t="shared" ref="C3:C24" si="0">AVERAGE(B3:B8)</f>
        <v>41.387833333333333</v>
      </c>
      <c r="D3">
        <v>40.198</v>
      </c>
      <c r="E3">
        <f t="shared" ref="E3:E24" si="1">AVERAGE(D3:D8)</f>
        <v>41.430166666666658</v>
      </c>
      <c r="F3">
        <f t="shared" ref="F3:F24" si="2">AVERAGE(B3,D3)</f>
        <v>40.191000000000003</v>
      </c>
      <c r="G3">
        <f t="shared" ref="G3:G24" si="3">MAX(B3,D3)</f>
        <v>40.198</v>
      </c>
      <c r="H3">
        <v>0.87088236263562102</v>
      </c>
      <c r="I3">
        <v>8.4345925770000001</v>
      </c>
      <c r="J3">
        <v>-0.43608641916865998</v>
      </c>
      <c r="K3">
        <v>-1.1660288887563</v>
      </c>
      <c r="L3">
        <v>-1.26963909815783</v>
      </c>
      <c r="M3">
        <v>-1.3581773920559701</v>
      </c>
      <c r="N3">
        <v>-1.41193172569995</v>
      </c>
    </row>
    <row r="4" spans="1:15" x14ac:dyDescent="0.25">
      <c r="A4">
        <v>1999</v>
      </c>
      <c r="B4">
        <v>41.232999999999997</v>
      </c>
      <c r="C4">
        <f t="shared" si="0"/>
        <v>42.06966666666667</v>
      </c>
      <c r="D4">
        <v>40.604999999999997</v>
      </c>
      <c r="E4">
        <f t="shared" si="1"/>
        <v>41.644166666666663</v>
      </c>
      <c r="F4">
        <f t="shared" si="2"/>
        <v>40.918999999999997</v>
      </c>
      <c r="G4">
        <f t="shared" si="3"/>
        <v>41.232999999999997</v>
      </c>
      <c r="H4">
        <v>0.821356325679646</v>
      </c>
      <c r="I4">
        <v>8.3985979129999997</v>
      </c>
      <c r="J4">
        <v>-0.67804389336721005</v>
      </c>
      <c r="K4">
        <v>-1.26573373266162</v>
      </c>
      <c r="L4">
        <v>-1.31168509668327</v>
      </c>
      <c r="M4">
        <v>-1.4100473464348</v>
      </c>
      <c r="N4">
        <v>-1.4540282500957999</v>
      </c>
    </row>
    <row r="5" spans="1:15" x14ac:dyDescent="0.25">
      <c r="A5">
        <v>2000</v>
      </c>
      <c r="B5">
        <v>43.093000000000004</v>
      </c>
      <c r="C5">
        <f t="shared" si="0"/>
        <v>42.285499999999999</v>
      </c>
      <c r="D5">
        <v>42.904000000000003</v>
      </c>
      <c r="E5">
        <f t="shared" si="1"/>
        <v>42.127166666666675</v>
      </c>
      <c r="F5">
        <f t="shared" si="2"/>
        <v>42.998500000000007</v>
      </c>
      <c r="G5">
        <f t="shared" si="3"/>
        <v>43.093000000000004</v>
      </c>
      <c r="H5">
        <v>0.85435202580382197</v>
      </c>
      <c r="I5">
        <v>8.3715602019999995</v>
      </c>
      <c r="J5">
        <v>-0.86171799116685499</v>
      </c>
      <c r="K5">
        <v>-1.3177749394228</v>
      </c>
      <c r="L5">
        <v>-1.3846740614003501</v>
      </c>
      <c r="M5">
        <v>-1.45217375766667</v>
      </c>
      <c r="N5">
        <v>-1.46602802750021</v>
      </c>
    </row>
    <row r="6" spans="1:15" x14ac:dyDescent="0.25">
      <c r="A6">
        <v>2001</v>
      </c>
      <c r="B6">
        <v>40.482999999999997</v>
      </c>
      <c r="C6">
        <f t="shared" si="0"/>
        <v>42.396666666666682</v>
      </c>
      <c r="D6">
        <v>40.551000000000002</v>
      </c>
      <c r="E6">
        <f t="shared" si="1"/>
        <v>41.951499999999996</v>
      </c>
      <c r="F6">
        <f t="shared" si="2"/>
        <v>40.516999999999996</v>
      </c>
      <c r="G6">
        <f t="shared" si="3"/>
        <v>40.551000000000002</v>
      </c>
      <c r="H6">
        <v>0.84314679368142198</v>
      </c>
      <c r="I6">
        <v>8.3721569389999999</v>
      </c>
      <c r="J6">
        <v>-0.88548253587648296</v>
      </c>
      <c r="K6">
        <v>-1.5521884820902201</v>
      </c>
      <c r="L6">
        <v>-1.5661937905744101</v>
      </c>
      <c r="M6">
        <v>-1.5609245266623</v>
      </c>
      <c r="N6">
        <v>-1.5257642352448499</v>
      </c>
    </row>
    <row r="7" spans="1:15" x14ac:dyDescent="0.25">
      <c r="A7">
        <v>2002</v>
      </c>
      <c r="B7">
        <v>40.19</v>
      </c>
      <c r="C7">
        <f t="shared" si="0"/>
        <v>42.777166666666687</v>
      </c>
      <c r="D7">
        <v>39.85</v>
      </c>
      <c r="E7">
        <f t="shared" si="1"/>
        <v>42.146333333333331</v>
      </c>
      <c r="F7">
        <f t="shared" si="2"/>
        <v>40.019999999999996</v>
      </c>
      <c r="G7">
        <f t="shared" si="3"/>
        <v>40.19</v>
      </c>
      <c r="H7">
        <v>0.83411518899033199</v>
      </c>
      <c r="I7">
        <v>8.3443602200000004</v>
      </c>
      <c r="J7">
        <v>-0.566548895663047</v>
      </c>
      <c r="K7">
        <v>-1.17068343749216</v>
      </c>
      <c r="L7">
        <v>-1.2738588169428</v>
      </c>
      <c r="M7">
        <v>-1.3983604609868201</v>
      </c>
      <c r="N7">
        <v>-1.4598435433958099</v>
      </c>
    </row>
    <row r="8" spans="1:15" x14ac:dyDescent="0.25">
      <c r="A8">
        <v>2003</v>
      </c>
      <c r="B8">
        <v>43.143999999999998</v>
      </c>
      <c r="C8">
        <f t="shared" si="0"/>
        <v>42.829833333333347</v>
      </c>
      <c r="D8">
        <v>44.472999999999999</v>
      </c>
      <c r="E8">
        <f t="shared" si="1"/>
        <v>42.199333333333335</v>
      </c>
      <c r="F8">
        <f t="shared" si="2"/>
        <v>43.808499999999995</v>
      </c>
      <c r="G8">
        <f t="shared" si="3"/>
        <v>44.472999999999999</v>
      </c>
      <c r="H8">
        <v>0.84125559324394095</v>
      </c>
      <c r="I8">
        <v>8.3175907799999997</v>
      </c>
      <c r="J8">
        <v>-0.65574029672474399</v>
      </c>
      <c r="K8">
        <v>-1.36464618170723</v>
      </c>
      <c r="L8">
        <v>-1.4052666952905299</v>
      </c>
      <c r="M8">
        <v>-1.46605372815716</v>
      </c>
      <c r="N8">
        <v>-1.4694546574802601</v>
      </c>
    </row>
    <row r="9" spans="1:15" x14ac:dyDescent="0.25">
      <c r="A9">
        <v>2004</v>
      </c>
      <c r="B9">
        <v>44.274999999999999</v>
      </c>
      <c r="C9">
        <f t="shared" si="0"/>
        <v>42.588500000000018</v>
      </c>
      <c r="D9">
        <v>41.481999999999999</v>
      </c>
      <c r="E9">
        <f t="shared" si="1"/>
        <v>41.664833333333334</v>
      </c>
      <c r="F9">
        <f t="shared" si="2"/>
        <v>42.878500000000003</v>
      </c>
      <c r="G9">
        <f t="shared" si="3"/>
        <v>44.274999999999999</v>
      </c>
      <c r="H9">
        <v>0.83056476984328298</v>
      </c>
      <c r="I9">
        <v>8.2893007050000005</v>
      </c>
      <c r="J9">
        <v>-0.524154559788366</v>
      </c>
      <c r="K9">
        <v>-1.06830776689091</v>
      </c>
      <c r="L9">
        <v>-1.1866555578932001</v>
      </c>
      <c r="M9">
        <v>-1.3403919300903899</v>
      </c>
      <c r="N9">
        <v>-1.4256054683439201</v>
      </c>
    </row>
    <row r="10" spans="1:15" x14ac:dyDescent="0.25">
      <c r="A10">
        <v>2005</v>
      </c>
      <c r="B10">
        <v>42.527999999999999</v>
      </c>
      <c r="C10">
        <f t="shared" si="0"/>
        <v>41.95300000000001</v>
      </c>
      <c r="D10">
        <v>43.503</v>
      </c>
      <c r="E10">
        <f t="shared" si="1"/>
        <v>41.923166666666667</v>
      </c>
      <c r="F10">
        <f t="shared" si="2"/>
        <v>43.015500000000003</v>
      </c>
      <c r="G10">
        <f t="shared" si="3"/>
        <v>43.503</v>
      </c>
      <c r="H10">
        <v>0.88476818733681195</v>
      </c>
      <c r="I10">
        <v>8.2398480369999998</v>
      </c>
      <c r="J10">
        <v>-0.313141961179288</v>
      </c>
      <c r="K10">
        <v>-1.1137023088792599</v>
      </c>
      <c r="L10">
        <v>-1.22482336397849</v>
      </c>
      <c r="M10">
        <v>-1.35369663106752</v>
      </c>
      <c r="N10">
        <v>-1.4010701136171599</v>
      </c>
    </row>
    <row r="11" spans="1:15" x14ac:dyDescent="0.25">
      <c r="A11">
        <v>2006</v>
      </c>
      <c r="B11">
        <v>43.760000000000097</v>
      </c>
      <c r="C11">
        <f t="shared" si="0"/>
        <v>41.464166666666685</v>
      </c>
      <c r="D11">
        <v>41.85</v>
      </c>
      <c r="E11">
        <f t="shared" si="1"/>
        <v>41.613333333333337</v>
      </c>
      <c r="F11">
        <f t="shared" si="2"/>
        <v>42.805000000000049</v>
      </c>
      <c r="G11">
        <f t="shared" si="3"/>
        <v>43.760000000000097</v>
      </c>
      <c r="H11">
        <v>0.89337203496503204</v>
      </c>
      <c r="I11">
        <v>8.1739438619999998</v>
      </c>
      <c r="J11">
        <v>-0.38663382460486001</v>
      </c>
      <c r="K11">
        <v>-1.0727112074362</v>
      </c>
      <c r="L11">
        <v>-1.17857696551391</v>
      </c>
      <c r="M11">
        <v>-1.29806846198673</v>
      </c>
      <c r="N11">
        <v>-1.3699124486535601</v>
      </c>
    </row>
    <row r="12" spans="1:15" x14ac:dyDescent="0.25">
      <c r="A12">
        <v>2007</v>
      </c>
      <c r="B12">
        <v>42.765999999999998</v>
      </c>
      <c r="C12">
        <f t="shared" si="0"/>
        <v>41.205666666666666</v>
      </c>
      <c r="D12">
        <v>41.72</v>
      </c>
      <c r="E12">
        <f t="shared" si="1"/>
        <v>41.952166666666663</v>
      </c>
      <c r="F12">
        <f t="shared" si="2"/>
        <v>42.242999999999995</v>
      </c>
      <c r="G12">
        <f t="shared" si="3"/>
        <v>42.765999999999998</v>
      </c>
      <c r="H12">
        <v>0.94316655269371197</v>
      </c>
      <c r="I12">
        <v>8.1246665520000008</v>
      </c>
      <c r="J12">
        <v>0.17544289140254599</v>
      </c>
      <c r="K12">
        <v>-0.68777394011058302</v>
      </c>
      <c r="L12">
        <v>-0.87064007709021995</v>
      </c>
      <c r="M12">
        <v>-1.1217881955157001</v>
      </c>
      <c r="N12">
        <v>-1.2867008826866799</v>
      </c>
    </row>
    <row r="13" spans="1:15" x14ac:dyDescent="0.25">
      <c r="A13">
        <v>2008</v>
      </c>
      <c r="B13">
        <v>40.506</v>
      </c>
      <c r="C13">
        <f t="shared" si="0"/>
        <v>41.013000000000005</v>
      </c>
      <c r="D13">
        <v>40.167999999999999</v>
      </c>
      <c r="E13">
        <f t="shared" si="1"/>
        <v>41.893666666666668</v>
      </c>
      <c r="F13">
        <f t="shared" si="2"/>
        <v>40.337000000000003</v>
      </c>
      <c r="G13">
        <f t="shared" si="3"/>
        <v>40.506</v>
      </c>
      <c r="H13">
        <v>0.91177151166077197</v>
      </c>
      <c r="I13">
        <v>8.0498832870000001</v>
      </c>
      <c r="J13">
        <v>-0.188605066086624</v>
      </c>
      <c r="K13">
        <v>-0.830851868336134</v>
      </c>
      <c r="L13">
        <v>-0.93011329043136604</v>
      </c>
      <c r="M13">
        <v>-1.07523583224971</v>
      </c>
      <c r="N13">
        <v>-1.2049061729670201</v>
      </c>
    </row>
    <row r="14" spans="1:15" x14ac:dyDescent="0.25">
      <c r="A14">
        <v>2009</v>
      </c>
      <c r="B14">
        <v>41.695999999999998</v>
      </c>
      <c r="C14">
        <f t="shared" si="0"/>
        <v>41.106833333333334</v>
      </c>
      <c r="D14">
        <v>41.265999999999998</v>
      </c>
      <c r="E14">
        <f t="shared" si="1"/>
        <v>42.1355</v>
      </c>
      <c r="F14">
        <f t="shared" si="2"/>
        <v>41.480999999999995</v>
      </c>
      <c r="G14">
        <f t="shared" si="3"/>
        <v>41.695999999999998</v>
      </c>
      <c r="H14">
        <v>0.88917556216310301</v>
      </c>
      <c r="I14">
        <v>8.0210579810000002</v>
      </c>
      <c r="J14">
        <v>-0.55357459878692405</v>
      </c>
      <c r="K14">
        <v>-1.0134758991202599</v>
      </c>
      <c r="L14">
        <v>-1.0860477173505301</v>
      </c>
      <c r="M14">
        <v>-1.1819779825602801</v>
      </c>
      <c r="N14">
        <v>-1.2342074778885701</v>
      </c>
    </row>
    <row r="15" spans="1:15" x14ac:dyDescent="0.25">
      <c r="A15">
        <v>2010</v>
      </c>
      <c r="B15">
        <v>40.462000000000003</v>
      </c>
      <c r="C15">
        <f t="shared" si="0"/>
        <v>41.50116666666667</v>
      </c>
      <c r="D15">
        <v>43.031999999999996</v>
      </c>
      <c r="E15">
        <f t="shared" si="1"/>
        <v>41.99883333333333</v>
      </c>
      <c r="F15">
        <f t="shared" si="2"/>
        <v>41.747</v>
      </c>
      <c r="G15">
        <f t="shared" si="3"/>
        <v>43.031999999999996</v>
      </c>
      <c r="H15">
        <v>0.88088264064184496</v>
      </c>
      <c r="I15">
        <v>8.0151468759999993</v>
      </c>
      <c r="J15">
        <v>-0.42941353762125301</v>
      </c>
      <c r="K15">
        <v>-1.1641485893544801</v>
      </c>
      <c r="L15">
        <v>-1.2307901801897301</v>
      </c>
      <c r="M15">
        <v>-1.29096053887007</v>
      </c>
      <c r="N15">
        <v>-1.30571668542027</v>
      </c>
    </row>
    <row r="16" spans="1:15" x14ac:dyDescent="0.25">
      <c r="A16">
        <v>2011</v>
      </c>
      <c r="B16">
        <v>39.594999999999999</v>
      </c>
      <c r="C16">
        <f t="shared" si="0"/>
        <v>41.72750000000002</v>
      </c>
      <c r="D16">
        <v>41.643999999999998</v>
      </c>
      <c r="E16">
        <f t="shared" si="1"/>
        <v>41.545333333333332</v>
      </c>
      <c r="F16">
        <f t="shared" si="2"/>
        <v>40.619500000000002</v>
      </c>
      <c r="G16">
        <f t="shared" si="3"/>
        <v>41.643999999999998</v>
      </c>
      <c r="H16">
        <v>0.93044257389901397</v>
      </c>
      <c r="I16">
        <v>7.9863536310000001</v>
      </c>
      <c r="J16">
        <v>-6.0742086127562801E-2</v>
      </c>
      <c r="K16">
        <v>-0.74285602193221001</v>
      </c>
      <c r="L16">
        <v>-0.88010034593988595</v>
      </c>
      <c r="M16">
        <v>-1.08775292287944</v>
      </c>
      <c r="N16">
        <v>-1.23071797165762</v>
      </c>
    </row>
    <row r="17" spans="1:14" x14ac:dyDescent="0.25">
      <c r="A17">
        <v>2012</v>
      </c>
      <c r="B17">
        <v>42.209000000000003</v>
      </c>
      <c r="C17">
        <f t="shared" si="0"/>
        <v>42.616166666666679</v>
      </c>
      <c r="D17">
        <v>43.883000000000003</v>
      </c>
      <c r="E17">
        <f t="shared" si="1"/>
        <v>41.615500000000004</v>
      </c>
      <c r="F17">
        <f t="shared" si="2"/>
        <v>43.046000000000006</v>
      </c>
      <c r="G17">
        <f t="shared" si="3"/>
        <v>43.883000000000003</v>
      </c>
      <c r="H17">
        <v>0.93459587672738198</v>
      </c>
      <c r="I17">
        <v>7.9080161139999996</v>
      </c>
      <c r="J17">
        <v>-0.29322437433000098</v>
      </c>
      <c r="K17">
        <v>-0.85340624137642296</v>
      </c>
      <c r="L17">
        <v>-0.94551601840863098</v>
      </c>
      <c r="M17">
        <v>-1.0837152227561599</v>
      </c>
      <c r="N17">
        <v>-1.1941439233355999</v>
      </c>
    </row>
    <row r="18" spans="1:14" x14ac:dyDescent="0.25">
      <c r="A18">
        <v>2013</v>
      </c>
      <c r="B18">
        <v>41.61</v>
      </c>
      <c r="C18">
        <f t="shared" si="0"/>
        <v>42.171333333333344</v>
      </c>
      <c r="D18">
        <v>41.369</v>
      </c>
      <c r="E18">
        <f t="shared" si="1"/>
        <v>41.672333333333334</v>
      </c>
      <c r="F18">
        <f t="shared" si="2"/>
        <v>41.4895</v>
      </c>
      <c r="G18">
        <f t="shared" si="3"/>
        <v>41.61</v>
      </c>
      <c r="H18">
        <v>0.904996021905068</v>
      </c>
      <c r="I18">
        <v>7.8856665890000004</v>
      </c>
      <c r="J18">
        <v>-0.21953589113111799</v>
      </c>
      <c r="K18">
        <v>-1.01466026530377</v>
      </c>
      <c r="L18">
        <v>-1.09741122909636</v>
      </c>
      <c r="M18">
        <v>-1.1703433619814601</v>
      </c>
      <c r="N18">
        <v>-1.22207569885659</v>
      </c>
    </row>
    <row r="19" spans="1:14" x14ac:dyDescent="0.25">
      <c r="A19">
        <v>2014</v>
      </c>
      <c r="B19">
        <v>41.069000000000003</v>
      </c>
      <c r="C19">
        <f t="shared" si="0"/>
        <v>42.249166666666682</v>
      </c>
      <c r="D19">
        <v>41.619</v>
      </c>
      <c r="E19">
        <f t="shared" si="1"/>
        <v>41.735666666666667</v>
      </c>
      <c r="F19">
        <f t="shared" si="2"/>
        <v>41.344000000000001</v>
      </c>
      <c r="G19">
        <f t="shared" si="3"/>
        <v>41.619</v>
      </c>
      <c r="H19">
        <v>0.92873374479207804</v>
      </c>
      <c r="I19">
        <v>7.8528898580000002</v>
      </c>
      <c r="J19">
        <v>0.11740583997802199</v>
      </c>
      <c r="K19">
        <v>-0.66597501901189604</v>
      </c>
      <c r="L19">
        <v>-0.80783327913664305</v>
      </c>
      <c r="M19">
        <v>-1.01158534582245</v>
      </c>
      <c r="N19">
        <v>-1.1529332638212699</v>
      </c>
    </row>
    <row r="20" spans="1:14" x14ac:dyDescent="0.25">
      <c r="A20">
        <v>2015</v>
      </c>
      <c r="B20">
        <v>44.061999999999998</v>
      </c>
      <c r="C20">
        <f t="shared" si="0"/>
        <v>42.485200000000013</v>
      </c>
      <c r="D20">
        <v>40.445999999999998</v>
      </c>
      <c r="E20">
        <f t="shared" si="1"/>
        <v>41.759</v>
      </c>
      <c r="F20">
        <f t="shared" si="2"/>
        <v>42.253999999999998</v>
      </c>
      <c r="G20">
        <f t="shared" si="3"/>
        <v>44.061999999999998</v>
      </c>
      <c r="H20">
        <v>0.96082144367102496</v>
      </c>
      <c r="I20">
        <v>7.7698281680000001</v>
      </c>
      <c r="J20">
        <v>0.284106778903924</v>
      </c>
      <c r="K20">
        <v>-0.58400972889672298</v>
      </c>
      <c r="L20">
        <v>-0.73598897345199898</v>
      </c>
      <c r="M20">
        <v>-0.93750723427932703</v>
      </c>
      <c r="N20">
        <v>-1.07976238195881</v>
      </c>
    </row>
    <row r="21" spans="1:14" x14ac:dyDescent="0.25">
      <c r="A21">
        <v>2016</v>
      </c>
      <c r="B21">
        <v>41.8200000000001</v>
      </c>
      <c r="C21">
        <f t="shared" si="0"/>
        <v>42.091000000000022</v>
      </c>
      <c r="D21">
        <v>40.311</v>
      </c>
      <c r="E21">
        <f t="shared" si="1"/>
        <v>42.087249999999997</v>
      </c>
      <c r="F21">
        <f t="shared" si="2"/>
        <v>41.06550000000005</v>
      </c>
      <c r="G21">
        <f t="shared" si="3"/>
        <v>41.8200000000001</v>
      </c>
      <c r="H21">
        <v>1.0172809153170099</v>
      </c>
      <c r="I21">
        <v>7.7020735829999998</v>
      </c>
      <c r="J21">
        <v>0.28268752957967402</v>
      </c>
      <c r="K21">
        <v>-0.48815232341604298</v>
      </c>
      <c r="L21">
        <v>-0.67199984163234405</v>
      </c>
      <c r="M21">
        <v>-0.90353762606186006</v>
      </c>
      <c r="N21">
        <v>-1.0473492481403599</v>
      </c>
    </row>
    <row r="22" spans="1:14" x14ac:dyDescent="0.25">
      <c r="A22">
        <v>2017</v>
      </c>
      <c r="B22">
        <v>44.927</v>
      </c>
      <c r="C22">
        <f t="shared" si="0"/>
        <v>42.181333333333335</v>
      </c>
      <c r="D22">
        <v>42.064999999999998</v>
      </c>
      <c r="E22">
        <f t="shared" si="1"/>
        <v>42.679333333333325</v>
      </c>
      <c r="F22">
        <f t="shared" si="2"/>
        <v>43.495999999999995</v>
      </c>
      <c r="G22">
        <f t="shared" si="3"/>
        <v>44.927</v>
      </c>
      <c r="H22">
        <v>0.968434273488612</v>
      </c>
      <c r="I22">
        <v>7.6368485899999996</v>
      </c>
      <c r="J22">
        <v>0.48765060667409899</v>
      </c>
      <c r="K22">
        <v>-0.42920378422720801</v>
      </c>
      <c r="L22">
        <v>-0.613992245266617</v>
      </c>
      <c r="M22">
        <v>-0.83516094351671899</v>
      </c>
      <c r="N22">
        <v>-0.99862810585013295</v>
      </c>
    </row>
    <row r="23" spans="1:14" x14ac:dyDescent="0.25">
      <c r="A23">
        <v>2018</v>
      </c>
      <c r="B23">
        <v>39.54</v>
      </c>
      <c r="C23">
        <f t="shared" si="0"/>
        <v>40.808499999999995</v>
      </c>
      <c r="D23">
        <v>44.223999999999997</v>
      </c>
      <c r="E23">
        <f t="shared" si="1"/>
        <v>42.986499999999999</v>
      </c>
      <c r="F23">
        <f t="shared" si="2"/>
        <v>41.881999999999998</v>
      </c>
      <c r="G23">
        <f t="shared" si="3"/>
        <v>44.223999999999997</v>
      </c>
      <c r="H23">
        <v>0.96593208410546405</v>
      </c>
      <c r="I23">
        <v>7.6234821909999999</v>
      </c>
      <c r="J23">
        <v>0.124326327092337</v>
      </c>
      <c r="K23">
        <v>-0.475226873770703</v>
      </c>
      <c r="L23">
        <v>-0.61778951400159499</v>
      </c>
      <c r="M23">
        <v>-0.81010095715043196</v>
      </c>
      <c r="N23">
        <v>-0.95225912687255099</v>
      </c>
    </row>
    <row r="24" spans="1:14" x14ac:dyDescent="0.25">
      <c r="A24">
        <v>2019</v>
      </c>
      <c r="B24">
        <v>42.076999999999998</v>
      </c>
      <c r="C24">
        <f t="shared" si="0"/>
        <v>42.076999999999998</v>
      </c>
      <c r="D24">
        <v>41.749000000000002</v>
      </c>
      <c r="E24">
        <f t="shared" si="1"/>
        <v>41.749000000000002</v>
      </c>
      <c r="F24">
        <f t="shared" si="2"/>
        <v>41.912999999999997</v>
      </c>
      <c r="G24">
        <f t="shared" si="3"/>
        <v>42.076999999999998</v>
      </c>
      <c r="H24">
        <v>0.99530419539033299</v>
      </c>
      <c r="I24">
        <v>7.5793249149999999</v>
      </c>
      <c r="J24">
        <v>0.31031807490617402</v>
      </c>
      <c r="K24">
        <v>-0.52964012838395402</v>
      </c>
      <c r="L24">
        <v>-0.65822709952224601</v>
      </c>
      <c r="M24">
        <v>-0.83535718838772699</v>
      </c>
      <c r="N24">
        <v>-0.94696103988302105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Hague</dc:creator>
  <cp:lastModifiedBy>Harrison Hague</cp:lastModifiedBy>
  <dcterms:created xsi:type="dcterms:W3CDTF">2022-01-24T04:42:59Z</dcterms:created>
  <dcterms:modified xsi:type="dcterms:W3CDTF">2022-02-26T16:45:03Z</dcterms:modified>
</cp:coreProperties>
</file>