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J190" i="1" l="1"/>
  <c r="J191" i="1"/>
  <c r="J192" i="1"/>
  <c r="J193" i="1"/>
  <c r="J194" i="1"/>
  <c r="J195" i="1"/>
  <c r="J196" i="1"/>
  <c r="J197" i="1"/>
  <c r="J189" i="1"/>
  <c r="J173" i="1"/>
  <c r="J174" i="1"/>
  <c r="J175" i="1"/>
  <c r="J176" i="1"/>
  <c r="J177" i="1"/>
  <c r="J178" i="1"/>
  <c r="J179" i="1"/>
  <c r="J180" i="1"/>
  <c r="J181" i="1"/>
  <c r="J182" i="1"/>
  <c r="J172" i="1"/>
  <c r="K82" i="1"/>
  <c r="K83" i="1"/>
  <c r="K84" i="1"/>
  <c r="K85" i="1"/>
  <c r="K86" i="1"/>
  <c r="K87" i="1"/>
  <c r="K88" i="1"/>
  <c r="K89" i="1"/>
  <c r="K81" i="1"/>
  <c r="K66" i="1"/>
  <c r="K67" i="1"/>
  <c r="K68" i="1"/>
  <c r="K69" i="1"/>
  <c r="K70" i="1"/>
  <c r="K71" i="1"/>
  <c r="K72" i="1"/>
  <c r="K73" i="1"/>
  <c r="K74" i="1"/>
  <c r="K65" i="1"/>
  <c r="J47" i="1"/>
  <c r="C47" i="1"/>
  <c r="D47" i="1"/>
  <c r="E47" i="1"/>
  <c r="F47" i="1"/>
  <c r="G47" i="1"/>
  <c r="H47" i="1"/>
  <c r="I47" i="1"/>
  <c r="B47" i="1"/>
  <c r="H22" i="1"/>
  <c r="H23" i="1"/>
  <c r="H24" i="1"/>
  <c r="H25" i="1"/>
  <c r="H26" i="1"/>
  <c r="H27" i="1"/>
  <c r="H28" i="1"/>
  <c r="H29" i="1"/>
  <c r="H21" i="1"/>
  <c r="G4" i="1"/>
  <c r="H3" i="1"/>
  <c r="H4" i="1"/>
  <c r="H5" i="1" l="1"/>
  <c r="H6" i="1"/>
  <c r="H7" i="1"/>
  <c r="H8" i="1"/>
  <c r="H9" i="1"/>
  <c r="H10" i="1"/>
  <c r="H11" i="1"/>
  <c r="H12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<sst xmlns="http://schemas.openxmlformats.org/spreadsheetml/2006/main" count="86" uniqueCount="41">
  <si>
    <t>Aqua</t>
  </si>
  <si>
    <t>Gray</t>
  </si>
  <si>
    <t>Navy</t>
  </si>
  <si>
    <t>Silver</t>
  </si>
  <si>
    <t>Black</t>
  </si>
  <si>
    <t>Green</t>
  </si>
  <si>
    <t>Olive</t>
  </si>
  <si>
    <t>Teal</t>
  </si>
  <si>
    <t>Lime</t>
  </si>
  <si>
    <t>Purple</t>
  </si>
  <si>
    <t>White</t>
  </si>
  <si>
    <t>Fuchsia</t>
  </si>
  <si>
    <t>Maroon</t>
  </si>
  <si>
    <t>Red</t>
  </si>
  <si>
    <t>Yellow</t>
  </si>
  <si>
    <t>Расстояние, px</t>
  </si>
  <si>
    <t>Время, мс</t>
  </si>
  <si>
    <t>Среднее время</t>
  </si>
  <si>
    <t>S/D + 1</t>
  </si>
  <si>
    <t>Размер объекта, рх</t>
  </si>
  <si>
    <t>S/D</t>
  </si>
  <si>
    <t>(Расстояние/Размер)</t>
  </si>
  <si>
    <t>Среднее</t>
  </si>
  <si>
    <t>Расстояние, рх</t>
  </si>
  <si>
    <t>Число ошибок</t>
  </si>
  <si>
    <t>Сумма ошибок</t>
  </si>
  <si>
    <t>Эксперимент</t>
  </si>
  <si>
    <t>S / D + 1</t>
  </si>
  <si>
    <t>Цвет фона</t>
  </si>
  <si>
    <t>Цвет</t>
  </si>
  <si>
    <t>Расстояние</t>
  </si>
  <si>
    <t>Положение</t>
  </si>
  <si>
    <t>Верх</t>
  </si>
  <si>
    <t>Нижний левый угол</t>
  </si>
  <si>
    <t>Низ</t>
  </si>
  <si>
    <t>Нижний правый угол</t>
  </si>
  <si>
    <t>Лево</t>
  </si>
  <si>
    <t>Центр</t>
  </si>
  <si>
    <t>Верхний правый угол</t>
  </si>
  <si>
    <t>Право</t>
  </si>
  <si>
    <t>Верхний левый угол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</si>
</sst>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rgb="FF3F3F3F"/>
      <name val="Calibri"/>
      <family val="2"/>
      <charset val="204"/>
    </font>
    <font>
      <b/>
      <sz val="12"/>
      <color rgb="FF3F3F3F"/>
      <name val="Calibri"/>
      <family val="2"/>
      <charset val="204"/>
    </font>
    <font>
      <i/>
      <sz val="11"/>
      <color rgb="FF7F7F7F"/>
      <name val="Calibri"/>
      <family val="2"/>
      <charset val="204"/>
    </font>
    <font>
      <sz val="12"/>
      <color rgb="FF3F3F3F"/>
      <name val="Calibri"/>
      <family val="2"/>
      <charset val="204"/>
    </font>
    <font>
      <sz val="16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3F3F3F"/>
      </right>
      <top/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/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/>
      <diagonal/>
    </border>
    <border>
      <left/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/>
      <right/>
      <top style="medium">
        <color rgb="FF3F3F3F"/>
      </top>
      <bottom style="medium">
        <color rgb="FF3F3F3F"/>
      </bottom>
      <diagonal/>
    </border>
    <border>
      <left style="medium">
        <color rgb="FF3F3F3F"/>
      </left>
      <right/>
      <top style="medium">
        <color rgb="FF3F3F3F"/>
      </top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0" fontId="6" fillId="0" borderId="0" xfId="0" applyFont="1" applyAlignment="1">
      <alignment horizontal="justify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Эксперимент</a:t>
            </a:r>
            <a:r>
              <a:rPr lang="ru-RU" baseline="0"/>
              <a:t>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Лист1!$H$19</c:f>
              <c:strCache>
                <c:ptCount val="1"/>
                <c:pt idx="0">
                  <c:v>S/D + 1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og"/>
            <c:dispRSqr val="1"/>
            <c:dispEq val="1"/>
            <c:trendlineLbl>
              <c:layout>
                <c:manualLayout>
                  <c:x val="9.1851268591426075E-2"/>
                  <c:y val="-0.43628463108778071"/>
                </c:manualLayout>
              </c:layout>
              <c:numFmt formatCode="General" sourceLinked="0"/>
            </c:trendlineLbl>
          </c:trendline>
          <c:xVal>
            <c:numRef>
              <c:f>Лист1!$A$21:$A$29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Лист1!$H$21:$H$29</c:f>
              <c:numCache>
                <c:formatCode>General</c:formatCode>
                <c:ptCount val="9"/>
                <c:pt idx="0">
                  <c:v>69.75</c:v>
                </c:pt>
                <c:pt idx="1">
                  <c:v>56</c:v>
                </c:pt>
                <c:pt idx="2">
                  <c:v>46.833333333333336</c:v>
                </c:pt>
                <c:pt idx="3">
                  <c:v>37.666666666666664</c:v>
                </c:pt>
                <c:pt idx="4">
                  <c:v>28.5</c:v>
                </c:pt>
                <c:pt idx="5">
                  <c:v>19.333333333333332</c:v>
                </c:pt>
                <c:pt idx="6">
                  <c:v>12</c:v>
                </c:pt>
                <c:pt idx="7">
                  <c:v>8.8571428571428577</c:v>
                </c:pt>
                <c:pt idx="8">
                  <c:v>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36992"/>
        <c:axId val="164837568"/>
      </c:scatterChart>
      <c:valAx>
        <c:axId val="16483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837568"/>
        <c:crosses val="autoZero"/>
        <c:crossBetween val="midCat"/>
      </c:valAx>
      <c:valAx>
        <c:axId val="16483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36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Эксперимент 3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2.8252405949256341E-2"/>
          <c:w val="0.53492825896762908"/>
          <c:h val="0.8789158646835811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Лист1!$B$36:$J$36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Лист1!$B$38:$J$38</c:f>
              <c:numCache>
                <c:formatCode>General</c:formatCode>
                <c:ptCount val="9"/>
                <c:pt idx="0">
                  <c:v>570</c:v>
                </c:pt>
                <c:pt idx="1">
                  <c:v>610</c:v>
                </c:pt>
                <c:pt idx="2">
                  <c:v>570</c:v>
                </c:pt>
                <c:pt idx="3">
                  <c:v>460</c:v>
                </c:pt>
                <c:pt idx="4">
                  <c:v>470</c:v>
                </c:pt>
                <c:pt idx="5">
                  <c:v>260</c:v>
                </c:pt>
                <c:pt idx="6">
                  <c:v>260</c:v>
                </c:pt>
                <c:pt idx="7">
                  <c:v>320</c:v>
                </c:pt>
                <c:pt idx="8">
                  <c:v>450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Лист1!$B$36:$J$36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Лист1!$B$39:$J$39</c:f>
              <c:numCache>
                <c:formatCode>General</c:formatCode>
                <c:ptCount val="9"/>
                <c:pt idx="0">
                  <c:v>920</c:v>
                </c:pt>
                <c:pt idx="1">
                  <c:v>780</c:v>
                </c:pt>
                <c:pt idx="2">
                  <c:v>720</c:v>
                </c:pt>
                <c:pt idx="3">
                  <c:v>500</c:v>
                </c:pt>
                <c:pt idx="4">
                  <c:v>320</c:v>
                </c:pt>
                <c:pt idx="5">
                  <c:v>310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Лист1!$B$36:$J$36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Лист1!$B$40:$J$40</c:f>
              <c:numCache>
                <c:formatCode>General</c:formatCode>
                <c:ptCount val="9"/>
                <c:pt idx="0">
                  <c:v>540</c:v>
                </c:pt>
                <c:pt idx="1">
                  <c:v>390</c:v>
                </c:pt>
                <c:pt idx="2">
                  <c:v>380</c:v>
                </c:pt>
                <c:pt idx="3">
                  <c:v>580</c:v>
                </c:pt>
                <c:pt idx="4">
                  <c:v>380</c:v>
                </c:pt>
                <c:pt idx="5">
                  <c:v>280</c:v>
                </c:pt>
                <c:pt idx="6">
                  <c:v>250</c:v>
                </c:pt>
                <c:pt idx="7">
                  <c:v>340</c:v>
                </c:pt>
                <c:pt idx="8">
                  <c:v>520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Лист1!$B$36:$J$36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Лист1!$B$41:$J$41</c:f>
              <c:numCache>
                <c:formatCode>General</c:formatCode>
                <c:ptCount val="9"/>
                <c:pt idx="0">
                  <c:v>700</c:v>
                </c:pt>
                <c:pt idx="1">
                  <c:v>490</c:v>
                </c:pt>
                <c:pt idx="2">
                  <c:v>460</c:v>
                </c:pt>
                <c:pt idx="3">
                  <c:v>780</c:v>
                </c:pt>
                <c:pt idx="4">
                  <c:v>350</c:v>
                </c:pt>
                <c:pt idx="5">
                  <c:v>330</c:v>
                </c:pt>
                <c:pt idx="6">
                  <c:v>290</c:v>
                </c:pt>
                <c:pt idx="7">
                  <c:v>310</c:v>
                </c:pt>
                <c:pt idx="8">
                  <c:v>290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Лист1!$B$36:$J$36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Лист1!$B$42:$J$42</c:f>
              <c:numCache>
                <c:formatCode>General</c:formatCode>
                <c:ptCount val="9"/>
                <c:pt idx="0">
                  <c:v>650</c:v>
                </c:pt>
                <c:pt idx="1">
                  <c:v>530</c:v>
                </c:pt>
                <c:pt idx="2">
                  <c:v>660</c:v>
                </c:pt>
                <c:pt idx="3">
                  <c:v>490</c:v>
                </c:pt>
                <c:pt idx="4">
                  <c:v>360</c:v>
                </c:pt>
                <c:pt idx="5">
                  <c:v>290</c:v>
                </c:pt>
                <c:pt idx="6">
                  <c:v>280</c:v>
                </c:pt>
                <c:pt idx="7">
                  <c:v>320</c:v>
                </c:pt>
                <c:pt idx="8">
                  <c:v>410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Лист1!$B$36:$J$36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Лист1!$B$43:$J$43</c:f>
              <c:numCache>
                <c:formatCode>General</c:formatCode>
                <c:ptCount val="9"/>
                <c:pt idx="0">
                  <c:v>660</c:v>
                </c:pt>
                <c:pt idx="1">
                  <c:v>690</c:v>
                </c:pt>
                <c:pt idx="2">
                  <c:v>710</c:v>
                </c:pt>
                <c:pt idx="3">
                  <c:v>610</c:v>
                </c:pt>
                <c:pt idx="4">
                  <c:v>400</c:v>
                </c:pt>
                <c:pt idx="5">
                  <c:v>290</c:v>
                </c:pt>
                <c:pt idx="6">
                  <c:v>320</c:v>
                </c:pt>
                <c:pt idx="7">
                  <c:v>340</c:v>
                </c:pt>
                <c:pt idx="8">
                  <c:v>370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xVal>
            <c:numRef>
              <c:f>Лист1!$B$36:$J$36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Лист1!$B$44:$J$44</c:f>
              <c:numCache>
                <c:formatCode>General</c:formatCode>
                <c:ptCount val="9"/>
                <c:pt idx="0">
                  <c:v>830</c:v>
                </c:pt>
                <c:pt idx="1">
                  <c:v>570</c:v>
                </c:pt>
                <c:pt idx="2">
                  <c:v>510</c:v>
                </c:pt>
                <c:pt idx="3">
                  <c:v>550</c:v>
                </c:pt>
                <c:pt idx="4">
                  <c:v>390</c:v>
                </c:pt>
                <c:pt idx="5">
                  <c:v>370</c:v>
                </c:pt>
                <c:pt idx="6">
                  <c:v>340</c:v>
                </c:pt>
                <c:pt idx="7">
                  <c:v>290</c:v>
                </c:pt>
                <c:pt idx="8">
                  <c:v>420</c:v>
                </c:pt>
              </c:numCache>
            </c:numRef>
          </c:yVal>
          <c:smooth val="0"/>
        </c:ser>
        <c:ser>
          <c:idx val="7"/>
          <c:order val="7"/>
          <c:spPr>
            <a:ln w="28575">
              <a:noFill/>
            </a:ln>
          </c:spPr>
          <c:xVal>
            <c:numRef>
              <c:f>Лист1!$B$36:$J$36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Лист1!$B$45:$J$45</c:f>
              <c:numCache>
                <c:formatCode>General</c:formatCode>
                <c:ptCount val="9"/>
                <c:pt idx="0">
                  <c:v>850</c:v>
                </c:pt>
                <c:pt idx="1">
                  <c:v>1000</c:v>
                </c:pt>
                <c:pt idx="2">
                  <c:v>650</c:v>
                </c:pt>
                <c:pt idx="3">
                  <c:v>650</c:v>
                </c:pt>
                <c:pt idx="4">
                  <c:v>480</c:v>
                </c:pt>
                <c:pt idx="5">
                  <c:v>420</c:v>
                </c:pt>
                <c:pt idx="6">
                  <c:v>340</c:v>
                </c:pt>
                <c:pt idx="7">
                  <c:v>490</c:v>
                </c:pt>
                <c:pt idx="8">
                  <c:v>450</c:v>
                </c:pt>
              </c:numCache>
            </c:numRef>
          </c:yVal>
          <c:smooth val="0"/>
        </c:ser>
        <c:ser>
          <c:idx val="8"/>
          <c:order val="8"/>
          <c:spPr>
            <a:ln w="28575">
              <a:noFill/>
            </a:ln>
          </c:spPr>
          <c:xVal>
            <c:numRef>
              <c:f>Лист1!$B$36:$J$36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Лист1!$B$46:$J$46</c:f>
              <c:numCache>
                <c:formatCode>General</c:formatCode>
                <c:ptCount val="9"/>
                <c:pt idx="0">
                  <c:v>740</c:v>
                </c:pt>
                <c:pt idx="1">
                  <c:v>790</c:v>
                </c:pt>
                <c:pt idx="2">
                  <c:v>970</c:v>
                </c:pt>
                <c:pt idx="3">
                  <c:v>620</c:v>
                </c:pt>
                <c:pt idx="4">
                  <c:v>680</c:v>
                </c:pt>
                <c:pt idx="5">
                  <c:v>580</c:v>
                </c:pt>
                <c:pt idx="6">
                  <c:v>500</c:v>
                </c:pt>
                <c:pt idx="7">
                  <c:v>450</c:v>
                </c:pt>
                <c:pt idx="8">
                  <c:v>570</c:v>
                </c:pt>
              </c:numCache>
            </c:numRef>
          </c:yVal>
          <c:smooth val="0"/>
        </c:ser>
        <c:ser>
          <c:idx val="9"/>
          <c:order val="9"/>
          <c:tx>
            <c:v>Среднее</c:v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9.9184601924759405E-2"/>
                  <c:y val="-0.39638086905803444"/>
                </c:manualLayout>
              </c:layout>
              <c:numFmt formatCode="General" sourceLinked="0"/>
            </c:trendlineLbl>
          </c:trendline>
          <c:xVal>
            <c:numRef>
              <c:f>Лист1!$B$36:$J$36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Лист1!$B$47:$J$47</c:f>
              <c:numCache>
                <c:formatCode>General</c:formatCode>
                <c:ptCount val="9"/>
                <c:pt idx="0">
                  <c:v>700</c:v>
                </c:pt>
                <c:pt idx="1">
                  <c:v>640</c:v>
                </c:pt>
                <c:pt idx="2">
                  <c:v>607</c:v>
                </c:pt>
                <c:pt idx="3">
                  <c:v>569</c:v>
                </c:pt>
                <c:pt idx="4">
                  <c:v>424</c:v>
                </c:pt>
                <c:pt idx="5">
                  <c:v>353</c:v>
                </c:pt>
                <c:pt idx="6">
                  <c:v>312</c:v>
                </c:pt>
                <c:pt idx="7">
                  <c:v>346</c:v>
                </c:pt>
                <c:pt idx="8">
                  <c:v>415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88544"/>
        <c:axId val="142189120"/>
      </c:scatterChart>
      <c:valAx>
        <c:axId val="14218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189120"/>
        <c:crosses val="autoZero"/>
        <c:crossBetween val="midCat"/>
      </c:valAx>
      <c:valAx>
        <c:axId val="14218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88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120822397200353"/>
          <c:y val="8.6384976525821597E-2"/>
          <c:w val="0.29656955380577427"/>
          <c:h val="0.878915234187275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Эксперимент</a:t>
            </a:r>
            <a:r>
              <a:rPr lang="ru-RU" baseline="0"/>
              <a:t>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Ср. время</c:v>
          </c:tx>
          <c:invertIfNegative val="0"/>
          <c:cat>
            <c:strRef>
              <c:f>Лист1!$A$105:$A$119</c:f>
              <c:strCache>
                <c:ptCount val="15"/>
                <c:pt idx="0">
                  <c:v>Aqua</c:v>
                </c:pt>
                <c:pt idx="1">
                  <c:v>Gray</c:v>
                </c:pt>
                <c:pt idx="2">
                  <c:v>Navy</c:v>
                </c:pt>
                <c:pt idx="3">
                  <c:v>Silver</c:v>
                </c:pt>
                <c:pt idx="4">
                  <c:v>Black</c:v>
                </c:pt>
                <c:pt idx="5">
                  <c:v>Green</c:v>
                </c:pt>
                <c:pt idx="6">
                  <c:v>Olive</c:v>
                </c:pt>
                <c:pt idx="7">
                  <c:v>Teal</c:v>
                </c:pt>
                <c:pt idx="8">
                  <c:v>Lime</c:v>
                </c:pt>
                <c:pt idx="9">
                  <c:v>Purple</c:v>
                </c:pt>
                <c:pt idx="10">
                  <c:v>White</c:v>
                </c:pt>
                <c:pt idx="11">
                  <c:v>Fuchsia</c:v>
                </c:pt>
                <c:pt idx="12">
                  <c:v>Maroon</c:v>
                </c:pt>
                <c:pt idx="13">
                  <c:v>Red</c:v>
                </c:pt>
                <c:pt idx="14">
                  <c:v>Yellow</c:v>
                </c:pt>
              </c:strCache>
            </c:strRef>
          </c:cat>
          <c:val>
            <c:numRef>
              <c:f>Лист1!$J$105:$J$119</c:f>
              <c:numCache>
                <c:formatCode>General</c:formatCode>
                <c:ptCount val="15"/>
                <c:pt idx="0">
                  <c:v>1158</c:v>
                </c:pt>
                <c:pt idx="1">
                  <c:v>790</c:v>
                </c:pt>
                <c:pt idx="2">
                  <c:v>815</c:v>
                </c:pt>
                <c:pt idx="3">
                  <c:v>699</c:v>
                </c:pt>
                <c:pt idx="4">
                  <c:v>638</c:v>
                </c:pt>
                <c:pt idx="5">
                  <c:v>646</c:v>
                </c:pt>
                <c:pt idx="6">
                  <c:v>754</c:v>
                </c:pt>
                <c:pt idx="7">
                  <c:v>803</c:v>
                </c:pt>
                <c:pt idx="8">
                  <c:v>727</c:v>
                </c:pt>
                <c:pt idx="9">
                  <c:v>613</c:v>
                </c:pt>
                <c:pt idx="10">
                  <c:v>614</c:v>
                </c:pt>
                <c:pt idx="11">
                  <c:v>619</c:v>
                </c:pt>
                <c:pt idx="12">
                  <c:v>625</c:v>
                </c:pt>
                <c:pt idx="13">
                  <c:v>620</c:v>
                </c:pt>
                <c:pt idx="14">
                  <c:v>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05088"/>
        <c:axId val="142196032"/>
      </c:barChart>
      <c:catAx>
        <c:axId val="14210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196032"/>
        <c:crosses val="autoZero"/>
        <c:auto val="1"/>
        <c:lblAlgn val="ctr"/>
        <c:lblOffset val="100"/>
        <c:noMultiLvlLbl val="0"/>
      </c:catAx>
      <c:valAx>
        <c:axId val="14219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0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Эксперимент 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Лист1!$L$125</c:f>
              <c:strCache>
                <c:ptCount val="1"/>
                <c:pt idx="0">
                  <c:v>Среднее</c:v>
                </c:pt>
              </c:strCache>
            </c:strRef>
          </c:tx>
          <c:invertIfNegative val="0"/>
          <c:cat>
            <c:strRef>
              <c:f>Лист1!$A$126:$A$140</c:f>
              <c:strCache>
                <c:ptCount val="15"/>
                <c:pt idx="0">
                  <c:v>Aqua</c:v>
                </c:pt>
                <c:pt idx="1">
                  <c:v>Gray</c:v>
                </c:pt>
                <c:pt idx="2">
                  <c:v>Navy</c:v>
                </c:pt>
                <c:pt idx="3">
                  <c:v>Silver</c:v>
                </c:pt>
                <c:pt idx="4">
                  <c:v>Black</c:v>
                </c:pt>
                <c:pt idx="5">
                  <c:v>Green</c:v>
                </c:pt>
                <c:pt idx="6">
                  <c:v>Olive</c:v>
                </c:pt>
                <c:pt idx="7">
                  <c:v>Teal</c:v>
                </c:pt>
                <c:pt idx="8">
                  <c:v>Lime</c:v>
                </c:pt>
                <c:pt idx="9">
                  <c:v>Purple</c:v>
                </c:pt>
                <c:pt idx="10">
                  <c:v>White</c:v>
                </c:pt>
                <c:pt idx="11">
                  <c:v>Fuchsia</c:v>
                </c:pt>
                <c:pt idx="12">
                  <c:v>Maroon</c:v>
                </c:pt>
                <c:pt idx="13">
                  <c:v>Red</c:v>
                </c:pt>
                <c:pt idx="14">
                  <c:v>Yellow</c:v>
                </c:pt>
              </c:strCache>
            </c:strRef>
          </c:cat>
          <c:val>
            <c:numRef>
              <c:f>Лист1!$L$126:$L$140</c:f>
              <c:numCache>
                <c:formatCode>General</c:formatCode>
                <c:ptCount val="15"/>
                <c:pt idx="0">
                  <c:v>1730.9</c:v>
                </c:pt>
                <c:pt idx="1">
                  <c:v>1564.1</c:v>
                </c:pt>
                <c:pt idx="2">
                  <c:v>1539.5</c:v>
                </c:pt>
                <c:pt idx="3">
                  <c:v>1709</c:v>
                </c:pt>
                <c:pt idx="4">
                  <c:v>1691.9</c:v>
                </c:pt>
                <c:pt idx="5">
                  <c:v>1754</c:v>
                </c:pt>
                <c:pt idx="6">
                  <c:v>1690</c:v>
                </c:pt>
                <c:pt idx="7">
                  <c:v>1643.4</c:v>
                </c:pt>
                <c:pt idx="8">
                  <c:v>1564.3</c:v>
                </c:pt>
                <c:pt idx="9">
                  <c:v>1553.4</c:v>
                </c:pt>
                <c:pt idx="10">
                  <c:v>1537.5</c:v>
                </c:pt>
                <c:pt idx="11">
                  <c:v>1587.4</c:v>
                </c:pt>
                <c:pt idx="12">
                  <c:v>1487.8</c:v>
                </c:pt>
                <c:pt idx="13">
                  <c:v>1690.8</c:v>
                </c:pt>
                <c:pt idx="14">
                  <c:v>1610.8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05600"/>
        <c:axId val="199640192"/>
      </c:barChart>
      <c:catAx>
        <c:axId val="14210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40192"/>
        <c:crosses val="autoZero"/>
        <c:auto val="1"/>
        <c:lblAlgn val="ctr"/>
        <c:lblOffset val="100"/>
        <c:noMultiLvlLbl val="0"/>
      </c:catAx>
      <c:valAx>
        <c:axId val="19964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0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Эксперимент</a:t>
            </a:r>
            <a:r>
              <a:rPr lang="ru-RU" baseline="0"/>
              <a:t> 1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Лист1!$J$171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log"/>
            <c:dispRSqr val="1"/>
            <c:dispEq val="1"/>
            <c:trendlineLbl>
              <c:layout>
                <c:manualLayout>
                  <c:x val="-0.10735236220472441"/>
                  <c:y val="-9.9638013998250216E-2"/>
                </c:manualLayout>
              </c:layout>
              <c:numFmt formatCode="General" sourceLinked="0"/>
            </c:trendlineLbl>
          </c:trendline>
          <c:xVal>
            <c:numRef>
              <c:f>Лист1!$A$172:$A$181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Лист1!$J$172:$J$181</c:f>
              <c:numCache>
                <c:formatCode>General</c:formatCode>
                <c:ptCount val="10"/>
                <c:pt idx="0">
                  <c:v>690.25</c:v>
                </c:pt>
                <c:pt idx="1">
                  <c:v>696.5</c:v>
                </c:pt>
                <c:pt idx="2">
                  <c:v>705.625</c:v>
                </c:pt>
                <c:pt idx="3">
                  <c:v>692.25</c:v>
                </c:pt>
                <c:pt idx="4">
                  <c:v>694.625</c:v>
                </c:pt>
                <c:pt idx="5">
                  <c:v>718</c:v>
                </c:pt>
                <c:pt idx="6">
                  <c:v>704.75</c:v>
                </c:pt>
                <c:pt idx="7">
                  <c:v>704.25</c:v>
                </c:pt>
                <c:pt idx="8">
                  <c:v>718.75</c:v>
                </c:pt>
                <c:pt idx="9">
                  <c:v>751.125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41920"/>
        <c:axId val="199642496"/>
      </c:scatterChart>
      <c:valAx>
        <c:axId val="1996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642496"/>
        <c:crosses val="autoZero"/>
        <c:crossBetween val="midCat"/>
      </c:valAx>
      <c:valAx>
        <c:axId val="1996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41920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Эксперимент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Лист1!$A$188</c:f>
              <c:strCache>
                <c:ptCount val="1"/>
                <c:pt idx="0">
                  <c:v>Положение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1694225721784777"/>
                  <c:y val="-0.12761847477398658"/>
                </c:manualLayout>
              </c:layout>
              <c:numFmt formatCode="General" sourceLinked="0"/>
            </c:trendlineLbl>
          </c:trendline>
          <c:xVal>
            <c:strRef>
              <c:f>Лист1!$A$189:$A$197</c:f>
              <c:strCache>
                <c:ptCount val="9"/>
                <c:pt idx="0">
                  <c:v>Верх</c:v>
                </c:pt>
                <c:pt idx="1">
                  <c:v>Нижний левый угол</c:v>
                </c:pt>
                <c:pt idx="2">
                  <c:v>Низ</c:v>
                </c:pt>
                <c:pt idx="3">
                  <c:v>Нижний правый угол</c:v>
                </c:pt>
                <c:pt idx="4">
                  <c:v>Лево</c:v>
                </c:pt>
                <c:pt idx="5">
                  <c:v>Центр</c:v>
                </c:pt>
                <c:pt idx="6">
                  <c:v>Верхний правый угол</c:v>
                </c:pt>
                <c:pt idx="7">
                  <c:v>Право</c:v>
                </c:pt>
                <c:pt idx="8">
                  <c:v>Верхний левый угол</c:v>
                </c:pt>
              </c:strCache>
            </c:strRef>
          </c:xVal>
          <c:yVal>
            <c:numRef>
              <c:f>Лист1!$J$189:$J$197</c:f>
              <c:numCache>
                <c:formatCode>General</c:formatCode>
                <c:ptCount val="9"/>
                <c:pt idx="0">
                  <c:v>899.25</c:v>
                </c:pt>
                <c:pt idx="1">
                  <c:v>901.625</c:v>
                </c:pt>
                <c:pt idx="2">
                  <c:v>903.375</c:v>
                </c:pt>
                <c:pt idx="3">
                  <c:v>902.25</c:v>
                </c:pt>
                <c:pt idx="4">
                  <c:v>909.5</c:v>
                </c:pt>
                <c:pt idx="5">
                  <c:v>907.5</c:v>
                </c:pt>
                <c:pt idx="6">
                  <c:v>910.75</c:v>
                </c:pt>
                <c:pt idx="7">
                  <c:v>912.875</c:v>
                </c:pt>
                <c:pt idx="8">
                  <c:v>920.25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44224"/>
        <c:axId val="199644800"/>
      </c:scatterChart>
      <c:valAx>
        <c:axId val="1996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644800"/>
        <c:crosses val="autoZero"/>
        <c:crossBetween val="midCat"/>
      </c:valAx>
      <c:valAx>
        <c:axId val="19964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4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Эксперимент</a:t>
            </a:r>
            <a:r>
              <a:rPr lang="ru-RU" baseline="0"/>
              <a:t> 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S/D + 1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11682130358705162"/>
                  <c:y val="-4.0914989792942551E-2"/>
                </c:manualLayout>
              </c:layout>
              <c:numFmt formatCode="General" sourceLinked="0"/>
            </c:trendlineLbl>
          </c:trendline>
          <c:xVal>
            <c:numRef>
              <c:f>Лист1!$A$4:$A$12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</c:numCache>
            </c:numRef>
          </c:xVal>
          <c:yVal>
            <c:numRef>
              <c:f>Лист1!$H$4:$H$12</c:f>
              <c:numCache>
                <c:formatCode>General</c:formatCode>
                <c:ptCount val="9"/>
                <c:pt idx="0">
                  <c:v>2.666666666666667</c:v>
                </c:pt>
                <c:pt idx="1">
                  <c:v>4.3333333333333339</c:v>
                </c:pt>
                <c:pt idx="2">
                  <c:v>6</c:v>
                </c:pt>
                <c:pt idx="3">
                  <c:v>9.3333333333333339</c:v>
                </c:pt>
                <c:pt idx="4">
                  <c:v>13.5</c:v>
                </c:pt>
                <c:pt idx="5">
                  <c:v>17.666666666666668</c:v>
                </c:pt>
                <c:pt idx="6">
                  <c:v>21.833333333333332</c:v>
                </c:pt>
                <c:pt idx="7">
                  <c:v>26</c:v>
                </c:pt>
                <c:pt idx="8">
                  <c:v>30.166666666666668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77504"/>
        <c:axId val="198476928"/>
      </c:scatterChart>
      <c:valAx>
        <c:axId val="19847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476928"/>
        <c:crosses val="autoZero"/>
        <c:crossBetween val="midCat"/>
      </c:valAx>
      <c:valAx>
        <c:axId val="1984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77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Эксперимент</a:t>
            </a:r>
            <a:r>
              <a:rPr lang="ru-RU" baseline="0"/>
              <a:t>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Сумма ошибок</c:v>
          </c:tx>
          <c:invertIfNegative val="0"/>
          <c:cat>
            <c:numRef>
              <c:f>Лист1!$A$65:$A$74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</c:numCache>
            </c:numRef>
          </c:cat>
          <c:val>
            <c:numRef>
              <c:f>Лист1!$J$65:$J$74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834496"/>
        <c:axId val="206310784"/>
      </c:barChart>
      <c:catAx>
        <c:axId val="2498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310784"/>
        <c:crosses val="autoZero"/>
        <c:auto val="1"/>
        <c:lblAlgn val="ctr"/>
        <c:lblOffset val="100"/>
        <c:noMultiLvlLbl val="0"/>
      </c:catAx>
      <c:valAx>
        <c:axId val="20631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83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Эксперимент</a:t>
            </a:r>
            <a:r>
              <a:rPr lang="ru-RU" baseline="0"/>
              <a:t> 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Лист1!$A$81:$A$89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</c:numCache>
            </c:numRef>
          </c:cat>
          <c:val>
            <c:numRef>
              <c:f>Лист1!$J$81:$J$89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229760"/>
        <c:axId val="250913920"/>
      </c:barChart>
      <c:catAx>
        <c:axId val="2502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913920"/>
        <c:crosses val="autoZero"/>
        <c:auto val="1"/>
        <c:lblAlgn val="ctr"/>
        <c:lblOffset val="100"/>
        <c:noMultiLvlLbl val="0"/>
      </c:catAx>
      <c:valAx>
        <c:axId val="2509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22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17</xdr:row>
      <xdr:rowOff>47625</xdr:rowOff>
    </xdr:from>
    <xdr:to>
      <xdr:col>16</xdr:col>
      <xdr:colOff>447675</xdr:colOff>
      <xdr:row>29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32</xdr:row>
      <xdr:rowOff>123825</xdr:rowOff>
    </xdr:from>
    <xdr:to>
      <xdr:col>18</xdr:col>
      <xdr:colOff>238125</xdr:colOff>
      <xdr:row>47</xdr:row>
      <xdr:rowOff>28575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103</xdr:row>
      <xdr:rowOff>28575</xdr:rowOff>
    </xdr:from>
    <xdr:to>
      <xdr:col>18</xdr:col>
      <xdr:colOff>9525</xdr:colOff>
      <xdr:row>116</xdr:row>
      <xdr:rowOff>57150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209550</xdr:colOff>
      <xdr:row>124</xdr:row>
      <xdr:rowOff>95250</xdr:rowOff>
    </xdr:from>
    <xdr:to>
      <xdr:col>19</xdr:col>
      <xdr:colOff>514350</xdr:colOff>
      <xdr:row>138</xdr:row>
      <xdr:rowOff>38100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295275</xdr:colOff>
      <xdr:row>169</xdr:row>
      <xdr:rowOff>133350</xdr:rowOff>
    </xdr:from>
    <xdr:to>
      <xdr:col>17</xdr:col>
      <xdr:colOff>438150</xdr:colOff>
      <xdr:row>183</xdr:row>
      <xdr:rowOff>85725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209550</xdr:colOff>
      <xdr:row>188</xdr:row>
      <xdr:rowOff>142875</xdr:rowOff>
    </xdr:from>
    <xdr:to>
      <xdr:col>18</xdr:col>
      <xdr:colOff>514350</xdr:colOff>
      <xdr:row>196</xdr:row>
      <xdr:rowOff>142875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581025</xdr:colOff>
      <xdr:row>0</xdr:row>
      <xdr:rowOff>114300</xdr:rowOff>
    </xdr:from>
    <xdr:to>
      <xdr:col>16</xdr:col>
      <xdr:colOff>114300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495300</xdr:colOff>
      <xdr:row>61</xdr:row>
      <xdr:rowOff>9525</xdr:rowOff>
    </xdr:from>
    <xdr:to>
      <xdr:col>19</xdr:col>
      <xdr:colOff>190500</xdr:colOff>
      <xdr:row>74</xdr:row>
      <xdr:rowOff>152400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504825</xdr:colOff>
      <xdr:row>75</xdr:row>
      <xdr:rowOff>171450</xdr:rowOff>
    </xdr:from>
    <xdr:to>
      <xdr:col>19</xdr:col>
      <xdr:colOff>200025</xdr:colOff>
      <xdr:row>89</xdr:row>
      <xdr:rowOff>123825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8"/>
  <sheetViews>
    <sheetView tabSelected="1" topLeftCell="A168" zoomScaleNormal="100" workbookViewId="0">
      <selection activeCell="T180" sqref="T180"/>
    </sheetView>
  </sheetViews>
  <sheetFormatPr defaultRowHeight="15" x14ac:dyDescent="0.25"/>
  <cols>
    <col min="11" max="11" width="11.5703125" bestFit="1" customWidth="1"/>
  </cols>
  <sheetData>
    <row r="1" spans="1:8" ht="15.75" customHeight="1" thickBot="1" x14ac:dyDescent="0.3">
      <c r="A1" s="22" t="s">
        <v>15</v>
      </c>
      <c r="B1" s="28" t="s">
        <v>16</v>
      </c>
      <c r="C1" s="29"/>
      <c r="D1" s="29"/>
      <c r="E1" s="29"/>
      <c r="F1" s="30"/>
      <c r="G1" s="22" t="s">
        <v>17</v>
      </c>
      <c r="H1" s="22" t="s">
        <v>18</v>
      </c>
    </row>
    <row r="2" spans="1:8" ht="15.75" customHeight="1" thickBot="1" x14ac:dyDescent="0.3">
      <c r="A2" s="23"/>
      <c r="B2" s="6">
        <v>1</v>
      </c>
      <c r="C2" s="6">
        <v>2</v>
      </c>
      <c r="D2" s="6">
        <v>3</v>
      </c>
      <c r="E2" s="6">
        <v>4</v>
      </c>
      <c r="F2" s="6">
        <v>5</v>
      </c>
      <c r="G2" s="23"/>
      <c r="H2" s="23"/>
    </row>
    <row r="3" spans="1:8" ht="15.75" thickBot="1" x14ac:dyDescent="0.3">
      <c r="A3" s="5">
        <v>0</v>
      </c>
      <c r="B3" s="1">
        <v>510</v>
      </c>
      <c r="C3" s="1">
        <v>530</v>
      </c>
      <c r="D3" s="1">
        <v>410</v>
      </c>
      <c r="E3" s="1">
        <v>520</v>
      </c>
      <c r="F3" s="1">
        <v>480</v>
      </c>
      <c r="G3" s="1">
        <f>AVERAGE(B3:F3)</f>
        <v>490</v>
      </c>
      <c r="H3" s="1">
        <f>A3/12 + 1</f>
        <v>1</v>
      </c>
    </row>
    <row r="4" spans="1:8" ht="15.75" thickBot="1" x14ac:dyDescent="0.3">
      <c r="A4" s="5">
        <v>20</v>
      </c>
      <c r="B4" s="1">
        <v>670</v>
      </c>
      <c r="C4" s="1">
        <v>520</v>
      </c>
      <c r="D4" s="1">
        <v>530</v>
      </c>
      <c r="E4" s="1">
        <v>490</v>
      </c>
      <c r="F4" s="1">
        <v>670</v>
      </c>
      <c r="G4" s="1">
        <f>AVERAGE(B4:F4)</f>
        <v>576</v>
      </c>
      <c r="H4" s="1">
        <f>A4/12 + 1</f>
        <v>2.666666666666667</v>
      </c>
    </row>
    <row r="5" spans="1:8" ht="15.75" thickBot="1" x14ac:dyDescent="0.3">
      <c r="A5" s="5">
        <v>40</v>
      </c>
      <c r="B5" s="1">
        <v>550</v>
      </c>
      <c r="C5" s="1">
        <v>740</v>
      </c>
      <c r="D5" s="1">
        <v>710</v>
      </c>
      <c r="E5" s="1">
        <v>680</v>
      </c>
      <c r="F5" s="1">
        <v>830</v>
      </c>
      <c r="G5" s="1">
        <f t="shared" ref="G5:G12" si="0">AVERAGE(B5:F5)</f>
        <v>702</v>
      </c>
      <c r="H5" s="1">
        <f t="shared" ref="H5:H12" si="1">A5/12 + 1</f>
        <v>4.3333333333333339</v>
      </c>
    </row>
    <row r="6" spans="1:8" ht="15.75" thickBot="1" x14ac:dyDescent="0.3">
      <c r="A6" s="5">
        <v>60</v>
      </c>
      <c r="B6" s="1">
        <v>540</v>
      </c>
      <c r="C6" s="1">
        <v>670</v>
      </c>
      <c r="D6" s="1">
        <v>780</v>
      </c>
      <c r="E6" s="1">
        <v>620</v>
      </c>
      <c r="F6" s="1">
        <v>790</v>
      </c>
      <c r="G6" s="1">
        <f t="shared" si="0"/>
        <v>680</v>
      </c>
      <c r="H6" s="1">
        <f t="shared" si="1"/>
        <v>6</v>
      </c>
    </row>
    <row r="7" spans="1:8" ht="15.75" thickBot="1" x14ac:dyDescent="0.3">
      <c r="A7" s="5">
        <v>100</v>
      </c>
      <c r="B7" s="1">
        <v>570</v>
      </c>
      <c r="C7" s="1">
        <v>790</v>
      </c>
      <c r="D7" s="1">
        <v>780</v>
      </c>
      <c r="E7" s="1">
        <v>740</v>
      </c>
      <c r="F7" s="1">
        <v>820</v>
      </c>
      <c r="G7" s="1">
        <f t="shared" si="0"/>
        <v>740</v>
      </c>
      <c r="H7" s="1">
        <f t="shared" si="1"/>
        <v>9.3333333333333339</v>
      </c>
    </row>
    <row r="8" spans="1:8" ht="15.75" thickBot="1" x14ac:dyDescent="0.3">
      <c r="A8" s="5">
        <v>150</v>
      </c>
      <c r="B8" s="1">
        <v>980</v>
      </c>
      <c r="C8" s="1">
        <v>1060</v>
      </c>
      <c r="D8" s="1">
        <v>630</v>
      </c>
      <c r="E8" s="1">
        <v>810</v>
      </c>
      <c r="F8" s="1">
        <v>1020</v>
      </c>
      <c r="G8" s="1">
        <f t="shared" si="0"/>
        <v>900</v>
      </c>
      <c r="H8" s="1">
        <f t="shared" si="1"/>
        <v>13.5</v>
      </c>
    </row>
    <row r="9" spans="1:8" ht="15.75" thickBot="1" x14ac:dyDescent="0.3">
      <c r="A9" s="5">
        <v>200</v>
      </c>
      <c r="B9" s="1">
        <v>860</v>
      </c>
      <c r="C9" s="1">
        <v>920</v>
      </c>
      <c r="D9" s="1">
        <v>720</v>
      </c>
      <c r="E9" s="1">
        <v>890</v>
      </c>
      <c r="F9" s="1">
        <v>1010</v>
      </c>
      <c r="G9" s="1">
        <f t="shared" si="0"/>
        <v>880</v>
      </c>
      <c r="H9" s="1">
        <f t="shared" si="1"/>
        <v>17.666666666666668</v>
      </c>
    </row>
    <row r="10" spans="1:8" ht="15.75" thickBot="1" x14ac:dyDescent="0.3">
      <c r="A10" s="5">
        <v>250</v>
      </c>
      <c r="B10" s="1">
        <v>660</v>
      </c>
      <c r="C10" s="1">
        <v>950</v>
      </c>
      <c r="D10" s="1">
        <v>680</v>
      </c>
      <c r="E10" s="1">
        <v>770</v>
      </c>
      <c r="F10" s="1">
        <v>950</v>
      </c>
      <c r="G10" s="1">
        <f t="shared" si="0"/>
        <v>802</v>
      </c>
      <c r="H10" s="1">
        <f t="shared" si="1"/>
        <v>21.833333333333332</v>
      </c>
    </row>
    <row r="11" spans="1:8" ht="15.75" thickBot="1" x14ac:dyDescent="0.3">
      <c r="A11" s="5">
        <v>300</v>
      </c>
      <c r="B11" s="1">
        <v>870</v>
      </c>
      <c r="C11" s="1">
        <v>910</v>
      </c>
      <c r="D11" s="1">
        <v>890</v>
      </c>
      <c r="E11" s="1">
        <v>920</v>
      </c>
      <c r="F11" s="1">
        <v>970</v>
      </c>
      <c r="G11" s="1">
        <f t="shared" si="0"/>
        <v>912</v>
      </c>
      <c r="H11" s="1">
        <f t="shared" si="1"/>
        <v>26</v>
      </c>
    </row>
    <row r="12" spans="1:8" ht="15.75" thickBot="1" x14ac:dyDescent="0.3">
      <c r="A12" s="5">
        <v>350</v>
      </c>
      <c r="B12" s="1">
        <v>875</v>
      </c>
      <c r="C12" s="1">
        <v>1140</v>
      </c>
      <c r="D12" s="1">
        <v>1010</v>
      </c>
      <c r="E12" s="1">
        <v>950</v>
      </c>
      <c r="F12" s="1">
        <v>920</v>
      </c>
      <c r="G12" s="1">
        <f t="shared" si="0"/>
        <v>979</v>
      </c>
      <c r="H12" s="1">
        <f t="shared" si="1"/>
        <v>30.166666666666668</v>
      </c>
    </row>
    <row r="18" spans="1:8" ht="15.75" thickBot="1" x14ac:dyDescent="0.3"/>
    <row r="19" spans="1:8" ht="29.25" customHeight="1" thickBot="1" x14ac:dyDescent="0.3">
      <c r="A19" s="22" t="s">
        <v>19</v>
      </c>
      <c r="B19" s="24" t="s">
        <v>16</v>
      </c>
      <c r="C19" s="25"/>
      <c r="D19" s="25"/>
      <c r="E19" s="25"/>
      <c r="F19" s="26"/>
      <c r="G19" s="22" t="s">
        <v>17</v>
      </c>
      <c r="H19" s="22" t="s">
        <v>18</v>
      </c>
    </row>
    <row r="20" spans="1:8" ht="15.75" thickBot="1" x14ac:dyDescent="0.3">
      <c r="A20" s="23"/>
      <c r="B20" s="9">
        <v>1</v>
      </c>
      <c r="C20" s="9">
        <v>2</v>
      </c>
      <c r="D20" s="9">
        <v>3</v>
      </c>
      <c r="E20" s="9">
        <v>4</v>
      </c>
      <c r="F20" s="9">
        <v>5</v>
      </c>
      <c r="G20" s="23"/>
      <c r="H20" s="23"/>
    </row>
    <row r="21" spans="1:8" ht="15.75" thickBot="1" x14ac:dyDescent="0.3">
      <c r="A21" s="8">
        <v>8</v>
      </c>
      <c r="B21" s="1">
        <v>990</v>
      </c>
      <c r="C21" s="1">
        <v>1330</v>
      </c>
      <c r="D21" s="1">
        <v>970</v>
      </c>
      <c r="E21" s="1">
        <v>1000</v>
      </c>
      <c r="F21" s="1">
        <v>1070</v>
      </c>
      <c r="G21" s="1">
        <v>1072</v>
      </c>
      <c r="H21" s="1">
        <f>550/A21 + 1</f>
        <v>69.75</v>
      </c>
    </row>
    <row r="22" spans="1:8" ht="15.75" thickBot="1" x14ac:dyDescent="0.3">
      <c r="A22" s="8">
        <v>10</v>
      </c>
      <c r="B22" s="1">
        <v>650</v>
      </c>
      <c r="C22" s="1">
        <v>1030</v>
      </c>
      <c r="D22" s="1">
        <v>780</v>
      </c>
      <c r="E22" s="1">
        <v>650</v>
      </c>
      <c r="F22" s="1">
        <v>530</v>
      </c>
      <c r="G22" s="1">
        <v>728</v>
      </c>
      <c r="H22" s="1">
        <f t="shared" ref="H22:H29" si="2">550/A22 + 1</f>
        <v>56</v>
      </c>
    </row>
    <row r="23" spans="1:8" ht="15.75" thickBot="1" x14ac:dyDescent="0.3">
      <c r="A23" s="8">
        <v>12</v>
      </c>
      <c r="B23" s="1">
        <v>630</v>
      </c>
      <c r="C23" s="1">
        <v>610</v>
      </c>
      <c r="D23" s="1">
        <v>1030</v>
      </c>
      <c r="E23" s="1">
        <v>730</v>
      </c>
      <c r="F23" s="1">
        <v>500</v>
      </c>
      <c r="G23" s="1">
        <v>700</v>
      </c>
      <c r="H23" s="1">
        <f t="shared" si="2"/>
        <v>46.833333333333336</v>
      </c>
    </row>
    <row r="24" spans="1:8" ht="16.5" thickBot="1" x14ac:dyDescent="0.3">
      <c r="A24" s="8">
        <v>15</v>
      </c>
      <c r="B24" s="1">
        <v>650</v>
      </c>
      <c r="C24" s="1">
        <v>540</v>
      </c>
      <c r="D24" s="1">
        <v>610</v>
      </c>
      <c r="E24" s="1">
        <v>600</v>
      </c>
      <c r="F24" s="1">
        <v>490</v>
      </c>
      <c r="G24" s="10">
        <v>578</v>
      </c>
      <c r="H24" s="1">
        <f t="shared" si="2"/>
        <v>37.666666666666664</v>
      </c>
    </row>
    <row r="25" spans="1:8" ht="16.5" thickBot="1" x14ac:dyDescent="0.3">
      <c r="A25" s="8">
        <v>20</v>
      </c>
      <c r="B25" s="1">
        <v>620</v>
      </c>
      <c r="C25" s="1">
        <v>530</v>
      </c>
      <c r="D25" s="1">
        <v>520</v>
      </c>
      <c r="E25" s="1">
        <v>510</v>
      </c>
      <c r="F25" s="1">
        <v>460</v>
      </c>
      <c r="G25" s="10">
        <v>528</v>
      </c>
      <c r="H25" s="1">
        <f t="shared" si="2"/>
        <v>28.5</v>
      </c>
    </row>
    <row r="26" spans="1:8" ht="16.5" thickBot="1" x14ac:dyDescent="0.3">
      <c r="A26" s="8">
        <v>30</v>
      </c>
      <c r="B26" s="10">
        <v>540</v>
      </c>
      <c r="C26" s="1">
        <v>520</v>
      </c>
      <c r="D26" s="1">
        <v>500</v>
      </c>
      <c r="E26" s="1">
        <v>490</v>
      </c>
      <c r="F26" s="1">
        <v>460</v>
      </c>
      <c r="G26" s="10">
        <v>502</v>
      </c>
      <c r="H26" s="1">
        <f t="shared" si="2"/>
        <v>19.333333333333332</v>
      </c>
    </row>
    <row r="27" spans="1:8" ht="16.5" thickBot="1" x14ac:dyDescent="0.3">
      <c r="A27" s="8">
        <v>50</v>
      </c>
      <c r="B27" s="1">
        <v>560</v>
      </c>
      <c r="C27" s="1">
        <v>480</v>
      </c>
      <c r="D27" s="1">
        <v>500</v>
      </c>
      <c r="E27" s="1">
        <v>460</v>
      </c>
      <c r="F27" s="1">
        <v>430</v>
      </c>
      <c r="G27" s="10">
        <v>486</v>
      </c>
      <c r="H27" s="1">
        <f t="shared" si="2"/>
        <v>12</v>
      </c>
    </row>
    <row r="28" spans="1:8" ht="16.5" thickBot="1" x14ac:dyDescent="0.3">
      <c r="A28" s="8">
        <v>70</v>
      </c>
      <c r="B28" s="10">
        <v>550</v>
      </c>
      <c r="C28" s="1">
        <v>460</v>
      </c>
      <c r="D28" s="1">
        <v>450</v>
      </c>
      <c r="E28" s="1">
        <v>500</v>
      </c>
      <c r="F28" s="1">
        <v>410</v>
      </c>
      <c r="G28" s="10">
        <v>474</v>
      </c>
      <c r="H28" s="1">
        <f t="shared" si="2"/>
        <v>8.8571428571428577</v>
      </c>
    </row>
    <row r="29" spans="1:8" ht="16.5" thickBot="1" x14ac:dyDescent="0.3">
      <c r="A29" s="8">
        <v>100</v>
      </c>
      <c r="B29" s="1">
        <v>540</v>
      </c>
      <c r="C29" s="1">
        <v>440</v>
      </c>
      <c r="D29" s="1">
        <v>450</v>
      </c>
      <c r="E29" s="1">
        <v>790</v>
      </c>
      <c r="F29" s="1">
        <v>390</v>
      </c>
      <c r="G29" s="10">
        <v>522</v>
      </c>
      <c r="H29" s="1">
        <f t="shared" si="2"/>
        <v>6.5</v>
      </c>
    </row>
    <row r="33" spans="1:10" ht="15.75" thickBot="1" x14ac:dyDescent="0.3"/>
    <row r="34" spans="1:10" ht="15.75" thickBot="1" x14ac:dyDescent="0.3">
      <c r="A34" s="7" t="s">
        <v>20</v>
      </c>
      <c r="B34" s="28" t="s">
        <v>16</v>
      </c>
      <c r="C34" s="29"/>
      <c r="D34" s="29"/>
      <c r="E34" s="29"/>
      <c r="F34" s="29"/>
      <c r="G34" s="29"/>
      <c r="H34" s="29"/>
      <c r="I34" s="29"/>
      <c r="J34" s="30"/>
    </row>
    <row r="35" spans="1:10" ht="45.75" thickBot="1" x14ac:dyDescent="0.3">
      <c r="A35" s="12" t="s">
        <v>21</v>
      </c>
      <c r="B35" s="34" t="s">
        <v>19</v>
      </c>
      <c r="C35" s="35"/>
      <c r="D35" s="35"/>
      <c r="E35" s="35"/>
      <c r="F35" s="35"/>
      <c r="G35" s="35"/>
      <c r="H35" s="35"/>
      <c r="I35" s="35"/>
      <c r="J35" s="36"/>
    </row>
    <row r="36" spans="1:10" ht="15.75" thickBot="1" x14ac:dyDescent="0.3">
      <c r="A36" s="13"/>
      <c r="B36" s="14">
        <v>8</v>
      </c>
      <c r="C36" s="14">
        <v>10</v>
      </c>
      <c r="D36" s="14">
        <v>12</v>
      </c>
      <c r="E36" s="14">
        <v>15</v>
      </c>
      <c r="F36" s="14">
        <v>20</v>
      </c>
      <c r="G36" s="14">
        <v>30</v>
      </c>
      <c r="H36" s="14">
        <v>50</v>
      </c>
      <c r="I36" s="14">
        <v>70</v>
      </c>
      <c r="J36" s="14">
        <v>100</v>
      </c>
    </row>
    <row r="37" spans="1:10" ht="16.5" thickBot="1" x14ac:dyDescent="0.3">
      <c r="A37" s="8">
        <v>0</v>
      </c>
      <c r="B37" s="1">
        <v>540</v>
      </c>
      <c r="C37" s="15">
        <v>550</v>
      </c>
      <c r="D37" s="15">
        <v>440</v>
      </c>
      <c r="E37" s="15">
        <v>450</v>
      </c>
      <c r="F37" s="15">
        <v>410</v>
      </c>
      <c r="G37" s="15">
        <v>400</v>
      </c>
      <c r="H37" s="15">
        <v>250</v>
      </c>
      <c r="I37" s="15">
        <v>270</v>
      </c>
      <c r="J37" s="15">
        <v>310</v>
      </c>
    </row>
    <row r="38" spans="1:10" ht="16.5" thickBot="1" x14ac:dyDescent="0.3">
      <c r="A38" s="8">
        <v>20</v>
      </c>
      <c r="B38" s="1">
        <v>570</v>
      </c>
      <c r="C38" s="15">
        <v>610</v>
      </c>
      <c r="D38" s="15">
        <v>570</v>
      </c>
      <c r="E38" s="15">
        <v>460</v>
      </c>
      <c r="F38" s="15">
        <v>470</v>
      </c>
      <c r="G38" s="15">
        <v>260</v>
      </c>
      <c r="H38" s="15">
        <v>260</v>
      </c>
      <c r="I38" s="15">
        <v>320</v>
      </c>
      <c r="J38" s="15">
        <v>450</v>
      </c>
    </row>
    <row r="39" spans="1:10" ht="16.5" thickBot="1" x14ac:dyDescent="0.3">
      <c r="A39" s="8">
        <v>40</v>
      </c>
      <c r="B39" s="1">
        <v>920</v>
      </c>
      <c r="C39" s="15">
        <v>780</v>
      </c>
      <c r="D39" s="15">
        <v>720</v>
      </c>
      <c r="E39" s="15">
        <v>500</v>
      </c>
      <c r="F39" s="15">
        <v>320</v>
      </c>
      <c r="G39" s="15">
        <v>310</v>
      </c>
      <c r="H39" s="15">
        <v>290</v>
      </c>
      <c r="I39" s="15">
        <v>330</v>
      </c>
      <c r="J39" s="15">
        <v>360</v>
      </c>
    </row>
    <row r="40" spans="1:10" ht="16.5" thickBot="1" x14ac:dyDescent="0.3">
      <c r="A40" s="8">
        <v>60</v>
      </c>
      <c r="B40" s="1">
        <v>540</v>
      </c>
      <c r="C40" s="15">
        <v>390</v>
      </c>
      <c r="D40" s="15">
        <v>380</v>
      </c>
      <c r="E40" s="15">
        <v>580</v>
      </c>
      <c r="F40" s="15">
        <v>380</v>
      </c>
      <c r="G40" s="15">
        <v>280</v>
      </c>
      <c r="H40" s="15">
        <v>250</v>
      </c>
      <c r="I40" s="15">
        <v>340</v>
      </c>
      <c r="J40" s="15">
        <v>520</v>
      </c>
    </row>
    <row r="41" spans="1:10" ht="16.5" thickBot="1" x14ac:dyDescent="0.3">
      <c r="A41" s="8">
        <v>100</v>
      </c>
      <c r="B41" s="1">
        <v>700</v>
      </c>
      <c r="C41" s="15">
        <v>490</v>
      </c>
      <c r="D41" s="15">
        <v>460</v>
      </c>
      <c r="E41" s="15">
        <v>780</v>
      </c>
      <c r="F41" s="15">
        <v>350</v>
      </c>
      <c r="G41" s="15">
        <v>330</v>
      </c>
      <c r="H41" s="15">
        <v>290</v>
      </c>
      <c r="I41" s="15">
        <v>310</v>
      </c>
      <c r="J41" s="15">
        <v>290</v>
      </c>
    </row>
    <row r="42" spans="1:10" ht="16.5" thickBot="1" x14ac:dyDescent="0.3">
      <c r="A42" s="8">
        <v>150</v>
      </c>
      <c r="B42" s="1">
        <v>650</v>
      </c>
      <c r="C42" s="15">
        <v>530</v>
      </c>
      <c r="D42" s="15">
        <v>660</v>
      </c>
      <c r="E42" s="15">
        <v>490</v>
      </c>
      <c r="F42" s="15">
        <v>360</v>
      </c>
      <c r="G42" s="15">
        <v>290</v>
      </c>
      <c r="H42" s="15">
        <v>280</v>
      </c>
      <c r="I42" s="15">
        <v>320</v>
      </c>
      <c r="J42" s="15">
        <v>410</v>
      </c>
    </row>
    <row r="43" spans="1:10" ht="16.5" thickBot="1" x14ac:dyDescent="0.3">
      <c r="A43" s="8">
        <v>200</v>
      </c>
      <c r="B43" s="1">
        <v>660</v>
      </c>
      <c r="C43" s="15">
        <v>690</v>
      </c>
      <c r="D43" s="15">
        <v>710</v>
      </c>
      <c r="E43" s="15">
        <v>610</v>
      </c>
      <c r="F43" s="15">
        <v>400</v>
      </c>
      <c r="G43" s="15">
        <v>290</v>
      </c>
      <c r="H43" s="15">
        <v>320</v>
      </c>
      <c r="I43" s="15">
        <v>340</v>
      </c>
      <c r="J43" s="15">
        <v>370</v>
      </c>
    </row>
    <row r="44" spans="1:10" ht="16.5" thickBot="1" x14ac:dyDescent="0.3">
      <c r="A44" s="8">
        <v>250</v>
      </c>
      <c r="B44" s="1">
        <v>830</v>
      </c>
      <c r="C44" s="15">
        <v>570</v>
      </c>
      <c r="D44" s="15">
        <v>510</v>
      </c>
      <c r="E44" s="15">
        <v>550</v>
      </c>
      <c r="F44" s="15">
        <v>390</v>
      </c>
      <c r="G44" s="15">
        <v>370</v>
      </c>
      <c r="H44" s="15">
        <v>340</v>
      </c>
      <c r="I44" s="15">
        <v>290</v>
      </c>
      <c r="J44" s="15">
        <v>420</v>
      </c>
    </row>
    <row r="45" spans="1:10" ht="16.5" thickBot="1" x14ac:dyDescent="0.3">
      <c r="A45" s="8">
        <v>300</v>
      </c>
      <c r="B45" s="1">
        <v>850</v>
      </c>
      <c r="C45" s="15">
        <v>1000</v>
      </c>
      <c r="D45" s="15">
        <v>650</v>
      </c>
      <c r="E45" s="15">
        <v>650</v>
      </c>
      <c r="F45" s="15">
        <v>480</v>
      </c>
      <c r="G45" s="15">
        <v>420</v>
      </c>
      <c r="H45" s="15">
        <v>340</v>
      </c>
      <c r="I45" s="15">
        <v>490</v>
      </c>
      <c r="J45" s="15">
        <v>450</v>
      </c>
    </row>
    <row r="46" spans="1:10" ht="16.5" thickBot="1" x14ac:dyDescent="0.3">
      <c r="A46" s="8">
        <v>350</v>
      </c>
      <c r="B46" s="1">
        <v>740</v>
      </c>
      <c r="C46" s="15">
        <v>790</v>
      </c>
      <c r="D46" s="15">
        <v>970</v>
      </c>
      <c r="E46" s="15">
        <v>620</v>
      </c>
      <c r="F46" s="15">
        <v>680</v>
      </c>
      <c r="G46" s="15">
        <v>580</v>
      </c>
      <c r="H46" s="15">
        <v>500</v>
      </c>
      <c r="I46" s="15">
        <v>450</v>
      </c>
      <c r="J46" s="15">
        <v>570</v>
      </c>
    </row>
    <row r="47" spans="1:10" ht="15.75" thickBot="1" x14ac:dyDescent="0.3">
      <c r="A47" s="8" t="s">
        <v>22</v>
      </c>
      <c r="B47" s="1">
        <f>AVERAGE(B37:B46)</f>
        <v>700</v>
      </c>
      <c r="C47" s="1">
        <f t="shared" ref="C47:I47" si="3">AVERAGE(C37:C46)</f>
        <v>640</v>
      </c>
      <c r="D47" s="1">
        <f t="shared" si="3"/>
        <v>607</v>
      </c>
      <c r="E47" s="1">
        <f t="shared" si="3"/>
        <v>569</v>
      </c>
      <c r="F47" s="1">
        <f t="shared" si="3"/>
        <v>424</v>
      </c>
      <c r="G47" s="1">
        <f t="shared" si="3"/>
        <v>353</v>
      </c>
      <c r="H47" s="1">
        <f t="shared" si="3"/>
        <v>312</v>
      </c>
      <c r="I47" s="1">
        <f t="shared" si="3"/>
        <v>346</v>
      </c>
      <c r="J47" s="1">
        <f>AVERAGE(J37:J46)</f>
        <v>415</v>
      </c>
    </row>
    <row r="61" spans="1:11" ht="15.75" thickBot="1" x14ac:dyDescent="0.3"/>
    <row r="62" spans="1:11" ht="15.75" thickBot="1" x14ac:dyDescent="0.3">
      <c r="A62" s="22" t="s">
        <v>23</v>
      </c>
      <c r="B62" s="28" t="s">
        <v>24</v>
      </c>
      <c r="C62" s="29"/>
      <c r="D62" s="29"/>
      <c r="E62" s="29"/>
      <c r="F62" s="29"/>
      <c r="G62" s="29"/>
      <c r="H62" s="29"/>
      <c r="I62" s="30"/>
      <c r="J62" s="22" t="s">
        <v>25</v>
      </c>
      <c r="K62" s="22" t="s">
        <v>27</v>
      </c>
    </row>
    <row r="63" spans="1:11" ht="15.75" thickBot="1" x14ac:dyDescent="0.3">
      <c r="A63" s="27"/>
      <c r="B63" s="31" t="s">
        <v>26</v>
      </c>
      <c r="C63" s="32"/>
      <c r="D63" s="32"/>
      <c r="E63" s="32"/>
      <c r="F63" s="32"/>
      <c r="G63" s="32"/>
      <c r="H63" s="32"/>
      <c r="I63" s="33"/>
      <c r="J63" s="27"/>
      <c r="K63" s="27"/>
    </row>
    <row r="64" spans="1:11" ht="15.75" thickBot="1" x14ac:dyDescent="0.3">
      <c r="A64" s="23"/>
      <c r="B64" s="16">
        <v>1</v>
      </c>
      <c r="C64" s="16">
        <v>2</v>
      </c>
      <c r="D64" s="16">
        <v>3</v>
      </c>
      <c r="E64" s="16">
        <v>4</v>
      </c>
      <c r="F64" s="16">
        <v>5</v>
      </c>
      <c r="G64" s="16">
        <v>6</v>
      </c>
      <c r="H64" s="16">
        <v>7</v>
      </c>
      <c r="I64" s="16">
        <v>8</v>
      </c>
      <c r="J64" s="23"/>
      <c r="K64" s="23"/>
    </row>
    <row r="65" spans="1:11" ht="15.75" thickBot="1" x14ac:dyDescent="0.3">
      <c r="A65" s="17">
        <v>0</v>
      </c>
      <c r="B65" s="9">
        <v>1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1</v>
      </c>
      <c r="J65" s="9">
        <v>2</v>
      </c>
      <c r="K65" s="9">
        <f>A65/4 + 1</f>
        <v>1</v>
      </c>
    </row>
    <row r="66" spans="1:11" ht="15.75" thickBot="1" x14ac:dyDescent="0.3">
      <c r="A66" s="17">
        <v>20</v>
      </c>
      <c r="B66" s="9">
        <v>0</v>
      </c>
      <c r="C66" s="9">
        <v>0</v>
      </c>
      <c r="D66" s="9">
        <v>1</v>
      </c>
      <c r="E66" s="9">
        <v>0</v>
      </c>
      <c r="F66" s="9">
        <v>1</v>
      </c>
      <c r="G66" s="9">
        <v>0</v>
      </c>
      <c r="H66" s="9">
        <v>0</v>
      </c>
      <c r="I66" s="9">
        <v>1</v>
      </c>
      <c r="J66" s="9">
        <v>3</v>
      </c>
      <c r="K66" s="9">
        <f t="shared" ref="K66:K74" si="4">A66/4 + 1</f>
        <v>6</v>
      </c>
    </row>
    <row r="67" spans="1:11" ht="15.75" thickBot="1" x14ac:dyDescent="0.3">
      <c r="A67" s="17">
        <v>40</v>
      </c>
      <c r="B67" s="9">
        <v>0</v>
      </c>
      <c r="C67" s="9">
        <v>2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2</v>
      </c>
      <c r="K67" s="9">
        <f t="shared" si="4"/>
        <v>11</v>
      </c>
    </row>
    <row r="68" spans="1:11" ht="15.75" thickBot="1" x14ac:dyDescent="0.3">
      <c r="A68" s="17">
        <v>60</v>
      </c>
      <c r="B68" s="9">
        <v>1</v>
      </c>
      <c r="C68" s="9">
        <v>0</v>
      </c>
      <c r="D68" s="9">
        <v>0</v>
      </c>
      <c r="E68" s="9">
        <v>0</v>
      </c>
      <c r="F68" s="9">
        <v>1</v>
      </c>
      <c r="G68" s="9">
        <v>1</v>
      </c>
      <c r="H68" s="9">
        <v>0</v>
      </c>
      <c r="I68" s="9">
        <v>2</v>
      </c>
      <c r="J68" s="9">
        <v>5</v>
      </c>
      <c r="K68" s="9">
        <f t="shared" si="4"/>
        <v>16</v>
      </c>
    </row>
    <row r="69" spans="1:11" ht="15.75" thickBot="1" x14ac:dyDescent="0.3">
      <c r="A69" s="17">
        <v>100</v>
      </c>
      <c r="B69" s="9">
        <v>1</v>
      </c>
      <c r="C69" s="9">
        <v>0</v>
      </c>
      <c r="D69" s="9">
        <v>0</v>
      </c>
      <c r="E69" s="9">
        <v>2</v>
      </c>
      <c r="F69" s="9">
        <v>0</v>
      </c>
      <c r="G69" s="9">
        <v>1</v>
      </c>
      <c r="H69" s="9">
        <v>0</v>
      </c>
      <c r="I69" s="9">
        <v>1</v>
      </c>
      <c r="J69" s="9">
        <v>5</v>
      </c>
      <c r="K69" s="9">
        <f t="shared" si="4"/>
        <v>26</v>
      </c>
    </row>
    <row r="70" spans="1:11" ht="15.75" thickBot="1" x14ac:dyDescent="0.3">
      <c r="A70" s="17">
        <v>150</v>
      </c>
      <c r="B70" s="9">
        <v>0</v>
      </c>
      <c r="C70" s="9">
        <v>0</v>
      </c>
      <c r="D70" s="9">
        <v>1</v>
      </c>
      <c r="E70" s="9">
        <v>0</v>
      </c>
      <c r="F70" s="9">
        <v>0</v>
      </c>
      <c r="G70" s="9">
        <v>2</v>
      </c>
      <c r="H70" s="9">
        <v>0</v>
      </c>
      <c r="I70" s="9">
        <v>1</v>
      </c>
      <c r="J70" s="9">
        <v>4</v>
      </c>
      <c r="K70" s="9">
        <f t="shared" si="4"/>
        <v>38.5</v>
      </c>
    </row>
    <row r="71" spans="1:11" ht="15.75" thickBot="1" x14ac:dyDescent="0.3">
      <c r="A71" s="17">
        <v>200</v>
      </c>
      <c r="B71" s="9">
        <v>0</v>
      </c>
      <c r="C71" s="9">
        <v>1</v>
      </c>
      <c r="D71" s="9">
        <v>0</v>
      </c>
      <c r="E71" s="9">
        <v>1</v>
      </c>
      <c r="F71" s="9">
        <v>0</v>
      </c>
      <c r="G71" s="9">
        <v>1</v>
      </c>
      <c r="H71" s="9">
        <v>0</v>
      </c>
      <c r="I71" s="9">
        <v>1</v>
      </c>
      <c r="J71" s="9">
        <v>4</v>
      </c>
      <c r="K71" s="9">
        <f t="shared" si="4"/>
        <v>51</v>
      </c>
    </row>
    <row r="72" spans="1:11" ht="15.75" thickBot="1" x14ac:dyDescent="0.3">
      <c r="A72" s="17">
        <v>250</v>
      </c>
      <c r="B72" s="9">
        <v>0</v>
      </c>
      <c r="C72" s="9">
        <v>2</v>
      </c>
      <c r="D72" s="9">
        <v>0</v>
      </c>
      <c r="E72" s="9">
        <v>1</v>
      </c>
      <c r="F72" s="9">
        <v>0</v>
      </c>
      <c r="G72" s="9">
        <v>0</v>
      </c>
      <c r="H72" s="9">
        <v>1</v>
      </c>
      <c r="I72" s="9">
        <v>1</v>
      </c>
      <c r="J72" s="9">
        <v>5</v>
      </c>
      <c r="K72" s="9">
        <f t="shared" si="4"/>
        <v>63.5</v>
      </c>
    </row>
    <row r="73" spans="1:11" ht="15.75" thickBot="1" x14ac:dyDescent="0.3">
      <c r="A73" s="17">
        <v>300</v>
      </c>
      <c r="B73" s="9">
        <v>0</v>
      </c>
      <c r="C73" s="9">
        <v>2</v>
      </c>
      <c r="D73" s="9">
        <v>0</v>
      </c>
      <c r="E73" s="9">
        <v>1</v>
      </c>
      <c r="F73" s="9">
        <v>0</v>
      </c>
      <c r="G73" s="9">
        <v>2</v>
      </c>
      <c r="H73" s="9">
        <v>0</v>
      </c>
      <c r="I73" s="9">
        <v>0</v>
      </c>
      <c r="J73" s="9">
        <v>5</v>
      </c>
      <c r="K73" s="9">
        <f t="shared" si="4"/>
        <v>76</v>
      </c>
    </row>
    <row r="74" spans="1:11" ht="15.75" thickBot="1" x14ac:dyDescent="0.3">
      <c r="A74" s="17">
        <v>350</v>
      </c>
      <c r="B74" s="9">
        <v>3</v>
      </c>
      <c r="C74" s="9">
        <v>0</v>
      </c>
      <c r="D74" s="9">
        <v>1</v>
      </c>
      <c r="E74" s="9">
        <v>0</v>
      </c>
      <c r="F74" s="9">
        <v>2</v>
      </c>
      <c r="G74" s="9">
        <v>0</v>
      </c>
      <c r="H74" s="9">
        <v>1</v>
      </c>
      <c r="I74" s="9">
        <v>0</v>
      </c>
      <c r="J74" s="9">
        <v>7</v>
      </c>
      <c r="K74" s="9">
        <f t="shared" si="4"/>
        <v>88.5</v>
      </c>
    </row>
    <row r="77" spans="1:11" ht="15.75" thickBot="1" x14ac:dyDescent="0.3"/>
    <row r="78" spans="1:11" ht="15.75" thickBot="1" x14ac:dyDescent="0.3">
      <c r="A78" s="22" t="s">
        <v>19</v>
      </c>
      <c r="B78" s="28" t="s">
        <v>24</v>
      </c>
      <c r="C78" s="29"/>
      <c r="D78" s="29"/>
      <c r="E78" s="29"/>
      <c r="F78" s="29"/>
      <c r="G78" s="29"/>
      <c r="H78" s="29"/>
      <c r="I78" s="30"/>
      <c r="J78" s="22" t="s">
        <v>25</v>
      </c>
      <c r="K78" s="22" t="s">
        <v>27</v>
      </c>
    </row>
    <row r="79" spans="1:11" ht="15.75" thickBot="1" x14ac:dyDescent="0.3">
      <c r="A79" s="27"/>
      <c r="B79" s="31" t="s">
        <v>26</v>
      </c>
      <c r="C79" s="32"/>
      <c r="D79" s="32"/>
      <c r="E79" s="32"/>
      <c r="F79" s="32"/>
      <c r="G79" s="32"/>
      <c r="H79" s="32"/>
      <c r="I79" s="33"/>
      <c r="J79" s="27"/>
      <c r="K79" s="27"/>
    </row>
    <row r="80" spans="1:11" ht="15.75" thickBot="1" x14ac:dyDescent="0.3">
      <c r="A80" s="23"/>
      <c r="B80" s="16">
        <v>1</v>
      </c>
      <c r="C80" s="16">
        <v>2</v>
      </c>
      <c r="D80" s="16">
        <v>3</v>
      </c>
      <c r="E80" s="16">
        <v>4</v>
      </c>
      <c r="F80" s="16">
        <v>5</v>
      </c>
      <c r="G80" s="16">
        <v>6</v>
      </c>
      <c r="H80" s="16">
        <v>7</v>
      </c>
      <c r="I80" s="16">
        <v>8</v>
      </c>
      <c r="J80" s="23"/>
      <c r="K80" s="23"/>
    </row>
    <row r="81" spans="1:11" ht="15.75" thickBot="1" x14ac:dyDescent="0.3">
      <c r="A81" s="17">
        <v>3</v>
      </c>
      <c r="B81" s="9">
        <v>2</v>
      </c>
      <c r="C81" s="9">
        <v>0</v>
      </c>
      <c r="D81" s="9">
        <v>1</v>
      </c>
      <c r="E81" s="9">
        <v>1</v>
      </c>
      <c r="F81" s="9">
        <v>0</v>
      </c>
      <c r="G81" s="9">
        <v>2</v>
      </c>
      <c r="H81" s="9">
        <v>0</v>
      </c>
      <c r="I81" s="9">
        <v>0</v>
      </c>
      <c r="J81" s="9">
        <v>6</v>
      </c>
      <c r="K81" s="9">
        <f>400/A81 + 1</f>
        <v>134.33333333333334</v>
      </c>
    </row>
    <row r="82" spans="1:11" ht="15.75" thickBot="1" x14ac:dyDescent="0.3">
      <c r="A82" s="17">
        <v>4</v>
      </c>
      <c r="B82" s="9">
        <v>0</v>
      </c>
      <c r="C82" s="9">
        <v>1</v>
      </c>
      <c r="D82" s="9">
        <v>0</v>
      </c>
      <c r="E82" s="9">
        <v>2</v>
      </c>
      <c r="F82" s="9">
        <v>0</v>
      </c>
      <c r="G82" s="9">
        <v>1</v>
      </c>
      <c r="H82" s="9">
        <v>0</v>
      </c>
      <c r="I82" s="9">
        <v>0</v>
      </c>
      <c r="J82" s="9">
        <v>4</v>
      </c>
      <c r="K82" s="9">
        <f t="shared" ref="K82:K89" si="5">400/A82 + 1</f>
        <v>101</v>
      </c>
    </row>
    <row r="83" spans="1:11" ht="15.75" thickBot="1" x14ac:dyDescent="0.3">
      <c r="A83" s="17">
        <v>5</v>
      </c>
      <c r="B83" s="9">
        <v>0</v>
      </c>
      <c r="C83" s="9">
        <v>0</v>
      </c>
      <c r="D83" s="9">
        <v>1</v>
      </c>
      <c r="E83" s="9">
        <v>0</v>
      </c>
      <c r="F83" s="9">
        <v>1</v>
      </c>
      <c r="G83" s="9">
        <v>0</v>
      </c>
      <c r="H83" s="9">
        <v>0</v>
      </c>
      <c r="I83" s="9">
        <v>1</v>
      </c>
      <c r="J83" s="9">
        <v>3</v>
      </c>
      <c r="K83" s="9">
        <f t="shared" si="5"/>
        <v>81</v>
      </c>
    </row>
    <row r="84" spans="1:11" ht="15.75" thickBot="1" x14ac:dyDescent="0.3">
      <c r="A84" s="17">
        <v>6</v>
      </c>
      <c r="B84" s="9">
        <v>0</v>
      </c>
      <c r="C84" s="9">
        <v>1</v>
      </c>
      <c r="D84" s="9">
        <v>0</v>
      </c>
      <c r="E84" s="9">
        <v>0</v>
      </c>
      <c r="F84" s="9">
        <v>1</v>
      </c>
      <c r="G84" s="9">
        <v>0</v>
      </c>
      <c r="H84" s="9">
        <v>2</v>
      </c>
      <c r="I84" s="9">
        <v>1</v>
      </c>
      <c r="J84" s="9">
        <v>5</v>
      </c>
      <c r="K84" s="9">
        <f t="shared" si="5"/>
        <v>67.666666666666671</v>
      </c>
    </row>
    <row r="85" spans="1:11" ht="15.75" thickBot="1" x14ac:dyDescent="0.3">
      <c r="A85" s="17">
        <v>7</v>
      </c>
      <c r="B85" s="9">
        <v>0</v>
      </c>
      <c r="C85" s="9">
        <v>2</v>
      </c>
      <c r="D85" s="9">
        <v>0</v>
      </c>
      <c r="E85" s="9">
        <v>0</v>
      </c>
      <c r="F85" s="9">
        <v>0</v>
      </c>
      <c r="G85" s="9">
        <v>1</v>
      </c>
      <c r="H85" s="9">
        <v>0</v>
      </c>
      <c r="I85" s="9">
        <v>0</v>
      </c>
      <c r="J85" s="9">
        <v>3</v>
      </c>
      <c r="K85" s="9">
        <f t="shared" si="5"/>
        <v>58.142857142857146</v>
      </c>
    </row>
    <row r="86" spans="1:11" ht="15.75" thickBot="1" x14ac:dyDescent="0.3">
      <c r="A86" s="17">
        <v>8</v>
      </c>
      <c r="B86" s="9">
        <v>0</v>
      </c>
      <c r="C86" s="9">
        <v>1</v>
      </c>
      <c r="D86" s="9">
        <v>0</v>
      </c>
      <c r="E86" s="9">
        <v>1</v>
      </c>
      <c r="F86" s="9">
        <v>0</v>
      </c>
      <c r="G86" s="9">
        <v>0</v>
      </c>
      <c r="H86" s="9">
        <v>0</v>
      </c>
      <c r="I86" s="9">
        <v>2</v>
      </c>
      <c r="J86" s="9">
        <v>4</v>
      </c>
      <c r="K86" s="9">
        <f t="shared" si="5"/>
        <v>51</v>
      </c>
    </row>
    <row r="87" spans="1:11" ht="15.75" thickBot="1" x14ac:dyDescent="0.3">
      <c r="A87" s="17">
        <v>10</v>
      </c>
      <c r="B87" s="9">
        <v>1</v>
      </c>
      <c r="C87" s="9">
        <v>0</v>
      </c>
      <c r="D87" s="9">
        <v>1</v>
      </c>
      <c r="E87" s="9">
        <v>1</v>
      </c>
      <c r="F87" s="9">
        <v>0</v>
      </c>
      <c r="G87" s="9">
        <v>0</v>
      </c>
      <c r="H87" s="9">
        <v>1</v>
      </c>
      <c r="I87" s="9">
        <v>0</v>
      </c>
      <c r="J87" s="9">
        <v>4</v>
      </c>
      <c r="K87" s="9">
        <f t="shared" si="5"/>
        <v>41</v>
      </c>
    </row>
    <row r="88" spans="1:11" ht="15.75" thickBot="1" x14ac:dyDescent="0.3">
      <c r="A88" s="17">
        <v>12</v>
      </c>
      <c r="B88" s="9">
        <v>0</v>
      </c>
      <c r="C88" s="9">
        <v>1</v>
      </c>
      <c r="D88" s="9">
        <v>0</v>
      </c>
      <c r="E88" s="9">
        <v>0</v>
      </c>
      <c r="F88" s="9">
        <v>0</v>
      </c>
      <c r="G88" s="9">
        <v>0</v>
      </c>
      <c r="H88" s="9">
        <v>1</v>
      </c>
      <c r="I88" s="9">
        <v>0</v>
      </c>
      <c r="J88" s="9">
        <v>2</v>
      </c>
      <c r="K88" s="9">
        <f t="shared" si="5"/>
        <v>34.333333333333336</v>
      </c>
    </row>
    <row r="89" spans="1:11" ht="15.75" thickBot="1" x14ac:dyDescent="0.3">
      <c r="A89" s="17">
        <v>14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2</v>
      </c>
      <c r="H89" s="9">
        <v>0</v>
      </c>
      <c r="I89" s="9">
        <v>1</v>
      </c>
      <c r="J89" s="9">
        <v>3</v>
      </c>
      <c r="K89" s="9">
        <f t="shared" si="5"/>
        <v>29.571428571428573</v>
      </c>
    </row>
    <row r="102" spans="1:10" ht="15.75" thickBot="1" x14ac:dyDescent="0.3"/>
    <row r="103" spans="1:10" ht="15.75" thickBot="1" x14ac:dyDescent="0.3">
      <c r="A103" s="22" t="s">
        <v>28</v>
      </c>
      <c r="B103" s="24" t="s">
        <v>16</v>
      </c>
      <c r="C103" s="25"/>
      <c r="D103" s="25"/>
      <c r="E103" s="25"/>
      <c r="F103" s="25"/>
      <c r="G103" s="25"/>
      <c r="H103" s="25"/>
      <c r="I103" s="26"/>
      <c r="J103" s="22" t="s">
        <v>17</v>
      </c>
    </row>
    <row r="104" spans="1:10" ht="15.75" thickBot="1" x14ac:dyDescent="0.3">
      <c r="A104" s="23"/>
      <c r="B104" s="9">
        <v>1</v>
      </c>
      <c r="C104" s="9">
        <v>2</v>
      </c>
      <c r="D104" s="9">
        <v>3</v>
      </c>
      <c r="E104" s="9">
        <v>4</v>
      </c>
      <c r="F104" s="9">
        <v>5</v>
      </c>
      <c r="G104" s="9">
        <v>6</v>
      </c>
      <c r="H104" s="9">
        <v>7</v>
      </c>
      <c r="I104" s="9">
        <v>8</v>
      </c>
      <c r="J104" s="23"/>
    </row>
    <row r="105" spans="1:10" ht="16.5" thickBot="1" x14ac:dyDescent="0.3">
      <c r="A105" s="3" t="s">
        <v>0</v>
      </c>
      <c r="B105" s="9">
        <v>1120</v>
      </c>
      <c r="C105" s="2">
        <v>1633</v>
      </c>
      <c r="D105" s="2">
        <v>937</v>
      </c>
      <c r="E105" s="2">
        <v>964</v>
      </c>
      <c r="F105" s="2">
        <v>915</v>
      </c>
      <c r="G105" s="2">
        <v>1247</v>
      </c>
      <c r="H105" s="2">
        <v>926</v>
      </c>
      <c r="I105" s="2">
        <v>1529</v>
      </c>
      <c r="J105" s="4">
        <v>1158</v>
      </c>
    </row>
    <row r="106" spans="1:10" ht="16.5" thickBot="1" x14ac:dyDescent="0.3">
      <c r="A106" s="3" t="s">
        <v>1</v>
      </c>
      <c r="B106" s="9">
        <v>780</v>
      </c>
      <c r="C106" s="2">
        <v>1018</v>
      </c>
      <c r="D106" s="2">
        <v>576</v>
      </c>
      <c r="E106" s="2">
        <v>640</v>
      </c>
      <c r="F106" s="2">
        <v>553</v>
      </c>
      <c r="G106" s="2">
        <v>904</v>
      </c>
      <c r="H106" s="2">
        <v>977</v>
      </c>
      <c r="I106" s="2">
        <v>878</v>
      </c>
      <c r="J106" s="4">
        <v>790</v>
      </c>
    </row>
    <row r="107" spans="1:10" ht="16.5" thickBot="1" x14ac:dyDescent="0.3">
      <c r="A107" s="3" t="s">
        <v>2</v>
      </c>
      <c r="B107" s="9">
        <v>610</v>
      </c>
      <c r="C107" s="2">
        <v>613</v>
      </c>
      <c r="D107" s="2">
        <v>1227</v>
      </c>
      <c r="E107" s="2">
        <v>554</v>
      </c>
      <c r="F107" s="2">
        <v>475</v>
      </c>
      <c r="G107" s="2">
        <v>875</v>
      </c>
      <c r="H107" s="2">
        <v>1168</v>
      </c>
      <c r="I107" s="2">
        <v>1003</v>
      </c>
      <c r="J107" s="4">
        <v>815</v>
      </c>
    </row>
    <row r="108" spans="1:10" ht="16.5" thickBot="1" x14ac:dyDescent="0.3">
      <c r="A108" s="3" t="s">
        <v>3</v>
      </c>
      <c r="B108" s="9">
        <v>610</v>
      </c>
      <c r="C108" s="2">
        <v>537</v>
      </c>
      <c r="D108" s="2">
        <v>708</v>
      </c>
      <c r="E108" s="2">
        <v>411</v>
      </c>
      <c r="F108" s="2">
        <v>426</v>
      </c>
      <c r="G108" s="2">
        <v>772</v>
      </c>
      <c r="H108" s="2">
        <v>1043</v>
      </c>
      <c r="I108" s="2">
        <v>1087</v>
      </c>
      <c r="J108" s="4">
        <v>699</v>
      </c>
    </row>
    <row r="109" spans="1:10" ht="16.5" thickBot="1" x14ac:dyDescent="0.3">
      <c r="A109" s="3" t="s">
        <v>4</v>
      </c>
      <c r="B109" s="9">
        <v>550</v>
      </c>
      <c r="C109" s="2">
        <v>519</v>
      </c>
      <c r="D109" s="2">
        <v>562</v>
      </c>
      <c r="E109" s="2">
        <v>332</v>
      </c>
      <c r="F109" s="2">
        <v>701</v>
      </c>
      <c r="G109" s="2">
        <v>807</v>
      </c>
      <c r="H109" s="2">
        <v>880</v>
      </c>
      <c r="I109" s="2">
        <v>756</v>
      </c>
      <c r="J109" s="4">
        <v>638</v>
      </c>
    </row>
    <row r="110" spans="1:10" ht="16.5" thickBot="1" x14ac:dyDescent="0.3">
      <c r="A110" s="3" t="s">
        <v>5</v>
      </c>
      <c r="B110" s="9">
        <v>600</v>
      </c>
      <c r="C110" s="2">
        <v>545</v>
      </c>
      <c r="D110" s="2">
        <v>541</v>
      </c>
      <c r="E110" s="2">
        <v>312</v>
      </c>
      <c r="F110" s="2">
        <v>702</v>
      </c>
      <c r="G110" s="2">
        <v>778</v>
      </c>
      <c r="H110" s="2">
        <v>776</v>
      </c>
      <c r="I110" s="2">
        <v>919</v>
      </c>
      <c r="J110" s="4">
        <v>646</v>
      </c>
    </row>
    <row r="111" spans="1:10" ht="16.5" thickBot="1" x14ac:dyDescent="0.3">
      <c r="A111" s="3" t="s">
        <v>6</v>
      </c>
      <c r="B111" s="9">
        <v>550</v>
      </c>
      <c r="C111" s="2">
        <v>488</v>
      </c>
      <c r="D111" s="2">
        <v>644</v>
      </c>
      <c r="E111" s="2">
        <v>1017</v>
      </c>
      <c r="F111" s="2">
        <v>631</v>
      </c>
      <c r="G111" s="2">
        <v>885</v>
      </c>
      <c r="H111" s="2">
        <v>925</v>
      </c>
      <c r="I111" s="2">
        <v>897</v>
      </c>
      <c r="J111" s="4">
        <v>754</v>
      </c>
    </row>
    <row r="112" spans="1:10" ht="16.5" thickBot="1" x14ac:dyDescent="0.3">
      <c r="A112" s="3" t="s">
        <v>7</v>
      </c>
      <c r="B112" s="9">
        <v>560</v>
      </c>
      <c r="C112" s="2">
        <v>1019</v>
      </c>
      <c r="D112" s="2">
        <v>513</v>
      </c>
      <c r="E112" s="2">
        <v>842</v>
      </c>
      <c r="F112" s="2">
        <v>678</v>
      </c>
      <c r="G112" s="2">
        <v>1025</v>
      </c>
      <c r="H112" s="2">
        <v>964</v>
      </c>
      <c r="I112" s="2">
        <v>826</v>
      </c>
      <c r="J112" s="4">
        <v>803</v>
      </c>
    </row>
    <row r="113" spans="1:12" ht="16.5" thickBot="1" x14ac:dyDescent="0.3">
      <c r="A113" s="3" t="s">
        <v>8</v>
      </c>
      <c r="B113" s="9">
        <v>560</v>
      </c>
      <c r="C113" s="2">
        <v>841</v>
      </c>
      <c r="D113" s="2">
        <v>644</v>
      </c>
      <c r="E113" s="2">
        <v>514</v>
      </c>
      <c r="F113" s="2">
        <v>682</v>
      </c>
      <c r="G113" s="2">
        <v>696</v>
      </c>
      <c r="H113" s="2">
        <v>1113</v>
      </c>
      <c r="I113" s="2">
        <v>767</v>
      </c>
      <c r="J113" s="4">
        <v>727</v>
      </c>
    </row>
    <row r="114" spans="1:12" ht="16.5" thickBot="1" x14ac:dyDescent="0.3">
      <c r="A114" s="3" t="s">
        <v>9</v>
      </c>
      <c r="B114" s="9">
        <v>640</v>
      </c>
      <c r="C114" s="2">
        <v>561</v>
      </c>
      <c r="D114" s="2">
        <v>488</v>
      </c>
      <c r="E114" s="2">
        <v>460</v>
      </c>
      <c r="F114" s="2">
        <v>498</v>
      </c>
      <c r="G114" s="2">
        <v>791</v>
      </c>
      <c r="H114" s="2">
        <v>653</v>
      </c>
      <c r="I114" s="2">
        <v>813</v>
      </c>
      <c r="J114" s="4">
        <v>613</v>
      </c>
    </row>
    <row r="115" spans="1:12" ht="16.5" thickBot="1" x14ac:dyDescent="0.3">
      <c r="A115" s="3" t="s">
        <v>10</v>
      </c>
      <c r="B115" s="9">
        <v>610</v>
      </c>
      <c r="C115" s="2">
        <v>494</v>
      </c>
      <c r="D115" s="2">
        <v>577</v>
      </c>
      <c r="E115" s="2">
        <v>409</v>
      </c>
      <c r="F115" s="2">
        <v>577</v>
      </c>
      <c r="G115" s="2">
        <v>676</v>
      </c>
      <c r="H115" s="2">
        <v>644</v>
      </c>
      <c r="I115" s="2">
        <v>929</v>
      </c>
      <c r="J115" s="4">
        <v>614</v>
      </c>
    </row>
    <row r="116" spans="1:12" ht="16.5" thickBot="1" x14ac:dyDescent="0.3">
      <c r="A116" s="3" t="s">
        <v>11</v>
      </c>
      <c r="B116" s="9">
        <v>580</v>
      </c>
      <c r="C116" s="2">
        <v>522</v>
      </c>
      <c r="D116" s="2">
        <v>637</v>
      </c>
      <c r="E116" s="2">
        <v>379</v>
      </c>
      <c r="F116" s="2">
        <v>510</v>
      </c>
      <c r="G116" s="2">
        <v>797</v>
      </c>
      <c r="H116" s="2">
        <v>740</v>
      </c>
      <c r="I116" s="2">
        <v>792</v>
      </c>
      <c r="J116" s="4">
        <v>619</v>
      </c>
    </row>
    <row r="117" spans="1:12" ht="16.5" thickBot="1" x14ac:dyDescent="0.3">
      <c r="A117" s="3" t="s">
        <v>12</v>
      </c>
      <c r="B117" s="9">
        <v>540</v>
      </c>
      <c r="C117" s="2">
        <v>571</v>
      </c>
      <c r="D117" s="2">
        <v>492</v>
      </c>
      <c r="E117" s="2">
        <v>543</v>
      </c>
      <c r="F117" s="2">
        <v>507</v>
      </c>
      <c r="G117" s="2">
        <v>844</v>
      </c>
      <c r="H117" s="2">
        <v>686</v>
      </c>
      <c r="I117" s="2">
        <v>819</v>
      </c>
      <c r="J117" s="4">
        <v>625</v>
      </c>
    </row>
    <row r="118" spans="1:12" ht="16.5" thickBot="1" x14ac:dyDescent="0.3">
      <c r="A118" s="3" t="s">
        <v>13</v>
      </c>
      <c r="B118" s="9">
        <v>550</v>
      </c>
      <c r="C118" s="2">
        <v>529</v>
      </c>
      <c r="D118" s="2">
        <v>501</v>
      </c>
      <c r="E118" s="2">
        <v>457</v>
      </c>
      <c r="F118" s="2">
        <v>795</v>
      </c>
      <c r="G118" s="2">
        <v>729</v>
      </c>
      <c r="H118" s="2">
        <v>580</v>
      </c>
      <c r="I118" s="2">
        <v>819</v>
      </c>
      <c r="J118" s="4">
        <v>620</v>
      </c>
    </row>
    <row r="119" spans="1:12" ht="16.5" thickBot="1" x14ac:dyDescent="0.3">
      <c r="A119" s="3" t="s">
        <v>14</v>
      </c>
      <c r="B119" s="9">
        <v>550</v>
      </c>
      <c r="C119" s="2">
        <v>1129</v>
      </c>
      <c r="D119" s="2">
        <v>505</v>
      </c>
      <c r="E119" s="2">
        <v>486</v>
      </c>
      <c r="F119" s="2">
        <v>1003</v>
      </c>
      <c r="G119" s="2">
        <v>795</v>
      </c>
      <c r="H119" s="2">
        <v>547</v>
      </c>
      <c r="I119" s="2">
        <v>949</v>
      </c>
      <c r="J119" s="4">
        <v>745</v>
      </c>
    </row>
    <row r="124" spans="1:12" ht="15.75" thickBot="1" x14ac:dyDescent="0.3"/>
    <row r="125" spans="1:12" ht="15.75" thickBot="1" x14ac:dyDescent="0.3">
      <c r="A125" s="18" t="s">
        <v>29</v>
      </c>
      <c r="B125" s="19">
        <v>1</v>
      </c>
      <c r="C125" s="19">
        <v>2</v>
      </c>
      <c r="D125" s="19">
        <v>3</v>
      </c>
      <c r="E125" s="19">
        <v>4</v>
      </c>
      <c r="F125" s="19">
        <v>5</v>
      </c>
      <c r="G125" s="19">
        <v>6</v>
      </c>
      <c r="H125" s="19">
        <v>7</v>
      </c>
      <c r="I125" s="19">
        <v>8</v>
      </c>
      <c r="J125" s="19">
        <v>9</v>
      </c>
      <c r="K125" s="19">
        <v>10</v>
      </c>
      <c r="L125" s="20" t="s">
        <v>22</v>
      </c>
    </row>
    <row r="126" spans="1:12" ht="15.75" thickBot="1" x14ac:dyDescent="0.3">
      <c r="A126" s="3" t="s">
        <v>0</v>
      </c>
      <c r="B126" s="9">
        <v>1718</v>
      </c>
      <c r="C126" s="9">
        <v>1439</v>
      </c>
      <c r="D126" s="9">
        <v>1895</v>
      </c>
      <c r="E126" s="9">
        <v>1789</v>
      </c>
      <c r="F126" s="9">
        <v>1458</v>
      </c>
      <c r="G126" s="9">
        <v>1651</v>
      </c>
      <c r="H126" s="9">
        <v>1651</v>
      </c>
      <c r="I126" s="9">
        <v>1578</v>
      </c>
      <c r="J126" s="9">
        <v>2145</v>
      </c>
      <c r="K126" s="9">
        <v>1985</v>
      </c>
      <c r="L126" s="6">
        <v>1730.9</v>
      </c>
    </row>
    <row r="127" spans="1:12" ht="15.75" thickBot="1" x14ac:dyDescent="0.3">
      <c r="A127" s="3" t="s">
        <v>1</v>
      </c>
      <c r="B127" s="9">
        <v>1917</v>
      </c>
      <c r="C127" s="9">
        <v>1047</v>
      </c>
      <c r="D127" s="9">
        <v>1754</v>
      </c>
      <c r="E127" s="9">
        <v>1745</v>
      </c>
      <c r="F127" s="9">
        <v>1875</v>
      </c>
      <c r="G127" s="9">
        <v>1967</v>
      </c>
      <c r="H127" s="9">
        <v>1055</v>
      </c>
      <c r="I127" s="9">
        <v>1272</v>
      </c>
      <c r="J127" s="9">
        <v>1884</v>
      </c>
      <c r="K127" s="9">
        <v>1125</v>
      </c>
      <c r="L127" s="6">
        <v>1564.1</v>
      </c>
    </row>
    <row r="128" spans="1:12" ht="15.75" thickBot="1" x14ac:dyDescent="0.3">
      <c r="A128" s="3" t="s">
        <v>2</v>
      </c>
      <c r="B128" s="9">
        <v>1055</v>
      </c>
      <c r="C128" s="9">
        <v>1272</v>
      </c>
      <c r="D128" s="9">
        <v>1762</v>
      </c>
      <c r="E128" s="9">
        <v>1865</v>
      </c>
      <c r="F128" s="9">
        <v>1875</v>
      </c>
      <c r="G128" s="9">
        <v>1464</v>
      </c>
      <c r="H128" s="9">
        <v>1651</v>
      </c>
      <c r="I128" s="9">
        <v>1458</v>
      </c>
      <c r="J128" s="9">
        <v>1335</v>
      </c>
      <c r="K128" s="9">
        <v>1658</v>
      </c>
      <c r="L128" s="6">
        <v>1539.5</v>
      </c>
    </row>
    <row r="129" spans="1:12" ht="15.75" thickBot="1" x14ac:dyDescent="0.3">
      <c r="A129" s="3" t="s">
        <v>3</v>
      </c>
      <c r="B129" s="9">
        <v>1439</v>
      </c>
      <c r="C129" s="9">
        <v>1743</v>
      </c>
      <c r="D129" s="9">
        <v>1547</v>
      </c>
      <c r="E129" s="9">
        <v>2145</v>
      </c>
      <c r="F129" s="9">
        <v>1902</v>
      </c>
      <c r="G129" s="9">
        <v>2475</v>
      </c>
      <c r="H129" s="9">
        <v>1475</v>
      </c>
      <c r="I129" s="9">
        <v>1405</v>
      </c>
      <c r="J129" s="9">
        <v>975</v>
      </c>
      <c r="K129" s="9">
        <v>1984</v>
      </c>
      <c r="L129" s="6">
        <v>1709</v>
      </c>
    </row>
    <row r="130" spans="1:12" ht="15.75" thickBot="1" x14ac:dyDescent="0.3">
      <c r="A130" s="3" t="s">
        <v>4</v>
      </c>
      <c r="B130" s="9">
        <v>1039</v>
      </c>
      <c r="C130" s="9">
        <v>1463</v>
      </c>
      <c r="D130" s="9">
        <v>1875</v>
      </c>
      <c r="E130" s="9">
        <v>1985</v>
      </c>
      <c r="F130" s="9">
        <v>1547</v>
      </c>
      <c r="G130" s="9">
        <v>896</v>
      </c>
      <c r="H130" s="9">
        <v>1478</v>
      </c>
      <c r="I130" s="9">
        <v>1651</v>
      </c>
      <c r="J130" s="9">
        <v>3527</v>
      </c>
      <c r="K130" s="9">
        <v>1458</v>
      </c>
      <c r="L130" s="6">
        <v>1691.9</v>
      </c>
    </row>
    <row r="131" spans="1:12" ht="15.75" thickBot="1" x14ac:dyDescent="0.3">
      <c r="A131" s="3" t="s">
        <v>5</v>
      </c>
      <c r="B131" s="9">
        <v>1199</v>
      </c>
      <c r="C131" s="9">
        <v>1245</v>
      </c>
      <c r="D131" s="9">
        <v>1902</v>
      </c>
      <c r="E131" s="9">
        <v>1654</v>
      </c>
      <c r="F131" s="9">
        <v>2463</v>
      </c>
      <c r="G131" s="9">
        <v>1875</v>
      </c>
      <c r="H131" s="9">
        <v>1985</v>
      </c>
      <c r="I131" s="9">
        <v>1203</v>
      </c>
      <c r="J131" s="9">
        <v>2335</v>
      </c>
      <c r="K131" s="9">
        <v>1679</v>
      </c>
      <c r="L131" s="6">
        <v>1754</v>
      </c>
    </row>
    <row r="132" spans="1:12" ht="15.75" thickBot="1" x14ac:dyDescent="0.3">
      <c r="A132" s="3" t="s">
        <v>6</v>
      </c>
      <c r="B132" s="9">
        <v>999</v>
      </c>
      <c r="C132" s="9">
        <v>2451</v>
      </c>
      <c r="D132" s="9">
        <v>1405</v>
      </c>
      <c r="E132" s="9">
        <v>1785</v>
      </c>
      <c r="F132" s="9">
        <v>2145</v>
      </c>
      <c r="G132" s="9">
        <v>1956</v>
      </c>
      <c r="H132" s="9">
        <v>2145</v>
      </c>
      <c r="I132" s="9">
        <v>1967</v>
      </c>
      <c r="J132" s="9">
        <v>1055</v>
      </c>
      <c r="K132" s="9">
        <v>992</v>
      </c>
      <c r="L132" s="6">
        <v>1690</v>
      </c>
    </row>
    <row r="133" spans="1:12" ht="15.75" thickBot="1" x14ac:dyDescent="0.3">
      <c r="A133" s="3" t="s">
        <v>7</v>
      </c>
      <c r="B133" s="9">
        <v>1400</v>
      </c>
      <c r="C133" s="9">
        <v>1458</v>
      </c>
      <c r="D133" s="9">
        <v>1651</v>
      </c>
      <c r="E133" s="9">
        <v>1578</v>
      </c>
      <c r="F133" s="9">
        <v>1874</v>
      </c>
      <c r="G133" s="9">
        <v>1945</v>
      </c>
      <c r="H133" s="9">
        <v>1884</v>
      </c>
      <c r="I133" s="9">
        <v>1658</v>
      </c>
      <c r="J133" s="9">
        <v>1439</v>
      </c>
      <c r="K133" s="9">
        <v>1547</v>
      </c>
      <c r="L133" s="6">
        <v>1643.4</v>
      </c>
    </row>
    <row r="134" spans="1:12" ht="15.75" thickBot="1" x14ac:dyDescent="0.3">
      <c r="A134" s="3" t="s">
        <v>8</v>
      </c>
      <c r="B134" s="9">
        <v>2167</v>
      </c>
      <c r="C134" s="9">
        <v>1248</v>
      </c>
      <c r="D134" s="9">
        <v>1203</v>
      </c>
      <c r="E134" s="9">
        <v>1647</v>
      </c>
      <c r="F134" s="9">
        <v>1485</v>
      </c>
      <c r="G134" s="9">
        <v>1547</v>
      </c>
      <c r="H134" s="9">
        <v>1335</v>
      </c>
      <c r="I134" s="9">
        <v>1785</v>
      </c>
      <c r="J134" s="9">
        <v>1902</v>
      </c>
      <c r="K134" s="9">
        <v>1324</v>
      </c>
      <c r="L134" s="6">
        <v>1564.3</v>
      </c>
    </row>
    <row r="135" spans="1:12" ht="15.75" thickBot="1" x14ac:dyDescent="0.3">
      <c r="A135" s="3" t="s">
        <v>9</v>
      </c>
      <c r="B135" s="9">
        <v>1224</v>
      </c>
      <c r="C135" s="9">
        <v>2314</v>
      </c>
      <c r="D135" s="9">
        <v>2048</v>
      </c>
      <c r="E135" s="9">
        <v>1758</v>
      </c>
      <c r="F135" s="9">
        <v>1464</v>
      </c>
      <c r="G135" s="9">
        <v>1651</v>
      </c>
      <c r="H135" s="9">
        <v>1458</v>
      </c>
      <c r="I135" s="9">
        <v>978</v>
      </c>
      <c r="J135" s="9">
        <v>1405</v>
      </c>
      <c r="K135" s="9">
        <v>1234</v>
      </c>
      <c r="L135" s="6">
        <v>1553.4</v>
      </c>
    </row>
    <row r="136" spans="1:12" ht="15.75" thickBot="1" x14ac:dyDescent="0.3">
      <c r="A136" s="3" t="s">
        <v>10</v>
      </c>
      <c r="B136" s="9">
        <v>1967</v>
      </c>
      <c r="C136" s="9">
        <v>1475</v>
      </c>
      <c r="D136" s="9">
        <v>1995</v>
      </c>
      <c r="E136" s="9">
        <v>1547</v>
      </c>
      <c r="F136" s="9">
        <v>1475</v>
      </c>
      <c r="G136" s="9">
        <v>1475</v>
      </c>
      <c r="H136" s="9">
        <v>1055</v>
      </c>
      <c r="I136" s="9">
        <v>1257</v>
      </c>
      <c r="J136" s="9">
        <v>1651</v>
      </c>
      <c r="K136" s="9">
        <v>1478</v>
      </c>
      <c r="L136" s="6">
        <v>1537.5</v>
      </c>
    </row>
    <row r="137" spans="1:12" ht="15.75" thickBot="1" x14ac:dyDescent="0.3">
      <c r="A137" s="3" t="s">
        <v>11</v>
      </c>
      <c r="B137" s="9">
        <v>1464</v>
      </c>
      <c r="C137" s="9">
        <v>1478</v>
      </c>
      <c r="D137" s="9">
        <v>1884</v>
      </c>
      <c r="E137" s="9">
        <v>1658</v>
      </c>
      <c r="F137" s="9">
        <v>1896</v>
      </c>
      <c r="G137" s="9">
        <v>1478</v>
      </c>
      <c r="H137" s="9">
        <v>1439</v>
      </c>
      <c r="I137" s="9">
        <v>952</v>
      </c>
      <c r="J137" s="9">
        <v>1480</v>
      </c>
      <c r="K137" s="9">
        <v>2145</v>
      </c>
      <c r="L137" s="6">
        <v>1587.4</v>
      </c>
    </row>
    <row r="138" spans="1:12" ht="15.75" thickBot="1" x14ac:dyDescent="0.3">
      <c r="A138" s="3" t="s">
        <v>12</v>
      </c>
      <c r="B138" s="9">
        <v>975</v>
      </c>
      <c r="C138" s="9">
        <v>984</v>
      </c>
      <c r="D138" s="9">
        <v>1335</v>
      </c>
      <c r="E138" s="9">
        <v>1785</v>
      </c>
      <c r="F138" s="9">
        <v>1875</v>
      </c>
      <c r="G138" s="9">
        <v>1985</v>
      </c>
      <c r="H138" s="9">
        <v>1039</v>
      </c>
      <c r="I138" s="9">
        <v>957</v>
      </c>
      <c r="J138" s="9">
        <v>1578</v>
      </c>
      <c r="K138" s="9">
        <v>2365</v>
      </c>
      <c r="L138" s="6">
        <v>1487.8</v>
      </c>
    </row>
    <row r="139" spans="1:12" ht="15.75" thickBot="1" x14ac:dyDescent="0.3">
      <c r="A139" s="3" t="s">
        <v>13</v>
      </c>
      <c r="B139" s="9">
        <v>1527</v>
      </c>
      <c r="C139" s="9">
        <v>1457</v>
      </c>
      <c r="D139" s="9">
        <v>1547</v>
      </c>
      <c r="E139" s="9">
        <v>1985</v>
      </c>
      <c r="F139" s="9">
        <v>1458</v>
      </c>
      <c r="G139" s="9">
        <v>1651</v>
      </c>
      <c r="H139" s="9">
        <v>1855</v>
      </c>
      <c r="I139" s="9">
        <v>1685</v>
      </c>
      <c r="J139" s="9">
        <v>1847</v>
      </c>
      <c r="K139" s="9">
        <v>1896</v>
      </c>
      <c r="L139" s="6">
        <v>1690.8</v>
      </c>
    </row>
    <row r="140" spans="1:12" ht="15.75" thickBot="1" x14ac:dyDescent="0.3">
      <c r="A140" s="3" t="s">
        <v>14</v>
      </c>
      <c r="B140" s="9">
        <v>1335</v>
      </c>
      <c r="C140" s="9">
        <v>1891</v>
      </c>
      <c r="D140" s="9">
        <v>1647</v>
      </c>
      <c r="E140" s="9">
        <v>2145</v>
      </c>
      <c r="F140" s="9">
        <v>1875</v>
      </c>
      <c r="G140" s="9">
        <v>1985</v>
      </c>
      <c r="H140" s="9">
        <v>1547</v>
      </c>
      <c r="I140" s="9">
        <v>1775</v>
      </c>
      <c r="J140" s="9">
        <v>985</v>
      </c>
      <c r="K140" s="9">
        <v>923</v>
      </c>
      <c r="L140" s="6">
        <v>1610.8</v>
      </c>
    </row>
    <row r="151" spans="1:8" ht="16.5" thickBot="1" x14ac:dyDescent="0.3">
      <c r="A151" s="3" t="s">
        <v>0</v>
      </c>
      <c r="B151" s="4">
        <v>1158</v>
      </c>
      <c r="C151" s="2"/>
      <c r="D151" s="2"/>
      <c r="E151" s="2"/>
      <c r="F151" s="2"/>
      <c r="G151" s="2"/>
      <c r="H151" s="2"/>
    </row>
    <row r="152" spans="1:8" ht="16.5" thickBot="1" x14ac:dyDescent="0.3">
      <c r="A152" s="3" t="s">
        <v>1</v>
      </c>
      <c r="B152" s="4">
        <v>790</v>
      </c>
      <c r="C152" s="2"/>
      <c r="D152" s="2"/>
      <c r="E152" s="2"/>
      <c r="F152" s="2"/>
      <c r="G152" s="2"/>
      <c r="H152" s="2"/>
    </row>
    <row r="153" spans="1:8" ht="16.5" thickBot="1" x14ac:dyDescent="0.3">
      <c r="A153" s="3" t="s">
        <v>2</v>
      </c>
      <c r="B153" s="4">
        <v>815</v>
      </c>
      <c r="C153" s="2"/>
      <c r="D153" s="2"/>
      <c r="E153" s="2"/>
      <c r="F153" s="2"/>
      <c r="G153" s="2"/>
      <c r="H153" s="2"/>
    </row>
    <row r="154" spans="1:8" ht="16.5" thickBot="1" x14ac:dyDescent="0.3">
      <c r="A154" s="3" t="s">
        <v>3</v>
      </c>
      <c r="B154" s="4">
        <v>699</v>
      </c>
      <c r="C154" s="2"/>
      <c r="D154" s="2"/>
      <c r="E154" s="2"/>
      <c r="F154" s="2"/>
      <c r="G154" s="2"/>
      <c r="H154" s="2"/>
    </row>
    <row r="155" spans="1:8" ht="16.5" thickBot="1" x14ac:dyDescent="0.3">
      <c r="A155" s="3" t="s">
        <v>4</v>
      </c>
      <c r="B155" s="4">
        <v>638</v>
      </c>
      <c r="C155" s="2"/>
      <c r="D155" s="2"/>
      <c r="E155" s="2"/>
      <c r="F155" s="2"/>
      <c r="G155" s="2"/>
      <c r="H155" s="2"/>
    </row>
    <row r="156" spans="1:8" ht="16.5" thickBot="1" x14ac:dyDescent="0.3">
      <c r="A156" s="3" t="s">
        <v>5</v>
      </c>
      <c r="B156" s="4">
        <v>646</v>
      </c>
      <c r="C156" s="2"/>
      <c r="D156" s="2"/>
      <c r="E156" s="2"/>
      <c r="F156" s="2"/>
      <c r="G156" s="2"/>
      <c r="H156" s="2"/>
    </row>
    <row r="157" spans="1:8" ht="16.5" thickBot="1" x14ac:dyDescent="0.3">
      <c r="A157" s="3" t="s">
        <v>6</v>
      </c>
      <c r="B157" s="4">
        <v>754</v>
      </c>
      <c r="C157" s="2"/>
      <c r="D157" s="2"/>
      <c r="E157" s="2"/>
      <c r="F157" s="2"/>
      <c r="G157" s="2"/>
      <c r="H157" s="2"/>
    </row>
    <row r="158" spans="1:8" ht="16.5" thickBot="1" x14ac:dyDescent="0.3">
      <c r="A158" s="3" t="s">
        <v>7</v>
      </c>
      <c r="B158" s="4">
        <v>803</v>
      </c>
      <c r="C158" s="2"/>
      <c r="D158" s="2"/>
      <c r="E158" s="2"/>
      <c r="F158" s="2"/>
      <c r="G158" s="2"/>
      <c r="H158" s="2"/>
    </row>
    <row r="159" spans="1:8" ht="16.5" thickBot="1" x14ac:dyDescent="0.3">
      <c r="A159" s="3" t="s">
        <v>8</v>
      </c>
      <c r="B159" s="4">
        <v>727</v>
      </c>
      <c r="C159" s="2"/>
      <c r="D159" s="2"/>
      <c r="E159" s="2"/>
      <c r="F159" s="2"/>
      <c r="G159" s="2"/>
      <c r="H159" s="2"/>
    </row>
    <row r="160" spans="1:8" ht="16.5" thickBot="1" x14ac:dyDescent="0.3">
      <c r="A160" s="3" t="s">
        <v>9</v>
      </c>
      <c r="B160" s="4">
        <v>613</v>
      </c>
      <c r="C160" s="2"/>
      <c r="D160" s="2"/>
      <c r="E160" s="2"/>
      <c r="F160" s="2"/>
      <c r="G160" s="2"/>
      <c r="H160" s="2"/>
    </row>
    <row r="161" spans="1:10" ht="16.5" thickBot="1" x14ac:dyDescent="0.3">
      <c r="A161" s="3" t="s">
        <v>10</v>
      </c>
      <c r="B161" s="4">
        <v>614</v>
      </c>
      <c r="C161" s="2"/>
      <c r="D161" s="2"/>
      <c r="E161" s="2"/>
      <c r="F161" s="2"/>
      <c r="G161" s="2"/>
      <c r="H161" s="2"/>
    </row>
    <row r="162" spans="1:10" ht="16.5" thickBot="1" x14ac:dyDescent="0.3">
      <c r="A162" s="3" t="s">
        <v>11</v>
      </c>
      <c r="B162" s="4">
        <v>619</v>
      </c>
      <c r="C162" s="2"/>
      <c r="D162" s="2"/>
      <c r="E162" s="2"/>
      <c r="F162" s="2"/>
      <c r="G162" s="2"/>
      <c r="H162" s="2"/>
    </row>
    <row r="163" spans="1:10" ht="16.5" thickBot="1" x14ac:dyDescent="0.3">
      <c r="A163" s="3" t="s">
        <v>12</v>
      </c>
      <c r="B163" s="4">
        <v>625</v>
      </c>
      <c r="C163" s="2"/>
      <c r="D163" s="2"/>
      <c r="E163" s="2"/>
      <c r="F163" s="2"/>
      <c r="G163" s="2"/>
      <c r="H163" s="2"/>
    </row>
    <row r="164" spans="1:10" ht="16.5" thickBot="1" x14ac:dyDescent="0.3">
      <c r="A164" s="3" t="s">
        <v>13</v>
      </c>
      <c r="B164" s="4">
        <v>620</v>
      </c>
      <c r="C164" s="2"/>
      <c r="D164" s="2"/>
      <c r="E164" s="2"/>
      <c r="F164" s="2"/>
      <c r="G164" s="2"/>
      <c r="H164" s="2"/>
    </row>
    <row r="165" spans="1:10" ht="16.5" thickBot="1" x14ac:dyDescent="0.3">
      <c r="A165" s="3" t="s">
        <v>14</v>
      </c>
      <c r="B165" s="4">
        <v>745</v>
      </c>
      <c r="C165" s="2"/>
      <c r="D165" s="2"/>
      <c r="E165" s="2"/>
      <c r="F165" s="2"/>
      <c r="G165" s="2"/>
      <c r="H165" s="2"/>
    </row>
    <row r="170" spans="1:10" ht="15.75" thickBot="1" x14ac:dyDescent="0.3"/>
    <row r="171" spans="1:10" ht="15.75" thickBot="1" x14ac:dyDescent="0.3">
      <c r="A171" s="18" t="s">
        <v>30</v>
      </c>
      <c r="B171" s="19">
        <v>1</v>
      </c>
      <c r="C171" s="19">
        <v>2</v>
      </c>
      <c r="D171" s="19">
        <v>3</v>
      </c>
      <c r="E171" s="19">
        <v>4</v>
      </c>
      <c r="F171" s="19">
        <v>5</v>
      </c>
      <c r="G171" s="19">
        <v>6</v>
      </c>
      <c r="H171" s="19">
        <v>7</v>
      </c>
      <c r="I171" s="19">
        <v>8</v>
      </c>
      <c r="J171" s="20" t="s">
        <v>22</v>
      </c>
    </row>
    <row r="172" spans="1:10" ht="15.75" thickBot="1" x14ac:dyDescent="0.3">
      <c r="A172" s="8">
        <v>1</v>
      </c>
      <c r="B172" s="1">
        <v>694</v>
      </c>
      <c r="C172" s="1">
        <v>691</v>
      </c>
      <c r="D172" s="1">
        <v>795</v>
      </c>
      <c r="E172" s="1">
        <v>587</v>
      </c>
      <c r="F172" s="1">
        <v>739</v>
      </c>
      <c r="G172" s="1">
        <v>578</v>
      </c>
      <c r="H172" s="1">
        <v>659</v>
      </c>
      <c r="I172" s="1">
        <v>779</v>
      </c>
      <c r="J172" s="1">
        <f>AVERAGE(B172:I172)</f>
        <v>690.25</v>
      </c>
    </row>
    <row r="173" spans="1:10" ht="15.75" thickBot="1" x14ac:dyDescent="0.3">
      <c r="A173" s="8">
        <v>2</v>
      </c>
      <c r="B173" s="1">
        <v>873</v>
      </c>
      <c r="C173" s="1">
        <v>539</v>
      </c>
      <c r="D173" s="1">
        <v>883</v>
      </c>
      <c r="E173" s="1">
        <v>707</v>
      </c>
      <c r="F173" s="1">
        <v>619</v>
      </c>
      <c r="G173" s="1">
        <v>644</v>
      </c>
      <c r="H173" s="1">
        <v>719</v>
      </c>
      <c r="I173" s="1">
        <v>588</v>
      </c>
      <c r="J173" s="1">
        <f t="shared" ref="J173:J182" si="6">AVERAGE(B173:I173)</f>
        <v>696.5</v>
      </c>
    </row>
    <row r="174" spans="1:10" ht="15.75" thickBot="1" x14ac:dyDescent="0.3">
      <c r="A174" s="8">
        <v>3</v>
      </c>
      <c r="B174" s="1">
        <v>795</v>
      </c>
      <c r="C174" s="1">
        <v>787</v>
      </c>
      <c r="D174" s="1">
        <v>675</v>
      </c>
      <c r="E174" s="1">
        <v>579</v>
      </c>
      <c r="F174" s="1">
        <v>627</v>
      </c>
      <c r="G174" s="1">
        <v>559</v>
      </c>
      <c r="H174" s="1">
        <v>988</v>
      </c>
      <c r="I174" s="1">
        <v>635</v>
      </c>
      <c r="J174" s="1">
        <f t="shared" si="6"/>
        <v>705.625</v>
      </c>
    </row>
    <row r="175" spans="1:10" ht="15.75" thickBot="1" x14ac:dyDescent="0.3">
      <c r="A175" s="8">
        <v>4</v>
      </c>
      <c r="B175" s="1">
        <v>635</v>
      </c>
      <c r="C175" s="1">
        <v>795</v>
      </c>
      <c r="D175" s="1">
        <v>668</v>
      </c>
      <c r="E175" s="1">
        <v>716</v>
      </c>
      <c r="F175" s="1">
        <v>723</v>
      </c>
      <c r="G175" s="1">
        <v>595</v>
      </c>
      <c r="H175" s="1">
        <v>683</v>
      </c>
      <c r="I175" s="1">
        <v>723</v>
      </c>
      <c r="J175" s="1">
        <f t="shared" si="6"/>
        <v>692.25</v>
      </c>
    </row>
    <row r="176" spans="1:10" ht="15.75" thickBot="1" x14ac:dyDescent="0.3">
      <c r="A176" s="8">
        <v>5</v>
      </c>
      <c r="B176" s="1">
        <v>716</v>
      </c>
      <c r="C176" s="1">
        <v>652</v>
      </c>
      <c r="D176" s="1">
        <v>927</v>
      </c>
      <c r="E176" s="1">
        <v>612</v>
      </c>
      <c r="F176" s="1">
        <v>752</v>
      </c>
      <c r="G176" s="1">
        <v>627</v>
      </c>
      <c r="H176" s="1">
        <v>556</v>
      </c>
      <c r="I176" s="1">
        <v>715</v>
      </c>
      <c r="J176" s="1">
        <f t="shared" si="6"/>
        <v>694.625</v>
      </c>
    </row>
    <row r="177" spans="1:10" ht="15.75" thickBot="1" x14ac:dyDescent="0.3">
      <c r="A177" s="8">
        <v>7</v>
      </c>
      <c r="B177" s="1">
        <v>539</v>
      </c>
      <c r="C177" s="1">
        <v>603</v>
      </c>
      <c r="D177" s="1">
        <v>683</v>
      </c>
      <c r="E177" s="1">
        <v>1131</v>
      </c>
      <c r="F177" s="1">
        <v>715</v>
      </c>
      <c r="G177" s="1">
        <v>579</v>
      </c>
      <c r="H177" s="1">
        <v>667</v>
      </c>
      <c r="I177" s="1">
        <v>827</v>
      </c>
      <c r="J177" s="1">
        <f t="shared" si="6"/>
        <v>718</v>
      </c>
    </row>
    <row r="178" spans="1:10" ht="15.75" thickBot="1" x14ac:dyDescent="0.3">
      <c r="A178" s="8">
        <v>10</v>
      </c>
      <c r="B178" s="1">
        <v>716</v>
      </c>
      <c r="C178" s="1">
        <v>731</v>
      </c>
      <c r="D178" s="1">
        <v>631</v>
      </c>
      <c r="E178" s="1">
        <v>703</v>
      </c>
      <c r="F178" s="1">
        <v>667</v>
      </c>
      <c r="G178" s="1">
        <v>627</v>
      </c>
      <c r="H178" s="1">
        <v>895</v>
      </c>
      <c r="I178" s="1">
        <v>668</v>
      </c>
      <c r="J178" s="1">
        <f t="shared" si="6"/>
        <v>704.75</v>
      </c>
    </row>
    <row r="179" spans="1:10" ht="15.75" thickBot="1" x14ac:dyDescent="0.3">
      <c r="A179" s="8">
        <v>15</v>
      </c>
      <c r="B179" s="1">
        <v>771</v>
      </c>
      <c r="C179" s="1">
        <v>712</v>
      </c>
      <c r="D179" s="1">
        <v>567</v>
      </c>
      <c r="E179" s="1">
        <v>519</v>
      </c>
      <c r="F179" s="1">
        <v>579</v>
      </c>
      <c r="G179" s="1">
        <v>912</v>
      </c>
      <c r="H179" s="1">
        <v>791</v>
      </c>
      <c r="I179" s="1">
        <v>783</v>
      </c>
      <c r="J179" s="1">
        <f t="shared" si="6"/>
        <v>704.25</v>
      </c>
    </row>
    <row r="180" spans="1:10" ht="15.75" thickBot="1" x14ac:dyDescent="0.3">
      <c r="A180" s="8">
        <v>20</v>
      </c>
      <c r="B180" s="1">
        <v>723</v>
      </c>
      <c r="C180" s="1">
        <v>675</v>
      </c>
      <c r="D180" s="1">
        <v>603</v>
      </c>
      <c r="E180" s="1">
        <v>739</v>
      </c>
      <c r="F180" s="1">
        <v>820</v>
      </c>
      <c r="G180" s="1">
        <v>955</v>
      </c>
      <c r="H180" s="1">
        <v>640</v>
      </c>
      <c r="I180" s="1">
        <v>595</v>
      </c>
      <c r="J180" s="1">
        <f t="shared" si="6"/>
        <v>718.75</v>
      </c>
    </row>
    <row r="181" spans="1:10" ht="15.75" thickBot="1" x14ac:dyDescent="0.3">
      <c r="A181" s="8">
        <v>25</v>
      </c>
      <c r="B181" s="1">
        <v>695</v>
      </c>
      <c r="C181" s="1">
        <v>947</v>
      </c>
      <c r="D181" s="1">
        <v>812</v>
      </c>
      <c r="E181" s="1">
        <v>791</v>
      </c>
      <c r="F181" s="1">
        <v>731</v>
      </c>
      <c r="G181" s="1">
        <v>643</v>
      </c>
      <c r="H181" s="1">
        <v>739</v>
      </c>
      <c r="I181" s="1">
        <v>651</v>
      </c>
      <c r="J181" s="1">
        <f t="shared" si="6"/>
        <v>751.125</v>
      </c>
    </row>
    <row r="182" spans="1:10" ht="15.75" thickBot="1" x14ac:dyDescent="0.3">
      <c r="A182" s="8">
        <v>0</v>
      </c>
      <c r="B182" s="1">
        <v>615</v>
      </c>
      <c r="C182" s="1">
        <v>547</v>
      </c>
      <c r="D182" s="1">
        <v>771</v>
      </c>
      <c r="E182" s="1">
        <v>691</v>
      </c>
      <c r="F182" s="1">
        <v>635</v>
      </c>
      <c r="G182" s="1">
        <v>659</v>
      </c>
      <c r="H182" s="1">
        <v>758</v>
      </c>
      <c r="I182" s="1">
        <v>775</v>
      </c>
      <c r="J182" s="1">
        <f t="shared" si="6"/>
        <v>681.375</v>
      </c>
    </row>
    <row r="187" spans="1:10" ht="15.75" thickBot="1" x14ac:dyDescent="0.3"/>
    <row r="188" spans="1:10" ht="15.75" thickBot="1" x14ac:dyDescent="0.3">
      <c r="A188" s="18" t="s">
        <v>31</v>
      </c>
      <c r="B188" s="11">
        <v>1</v>
      </c>
      <c r="C188" s="11">
        <v>2</v>
      </c>
      <c r="D188" s="11">
        <v>3</v>
      </c>
      <c r="E188" s="11">
        <v>4</v>
      </c>
      <c r="F188" s="11">
        <v>5</v>
      </c>
      <c r="G188" s="11">
        <v>6</v>
      </c>
      <c r="H188" s="11">
        <v>7</v>
      </c>
      <c r="I188" s="11">
        <v>8</v>
      </c>
      <c r="J188" s="20" t="s">
        <v>22</v>
      </c>
    </row>
    <row r="189" spans="1:10" ht="15.75" thickBot="1" x14ac:dyDescent="0.3">
      <c r="A189" s="3" t="s">
        <v>32</v>
      </c>
      <c r="B189" s="9">
        <v>643</v>
      </c>
      <c r="C189" s="9">
        <v>934</v>
      </c>
      <c r="D189" s="9">
        <v>875</v>
      </c>
      <c r="E189" s="9">
        <v>740</v>
      </c>
      <c r="F189" s="9">
        <v>867</v>
      </c>
      <c r="G189" s="9">
        <v>1020</v>
      </c>
      <c r="H189" s="9">
        <v>1240</v>
      </c>
      <c r="I189" s="9">
        <v>875</v>
      </c>
      <c r="J189" s="9">
        <f>AVERAGE(B189:I189)</f>
        <v>899.25</v>
      </c>
    </row>
    <row r="190" spans="1:10" ht="45.75" thickBot="1" x14ac:dyDescent="0.3">
      <c r="A190" s="3" t="s">
        <v>33</v>
      </c>
      <c r="B190" s="9">
        <v>675</v>
      </c>
      <c r="C190" s="9">
        <v>764</v>
      </c>
      <c r="D190" s="9">
        <v>839</v>
      </c>
      <c r="E190" s="9">
        <v>835</v>
      </c>
      <c r="F190" s="9">
        <v>867</v>
      </c>
      <c r="G190" s="9">
        <v>1507</v>
      </c>
      <c r="H190" s="9">
        <v>859</v>
      </c>
      <c r="I190" s="9">
        <v>867</v>
      </c>
      <c r="J190" s="9">
        <f t="shared" ref="J190:J197" si="7">AVERAGE(B190:I190)</f>
        <v>901.625</v>
      </c>
    </row>
    <row r="191" spans="1:10" ht="15.75" thickBot="1" x14ac:dyDescent="0.3">
      <c r="A191" s="3" t="s">
        <v>34</v>
      </c>
      <c r="B191" s="9">
        <v>939</v>
      </c>
      <c r="C191" s="9">
        <v>1019</v>
      </c>
      <c r="D191" s="9">
        <v>771</v>
      </c>
      <c r="E191" s="9">
        <v>1142</v>
      </c>
      <c r="F191" s="9">
        <v>859</v>
      </c>
      <c r="G191" s="9">
        <v>715</v>
      </c>
      <c r="H191" s="9">
        <v>867</v>
      </c>
      <c r="I191" s="9">
        <v>915</v>
      </c>
      <c r="J191" s="9">
        <f t="shared" si="7"/>
        <v>903.375</v>
      </c>
    </row>
    <row r="192" spans="1:10" ht="45.75" thickBot="1" x14ac:dyDescent="0.3">
      <c r="A192" s="3" t="s">
        <v>35</v>
      </c>
      <c r="B192" s="9">
        <v>894</v>
      </c>
      <c r="C192" s="9">
        <v>852</v>
      </c>
      <c r="D192" s="9">
        <v>1003</v>
      </c>
      <c r="E192" s="9">
        <v>779</v>
      </c>
      <c r="F192" s="9">
        <v>883</v>
      </c>
      <c r="G192" s="9">
        <v>1052</v>
      </c>
      <c r="H192" s="9">
        <v>934</v>
      </c>
      <c r="I192" s="9">
        <v>821</v>
      </c>
      <c r="J192" s="9">
        <f t="shared" si="7"/>
        <v>902.25</v>
      </c>
    </row>
    <row r="193" spans="1:10" ht="15.75" thickBot="1" x14ac:dyDescent="0.3">
      <c r="A193" s="3" t="s">
        <v>36</v>
      </c>
      <c r="B193" s="9">
        <v>735</v>
      </c>
      <c r="C193" s="9">
        <v>1139</v>
      </c>
      <c r="D193" s="9">
        <v>851</v>
      </c>
      <c r="E193" s="9">
        <v>1015</v>
      </c>
      <c r="F193" s="9">
        <v>899</v>
      </c>
      <c r="G193" s="9">
        <v>771</v>
      </c>
      <c r="H193" s="9">
        <v>971</v>
      </c>
      <c r="I193" s="9">
        <v>895</v>
      </c>
      <c r="J193" s="9">
        <f t="shared" si="7"/>
        <v>909.5</v>
      </c>
    </row>
    <row r="194" spans="1:10" ht="15.75" thickBot="1" x14ac:dyDescent="0.3">
      <c r="A194" s="3" t="s">
        <v>37</v>
      </c>
      <c r="B194" s="9">
        <v>1043</v>
      </c>
      <c r="C194" s="9">
        <v>804</v>
      </c>
      <c r="D194" s="9">
        <v>1003</v>
      </c>
      <c r="E194" s="9">
        <v>971</v>
      </c>
      <c r="F194" s="9">
        <v>867</v>
      </c>
      <c r="G194" s="9">
        <v>843</v>
      </c>
      <c r="H194" s="9">
        <v>827</v>
      </c>
      <c r="I194" s="9">
        <v>902</v>
      </c>
      <c r="J194" s="9">
        <f t="shared" si="7"/>
        <v>907.5</v>
      </c>
    </row>
    <row r="195" spans="1:10" ht="45.75" thickBot="1" x14ac:dyDescent="0.3">
      <c r="A195" s="3" t="s">
        <v>38</v>
      </c>
      <c r="B195" s="9">
        <v>927</v>
      </c>
      <c r="C195" s="9">
        <v>931</v>
      </c>
      <c r="D195" s="9">
        <v>1211</v>
      </c>
      <c r="E195" s="9">
        <v>747</v>
      </c>
      <c r="F195" s="9">
        <v>835</v>
      </c>
      <c r="G195" s="9">
        <v>779</v>
      </c>
      <c r="H195" s="9">
        <v>956</v>
      </c>
      <c r="I195" s="9">
        <v>900</v>
      </c>
      <c r="J195" s="9">
        <f t="shared" si="7"/>
        <v>910.75</v>
      </c>
    </row>
    <row r="196" spans="1:10" ht="15.75" thickBot="1" x14ac:dyDescent="0.3">
      <c r="A196" s="3" t="s">
        <v>39</v>
      </c>
      <c r="B196" s="9">
        <v>1019</v>
      </c>
      <c r="C196" s="9">
        <v>859</v>
      </c>
      <c r="D196" s="9">
        <v>855</v>
      </c>
      <c r="E196" s="9">
        <v>835</v>
      </c>
      <c r="F196" s="9">
        <v>923</v>
      </c>
      <c r="G196" s="9">
        <v>963</v>
      </c>
      <c r="H196" s="9">
        <v>1095</v>
      </c>
      <c r="I196" s="9">
        <v>754</v>
      </c>
      <c r="J196" s="9">
        <f t="shared" si="7"/>
        <v>912.875</v>
      </c>
    </row>
    <row r="197" spans="1:10" ht="45.75" thickBot="1" x14ac:dyDescent="0.3">
      <c r="A197" s="3" t="s">
        <v>40</v>
      </c>
      <c r="B197" s="9">
        <v>915</v>
      </c>
      <c r="C197" s="9">
        <v>951</v>
      </c>
      <c r="D197" s="9">
        <v>939</v>
      </c>
      <c r="E197" s="9">
        <v>915</v>
      </c>
      <c r="F197" s="9">
        <v>931</v>
      </c>
      <c r="G197" s="9">
        <v>755</v>
      </c>
      <c r="H197" s="9">
        <v>820</v>
      </c>
      <c r="I197" s="9">
        <v>1136</v>
      </c>
      <c r="J197" s="9">
        <f t="shared" si="7"/>
        <v>920.25</v>
      </c>
    </row>
    <row r="198" spans="1:10" ht="20.25" x14ac:dyDescent="0.25">
      <c r="A198" s="21"/>
    </row>
  </sheetData>
  <mergeCells count="23">
    <mergeCell ref="A1:A2"/>
    <mergeCell ref="B1:F1"/>
    <mergeCell ref="G1:G2"/>
    <mergeCell ref="H1:H2"/>
    <mergeCell ref="A19:A20"/>
    <mergeCell ref="B19:F19"/>
    <mergeCell ref="G19:G20"/>
    <mergeCell ref="H19:H20"/>
    <mergeCell ref="B34:J34"/>
    <mergeCell ref="B35:J35"/>
    <mergeCell ref="A62:A64"/>
    <mergeCell ref="B62:I62"/>
    <mergeCell ref="J62:J64"/>
    <mergeCell ref="B63:I63"/>
    <mergeCell ref="A103:A104"/>
    <mergeCell ref="B103:I103"/>
    <mergeCell ref="J103:J104"/>
    <mergeCell ref="K62:K64"/>
    <mergeCell ref="A78:A80"/>
    <mergeCell ref="B78:I78"/>
    <mergeCell ref="J78:J80"/>
    <mergeCell ref="B79:I79"/>
    <mergeCell ref="K78:K8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2023-09-16T09:50:21Z</dcterms:created>
  <dcterms:modified xsi:type="dcterms:W3CDTF">2023-10-14T10:39:46Z</dcterms:modified>
</cp:coreProperties>
</file>