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V:\Prozesse\1_Prozess-Vorlagen\"/>
    </mc:Choice>
  </mc:AlternateContent>
  <bookViews>
    <workbookView xWindow="0" yWindow="0" windowWidth="28800" windowHeight="13500"/>
  </bookViews>
  <sheets>
    <sheet name="Doku tägliche Arbeitszeit" sheetId="1" r:id="rId1"/>
    <sheet name="Berechnungstabelle Urlaub" sheetId="5" state="hidden" r:id="rId2"/>
    <sheet name="Dropdown" sheetId="2" state="hidden" r:id="rId3"/>
  </sheets>
  <externalReferences>
    <externalReference r:id="rId4"/>
  </externalReferences>
  <definedNames>
    <definedName name="Dienstorte">[1]Dropdown!$B$10:$B$13</definedName>
    <definedName name="Fakultät_Einrichtung">[1]Dropdown!$D$1:$D$23</definedName>
    <definedName name="Kalenderjahre">Dropdown!$E$1:$E$9</definedName>
    <definedName name="Kalendermonate">Dropdown!$C$1:$C$13</definedName>
    <definedName name="Tätigkeiten">[1]Dropdown!$B$1:$B$3</definedName>
  </definedNames>
  <calcPr calcId="162913"/>
</workbook>
</file>

<file path=xl/calcChain.xml><?xml version="1.0" encoding="utf-8"?>
<calcChain xmlns="http://schemas.openxmlformats.org/spreadsheetml/2006/main">
  <c r="D18" i="1" l="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L14" i="1" l="1"/>
  <c r="L15" i="1" s="1"/>
  <c r="C122" i="5" l="1"/>
  <c r="C121" i="5"/>
  <c r="C120" i="5"/>
  <c r="C119" i="5"/>
  <c r="C118" i="5"/>
  <c r="C117" i="5"/>
  <c r="C116" i="5"/>
  <c r="C115" i="5"/>
  <c r="C114" i="5"/>
  <c r="C113" i="5"/>
  <c r="C112" i="5"/>
  <c r="C111" i="5"/>
  <c r="C110" i="5"/>
  <c r="C109" i="5"/>
  <c r="C108" i="5"/>
  <c r="C107" i="5"/>
  <c r="C106" i="5"/>
  <c r="C105" i="5"/>
  <c r="C104" i="5"/>
  <c r="C103" i="5"/>
  <c r="C102" i="5"/>
  <c r="C101"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3" i="5"/>
  <c r="C2" i="5"/>
  <c r="D17" i="1" l="1"/>
  <c r="D48" i="1" l="1"/>
</calcChain>
</file>

<file path=xl/sharedStrings.xml><?xml version="1.0" encoding="utf-8"?>
<sst xmlns="http://schemas.openxmlformats.org/spreadsheetml/2006/main" count="42" uniqueCount="40">
  <si>
    <t>Studiengang / Semester</t>
  </si>
  <si>
    <t>Tatsächlich abzuleistende Arbeitszeit:</t>
  </si>
  <si>
    <t>Monatliche Arbeitszeit lt. Vertrag:</t>
  </si>
  <si>
    <t>Darin enthaltener Urlaubsanspruch von:</t>
  </si>
  <si>
    <r>
      <t xml:space="preserve">Urlaub in Echtzeit
</t>
    </r>
    <r>
      <rPr>
        <sz val="9"/>
        <color theme="1"/>
        <rFont val="Arial Narrow"/>
        <family val="2"/>
      </rPr>
      <t>(Std.:Min.)</t>
    </r>
  </si>
  <si>
    <t>Tag</t>
  </si>
  <si>
    <t>Beginn</t>
  </si>
  <si>
    <t>Ende</t>
  </si>
  <si>
    <t>Summe:</t>
  </si>
  <si>
    <t>Datum, Unterschrift Betreuer/in</t>
  </si>
  <si>
    <t>Kalendermonat</t>
  </si>
  <si>
    <t>Jahr</t>
  </si>
  <si>
    <t>Januar</t>
  </si>
  <si>
    <t>Februar</t>
  </si>
  <si>
    <t>März</t>
  </si>
  <si>
    <t>April</t>
  </si>
  <si>
    <t>Mai</t>
  </si>
  <si>
    <t>Juni</t>
  </si>
  <si>
    <t>Juli</t>
  </si>
  <si>
    <t>August</t>
  </si>
  <si>
    <t>September</t>
  </si>
  <si>
    <t>Oktober</t>
  </si>
  <si>
    <t>November</t>
  </si>
  <si>
    <t>Dezember</t>
  </si>
  <si>
    <t>Stunden</t>
  </si>
  <si>
    <t>Name, Vorname  Betreuer/in</t>
  </si>
  <si>
    <t>Name, Vorname  Studierende/r</t>
  </si>
  <si>
    <t>Matrikel-Nummer</t>
  </si>
  <si>
    <t>Bei Arbeitszeiten von mehr als 6 Std. werden 30 Min. für Pausenzeiten und bei Arbeitszeiten von mehr als 9 Std. werden 45 Min. für Pausenzeiten automatisch abgezogen (Arbeitszeitgesetz § 4).</t>
  </si>
  <si>
    <t>Dokumentation der täglichen Arbeitszeit
nach § 17 Mindestlohngesetz für Minijobber</t>
  </si>
  <si>
    <t>W I C H T I G :</t>
  </si>
  <si>
    <t>Für die Richtigkeit der Angaben:</t>
  </si>
  <si>
    <t>Datum, Unterschrift Studierende/r</t>
  </si>
  <si>
    <t>Für die Prüfungen durch die Bundesknappschaft ist dieser Nachweis nach dem Mindestlohngesetz 2 Jahre bei dem/der vertragschließendem/n Dekanat/Abteilung aufzubewahren.</t>
  </si>
  <si>
    <t>Arbeitsstunden</t>
  </si>
  <si>
    <r>
      <t xml:space="preserve">Die Aufzeichnungen sind </t>
    </r>
    <r>
      <rPr>
        <b/>
        <sz val="12"/>
        <color rgb="FFC00000"/>
        <rFont val="Arial Narrow"/>
        <family val="2"/>
      </rPr>
      <t>mindestens wöchentlich</t>
    </r>
    <r>
      <rPr>
        <sz val="12"/>
        <color theme="1"/>
        <rFont val="Arial Narrow"/>
        <family val="2"/>
      </rPr>
      <t xml:space="preserve"> zu führen, denn der Arbeitgeber "ist verpflichtet, Beginn, Ende und Dauer der täglichen Arbeitszeit dieser Arbeitnehmerinnen und Arbeitnehmer spätestens bis zum Ablauf des siebten auf den Tag der Arbeitsleistung folgenden Kalendertages aufzuzeichnen und diese Aufzeichnungen mindestens zwei Jahre beginnend ab dem für die Aufzeichnung maßgeblichen Zeitpunkt aufzubewahren.“ (Auszug aus dem Mindestlohngesetz 2015)</t>
    </r>
  </si>
  <si>
    <t>Mit meiner Unterschrift bestätige ich, dass mir der/die o.g. Studierende wöchentlich seine/ihre Dokumentation der Arbeitszeit gemäß den Vorgaben des § 17 Mindestlohngesetz vorgelegt hat.</t>
  </si>
  <si>
    <t>Arbeits-zeit
Dauer</t>
  </si>
  <si>
    <t>Bemerkungen / 
persönliche Notizen</t>
  </si>
  <si>
    <t>Stand:  01-2018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</si>
</sst>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h]:mm"/>
    <numFmt numFmtId="165" formatCode="[h]:mm:ss;@"/>
  </numFmts>
  <fonts count="20" x14ac:knownFonts="1">
    <font>
      <sz val="12"/>
      <color theme="1"/>
      <name val="Arial Narrow"/>
      <family val="2"/>
    </font>
    <font>
      <b/>
      <sz val="12"/>
      <color theme="1"/>
      <name val="Arial Narrow"/>
      <family val="2"/>
    </font>
    <font>
      <sz val="9"/>
      <color theme="1"/>
      <name val="Arial Narrow"/>
      <family val="2"/>
    </font>
    <font>
      <sz val="11"/>
      <color theme="1"/>
      <name val="Arial Narrow"/>
      <family val="2"/>
    </font>
    <font>
      <b/>
      <sz val="9"/>
      <color theme="1"/>
      <name val="Arial Narrow"/>
      <family val="2"/>
    </font>
    <font>
      <b/>
      <sz val="11"/>
      <color theme="1"/>
      <name val="Arial Narrow"/>
      <family val="2"/>
    </font>
    <font>
      <b/>
      <sz val="14"/>
      <color theme="1"/>
      <name val="Arial Narrow"/>
      <family val="2"/>
    </font>
    <font>
      <sz val="11"/>
      <color theme="5" tint="-0.249977111117893"/>
      <name val="Arial Narrow"/>
      <family val="2"/>
    </font>
    <font>
      <sz val="11"/>
      <color rgb="FFC00000"/>
      <name val="Arial Narrow"/>
      <family val="2"/>
    </font>
    <font>
      <b/>
      <sz val="12"/>
      <color rgb="FF0000CC"/>
      <name val="Arial Narrow"/>
      <family val="2"/>
    </font>
    <font>
      <sz val="11"/>
      <color rgb="FF0000CC"/>
      <name val="Arial Narrow"/>
      <family val="2"/>
    </font>
    <font>
      <b/>
      <sz val="14"/>
      <color rgb="FF0000CC"/>
      <name val="Arial Narrow"/>
      <family val="2"/>
    </font>
    <font>
      <b/>
      <sz val="11"/>
      <color rgb="FF0000CC"/>
      <name val="Arial Narrow"/>
      <family val="2"/>
    </font>
    <font>
      <b/>
      <u/>
      <sz val="11"/>
      <color theme="1"/>
      <name val="Arial Narrow"/>
      <family val="2"/>
    </font>
    <font>
      <sz val="12"/>
      <color theme="1"/>
      <name val="Arial Narrow"/>
      <family val="2"/>
    </font>
    <font>
      <b/>
      <sz val="12"/>
      <color rgb="FFC00000"/>
      <name val="Arial Narrow"/>
      <family val="2"/>
    </font>
    <font>
      <sz val="11"/>
      <name val="Arial Narrow"/>
      <family val="2"/>
    </font>
    <font>
      <sz val="11"/>
      <color rgb="FF006600"/>
      <name val="Arial Narrow"/>
      <family val="2"/>
    </font>
    <font>
      <sz val="12"/>
      <color rgb="FF006600"/>
      <name val="Arial Narrow"/>
      <family val="2"/>
    </font>
    <font>
      <sz val="10"/>
      <color theme="1" tint="0.34998626667073579"/>
      <name val="Arial Narrow"/>
      <family val="2"/>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gray0625">
        <fgColor rgb="FF009999"/>
        <bgColor theme="0"/>
      </patternFill>
    </fill>
    <fill>
      <patternFill patternType="solid">
        <fgColor theme="8" tint="0.59999389629810485"/>
        <bgColor indexed="64"/>
      </patternFill>
    </fill>
    <fill>
      <patternFill patternType="solid">
        <fgColor theme="8" tint="0.79998168889431442"/>
        <bgColor indexed="64"/>
      </patternFill>
    </fill>
    <fill>
      <patternFill patternType="gray0625">
        <fgColor rgb="FF009999"/>
        <bgColor theme="8" tint="0.79998168889431442"/>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rgb="FF009999"/>
      </left>
      <right style="thin">
        <color rgb="FF009999"/>
      </right>
      <top style="thin">
        <color rgb="FF009999"/>
      </top>
      <bottom style="thin">
        <color rgb="FF009999"/>
      </bottom>
      <diagonal/>
    </border>
    <border>
      <left/>
      <right/>
      <top style="thin">
        <color rgb="FF009999"/>
      </top>
      <bottom/>
      <diagonal/>
    </border>
    <border>
      <left style="thin">
        <color rgb="FF009999"/>
      </left>
      <right style="thin">
        <color rgb="FF009999"/>
      </right>
      <top style="thin">
        <color rgb="FF009999"/>
      </top>
      <bottom/>
      <diagonal/>
    </border>
    <border>
      <left style="thin">
        <color rgb="FF009999"/>
      </left>
      <right style="thin">
        <color rgb="FF009999"/>
      </right>
      <top style="medium">
        <color rgb="FF009999"/>
      </top>
      <bottom style="thin">
        <color rgb="FF009999"/>
      </bottom>
      <diagonal/>
    </border>
    <border>
      <left/>
      <right/>
      <top style="medium">
        <color rgb="FF009999"/>
      </top>
      <bottom/>
      <diagonal/>
    </border>
    <border>
      <left style="thin">
        <color rgb="FF009999"/>
      </left>
      <right style="thin">
        <color rgb="FF009999"/>
      </right>
      <top style="thin">
        <color rgb="FF009999"/>
      </top>
      <bottom style="medium">
        <color rgb="FF009999"/>
      </bottom>
      <diagonal/>
    </border>
    <border>
      <left style="thin">
        <color rgb="FF009999"/>
      </left>
      <right style="thin">
        <color rgb="FF009999"/>
      </right>
      <top/>
      <bottom style="thin">
        <color rgb="FF009999"/>
      </bottom>
      <diagonal/>
    </border>
    <border>
      <left/>
      <right/>
      <top/>
      <bottom style="thin">
        <color rgb="FF009999"/>
      </bottom>
      <diagonal/>
    </border>
    <border>
      <left style="medium">
        <color rgb="FF009999"/>
      </left>
      <right/>
      <top style="medium">
        <color rgb="FF009999"/>
      </top>
      <bottom/>
      <diagonal/>
    </border>
    <border>
      <left style="medium">
        <color rgb="FF009999"/>
      </left>
      <right/>
      <top/>
      <bottom/>
      <diagonal/>
    </border>
    <border>
      <left/>
      <right style="medium">
        <color rgb="FF009999"/>
      </right>
      <top style="medium">
        <color rgb="FF009999"/>
      </top>
      <bottom/>
      <diagonal/>
    </border>
    <border>
      <left/>
      <right style="medium">
        <color rgb="FF009999"/>
      </right>
      <top/>
      <bottom/>
      <diagonal/>
    </border>
    <border>
      <left style="medium">
        <color rgb="FF009999"/>
      </left>
      <right/>
      <top/>
      <bottom style="medium">
        <color rgb="FF009999"/>
      </bottom>
      <diagonal/>
    </border>
    <border>
      <left/>
      <right/>
      <top/>
      <bottom style="medium">
        <color rgb="FF009999"/>
      </bottom>
      <diagonal/>
    </border>
    <border>
      <left/>
      <right style="medium">
        <color rgb="FF009999"/>
      </right>
      <top/>
      <bottom style="medium">
        <color rgb="FF009999"/>
      </bottom>
      <diagonal/>
    </border>
    <border>
      <left style="thin">
        <color rgb="FF009999"/>
      </left>
      <right/>
      <top style="medium">
        <color rgb="FF009999"/>
      </top>
      <bottom/>
      <diagonal/>
    </border>
    <border>
      <left style="thin">
        <color rgb="FF009999"/>
      </left>
      <right/>
      <top/>
      <bottom style="thin">
        <color rgb="FF009999"/>
      </bottom>
      <diagonal/>
    </border>
    <border>
      <left/>
      <right style="medium">
        <color rgb="FF009999"/>
      </right>
      <top/>
      <bottom style="thin">
        <color rgb="FF009999"/>
      </bottom>
      <diagonal/>
    </border>
    <border>
      <left/>
      <right/>
      <top/>
      <bottom style="thin">
        <color indexed="64"/>
      </bottom>
      <diagonal/>
    </border>
    <border>
      <left style="thin">
        <color rgb="FF009999"/>
      </left>
      <right/>
      <top style="thin">
        <color rgb="FF009999"/>
      </top>
      <bottom/>
      <diagonal/>
    </border>
    <border>
      <left/>
      <right style="thin">
        <color rgb="FF009999"/>
      </right>
      <top style="thin">
        <color rgb="FF009999"/>
      </top>
      <bottom/>
      <diagonal/>
    </border>
    <border>
      <left/>
      <right style="thin">
        <color rgb="FF009999"/>
      </right>
      <top/>
      <bottom style="thin">
        <color rgb="FF009999"/>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double">
        <color indexed="64"/>
      </bottom>
      <diagonal/>
    </border>
    <border>
      <left/>
      <right style="thin">
        <color rgb="FF009999"/>
      </right>
      <top style="medium">
        <color rgb="FF009999"/>
      </top>
      <bottom/>
      <diagonal/>
    </border>
    <border>
      <left/>
      <right style="thin">
        <color rgb="FF009999"/>
      </right>
      <top/>
      <bottom style="medium">
        <color rgb="FF009999"/>
      </bottom>
      <diagonal/>
    </border>
    <border>
      <left style="thin">
        <color rgb="FF009999"/>
      </left>
      <right/>
      <top style="thin">
        <color rgb="FF009999"/>
      </top>
      <bottom style="medium">
        <color rgb="FF009999"/>
      </bottom>
      <diagonal/>
    </border>
    <border>
      <left/>
      <right/>
      <top style="thin">
        <color rgb="FF009999"/>
      </top>
      <bottom style="medium">
        <color rgb="FF009999"/>
      </bottom>
      <diagonal/>
    </border>
    <border>
      <left/>
      <right style="thin">
        <color rgb="FF009999"/>
      </right>
      <top style="thin">
        <color rgb="FF009999"/>
      </top>
      <bottom style="medium">
        <color rgb="FF009999"/>
      </bottom>
      <diagonal/>
    </border>
    <border>
      <left style="thin">
        <color indexed="64"/>
      </left>
      <right style="thin">
        <color indexed="64"/>
      </right>
      <top style="thin">
        <color indexed="64"/>
      </top>
      <bottom/>
      <diagonal/>
    </border>
    <border>
      <left style="thin">
        <color rgb="FF009999"/>
      </left>
      <right/>
      <top style="medium">
        <color rgb="FF009999"/>
      </top>
      <bottom style="thin">
        <color rgb="FF009999"/>
      </bottom>
      <diagonal/>
    </border>
    <border>
      <left/>
      <right/>
      <top style="medium">
        <color rgb="FF009999"/>
      </top>
      <bottom style="thin">
        <color rgb="FF009999"/>
      </bottom>
      <diagonal/>
    </border>
    <border>
      <left/>
      <right style="thin">
        <color rgb="FF009999"/>
      </right>
      <top style="medium">
        <color rgb="FF009999"/>
      </top>
      <bottom style="thin">
        <color rgb="FF009999"/>
      </bottom>
      <diagonal/>
    </border>
    <border>
      <left style="thin">
        <color rgb="FF009999"/>
      </left>
      <right/>
      <top style="thin">
        <color rgb="FF009999"/>
      </top>
      <bottom style="thin">
        <color rgb="FF009999"/>
      </bottom>
      <diagonal/>
    </border>
    <border>
      <left/>
      <right/>
      <top style="thin">
        <color rgb="FF009999"/>
      </top>
      <bottom style="thin">
        <color rgb="FF009999"/>
      </bottom>
      <diagonal/>
    </border>
    <border>
      <left/>
      <right style="thin">
        <color rgb="FF009999"/>
      </right>
      <top style="thin">
        <color rgb="FF009999"/>
      </top>
      <bottom style="thin">
        <color rgb="FF009999"/>
      </bottom>
      <diagonal/>
    </border>
  </borders>
  <cellStyleXfs count="2">
    <xf numFmtId="0" fontId="0" fillId="0" borderId="0"/>
    <xf numFmtId="0" fontId="14" fillId="0" borderId="0"/>
  </cellStyleXfs>
  <cellXfs count="102">
    <xf numFmtId="0" fontId="0" fillId="0" borderId="0" xfId="0"/>
    <xf numFmtId="0" fontId="3" fillId="0" borderId="0" xfId="0" applyFont="1"/>
    <xf numFmtId="0" fontId="3" fillId="0" borderId="0" xfId="0" applyFont="1" applyAlignment="1">
      <alignment horizontal="center"/>
    </xf>
    <xf numFmtId="0" fontId="7" fillId="0" borderId="0" xfId="0" applyFont="1"/>
    <xf numFmtId="0" fontId="5" fillId="6" borderId="2" xfId="0" applyFont="1" applyFill="1" applyBorder="1"/>
    <xf numFmtId="0" fontId="5" fillId="7" borderId="2" xfId="0" applyFont="1" applyFill="1" applyBorder="1"/>
    <xf numFmtId="164" fontId="3" fillId="3" borderId="2" xfId="0" applyNumberFormat="1" applyFont="1" applyFill="1" applyBorder="1" applyAlignment="1" applyProtection="1">
      <alignment horizontal="center"/>
      <protection locked="0"/>
    </xf>
    <xf numFmtId="164" fontId="3" fillId="4" borderId="2" xfId="0" applyNumberFormat="1" applyFont="1" applyFill="1" applyBorder="1" applyAlignment="1" applyProtection="1">
      <alignment horizontal="center"/>
      <protection locked="0"/>
    </xf>
    <xf numFmtId="0" fontId="5" fillId="6" borderId="4" xfId="0" applyFont="1" applyFill="1" applyBorder="1"/>
    <xf numFmtId="164" fontId="3" fillId="3" borderId="4" xfId="0" applyNumberFormat="1" applyFont="1" applyFill="1" applyBorder="1" applyAlignment="1" applyProtection="1">
      <alignment horizontal="center"/>
      <protection locked="0"/>
    </xf>
    <xf numFmtId="0" fontId="5" fillId="6" borderId="8" xfId="0" applyFont="1" applyFill="1" applyBorder="1"/>
    <xf numFmtId="164" fontId="3" fillId="3" borderId="8" xfId="0" applyNumberFormat="1" applyFont="1" applyFill="1" applyBorder="1" applyAlignment="1" applyProtection="1">
      <alignment horizontal="center"/>
      <protection locked="0"/>
    </xf>
    <xf numFmtId="0" fontId="3" fillId="5" borderId="7" xfId="0" applyFont="1" applyFill="1" applyBorder="1"/>
    <xf numFmtId="0" fontId="3" fillId="5" borderId="7" xfId="0" applyFont="1" applyFill="1" applyBorder="1" applyAlignment="1">
      <alignment horizontal="center"/>
    </xf>
    <xf numFmtId="0" fontId="3" fillId="0" borderId="0" xfId="0" applyFont="1" applyBorder="1" applyAlignment="1">
      <alignment horizontal="center"/>
    </xf>
    <xf numFmtId="164" fontId="0" fillId="0" borderId="0" xfId="0" applyNumberFormat="1" applyFont="1" applyBorder="1" applyAlignment="1">
      <alignment horizontal="right"/>
    </xf>
    <xf numFmtId="0" fontId="3" fillId="0" borderId="20" xfId="0" applyFont="1" applyBorder="1"/>
    <xf numFmtId="0" fontId="3" fillId="6" borderId="21" xfId="0" applyFont="1" applyFill="1" applyBorder="1"/>
    <xf numFmtId="0" fontId="3" fillId="6" borderId="3" xfId="0" applyFont="1" applyFill="1" applyBorder="1" applyAlignment="1">
      <alignment horizontal="center"/>
    </xf>
    <xf numFmtId="0" fontId="3" fillId="6" borderId="22" xfId="0" applyFont="1" applyFill="1" applyBorder="1"/>
    <xf numFmtId="0" fontId="6" fillId="0" borderId="0" xfId="0" applyFont="1" applyBorder="1" applyAlignment="1"/>
    <xf numFmtId="0" fontId="13" fillId="0" borderId="0" xfId="0" applyFont="1"/>
    <xf numFmtId="0" fontId="12" fillId="5" borderId="7" xfId="0" applyFont="1" applyFill="1" applyBorder="1" applyAlignment="1">
      <alignment horizontal="center" wrapText="1"/>
    </xf>
    <xf numFmtId="0" fontId="2" fillId="0" borderId="0" xfId="0" applyFont="1" applyAlignment="1">
      <alignment vertical="top"/>
    </xf>
    <xf numFmtId="0" fontId="6" fillId="3" borderId="23" xfId="0" applyFont="1" applyFill="1" applyBorder="1" applyAlignment="1" applyProtection="1">
      <alignment horizontal="center" vertical="center"/>
      <protection locked="0"/>
    </xf>
    <xf numFmtId="0" fontId="0" fillId="0" borderId="0" xfId="0" applyFont="1" applyBorder="1"/>
    <xf numFmtId="0" fontId="3" fillId="0" borderId="30" xfId="0" applyFont="1" applyBorder="1"/>
    <xf numFmtId="0" fontId="9" fillId="0" borderId="0" xfId="0" applyFont="1" applyBorder="1" applyAlignment="1">
      <alignment vertical="top"/>
    </xf>
    <xf numFmtId="0" fontId="10" fillId="0" borderId="0" xfId="0" applyFont="1" applyBorder="1" applyAlignment="1">
      <alignment horizontal="center" vertical="top"/>
    </xf>
    <xf numFmtId="164" fontId="9" fillId="0" borderId="0" xfId="0" applyNumberFormat="1" applyFont="1" applyBorder="1" applyAlignment="1">
      <alignment horizontal="right" vertical="top"/>
    </xf>
    <xf numFmtId="0" fontId="0" fillId="0" borderId="0" xfId="0" applyFont="1" applyFill="1" applyBorder="1" applyAlignment="1" applyProtection="1">
      <alignment horizontal="left"/>
    </xf>
    <xf numFmtId="0" fontId="3" fillId="0" borderId="0" xfId="0" applyFont="1" applyFill="1" applyBorder="1" applyAlignment="1" applyProtection="1">
      <alignment horizontal="left"/>
    </xf>
    <xf numFmtId="0" fontId="4" fillId="2" borderId="33" xfId="1" applyNumberFormat="1" applyFont="1" applyFill="1" applyBorder="1" applyAlignment="1" applyProtection="1">
      <alignment horizontal="left" vertical="top"/>
    </xf>
    <xf numFmtId="20" fontId="4" fillId="2" borderId="33" xfId="1" applyNumberFormat="1" applyFont="1" applyFill="1" applyBorder="1" applyAlignment="1" applyProtection="1">
      <alignment horizontal="left" vertical="top"/>
    </xf>
    <xf numFmtId="0" fontId="14" fillId="0" borderId="0" xfId="1"/>
    <xf numFmtId="20" fontId="14" fillId="0" borderId="1" xfId="1" applyNumberFormat="1" applyBorder="1" applyAlignment="1">
      <alignment horizontal="center"/>
    </xf>
    <xf numFmtId="165" fontId="3" fillId="0" borderId="1" xfId="1" applyNumberFormat="1" applyFont="1" applyBorder="1" applyAlignment="1" applyProtection="1">
      <alignment horizontal="center"/>
    </xf>
    <xf numFmtId="0" fontId="14" fillId="0" borderId="0" xfId="1" applyFill="1"/>
    <xf numFmtId="20" fontId="3" fillId="0" borderId="1" xfId="1" applyNumberFormat="1" applyFont="1" applyBorder="1" applyAlignment="1" applyProtection="1">
      <alignment horizontal="center"/>
    </xf>
    <xf numFmtId="20" fontId="5" fillId="0" borderId="0" xfId="1" applyNumberFormat="1" applyFont="1" applyBorder="1" applyAlignment="1" applyProtection="1">
      <alignment vertical="top"/>
    </xf>
    <xf numFmtId="20" fontId="4" fillId="0" borderId="0" xfId="1" applyNumberFormat="1" applyFont="1" applyFill="1" applyBorder="1" applyAlignment="1" applyProtection="1">
      <alignment horizontal="left" vertical="top"/>
    </xf>
    <xf numFmtId="20" fontId="3" fillId="0" borderId="0" xfId="1" applyNumberFormat="1" applyFont="1" applyBorder="1" applyProtection="1"/>
    <xf numFmtId="164" fontId="3" fillId="0" borderId="1" xfId="1" applyNumberFormat="1" applyFont="1" applyBorder="1" applyAlignment="1" applyProtection="1">
      <alignment horizontal="center"/>
    </xf>
    <xf numFmtId="20" fontId="3" fillId="0" borderId="0" xfId="1" applyNumberFormat="1" applyFont="1" applyAlignment="1" applyProtection="1">
      <alignment horizontal="center"/>
    </xf>
    <xf numFmtId="20" fontId="3" fillId="0" borderId="0" xfId="1" applyNumberFormat="1" applyFont="1" applyProtection="1"/>
    <xf numFmtId="164" fontId="3" fillId="0" borderId="0" xfId="0" applyNumberFormat="1" applyFont="1" applyAlignment="1">
      <alignment horizontal="center"/>
    </xf>
    <xf numFmtId="165" fontId="3" fillId="0" borderId="0" xfId="0" applyNumberFormat="1" applyFont="1" applyAlignment="1">
      <alignment horizontal="center" vertical="top"/>
    </xf>
    <xf numFmtId="0" fontId="18" fillId="0" borderId="0" xfId="0" applyFont="1" applyBorder="1"/>
    <xf numFmtId="0" fontId="17" fillId="0" borderId="0" xfId="0" applyFont="1" applyBorder="1" applyAlignment="1">
      <alignment horizontal="center"/>
    </xf>
    <xf numFmtId="164" fontId="18" fillId="3" borderId="0" xfId="0" applyNumberFormat="1" applyFont="1" applyFill="1" applyBorder="1" applyAlignment="1" applyProtection="1">
      <alignment horizontal="right"/>
      <protection locked="0"/>
    </xf>
    <xf numFmtId="20" fontId="14" fillId="0" borderId="0" xfId="1" applyNumberFormat="1"/>
    <xf numFmtId="20" fontId="0" fillId="0" borderId="0" xfId="1" applyNumberFormat="1" applyFont="1"/>
    <xf numFmtId="164" fontId="3" fillId="3" borderId="8" xfId="0" applyNumberFormat="1" applyFont="1" applyFill="1" applyBorder="1" applyAlignment="1">
      <alignment horizontal="center"/>
    </xf>
    <xf numFmtId="164" fontId="3" fillId="4" borderId="8" xfId="0" applyNumberFormat="1" applyFont="1" applyFill="1" applyBorder="1" applyAlignment="1">
      <alignment horizontal="center"/>
    </xf>
    <xf numFmtId="164" fontId="11" fillId="6" borderId="5" xfId="0" applyNumberFormat="1" applyFont="1" applyFill="1" applyBorder="1" applyAlignment="1">
      <alignment horizontal="right"/>
    </xf>
    <xf numFmtId="0" fontId="19" fillId="0" borderId="0" xfId="0" applyFont="1" applyAlignment="1">
      <alignment horizontal="right"/>
    </xf>
    <xf numFmtId="0" fontId="3" fillId="0" borderId="20" xfId="0" applyFont="1" applyBorder="1" applyProtection="1">
      <protection locked="0"/>
    </xf>
    <xf numFmtId="164" fontId="2" fillId="0" borderId="37" xfId="0" applyNumberFormat="1" applyFont="1" applyBorder="1" applyAlignment="1" applyProtection="1">
      <alignment horizontal="left"/>
      <protection locked="0"/>
    </xf>
    <xf numFmtId="164" fontId="2" fillId="0" borderId="38" xfId="0" applyNumberFormat="1" applyFont="1" applyBorder="1" applyAlignment="1" applyProtection="1">
      <alignment horizontal="left"/>
      <protection locked="0"/>
    </xf>
    <xf numFmtId="164" fontId="2" fillId="0" borderId="39" xfId="0" applyNumberFormat="1" applyFont="1" applyBorder="1" applyAlignment="1" applyProtection="1">
      <alignment horizontal="left"/>
      <protection locked="0"/>
    </xf>
    <xf numFmtId="0" fontId="6" fillId="0" borderId="24" xfId="0" applyFont="1" applyBorder="1" applyAlignment="1">
      <alignment horizontal="center" vertical="center" wrapText="1"/>
    </xf>
    <xf numFmtId="0" fontId="6" fillId="0" borderId="25" xfId="0" applyFont="1" applyBorder="1" applyAlignment="1">
      <alignment horizontal="center" vertical="center" wrapText="1"/>
    </xf>
    <xf numFmtId="0" fontId="6" fillId="0" borderId="26" xfId="0" applyFont="1" applyBorder="1" applyAlignment="1">
      <alignment horizontal="center" vertical="center" wrapText="1"/>
    </xf>
    <xf numFmtId="0" fontId="6" fillId="3" borderId="14" xfId="0" applyFont="1" applyFill="1" applyBorder="1" applyAlignment="1" applyProtection="1">
      <alignment horizontal="left"/>
      <protection locked="0"/>
    </xf>
    <xf numFmtId="0" fontId="6" fillId="3" borderId="15" xfId="0" applyFont="1" applyFill="1" applyBorder="1" applyAlignment="1" applyProtection="1">
      <alignment horizontal="left"/>
      <protection locked="0"/>
    </xf>
    <xf numFmtId="0" fontId="6" fillId="3" borderId="29" xfId="0" applyFont="1" applyFill="1" applyBorder="1" applyAlignment="1" applyProtection="1">
      <alignment horizontal="left"/>
      <protection locked="0"/>
    </xf>
    <xf numFmtId="0" fontId="0" fillId="3" borderId="18" xfId="0" applyFont="1" applyFill="1" applyBorder="1" applyAlignment="1" applyProtection="1">
      <alignment horizontal="left"/>
      <protection locked="0"/>
    </xf>
    <xf numFmtId="0" fontId="0" fillId="3" borderId="9" xfId="0" applyFont="1" applyFill="1" applyBorder="1" applyAlignment="1" applyProtection="1">
      <alignment horizontal="left"/>
      <protection locked="0"/>
    </xf>
    <xf numFmtId="0" fontId="0" fillId="3" borderId="19" xfId="0" applyFont="1" applyFill="1" applyBorder="1" applyAlignment="1" applyProtection="1">
      <alignment horizontal="left"/>
      <protection locked="0"/>
    </xf>
    <xf numFmtId="0" fontId="3" fillId="6" borderId="17" xfId="0" applyFont="1" applyFill="1" applyBorder="1" applyAlignment="1">
      <alignment horizontal="left"/>
    </xf>
    <xf numFmtId="0" fontId="3" fillId="6" borderId="6" xfId="0" applyFont="1" applyFill="1" applyBorder="1" applyAlignment="1">
      <alignment horizontal="left"/>
    </xf>
    <xf numFmtId="0" fontId="3" fillId="6" borderId="12" xfId="0" applyFont="1" applyFill="1" applyBorder="1" applyAlignment="1">
      <alignment horizontal="left"/>
    </xf>
    <xf numFmtId="0" fontId="3" fillId="6" borderId="10" xfId="0" applyFont="1" applyFill="1" applyBorder="1" applyAlignment="1">
      <alignment horizontal="left"/>
    </xf>
    <xf numFmtId="0" fontId="3" fillId="6" borderId="28" xfId="0" applyFont="1" applyFill="1" applyBorder="1" applyAlignment="1">
      <alignment horizontal="left"/>
    </xf>
    <xf numFmtId="0" fontId="1" fillId="5" borderId="34" xfId="0" applyFont="1" applyFill="1" applyBorder="1" applyAlignment="1">
      <alignment horizontal="center"/>
    </xf>
    <xf numFmtId="0" fontId="1" fillId="5" borderId="35" xfId="0" applyFont="1" applyFill="1" applyBorder="1" applyAlignment="1">
      <alignment horizontal="center"/>
    </xf>
    <xf numFmtId="0" fontId="1" fillId="5" borderId="36" xfId="0" applyFont="1" applyFill="1" applyBorder="1" applyAlignment="1">
      <alignment horizontal="center"/>
    </xf>
    <xf numFmtId="0" fontId="16" fillId="5" borderId="30" xfId="0" applyFont="1" applyFill="1" applyBorder="1" applyAlignment="1">
      <alignment horizontal="left" wrapText="1"/>
    </xf>
    <xf numFmtId="0" fontId="16" fillId="5" borderId="31" xfId="0" applyFont="1" applyFill="1" applyBorder="1" applyAlignment="1">
      <alignment horizontal="left" wrapText="1"/>
    </xf>
    <xf numFmtId="0" fontId="16" fillId="5" borderId="32" xfId="0" applyFont="1" applyFill="1" applyBorder="1" applyAlignment="1">
      <alignment horizontal="left" wrapText="1"/>
    </xf>
    <xf numFmtId="164" fontId="2" fillId="0" borderId="34" xfId="0" applyNumberFormat="1" applyFont="1" applyBorder="1" applyAlignment="1" applyProtection="1">
      <alignment horizontal="left"/>
      <protection locked="0"/>
    </xf>
    <xf numFmtId="164" fontId="2" fillId="0" borderId="35" xfId="0" applyNumberFormat="1" applyFont="1" applyBorder="1" applyAlignment="1" applyProtection="1">
      <alignment horizontal="left"/>
      <protection locked="0"/>
    </xf>
    <xf numFmtId="164" fontId="2" fillId="0" borderId="36" xfId="0" applyNumberFormat="1" applyFont="1" applyBorder="1" applyAlignment="1" applyProtection="1">
      <alignment horizontal="left"/>
      <protection locked="0"/>
    </xf>
    <xf numFmtId="0" fontId="6" fillId="0" borderId="0" xfId="0" applyFont="1" applyBorder="1" applyAlignment="1">
      <alignment horizontal="center" wrapText="1"/>
    </xf>
    <xf numFmtId="0" fontId="6" fillId="0" borderId="0" xfId="0" applyFont="1" applyBorder="1" applyAlignment="1">
      <alignment horizontal="center"/>
    </xf>
    <xf numFmtId="0" fontId="6" fillId="0" borderId="27" xfId="0" applyFont="1" applyBorder="1" applyAlignment="1">
      <alignment horizontal="center"/>
    </xf>
    <xf numFmtId="0" fontId="0" fillId="0" borderId="0" xfId="0" applyFont="1" applyAlignment="1">
      <alignment horizontal="left" vertical="top" wrapText="1"/>
    </xf>
    <xf numFmtId="0" fontId="3" fillId="0" borderId="0" xfId="0" applyFont="1" applyAlignment="1">
      <alignment horizontal="left" vertical="top" wrapText="1"/>
    </xf>
    <xf numFmtId="0" fontId="3" fillId="6" borderId="11" xfId="0" applyFont="1" applyFill="1" applyBorder="1" applyAlignment="1">
      <alignment horizontal="left"/>
    </xf>
    <xf numFmtId="0" fontId="3" fillId="6" borderId="0" xfId="0" applyFont="1" applyFill="1" applyBorder="1" applyAlignment="1">
      <alignment horizontal="left"/>
    </xf>
    <xf numFmtId="0" fontId="3" fillId="6" borderId="13" xfId="0" applyFont="1" applyFill="1" applyBorder="1" applyAlignment="1">
      <alignment horizontal="left"/>
    </xf>
    <xf numFmtId="0" fontId="8" fillId="0" borderId="31" xfId="0" applyFont="1" applyBorder="1" applyAlignment="1">
      <alignment horizontal="left" vertical="center" wrapText="1"/>
    </xf>
    <xf numFmtId="0" fontId="8" fillId="0" borderId="31" xfId="0" applyFont="1" applyBorder="1" applyAlignment="1">
      <alignment horizontal="left" vertical="center"/>
    </xf>
    <xf numFmtId="0" fontId="8" fillId="0" borderId="32" xfId="0" applyFont="1" applyBorder="1" applyAlignment="1">
      <alignment horizontal="left" vertical="center"/>
    </xf>
    <xf numFmtId="0" fontId="6" fillId="3" borderId="18" xfId="0" applyFont="1" applyFill="1" applyBorder="1" applyAlignment="1" applyProtection="1">
      <alignment horizontal="left" vertical="center"/>
      <protection locked="0"/>
    </xf>
    <xf numFmtId="0" fontId="6" fillId="3" borderId="9" xfId="0" applyFont="1" applyFill="1" applyBorder="1" applyAlignment="1" applyProtection="1">
      <alignment horizontal="left" vertical="center"/>
      <protection locked="0"/>
    </xf>
    <xf numFmtId="0" fontId="3" fillId="3" borderId="18" xfId="0" applyFont="1" applyFill="1" applyBorder="1" applyAlignment="1" applyProtection="1">
      <alignment horizontal="left"/>
      <protection locked="0"/>
    </xf>
    <xf numFmtId="0" fontId="3" fillId="3" borderId="9" xfId="0" applyFont="1" applyFill="1" applyBorder="1" applyAlignment="1" applyProtection="1">
      <alignment horizontal="left"/>
      <protection locked="0"/>
    </xf>
    <xf numFmtId="0" fontId="3" fillId="3" borderId="19" xfId="0" applyFont="1" applyFill="1" applyBorder="1" applyAlignment="1" applyProtection="1">
      <alignment horizontal="left"/>
      <protection locked="0"/>
    </xf>
    <xf numFmtId="0" fontId="3" fillId="3" borderId="14" xfId="0" applyFont="1" applyFill="1" applyBorder="1" applyAlignment="1" applyProtection="1">
      <alignment horizontal="left"/>
      <protection locked="0"/>
    </xf>
    <xf numFmtId="0" fontId="3" fillId="3" borderId="15" xfId="0" applyFont="1" applyFill="1" applyBorder="1" applyAlignment="1" applyProtection="1">
      <alignment horizontal="left"/>
      <protection locked="0"/>
    </xf>
    <xf numFmtId="0" fontId="3" fillId="3" borderId="16" xfId="0" applyFont="1" applyFill="1" applyBorder="1" applyAlignment="1" applyProtection="1">
      <alignment horizontal="left"/>
      <protection locked="0"/>
    </xf>
  </cellXfs>
  <cellStyles count="2">
    <cellStyle name="Standard" xfId="0" builtinId="0"/>
    <cellStyle name="Standard 2" xfId="1"/>
  </cellStyles>
  <dxfs count="0"/>
  <tableStyles count="0" defaultTableStyle="TableStyleMedium2" defaultPivotStyle="PivotStyleLight16"/>
  <colors>
    <mruColors>
      <color rgb="FF009999"/>
      <color rgb="FF006600"/>
      <color rgb="FF0000CC"/>
      <color rgb="FFCCFF33"/>
      <color rgb="FFFF99FF"/>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485775</xdr:colOff>
      <xdr:row>0</xdr:row>
      <xdr:rowOff>38100</xdr:rowOff>
    </xdr:from>
    <xdr:to>
      <xdr:col>12</xdr:col>
      <xdr:colOff>603005</xdr:colOff>
      <xdr:row>2</xdr:row>
      <xdr:rowOff>139946</xdr:rowOff>
    </xdr:to>
    <xdr:pic>
      <xdr:nvPicPr>
        <xdr:cNvPr id="5" name="Grafik 4" descr="hfu_logo_vector_HKS54K"/>
        <xdr:cNvPicPr/>
      </xdr:nvPicPr>
      <xdr:blipFill>
        <a:blip xmlns:r="http://schemas.openxmlformats.org/officeDocument/2006/relationships" r:embed="rId1" cstate="print">
          <a:lum contrast="20000"/>
          <a:extLst>
            <a:ext uri="{28A0092B-C50C-407E-A947-70E740481C1C}">
              <a14:useLocalDpi xmlns:a14="http://schemas.microsoft.com/office/drawing/2010/main" val="0"/>
            </a:ext>
          </a:extLst>
        </a:blip>
        <a:srcRect/>
        <a:stretch>
          <a:fillRect/>
        </a:stretch>
      </xdr:blipFill>
      <xdr:spPr bwMode="auto">
        <a:xfrm>
          <a:off x="5524500" y="38100"/>
          <a:ext cx="1641230" cy="549521"/>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Hiwi-Arbeitsvertrag%20%20%20WiSe%202017-2018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wi-Arbeitsvertrag"/>
      <sheetName val="Berechnungstabelle Urlaub"/>
      <sheetName val="Dropdown"/>
    </sheetNames>
    <sheetDataSet>
      <sheetData sheetId="0"/>
      <sheetData sheetId="1"/>
      <sheetData sheetId="2">
        <row r="2">
          <cell r="B2" t="str">
            <v>Hilfstätigkeit für Forschung und Lehre</v>
          </cell>
          <cell r="D2" t="str">
            <v>Fakultät DM</v>
          </cell>
        </row>
        <row r="3">
          <cell r="B3" t="str">
            <v>Tutoriat</v>
          </cell>
          <cell r="D3" t="str">
            <v>Fakultät GSG</v>
          </cell>
        </row>
        <row r="4">
          <cell r="D4" t="str">
            <v>Fakultät IN</v>
          </cell>
        </row>
        <row r="5">
          <cell r="D5" t="str">
            <v>Fakultät ITE</v>
          </cell>
        </row>
        <row r="6">
          <cell r="D6" t="str">
            <v>Fakultät MME</v>
          </cell>
        </row>
        <row r="7">
          <cell r="D7" t="str">
            <v>Fakultät MLS</v>
          </cell>
        </row>
        <row r="8">
          <cell r="D8" t="str">
            <v>Fakultät W</v>
          </cell>
        </row>
        <row r="9">
          <cell r="D9" t="str">
            <v>Fakultät WI</v>
          </cell>
        </row>
        <row r="10">
          <cell r="D10" t="str">
            <v>Fakultät WING</v>
          </cell>
        </row>
        <row r="11">
          <cell r="B11" t="str">
            <v>Furtwangen,</v>
          </cell>
          <cell r="D11" t="str">
            <v>ZE:  Bibliothek</v>
          </cell>
        </row>
        <row r="12">
          <cell r="B12" t="str">
            <v>VS-Schwenningen,</v>
          </cell>
          <cell r="D12" t="str">
            <v>ZE:  IAF</v>
          </cell>
        </row>
        <row r="13">
          <cell r="B13" t="str">
            <v>Tuttlingen,</v>
          </cell>
          <cell r="D13" t="str">
            <v>ZE:  IC</v>
          </cell>
        </row>
        <row r="14">
          <cell r="D14" t="str">
            <v>ZE:  Learning Services</v>
          </cell>
        </row>
        <row r="15">
          <cell r="D15" t="str">
            <v>ZE:  Online Services</v>
          </cell>
        </row>
        <row r="16">
          <cell r="D16" t="str">
            <v>ZE:  Rechenzentrum</v>
          </cell>
        </row>
        <row r="17">
          <cell r="D17" t="str">
            <v>ZE:  Rektorat</v>
          </cell>
        </row>
        <row r="18">
          <cell r="D18" t="str">
            <v>ZE:  HFU-Akademie</v>
          </cell>
        </row>
        <row r="19">
          <cell r="D19" t="str">
            <v>ZE:  Language Center</v>
          </cell>
        </row>
        <row r="20">
          <cell r="D20" t="str">
            <v>KSF</v>
          </cell>
        </row>
        <row r="21">
          <cell r="D21" t="str">
            <v>Netzwerk F.I.T.</v>
          </cell>
        </row>
        <row r="22">
          <cell r="D22" t="str">
            <v>Projekt</v>
          </cell>
        </row>
        <row r="23">
          <cell r="D23" t="str">
            <v>TREFFER IN</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33"/>
  </sheetPr>
  <dimension ref="A1:P50"/>
  <sheetViews>
    <sheetView showGridLines="0" showRowColHeaders="0" tabSelected="1" workbookViewId="0">
      <pane ySplit="16" topLeftCell="A28" activePane="bottomLeft" state="frozen"/>
      <selection pane="bottomLeft" activeCell="A9" sqref="A9:J9"/>
    </sheetView>
  </sheetViews>
  <sheetFormatPr baseColWidth="10" defaultColWidth="0" defaultRowHeight="16.5" zeroHeight="1" x14ac:dyDescent="0.3"/>
  <cols>
    <col min="1" max="1" width="3.7109375" style="1" customWidth="1"/>
    <col min="2" max="3" width="7.28515625" style="2" customWidth="1"/>
    <col min="4" max="4" width="7.28515625" style="1" customWidth="1"/>
    <col min="5" max="5" width="11.7109375" style="1" customWidth="1"/>
    <col min="6" max="6" width="2.85546875" style="2" customWidth="1"/>
    <col min="7" max="7" width="11.7109375" style="2" customWidth="1"/>
    <col min="8" max="8" width="0.85546875" style="1" customWidth="1"/>
    <col min="9" max="12" width="11.42578125" style="1" customWidth="1"/>
    <col min="13" max="13" width="9.140625" style="1" customWidth="1"/>
    <col min="14" max="14" width="0.85546875" style="1" customWidth="1"/>
    <col min="15" max="16" width="0" style="1" hidden="1" customWidth="1"/>
    <col min="17" max="16384" width="11.42578125" style="1" hidden="1"/>
  </cols>
  <sheetData>
    <row r="1" spans="1:13" x14ac:dyDescent="0.3"/>
    <row r="2" spans="1:13" ht="18.75" customHeight="1" x14ac:dyDescent="0.3">
      <c r="A2" s="83" t="s">
        <v>29</v>
      </c>
      <c r="B2" s="84"/>
      <c r="C2" s="84"/>
      <c r="D2" s="84"/>
      <c r="E2" s="84"/>
      <c r="F2" s="84"/>
      <c r="G2" s="84"/>
      <c r="H2" s="84"/>
      <c r="I2" s="84"/>
      <c r="J2" s="84"/>
    </row>
    <row r="3" spans="1:13" ht="16.5" customHeight="1" thickBot="1" x14ac:dyDescent="0.35">
      <c r="A3" s="85"/>
      <c r="B3" s="85"/>
      <c r="C3" s="85"/>
      <c r="D3" s="85"/>
      <c r="E3" s="85"/>
      <c r="F3" s="85"/>
      <c r="G3" s="85"/>
      <c r="H3" s="85"/>
      <c r="I3" s="85"/>
      <c r="J3" s="85"/>
    </row>
    <row r="4" spans="1:13" ht="16.5" customHeight="1" thickTop="1" x14ac:dyDescent="0.3">
      <c r="A4" s="20"/>
      <c r="B4" s="20"/>
      <c r="C4" s="20"/>
      <c r="D4" s="20"/>
      <c r="E4" s="20"/>
      <c r="F4" s="20"/>
      <c r="G4" s="20"/>
      <c r="H4" s="20"/>
      <c r="I4" s="20"/>
      <c r="J4" s="20"/>
      <c r="M4" s="55" t="s">
        <v>39</v>
      </c>
    </row>
    <row r="5" spans="1:13" x14ac:dyDescent="0.3">
      <c r="A5" s="21" t="s">
        <v>30</v>
      </c>
    </row>
    <row r="6" spans="1:13" ht="66" customHeight="1" x14ac:dyDescent="0.3">
      <c r="A6" s="86" t="s">
        <v>35</v>
      </c>
      <c r="B6" s="86"/>
      <c r="C6" s="86"/>
      <c r="D6" s="86"/>
      <c r="E6" s="86"/>
      <c r="F6" s="86"/>
      <c r="G6" s="86"/>
      <c r="H6" s="86"/>
      <c r="I6" s="86"/>
      <c r="J6" s="86"/>
      <c r="K6" s="86"/>
      <c r="L6" s="86"/>
      <c r="M6" s="86"/>
    </row>
    <row r="7" spans="1:13" ht="9.9499999999999993" customHeight="1" thickBot="1" x14ac:dyDescent="0.35"/>
    <row r="8" spans="1:13" x14ac:dyDescent="0.3">
      <c r="A8" s="72" t="s">
        <v>26</v>
      </c>
      <c r="B8" s="70"/>
      <c r="C8" s="70"/>
      <c r="D8" s="70"/>
      <c r="E8" s="70"/>
      <c r="F8" s="70"/>
      <c r="G8" s="70"/>
      <c r="H8" s="70"/>
      <c r="I8" s="70"/>
      <c r="J8" s="73"/>
      <c r="K8" s="69" t="s">
        <v>0</v>
      </c>
      <c r="L8" s="70"/>
      <c r="M8" s="71"/>
    </row>
    <row r="9" spans="1:13" ht="19.5" thickBot="1" x14ac:dyDescent="0.35">
      <c r="A9" s="63"/>
      <c r="B9" s="64"/>
      <c r="C9" s="64"/>
      <c r="D9" s="64"/>
      <c r="E9" s="64"/>
      <c r="F9" s="64"/>
      <c r="G9" s="64"/>
      <c r="H9" s="64"/>
      <c r="I9" s="64"/>
      <c r="J9" s="65"/>
      <c r="K9" s="96"/>
      <c r="L9" s="97"/>
      <c r="M9" s="98"/>
    </row>
    <row r="10" spans="1:13" x14ac:dyDescent="0.3">
      <c r="A10" s="69" t="s">
        <v>25</v>
      </c>
      <c r="B10" s="70"/>
      <c r="C10" s="70"/>
      <c r="D10" s="70"/>
      <c r="E10" s="70"/>
      <c r="F10" s="70"/>
      <c r="G10" s="70"/>
      <c r="H10" s="70"/>
      <c r="I10" s="70"/>
      <c r="J10" s="71"/>
      <c r="K10" s="88" t="s">
        <v>27</v>
      </c>
      <c r="L10" s="89"/>
      <c r="M10" s="90"/>
    </row>
    <row r="11" spans="1:13" ht="17.25" thickBot="1" x14ac:dyDescent="0.35">
      <c r="A11" s="66"/>
      <c r="B11" s="67"/>
      <c r="C11" s="67"/>
      <c r="D11" s="67"/>
      <c r="E11" s="67"/>
      <c r="F11" s="67"/>
      <c r="G11" s="67"/>
      <c r="H11" s="67"/>
      <c r="I11" s="67"/>
      <c r="J11" s="68"/>
      <c r="K11" s="99"/>
      <c r="L11" s="100"/>
      <c r="M11" s="101"/>
    </row>
    <row r="12" spans="1:13" ht="9.9499999999999993" customHeight="1" x14ac:dyDescent="0.3">
      <c r="A12" s="30"/>
      <c r="B12" s="30"/>
      <c r="C12" s="30"/>
      <c r="D12" s="30"/>
      <c r="E12" s="30"/>
      <c r="F12" s="30"/>
      <c r="G12" s="30"/>
      <c r="H12" s="30"/>
      <c r="I12" s="30"/>
      <c r="J12" s="30"/>
      <c r="K12" s="31"/>
      <c r="L12" s="31"/>
      <c r="M12" s="31"/>
    </row>
    <row r="13" spans="1:13" x14ac:dyDescent="0.3">
      <c r="G13" s="45"/>
      <c r="I13" s="47" t="s">
        <v>2</v>
      </c>
      <c r="J13" s="48"/>
      <c r="K13" s="48"/>
      <c r="L13" s="49"/>
      <c r="M13" s="47" t="s">
        <v>24</v>
      </c>
    </row>
    <row r="14" spans="1:13" x14ac:dyDescent="0.3">
      <c r="A14" s="17" t="s">
        <v>10</v>
      </c>
      <c r="B14" s="18"/>
      <c r="C14" s="18"/>
      <c r="D14" s="19" t="s">
        <v>11</v>
      </c>
      <c r="I14" s="25" t="s">
        <v>3</v>
      </c>
      <c r="J14" s="14"/>
      <c r="K14" s="14"/>
      <c r="L14" s="15" t="str">
        <f>IF(L13="","",CEILING('Berechnungstabelle Urlaub'!$B$41/'Berechnungstabelle Urlaub'!$A$41*'Doku tägliche Arbeitszeit'!L13,"0:01"))</f>
        <v/>
      </c>
      <c r="M14" s="25" t="s">
        <v>24</v>
      </c>
    </row>
    <row r="15" spans="1:13" ht="21" customHeight="1" x14ac:dyDescent="0.3">
      <c r="A15" s="94"/>
      <c r="B15" s="95"/>
      <c r="C15" s="95"/>
      <c r="D15" s="24"/>
      <c r="G15" s="46"/>
      <c r="I15" s="27" t="s">
        <v>1</v>
      </c>
      <c r="J15" s="28"/>
      <c r="K15" s="28"/>
      <c r="L15" s="29" t="str">
        <f>IF(L13="","",L13-L14)</f>
        <v/>
      </c>
      <c r="M15" s="27" t="s">
        <v>24</v>
      </c>
    </row>
    <row r="16" spans="1:13" ht="50.25" thickBot="1" x14ac:dyDescent="0.35">
      <c r="A16" s="12" t="s">
        <v>5</v>
      </c>
      <c r="B16" s="13" t="s">
        <v>6</v>
      </c>
      <c r="C16" s="13" t="s">
        <v>7</v>
      </c>
      <c r="D16" s="22" t="s">
        <v>37</v>
      </c>
      <c r="E16" s="77" t="s">
        <v>38</v>
      </c>
      <c r="F16" s="78"/>
      <c r="G16" s="79"/>
      <c r="H16" s="26"/>
      <c r="I16" s="91" t="s">
        <v>28</v>
      </c>
      <c r="J16" s="92"/>
      <c r="K16" s="92"/>
      <c r="L16" s="92"/>
      <c r="M16" s="93"/>
    </row>
    <row r="17" spans="1:15" x14ac:dyDescent="0.3">
      <c r="A17" s="10">
        <v>1</v>
      </c>
      <c r="B17" s="11"/>
      <c r="C17" s="11"/>
      <c r="D17" s="52" t="str">
        <f>IF(C17="","",IF(C17&gt;=B17,IF(C17-B17&gt;9/24,C17-B17-0.75/24,IF(C17-B17&gt;6/24,C17-B17-0.5/24,C17-B17)),IF(1-B17+C17&gt;9/24,1-B17+C17-0.75/24,IF(1-B17+C17&gt;6/24,1-B17+C17-0.5/24,1-B17+C17))))</f>
        <v/>
      </c>
      <c r="E17" s="80"/>
      <c r="F17" s="81"/>
      <c r="G17" s="82"/>
      <c r="N17" s="2"/>
      <c r="O17" s="3"/>
    </row>
    <row r="18" spans="1:15" x14ac:dyDescent="0.3">
      <c r="A18" s="5">
        <v>2</v>
      </c>
      <c r="B18" s="7"/>
      <c r="C18" s="7"/>
      <c r="D18" s="53" t="str">
        <f t="shared" ref="D18:D47" si="0">IF(C18="","",IF(C18&gt;=B18,IF(C18-B18&gt;9/24,C18-B18-0.75/24,IF(C18-B18&gt;6/24,C18-B18-0.5/24,C18-B18)),IF(1-B18+C18&gt;9/24,1-B18+C18-0.75/24,IF(1-B18+C18&gt;6/24,1-B18+C18-0.5/24,1-B18+C18))))</f>
        <v/>
      </c>
      <c r="E18" s="57"/>
      <c r="F18" s="58"/>
      <c r="G18" s="59"/>
      <c r="N18" s="2"/>
      <c r="O18" s="3"/>
    </row>
    <row r="19" spans="1:15" x14ac:dyDescent="0.3">
      <c r="A19" s="4">
        <v>3</v>
      </c>
      <c r="B19" s="6"/>
      <c r="C19" s="6"/>
      <c r="D19" s="52" t="str">
        <f t="shared" si="0"/>
        <v/>
      </c>
      <c r="E19" s="57"/>
      <c r="F19" s="58"/>
      <c r="G19" s="59"/>
      <c r="N19" s="2"/>
      <c r="O19" s="3"/>
    </row>
    <row r="20" spans="1:15" x14ac:dyDescent="0.3">
      <c r="A20" s="5">
        <v>4</v>
      </c>
      <c r="B20" s="7"/>
      <c r="C20" s="7"/>
      <c r="D20" s="53" t="str">
        <f t="shared" si="0"/>
        <v/>
      </c>
      <c r="E20" s="57"/>
      <c r="F20" s="58"/>
      <c r="G20" s="59"/>
    </row>
    <row r="21" spans="1:15" x14ac:dyDescent="0.3">
      <c r="A21" s="4">
        <v>5</v>
      </c>
      <c r="B21" s="6"/>
      <c r="C21" s="6"/>
      <c r="D21" s="52" t="str">
        <f t="shared" si="0"/>
        <v/>
      </c>
      <c r="E21" s="57"/>
      <c r="F21" s="58"/>
      <c r="G21" s="59"/>
    </row>
    <row r="22" spans="1:15" x14ac:dyDescent="0.3">
      <c r="A22" s="5">
        <v>6</v>
      </c>
      <c r="B22" s="7"/>
      <c r="C22" s="7"/>
      <c r="D22" s="53" t="str">
        <f t="shared" si="0"/>
        <v/>
      </c>
      <c r="E22" s="57"/>
      <c r="F22" s="58"/>
      <c r="G22" s="59"/>
    </row>
    <row r="23" spans="1:15" x14ac:dyDescent="0.3">
      <c r="A23" s="4">
        <v>7</v>
      </c>
      <c r="B23" s="6"/>
      <c r="C23" s="6"/>
      <c r="D23" s="52" t="str">
        <f t="shared" si="0"/>
        <v/>
      </c>
      <c r="E23" s="57"/>
      <c r="F23" s="58"/>
      <c r="G23" s="59"/>
    </row>
    <row r="24" spans="1:15" x14ac:dyDescent="0.3">
      <c r="A24" s="5">
        <v>8</v>
      </c>
      <c r="B24" s="7"/>
      <c r="C24" s="7"/>
      <c r="D24" s="53" t="str">
        <f t="shared" si="0"/>
        <v/>
      </c>
      <c r="E24" s="57"/>
      <c r="F24" s="58"/>
      <c r="G24" s="59"/>
    </row>
    <row r="25" spans="1:15" x14ac:dyDescent="0.3">
      <c r="A25" s="4">
        <v>9</v>
      </c>
      <c r="B25" s="6"/>
      <c r="C25" s="6"/>
      <c r="D25" s="52" t="str">
        <f t="shared" si="0"/>
        <v/>
      </c>
      <c r="E25" s="57"/>
      <c r="F25" s="58"/>
      <c r="G25" s="59"/>
    </row>
    <row r="26" spans="1:15" x14ac:dyDescent="0.3">
      <c r="A26" s="5">
        <v>10</v>
      </c>
      <c r="B26" s="7"/>
      <c r="C26" s="7"/>
      <c r="D26" s="53" t="str">
        <f t="shared" si="0"/>
        <v/>
      </c>
      <c r="E26" s="57"/>
      <c r="F26" s="58"/>
      <c r="G26" s="59"/>
    </row>
    <row r="27" spans="1:15" x14ac:dyDescent="0.3">
      <c r="A27" s="4">
        <v>11</v>
      </c>
      <c r="B27" s="6"/>
      <c r="C27" s="6"/>
      <c r="D27" s="52" t="str">
        <f t="shared" si="0"/>
        <v/>
      </c>
      <c r="E27" s="57"/>
      <c r="F27" s="58"/>
      <c r="G27" s="59"/>
    </row>
    <row r="28" spans="1:15" x14ac:dyDescent="0.3">
      <c r="A28" s="5">
        <v>12</v>
      </c>
      <c r="B28" s="7"/>
      <c r="C28" s="7"/>
      <c r="D28" s="53" t="str">
        <f t="shared" si="0"/>
        <v/>
      </c>
      <c r="E28" s="57"/>
      <c r="F28" s="58"/>
      <c r="G28" s="59"/>
    </row>
    <row r="29" spans="1:15" x14ac:dyDescent="0.3">
      <c r="A29" s="4">
        <v>13</v>
      </c>
      <c r="B29" s="6"/>
      <c r="C29" s="6"/>
      <c r="D29" s="52" t="str">
        <f t="shared" si="0"/>
        <v/>
      </c>
      <c r="E29" s="57"/>
      <c r="F29" s="58"/>
      <c r="G29" s="59"/>
    </row>
    <row r="30" spans="1:15" x14ac:dyDescent="0.3">
      <c r="A30" s="5">
        <v>14</v>
      </c>
      <c r="B30" s="7"/>
      <c r="C30" s="7"/>
      <c r="D30" s="53" t="str">
        <f t="shared" si="0"/>
        <v/>
      </c>
      <c r="E30" s="57"/>
      <c r="F30" s="58"/>
      <c r="G30" s="59"/>
    </row>
    <row r="31" spans="1:15" x14ac:dyDescent="0.3">
      <c r="A31" s="4">
        <v>15</v>
      </c>
      <c r="B31" s="6"/>
      <c r="C31" s="6"/>
      <c r="D31" s="52" t="str">
        <f t="shared" si="0"/>
        <v/>
      </c>
      <c r="E31" s="57"/>
      <c r="F31" s="58"/>
      <c r="G31" s="59"/>
      <c r="I31" s="1" t="s">
        <v>31</v>
      </c>
    </row>
    <row r="32" spans="1:15" x14ac:dyDescent="0.3">
      <c r="A32" s="5">
        <v>16</v>
      </c>
      <c r="B32" s="7"/>
      <c r="C32" s="7"/>
      <c r="D32" s="53" t="str">
        <f t="shared" si="0"/>
        <v/>
      </c>
      <c r="E32" s="57"/>
      <c r="F32" s="58"/>
      <c r="G32" s="59"/>
    </row>
    <row r="33" spans="1:13" x14ac:dyDescent="0.3">
      <c r="A33" s="4">
        <v>17</v>
      </c>
      <c r="B33" s="6"/>
      <c r="C33" s="6"/>
      <c r="D33" s="52" t="str">
        <f t="shared" si="0"/>
        <v/>
      </c>
      <c r="E33" s="57"/>
      <c r="F33" s="58"/>
      <c r="G33" s="59"/>
    </row>
    <row r="34" spans="1:13" x14ac:dyDescent="0.3">
      <c r="A34" s="5">
        <v>18</v>
      </c>
      <c r="B34" s="7"/>
      <c r="C34" s="7"/>
      <c r="D34" s="53" t="str">
        <f t="shared" si="0"/>
        <v/>
      </c>
      <c r="E34" s="57"/>
      <c r="F34" s="58"/>
      <c r="G34" s="59"/>
    </row>
    <row r="35" spans="1:13" x14ac:dyDescent="0.3">
      <c r="A35" s="4">
        <v>19</v>
      </c>
      <c r="B35" s="6"/>
      <c r="C35" s="6"/>
      <c r="D35" s="52" t="str">
        <f t="shared" si="0"/>
        <v/>
      </c>
      <c r="E35" s="57"/>
      <c r="F35" s="58"/>
      <c r="G35" s="59"/>
      <c r="I35" s="56"/>
      <c r="J35" s="16"/>
      <c r="K35" s="16"/>
      <c r="L35" s="16"/>
      <c r="M35" s="16"/>
    </row>
    <row r="36" spans="1:13" x14ac:dyDescent="0.3">
      <c r="A36" s="5">
        <v>20</v>
      </c>
      <c r="B36" s="7"/>
      <c r="C36" s="7"/>
      <c r="D36" s="53" t="str">
        <f t="shared" si="0"/>
        <v/>
      </c>
      <c r="E36" s="57"/>
      <c r="F36" s="58"/>
      <c r="G36" s="59"/>
      <c r="I36" s="23" t="s">
        <v>32</v>
      </c>
    </row>
    <row r="37" spans="1:13" x14ac:dyDescent="0.3">
      <c r="A37" s="4">
        <v>21</v>
      </c>
      <c r="B37" s="6"/>
      <c r="C37" s="6"/>
      <c r="D37" s="52" t="str">
        <f t="shared" si="0"/>
        <v/>
      </c>
      <c r="E37" s="57"/>
      <c r="F37" s="58"/>
      <c r="G37" s="59"/>
    </row>
    <row r="38" spans="1:13" x14ac:dyDescent="0.3">
      <c r="A38" s="5">
        <v>22</v>
      </c>
      <c r="B38" s="7"/>
      <c r="C38" s="7"/>
      <c r="D38" s="53" t="str">
        <f t="shared" si="0"/>
        <v/>
      </c>
      <c r="E38" s="57"/>
      <c r="F38" s="58"/>
      <c r="G38" s="59"/>
    </row>
    <row r="39" spans="1:13" x14ac:dyDescent="0.3">
      <c r="A39" s="4">
        <v>23</v>
      </c>
      <c r="B39" s="6"/>
      <c r="C39" s="6"/>
      <c r="D39" s="52" t="str">
        <f t="shared" si="0"/>
        <v/>
      </c>
      <c r="E39" s="57"/>
      <c r="F39" s="58"/>
      <c r="G39" s="59"/>
      <c r="I39" s="87" t="s">
        <v>36</v>
      </c>
      <c r="J39" s="87"/>
      <c r="K39" s="87"/>
      <c r="L39" s="87"/>
      <c r="M39" s="87"/>
    </row>
    <row r="40" spans="1:13" x14ac:dyDescent="0.3">
      <c r="A40" s="5">
        <v>24</v>
      </c>
      <c r="B40" s="7"/>
      <c r="C40" s="7"/>
      <c r="D40" s="53" t="str">
        <f t="shared" si="0"/>
        <v/>
      </c>
      <c r="E40" s="57"/>
      <c r="F40" s="58"/>
      <c r="G40" s="59"/>
      <c r="I40" s="87"/>
      <c r="J40" s="87"/>
      <c r="K40" s="87"/>
      <c r="L40" s="87"/>
      <c r="M40" s="87"/>
    </row>
    <row r="41" spans="1:13" ht="16.5" customHeight="1" x14ac:dyDescent="0.3">
      <c r="A41" s="4">
        <v>25</v>
      </c>
      <c r="B41" s="6"/>
      <c r="C41" s="6"/>
      <c r="D41" s="52" t="str">
        <f t="shared" si="0"/>
        <v/>
      </c>
      <c r="E41" s="57"/>
      <c r="F41" s="58"/>
      <c r="G41" s="59"/>
      <c r="I41" s="87"/>
      <c r="J41" s="87"/>
      <c r="K41" s="87"/>
      <c r="L41" s="87"/>
      <c r="M41" s="87"/>
    </row>
    <row r="42" spans="1:13" ht="16.5" customHeight="1" x14ac:dyDescent="0.3">
      <c r="A42" s="5">
        <v>26</v>
      </c>
      <c r="B42" s="7"/>
      <c r="C42" s="7"/>
      <c r="D42" s="53" t="str">
        <f t="shared" si="0"/>
        <v/>
      </c>
      <c r="E42" s="57"/>
      <c r="F42" s="58"/>
      <c r="G42" s="59"/>
    </row>
    <row r="43" spans="1:13" x14ac:dyDescent="0.3">
      <c r="A43" s="4">
        <v>27</v>
      </c>
      <c r="B43" s="6"/>
      <c r="C43" s="6"/>
      <c r="D43" s="52" t="str">
        <f t="shared" si="0"/>
        <v/>
      </c>
      <c r="E43" s="57"/>
      <c r="F43" s="58"/>
      <c r="G43" s="59"/>
    </row>
    <row r="44" spans="1:13" x14ac:dyDescent="0.3">
      <c r="A44" s="5">
        <v>28</v>
      </c>
      <c r="B44" s="7"/>
      <c r="C44" s="7"/>
      <c r="D44" s="53" t="str">
        <f t="shared" si="0"/>
        <v/>
      </c>
      <c r="E44" s="57"/>
      <c r="F44" s="58"/>
      <c r="G44" s="59"/>
    </row>
    <row r="45" spans="1:13" x14ac:dyDescent="0.3">
      <c r="A45" s="4">
        <v>29</v>
      </c>
      <c r="B45" s="6"/>
      <c r="C45" s="6"/>
      <c r="D45" s="52" t="str">
        <f t="shared" si="0"/>
        <v/>
      </c>
      <c r="E45" s="57"/>
      <c r="F45" s="58"/>
      <c r="G45" s="59"/>
      <c r="I45" s="56"/>
      <c r="J45" s="16"/>
      <c r="K45" s="16"/>
      <c r="L45" s="16"/>
      <c r="M45" s="16"/>
    </row>
    <row r="46" spans="1:13" x14ac:dyDescent="0.3">
      <c r="A46" s="5">
        <v>30</v>
      </c>
      <c r="B46" s="7"/>
      <c r="C46" s="7"/>
      <c r="D46" s="53" t="str">
        <f t="shared" si="0"/>
        <v/>
      </c>
      <c r="E46" s="57"/>
      <c r="F46" s="58"/>
      <c r="G46" s="59"/>
      <c r="I46" s="23" t="s">
        <v>9</v>
      </c>
    </row>
    <row r="47" spans="1:13" ht="17.25" thickBot="1" x14ac:dyDescent="0.35">
      <c r="A47" s="8">
        <v>31</v>
      </c>
      <c r="B47" s="9"/>
      <c r="C47" s="9"/>
      <c r="D47" s="52" t="str">
        <f t="shared" si="0"/>
        <v/>
      </c>
      <c r="E47" s="57"/>
      <c r="F47" s="58"/>
      <c r="G47" s="59"/>
      <c r="I47" s="23"/>
    </row>
    <row r="48" spans="1:13" ht="20.100000000000001" customHeight="1" x14ac:dyDescent="0.3">
      <c r="A48" s="74" t="s">
        <v>8</v>
      </c>
      <c r="B48" s="75"/>
      <c r="C48" s="76"/>
      <c r="D48" s="54">
        <f>SUM(D17:D47)</f>
        <v>0</v>
      </c>
      <c r="F48" s="1"/>
      <c r="G48" s="1"/>
      <c r="I48" s="23"/>
    </row>
    <row r="49" spans="1:13" ht="22.5" customHeight="1" x14ac:dyDescent="0.3"/>
    <row r="50" spans="1:13" ht="37.5" customHeight="1" x14ac:dyDescent="0.3">
      <c r="A50" s="60" t="s">
        <v>33</v>
      </c>
      <c r="B50" s="61"/>
      <c r="C50" s="61"/>
      <c r="D50" s="61"/>
      <c r="E50" s="61"/>
      <c r="F50" s="61"/>
      <c r="G50" s="61"/>
      <c r="H50" s="61"/>
      <c r="I50" s="61"/>
      <c r="J50" s="61"/>
      <c r="K50" s="61"/>
      <c r="L50" s="61"/>
      <c r="M50" s="62"/>
    </row>
  </sheetData>
  <sheetProtection password="9C77" sheet="1" objects="1" scenarios="1"/>
  <mergeCells count="47">
    <mergeCell ref="A2:J3"/>
    <mergeCell ref="A6:M6"/>
    <mergeCell ref="I39:M41"/>
    <mergeCell ref="K8:M8"/>
    <mergeCell ref="K10:M10"/>
    <mergeCell ref="I16:M16"/>
    <mergeCell ref="A15:C15"/>
    <mergeCell ref="K9:M9"/>
    <mergeCell ref="K11:M11"/>
    <mergeCell ref="E26:G26"/>
    <mergeCell ref="E27:G27"/>
    <mergeCell ref="E28:G28"/>
    <mergeCell ref="E29:G29"/>
    <mergeCell ref="E30:G30"/>
    <mergeCell ref="E31:G31"/>
    <mergeCell ref="E32:G32"/>
    <mergeCell ref="A50:M50"/>
    <mergeCell ref="A9:J9"/>
    <mergeCell ref="A11:J11"/>
    <mergeCell ref="A10:J10"/>
    <mergeCell ref="A8:J8"/>
    <mergeCell ref="A48:C48"/>
    <mergeCell ref="E16:G16"/>
    <mergeCell ref="E17:G17"/>
    <mergeCell ref="E18:G18"/>
    <mergeCell ref="E19:G19"/>
    <mergeCell ref="E20:G20"/>
    <mergeCell ref="E21:G21"/>
    <mergeCell ref="E22:G22"/>
    <mergeCell ref="E23:G23"/>
    <mergeCell ref="E24:G24"/>
    <mergeCell ref="E25:G25"/>
    <mergeCell ref="E33:G33"/>
    <mergeCell ref="E34:G34"/>
    <mergeCell ref="E35:G35"/>
    <mergeCell ref="E36:G36"/>
    <mergeCell ref="E37:G37"/>
    <mergeCell ref="E38:G38"/>
    <mergeCell ref="E39:G39"/>
    <mergeCell ref="E40:G40"/>
    <mergeCell ref="E41:G41"/>
    <mergeCell ref="E42:G42"/>
    <mergeCell ref="E43:G43"/>
    <mergeCell ref="E44:G44"/>
    <mergeCell ref="E45:G45"/>
    <mergeCell ref="E46:G46"/>
    <mergeCell ref="E47:G47"/>
  </mergeCells>
  <dataValidations count="2">
    <dataValidation type="list" showInputMessage="1" showErrorMessage="1" promptTitle="bitte auswählen" sqref="A15:C15">
      <formula1>Kalendermonate</formula1>
    </dataValidation>
    <dataValidation allowBlank="1" showInputMessage="1" showErrorMessage="1" promptTitle="Eingabe der Uhrzeit" prompt="bitte unbedingt mit Doppelpunkt." sqref="B17:C47"/>
  </dataValidations>
  <pageMargins left="0.78740157480314965" right="0.39370078740157483" top="0.59055118110236227" bottom="0.39370078740157483" header="0.31496062992125984" footer="0.31496062992125984"/>
  <pageSetup paperSize="9" scale="85" orientation="portrait" r:id="rId1"/>
  <headerFooter>
    <oddHeader>&amp;L&amp;UEingangsdatum:</oddHeader>
  </headerFooter>
  <drawing r:id="rId2"/>
  <picture r:id="rId3"/>
  <extLst>
    <ext xmlns:x14="http://schemas.microsoft.com/office/spreadsheetml/2009/9/main" uri="{CCE6A557-97BC-4b89-ADB6-D9C93CAAB3DF}">
      <x14:dataValidations xmlns:xm="http://schemas.microsoft.com/office/excel/2006/main" count="1">
        <x14:dataValidation type="list" showInputMessage="1" showErrorMessage="1" promptTitle="bitte auswählen">
          <x14:formula1>
            <xm:f>Dropdown!$E$1:$E$16</xm:f>
          </x14:formula1>
          <xm:sqref>D15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G122"/>
  <sheetViews>
    <sheetView workbookViewId="0">
      <selection activeCell="E11" sqref="E11"/>
    </sheetView>
  </sheetViews>
  <sheetFormatPr baseColWidth="10" defaultRowHeight="15.75" x14ac:dyDescent="0.25"/>
  <cols>
    <col min="1" max="1" width="18.28515625" style="34" bestFit="1" customWidth="1"/>
    <col min="2" max="2" width="20.42578125" style="34" customWidth="1"/>
    <col min="3" max="3" width="20" style="34" customWidth="1"/>
    <col min="4" max="4" width="11.42578125" style="34"/>
    <col min="5" max="5" width="20.7109375" style="34" customWidth="1"/>
    <col min="6" max="16384" width="11.42578125" style="34"/>
  </cols>
  <sheetData>
    <row r="1" spans="1:7" x14ac:dyDescent="0.25">
      <c r="A1" s="32" t="s">
        <v>34</v>
      </c>
      <c r="B1" s="33" t="s">
        <v>4</v>
      </c>
    </row>
    <row r="2" spans="1:7" s="37" customFormat="1" ht="16.5" x14ac:dyDescent="0.3">
      <c r="A2" s="35">
        <v>1.0416666666666666E-2</v>
      </c>
      <c r="B2" s="35">
        <v>1.3888888888888889E-3</v>
      </c>
      <c r="C2" s="36">
        <f t="shared" ref="C2:C8" si="0">($B$41/$A$41*A2)</f>
        <v>7.9861111111111116E-4</v>
      </c>
    </row>
    <row r="3" spans="1:7" ht="16.5" x14ac:dyDescent="0.3">
      <c r="A3" s="35">
        <v>2.0833333333333332E-2</v>
      </c>
      <c r="B3" s="35">
        <v>2.0833333333333333E-3</v>
      </c>
      <c r="C3" s="36">
        <f t="shared" si="0"/>
        <v>1.5972222222222223E-3</v>
      </c>
    </row>
    <row r="4" spans="1:7" ht="16.5" x14ac:dyDescent="0.3">
      <c r="A4" s="35">
        <v>3.125E-2</v>
      </c>
      <c r="B4" s="35">
        <v>2.7777777777777779E-3</v>
      </c>
      <c r="C4" s="36">
        <f t="shared" si="0"/>
        <v>2.3958333333333336E-3</v>
      </c>
    </row>
    <row r="5" spans="1:7" ht="16.5" x14ac:dyDescent="0.3">
      <c r="A5" s="35">
        <v>4.1666666666666664E-2</v>
      </c>
      <c r="B5" s="38">
        <v>3.4722222222222225E-3</v>
      </c>
      <c r="C5" s="36">
        <f t="shared" si="0"/>
        <v>3.1944444444444446E-3</v>
      </c>
      <c r="F5" s="50"/>
      <c r="G5" s="50"/>
    </row>
    <row r="6" spans="1:7" ht="16.5" x14ac:dyDescent="0.3">
      <c r="A6" s="35">
        <v>5.2083333333333336E-2</v>
      </c>
      <c r="B6" s="38">
        <v>4.1666666666666666E-3</v>
      </c>
      <c r="C6" s="36">
        <f t="shared" si="0"/>
        <v>3.9930555555555561E-3</v>
      </c>
      <c r="F6" s="50"/>
      <c r="G6" s="50"/>
    </row>
    <row r="7" spans="1:7" ht="16.5" x14ac:dyDescent="0.3">
      <c r="A7" s="35">
        <v>6.25E-2</v>
      </c>
      <c r="B7" s="38">
        <v>4.8611111111111112E-3</v>
      </c>
      <c r="C7" s="36">
        <f t="shared" si="0"/>
        <v>4.7916666666666672E-3</v>
      </c>
      <c r="F7" s="50"/>
      <c r="G7" s="50"/>
    </row>
    <row r="8" spans="1:7" ht="16.5" x14ac:dyDescent="0.3">
      <c r="A8" s="35">
        <v>7.2916666666666671E-2</v>
      </c>
      <c r="B8" s="38">
        <v>6.2500000000000003E-3</v>
      </c>
      <c r="C8" s="36">
        <f t="shared" si="0"/>
        <v>5.5902777777777791E-3</v>
      </c>
      <c r="F8" s="50"/>
      <c r="G8" s="51"/>
    </row>
    <row r="9" spans="1:7" ht="16.5" x14ac:dyDescent="0.3">
      <c r="A9" s="35">
        <v>8.3333333333333301E-2</v>
      </c>
      <c r="B9" s="38">
        <v>6.9444444444444449E-3</v>
      </c>
      <c r="C9" s="36">
        <f t="shared" ref="C9:C122" si="1">$B$41/$A$41*A9</f>
        <v>6.3888888888888867E-3</v>
      </c>
      <c r="D9" s="39"/>
      <c r="E9" s="40"/>
      <c r="F9" s="50"/>
      <c r="G9" s="50"/>
    </row>
    <row r="10" spans="1:7" ht="16.5" x14ac:dyDescent="0.3">
      <c r="A10" s="35">
        <v>9.375E-2</v>
      </c>
      <c r="B10" s="38">
        <v>7.6388888888888895E-3</v>
      </c>
      <c r="C10" s="36">
        <f t="shared" si="1"/>
        <v>7.1875000000000012E-3</v>
      </c>
      <c r="D10" s="39"/>
      <c r="E10" s="40"/>
      <c r="F10" s="50"/>
      <c r="G10" s="50"/>
    </row>
    <row r="11" spans="1:7" ht="16.5" x14ac:dyDescent="0.3">
      <c r="A11" s="35">
        <v>0.10416666666666667</v>
      </c>
      <c r="B11" s="38">
        <v>8.3333333333333332E-3</v>
      </c>
      <c r="C11" s="36">
        <f t="shared" si="1"/>
        <v>7.9861111111111122E-3</v>
      </c>
      <c r="D11" s="39"/>
      <c r="E11" s="40"/>
      <c r="F11" s="50"/>
      <c r="G11" s="50"/>
    </row>
    <row r="12" spans="1:7" ht="16.5" x14ac:dyDescent="0.3">
      <c r="A12" s="35">
        <v>0.11458333333333333</v>
      </c>
      <c r="B12" s="38">
        <v>9.0277777777777787E-3</v>
      </c>
      <c r="C12" s="36">
        <f t="shared" si="1"/>
        <v>8.7847222222222233E-3</v>
      </c>
      <c r="D12" s="39"/>
      <c r="E12" s="40"/>
      <c r="F12" s="50"/>
      <c r="G12" s="50"/>
    </row>
    <row r="13" spans="1:7" ht="16.5" x14ac:dyDescent="0.3">
      <c r="A13" s="35">
        <v>0.125</v>
      </c>
      <c r="B13" s="38">
        <v>9.7222222222222224E-3</v>
      </c>
      <c r="C13" s="36">
        <f t="shared" si="1"/>
        <v>9.5833333333333343E-3</v>
      </c>
      <c r="D13" s="41"/>
      <c r="E13" s="37"/>
      <c r="F13" s="50"/>
      <c r="G13" s="50"/>
    </row>
    <row r="14" spans="1:7" ht="16.5" x14ac:dyDescent="0.3">
      <c r="A14" s="35">
        <v>0.13541666666666666</v>
      </c>
      <c r="B14" s="38">
        <v>1.0416666666666668E-2</v>
      </c>
      <c r="C14" s="36">
        <f t="shared" si="1"/>
        <v>1.0381944444444445E-2</v>
      </c>
      <c r="D14" s="41"/>
      <c r="E14" s="37"/>
      <c r="F14" s="50"/>
      <c r="G14" s="50"/>
    </row>
    <row r="15" spans="1:7" ht="16.5" x14ac:dyDescent="0.3">
      <c r="A15" s="35">
        <v>0.14583333333333334</v>
      </c>
      <c r="B15" s="38">
        <v>1.1805555555555555E-2</v>
      </c>
      <c r="C15" s="36">
        <f t="shared" si="1"/>
        <v>1.1180555555555558E-2</v>
      </c>
      <c r="D15" s="41"/>
      <c r="E15" s="37"/>
      <c r="F15" s="50"/>
      <c r="G15" s="50"/>
    </row>
    <row r="16" spans="1:7" ht="16.5" x14ac:dyDescent="0.3">
      <c r="A16" s="35">
        <v>0.15625</v>
      </c>
      <c r="B16" s="38">
        <v>1.2500000000000001E-2</v>
      </c>
      <c r="C16" s="36">
        <f t="shared" si="1"/>
        <v>1.1979166666666667E-2</v>
      </c>
      <c r="D16" s="41"/>
      <c r="E16" s="37"/>
      <c r="F16" s="50"/>
      <c r="G16" s="50"/>
    </row>
    <row r="17" spans="1:4" ht="16.5" x14ac:dyDescent="0.3">
      <c r="A17" s="35">
        <v>0.16666666666666699</v>
      </c>
      <c r="B17" s="35">
        <v>1.3194444444444444E-2</v>
      </c>
      <c r="C17" s="36">
        <f t="shared" si="1"/>
        <v>1.2777777777777805E-2</v>
      </c>
      <c r="D17" s="41"/>
    </row>
    <row r="18" spans="1:4" ht="16.5" x14ac:dyDescent="0.3">
      <c r="A18" s="35">
        <v>0.17708333333333334</v>
      </c>
      <c r="B18" s="35">
        <v>1.388888888888889E-2</v>
      </c>
      <c r="C18" s="36">
        <f t="shared" si="1"/>
        <v>1.3576388888888891E-2</v>
      </c>
      <c r="D18" s="41"/>
    </row>
    <row r="19" spans="1:4" ht="16.5" x14ac:dyDescent="0.3">
      <c r="A19" s="35">
        <v>0.1875</v>
      </c>
      <c r="B19" s="35">
        <v>1.4583333333333334E-2</v>
      </c>
      <c r="C19" s="36">
        <f t="shared" si="1"/>
        <v>1.4375000000000002E-2</v>
      </c>
      <c r="D19" s="41"/>
    </row>
    <row r="20" spans="1:4" ht="16.5" x14ac:dyDescent="0.3">
      <c r="A20" s="35">
        <v>0.19791666666666666</v>
      </c>
      <c r="B20" s="35">
        <v>1.5277777777777779E-2</v>
      </c>
      <c r="C20" s="36">
        <f t="shared" si="1"/>
        <v>1.5173611111111112E-2</v>
      </c>
      <c r="D20" s="41"/>
    </row>
    <row r="21" spans="1:4" ht="16.5" x14ac:dyDescent="0.3">
      <c r="A21" s="35">
        <v>0.20833333333333301</v>
      </c>
      <c r="B21" s="38">
        <v>1.5972222222222224E-2</v>
      </c>
      <c r="C21" s="36">
        <f t="shared" si="1"/>
        <v>1.59722222222222E-2</v>
      </c>
      <c r="D21" s="41"/>
    </row>
    <row r="22" spans="1:4" ht="16.5" x14ac:dyDescent="0.3">
      <c r="A22" s="35">
        <v>0.21875</v>
      </c>
      <c r="B22" s="38">
        <v>1.7361111111111112E-2</v>
      </c>
      <c r="C22" s="36">
        <f t="shared" si="1"/>
        <v>1.6770833333333336E-2</v>
      </c>
      <c r="D22" s="41"/>
    </row>
    <row r="23" spans="1:4" ht="16.5" x14ac:dyDescent="0.3">
      <c r="A23" s="35">
        <v>0.22916666666666666</v>
      </c>
      <c r="B23" s="38">
        <v>1.8055555555555557E-2</v>
      </c>
      <c r="C23" s="36">
        <f t="shared" si="1"/>
        <v>1.7569444444444447E-2</v>
      </c>
      <c r="D23" s="41"/>
    </row>
    <row r="24" spans="1:4" ht="16.5" x14ac:dyDescent="0.3">
      <c r="A24" s="35">
        <v>0.23958333333333334</v>
      </c>
      <c r="B24" s="38">
        <v>1.8749999999999999E-2</v>
      </c>
      <c r="C24" s="36">
        <f t="shared" si="1"/>
        <v>1.8368055555555558E-2</v>
      </c>
      <c r="D24" s="41"/>
    </row>
    <row r="25" spans="1:4" ht="16.5" x14ac:dyDescent="0.3">
      <c r="A25" s="35">
        <v>0.25</v>
      </c>
      <c r="B25" s="38">
        <v>1.9444444444444445E-2</v>
      </c>
      <c r="C25" s="36">
        <f t="shared" si="1"/>
        <v>1.9166666666666669E-2</v>
      </c>
      <c r="D25" s="41"/>
    </row>
    <row r="26" spans="1:4" ht="16.5" x14ac:dyDescent="0.3">
      <c r="A26" s="35">
        <v>0.26041666666666669</v>
      </c>
      <c r="B26" s="38">
        <v>2.013888888888889E-2</v>
      </c>
      <c r="C26" s="36">
        <f t="shared" si="1"/>
        <v>1.996527777777778E-2</v>
      </c>
      <c r="D26" s="41"/>
    </row>
    <row r="27" spans="1:4" ht="16.5" x14ac:dyDescent="0.3">
      <c r="A27" s="35">
        <v>0.27083333333333331</v>
      </c>
      <c r="B27" s="38">
        <v>2.0833333333333336E-2</v>
      </c>
      <c r="C27" s="36">
        <f t="shared" si="1"/>
        <v>2.0763888888888891E-2</v>
      </c>
      <c r="D27" s="41"/>
    </row>
    <row r="28" spans="1:4" ht="16.5" x14ac:dyDescent="0.3">
      <c r="A28" s="35">
        <v>0.28125</v>
      </c>
      <c r="B28" s="38">
        <v>2.2222222222222223E-2</v>
      </c>
      <c r="C28" s="36">
        <f t="shared" si="1"/>
        <v>2.1562500000000002E-2</v>
      </c>
      <c r="D28" s="41"/>
    </row>
    <row r="29" spans="1:4" ht="16.5" x14ac:dyDescent="0.3">
      <c r="A29" s="35">
        <v>0.29166666666666702</v>
      </c>
      <c r="B29" s="38">
        <v>2.2916666666666669E-2</v>
      </c>
      <c r="C29" s="36">
        <f t="shared" si="1"/>
        <v>2.2361111111111141E-2</v>
      </c>
      <c r="D29" s="41"/>
    </row>
    <row r="30" spans="1:4" ht="16.5" x14ac:dyDescent="0.3">
      <c r="A30" s="35">
        <v>0.30208333333333331</v>
      </c>
      <c r="B30" s="38">
        <v>2.361111111111111E-2</v>
      </c>
      <c r="C30" s="36">
        <f t="shared" si="1"/>
        <v>2.3159722222222224E-2</v>
      </c>
      <c r="D30" s="41"/>
    </row>
    <row r="31" spans="1:4" ht="16.5" x14ac:dyDescent="0.3">
      <c r="A31" s="35">
        <v>0.3125</v>
      </c>
      <c r="B31" s="38">
        <v>2.4305555555555556E-2</v>
      </c>
      <c r="C31" s="36">
        <f t="shared" si="1"/>
        <v>2.3958333333333335E-2</v>
      </c>
      <c r="D31" s="41"/>
    </row>
    <row r="32" spans="1:4" ht="16.5" x14ac:dyDescent="0.3">
      <c r="A32" s="35">
        <v>0.32291666666666669</v>
      </c>
      <c r="B32" s="38">
        <v>2.5000000000000001E-2</v>
      </c>
      <c r="C32" s="36">
        <f t="shared" si="1"/>
        <v>2.4756944444444449E-2</v>
      </c>
      <c r="D32" s="41"/>
    </row>
    <row r="33" spans="1:4" ht="16.5" x14ac:dyDescent="0.3">
      <c r="A33" s="35">
        <v>0.33333333333333298</v>
      </c>
      <c r="B33" s="38">
        <v>2.5694444444444447E-2</v>
      </c>
      <c r="C33" s="36">
        <f t="shared" si="1"/>
        <v>2.5555555555555533E-2</v>
      </c>
      <c r="D33" s="41"/>
    </row>
    <row r="34" spans="1:4" ht="16.5" x14ac:dyDescent="0.3">
      <c r="A34" s="35">
        <v>0.34375</v>
      </c>
      <c r="B34" s="38">
        <v>2.6388888888888889E-2</v>
      </c>
      <c r="C34" s="36">
        <f t="shared" si="1"/>
        <v>2.6354166666666668E-2</v>
      </c>
      <c r="D34" s="41"/>
    </row>
    <row r="35" spans="1:4" ht="16.5" x14ac:dyDescent="0.3">
      <c r="A35" s="35">
        <v>0.35416666666666669</v>
      </c>
      <c r="B35" s="38">
        <v>2.777777777777778E-2</v>
      </c>
      <c r="C35" s="36">
        <f t="shared" si="1"/>
        <v>2.7152777777777783E-2</v>
      </c>
      <c r="D35" s="41"/>
    </row>
    <row r="36" spans="1:4" ht="16.5" x14ac:dyDescent="0.3">
      <c r="A36" s="35">
        <v>0.36458333333333331</v>
      </c>
      <c r="B36" s="38">
        <v>2.8472222222222222E-2</v>
      </c>
      <c r="C36" s="36">
        <f t="shared" si="1"/>
        <v>2.795138888888889E-2</v>
      </c>
      <c r="D36" s="41"/>
    </row>
    <row r="37" spans="1:4" ht="16.5" x14ac:dyDescent="0.3">
      <c r="A37" s="35">
        <v>0.375</v>
      </c>
      <c r="B37" s="38">
        <v>2.9166666666666667E-2</v>
      </c>
      <c r="C37" s="36">
        <f t="shared" si="1"/>
        <v>2.8750000000000005E-2</v>
      </c>
      <c r="D37" s="41"/>
    </row>
    <row r="38" spans="1:4" ht="16.5" x14ac:dyDescent="0.3">
      <c r="A38" s="35">
        <v>0.38541666666666669</v>
      </c>
      <c r="B38" s="38">
        <v>2.9861111111111113E-2</v>
      </c>
      <c r="C38" s="36">
        <f t="shared" si="1"/>
        <v>2.9548611111111116E-2</v>
      </c>
      <c r="D38" s="41"/>
    </row>
    <row r="39" spans="1:4" ht="16.5" x14ac:dyDescent="0.3">
      <c r="A39" s="35">
        <v>0.39583333333333331</v>
      </c>
      <c r="B39" s="38">
        <v>3.0555555555555558E-2</v>
      </c>
      <c r="C39" s="36">
        <f t="shared" si="1"/>
        <v>3.0347222222222223E-2</v>
      </c>
      <c r="D39" s="41"/>
    </row>
    <row r="40" spans="1:4" ht="16.5" x14ac:dyDescent="0.3">
      <c r="A40" s="35">
        <v>0.40625</v>
      </c>
      <c r="B40" s="38">
        <v>3.125E-2</v>
      </c>
      <c r="C40" s="36">
        <f t="shared" si="1"/>
        <v>3.1145833333333338E-2</v>
      </c>
      <c r="D40" s="41"/>
    </row>
    <row r="41" spans="1:4" ht="16.5" x14ac:dyDescent="0.3">
      <c r="A41" s="42">
        <v>0.41666666666666669</v>
      </c>
      <c r="B41" s="38">
        <v>3.1944444444444449E-2</v>
      </c>
      <c r="C41" s="36">
        <f t="shared" si="1"/>
        <v>3.1944444444444449E-2</v>
      </c>
      <c r="D41" s="41"/>
    </row>
    <row r="42" spans="1:4" ht="16.5" x14ac:dyDescent="0.3">
      <c r="A42" s="42">
        <v>0.42708333333333331</v>
      </c>
      <c r="B42" s="38">
        <v>3.3333333333333333E-2</v>
      </c>
      <c r="C42" s="36">
        <f t="shared" si="1"/>
        <v>3.274305555555556E-2</v>
      </c>
      <c r="D42" s="41"/>
    </row>
    <row r="43" spans="1:4" ht="16.5" x14ac:dyDescent="0.3">
      <c r="A43" s="42">
        <v>0.4375</v>
      </c>
      <c r="B43" s="38">
        <v>3.4027777777777782E-2</v>
      </c>
      <c r="C43" s="36">
        <f t="shared" si="1"/>
        <v>3.3541666666666671E-2</v>
      </c>
      <c r="D43" s="41"/>
    </row>
    <row r="44" spans="1:4" ht="16.5" x14ac:dyDescent="0.3">
      <c r="A44" s="42">
        <v>0.44791666666666669</v>
      </c>
      <c r="B44" s="38">
        <v>3.4722222222222224E-2</v>
      </c>
      <c r="C44" s="36">
        <f t="shared" si="1"/>
        <v>3.4340277777777782E-2</v>
      </c>
      <c r="D44" s="41"/>
    </row>
    <row r="45" spans="1:4" ht="16.5" x14ac:dyDescent="0.3">
      <c r="A45" s="42">
        <v>0.45833333333333331</v>
      </c>
      <c r="B45" s="38">
        <v>3.5416666666666666E-2</v>
      </c>
      <c r="C45" s="36">
        <f t="shared" si="1"/>
        <v>3.5138888888888893E-2</v>
      </c>
      <c r="D45" s="41"/>
    </row>
    <row r="46" spans="1:4" ht="16.5" x14ac:dyDescent="0.3">
      <c r="A46" s="42">
        <v>0.46875</v>
      </c>
      <c r="B46" s="38">
        <v>3.6111111111111115E-2</v>
      </c>
      <c r="C46" s="36">
        <f t="shared" si="1"/>
        <v>3.5937500000000004E-2</v>
      </c>
      <c r="D46" s="41"/>
    </row>
    <row r="47" spans="1:4" ht="16.5" x14ac:dyDescent="0.3">
      <c r="A47" s="42">
        <v>0.47916666666666669</v>
      </c>
      <c r="B47" s="38">
        <v>3.6805555555555557E-2</v>
      </c>
      <c r="C47" s="36">
        <f t="shared" si="1"/>
        <v>3.6736111111111115E-2</v>
      </c>
      <c r="D47" s="41"/>
    </row>
    <row r="48" spans="1:4" ht="16.5" x14ac:dyDescent="0.3">
      <c r="A48" s="42">
        <v>0.48958333333333331</v>
      </c>
      <c r="B48" s="38">
        <v>3.8194444444444448E-2</v>
      </c>
      <c r="C48" s="36">
        <f t="shared" si="1"/>
        <v>3.7534722222222226E-2</v>
      </c>
      <c r="D48" s="41"/>
    </row>
    <row r="49" spans="1:4" ht="16.5" x14ac:dyDescent="0.3">
      <c r="A49" s="42">
        <v>0.5</v>
      </c>
      <c r="B49" s="38">
        <v>3.888888888888889E-2</v>
      </c>
      <c r="C49" s="36">
        <f t="shared" si="1"/>
        <v>3.8333333333333337E-2</v>
      </c>
      <c r="D49" s="41"/>
    </row>
    <row r="50" spans="1:4" ht="16.5" x14ac:dyDescent="0.3">
      <c r="A50" s="42">
        <v>0.51041666666666663</v>
      </c>
      <c r="B50" s="38">
        <v>3.9583333333333331E-2</v>
      </c>
      <c r="C50" s="36">
        <f t="shared" si="1"/>
        <v>3.9131944444444448E-2</v>
      </c>
      <c r="D50" s="41"/>
    </row>
    <row r="51" spans="1:4" ht="16.5" x14ac:dyDescent="0.3">
      <c r="A51" s="42">
        <v>0.52083333333333337</v>
      </c>
      <c r="B51" s="38">
        <v>4.027777777777778E-2</v>
      </c>
      <c r="C51" s="36">
        <f t="shared" si="1"/>
        <v>3.9930555555555559E-2</v>
      </c>
      <c r="D51" s="41"/>
    </row>
    <row r="52" spans="1:4" ht="16.5" x14ac:dyDescent="0.3">
      <c r="A52" s="42">
        <v>0.53125</v>
      </c>
      <c r="B52" s="38">
        <v>4.0972222222222222E-2</v>
      </c>
      <c r="C52" s="36">
        <f t="shared" si="1"/>
        <v>4.072916666666667E-2</v>
      </c>
      <c r="D52" s="41"/>
    </row>
    <row r="53" spans="1:4" ht="16.5" x14ac:dyDescent="0.3">
      <c r="A53" s="42">
        <v>0.54166666666666696</v>
      </c>
      <c r="B53" s="38">
        <v>4.1666666666666671E-2</v>
      </c>
      <c r="C53" s="36">
        <f t="shared" si="1"/>
        <v>4.1527777777777802E-2</v>
      </c>
      <c r="D53" s="41"/>
    </row>
    <row r="54" spans="1:4" ht="16.5" x14ac:dyDescent="0.3">
      <c r="A54" s="42">
        <v>0.55208333333333337</v>
      </c>
      <c r="B54" s="38">
        <v>4.2361111111111113E-2</v>
      </c>
      <c r="C54" s="36">
        <f t="shared" si="1"/>
        <v>4.2326388888888899E-2</v>
      </c>
      <c r="D54" s="41"/>
    </row>
    <row r="55" spans="1:4" ht="16.5" x14ac:dyDescent="0.3">
      <c r="A55" s="42">
        <v>0.5625</v>
      </c>
      <c r="B55" s="38">
        <v>4.3750000000000004E-2</v>
      </c>
      <c r="C55" s="36">
        <f t="shared" si="1"/>
        <v>4.3125000000000004E-2</v>
      </c>
      <c r="D55" s="41"/>
    </row>
    <row r="56" spans="1:4" ht="16.5" x14ac:dyDescent="0.3">
      <c r="A56" s="42">
        <v>0.57291666666666663</v>
      </c>
      <c r="B56" s="38">
        <v>4.4444444444444446E-2</v>
      </c>
      <c r="C56" s="36">
        <f t="shared" si="1"/>
        <v>4.3923611111111115E-2</v>
      </c>
      <c r="D56" s="41"/>
    </row>
    <row r="57" spans="1:4" ht="16.5" x14ac:dyDescent="0.3">
      <c r="A57" s="42">
        <v>0.58333333333333404</v>
      </c>
      <c r="B57" s="38">
        <v>4.5138888888888888E-2</v>
      </c>
      <c r="C57" s="36">
        <f t="shared" si="1"/>
        <v>4.4722222222222281E-2</v>
      </c>
      <c r="D57" s="41"/>
    </row>
    <row r="58" spans="1:4" ht="16.5" x14ac:dyDescent="0.3">
      <c r="A58" s="42">
        <v>0.59375</v>
      </c>
      <c r="B58" s="38">
        <v>4.5833333333333337E-2</v>
      </c>
      <c r="C58" s="36">
        <f t="shared" si="1"/>
        <v>4.5520833333333337E-2</v>
      </c>
      <c r="D58" s="41"/>
    </row>
    <row r="59" spans="1:4" ht="16.5" x14ac:dyDescent="0.3">
      <c r="A59" s="42">
        <v>0.60416666666666663</v>
      </c>
      <c r="B59" s="38">
        <v>4.6527777777777779E-2</v>
      </c>
      <c r="C59" s="36">
        <f t="shared" si="1"/>
        <v>4.6319444444444448E-2</v>
      </c>
      <c r="D59" s="41"/>
    </row>
    <row r="60" spans="1:4" ht="16.5" x14ac:dyDescent="0.3">
      <c r="A60" s="42">
        <v>0.61458333333333337</v>
      </c>
      <c r="B60" s="38">
        <v>4.7222222222222221E-2</v>
      </c>
      <c r="C60" s="36">
        <f t="shared" si="1"/>
        <v>4.7118055555555566E-2</v>
      </c>
      <c r="D60" s="41"/>
    </row>
    <row r="61" spans="1:4" ht="16.5" x14ac:dyDescent="0.3">
      <c r="A61" s="42">
        <v>0.625</v>
      </c>
      <c r="B61" s="38">
        <v>4.791666666666667E-2</v>
      </c>
      <c r="C61" s="36">
        <f t="shared" si="1"/>
        <v>4.791666666666667E-2</v>
      </c>
      <c r="D61" s="41"/>
    </row>
    <row r="62" spans="1:4" ht="16.5" x14ac:dyDescent="0.3">
      <c r="A62" s="42">
        <v>0.63541666666666663</v>
      </c>
      <c r="B62" s="38">
        <v>4.9305555555555561E-2</v>
      </c>
      <c r="C62" s="36">
        <f t="shared" si="1"/>
        <v>4.8715277777777781E-2</v>
      </c>
      <c r="D62" s="41"/>
    </row>
    <row r="63" spans="1:4" ht="16.5" x14ac:dyDescent="0.3">
      <c r="A63" s="42">
        <v>0.64583333333333337</v>
      </c>
      <c r="B63" s="38">
        <v>0.05</v>
      </c>
      <c r="C63" s="36">
        <f t="shared" si="1"/>
        <v>4.9513888888888899E-2</v>
      </c>
      <c r="D63" s="41"/>
    </row>
    <row r="64" spans="1:4" ht="16.5" x14ac:dyDescent="0.3">
      <c r="A64" s="42">
        <v>0.65625</v>
      </c>
      <c r="B64" s="38">
        <v>5.0694444444444445E-2</v>
      </c>
      <c r="C64" s="36">
        <f t="shared" si="1"/>
        <v>5.0312500000000003E-2</v>
      </c>
      <c r="D64" s="41"/>
    </row>
    <row r="65" spans="1:5" ht="16.5" x14ac:dyDescent="0.3">
      <c r="A65" s="42">
        <v>0.66666666666666696</v>
      </c>
      <c r="B65" s="38">
        <v>5.1388888888888894E-2</v>
      </c>
      <c r="C65" s="36">
        <f t="shared" si="1"/>
        <v>5.1111111111111142E-2</v>
      </c>
      <c r="D65" s="41"/>
    </row>
    <row r="66" spans="1:5" ht="16.5" x14ac:dyDescent="0.3">
      <c r="A66" s="42">
        <v>0.67708333333333337</v>
      </c>
      <c r="B66" s="38">
        <v>5.2083333333333336E-2</v>
      </c>
      <c r="C66" s="36">
        <f t="shared" si="1"/>
        <v>5.1909722222222232E-2</v>
      </c>
      <c r="D66" s="41"/>
    </row>
    <row r="67" spans="1:5" ht="16.5" x14ac:dyDescent="0.3">
      <c r="A67" s="42">
        <v>0.6875</v>
      </c>
      <c r="B67" s="38">
        <v>5.2777777777777778E-2</v>
      </c>
      <c r="C67" s="36">
        <f t="shared" si="1"/>
        <v>5.2708333333333336E-2</v>
      </c>
      <c r="D67" s="41"/>
    </row>
    <row r="68" spans="1:5" ht="16.5" x14ac:dyDescent="0.3">
      <c r="A68" s="42">
        <v>0.69791666666666663</v>
      </c>
      <c r="B68" s="38">
        <v>5.4166666666666669E-2</v>
      </c>
      <c r="C68" s="36">
        <f t="shared" si="1"/>
        <v>5.3506944444444447E-2</v>
      </c>
      <c r="D68" s="41"/>
    </row>
    <row r="69" spans="1:5" ht="16.5" x14ac:dyDescent="0.3">
      <c r="A69" s="42">
        <v>0.70833333333333304</v>
      </c>
      <c r="B69" s="38">
        <v>5.486111111111111E-2</v>
      </c>
      <c r="C69" s="36">
        <f t="shared" si="1"/>
        <v>5.4305555555555537E-2</v>
      </c>
      <c r="D69" s="41"/>
    </row>
    <row r="70" spans="1:5" ht="16.5" x14ac:dyDescent="0.3">
      <c r="A70" s="42">
        <v>0.71875</v>
      </c>
      <c r="B70" s="38">
        <v>5.5555555555555559E-2</v>
      </c>
      <c r="C70" s="36">
        <f t="shared" si="1"/>
        <v>5.5104166666666669E-2</v>
      </c>
      <c r="D70" s="41"/>
    </row>
    <row r="71" spans="1:5" ht="16.5" x14ac:dyDescent="0.3">
      <c r="A71" s="42">
        <v>0.72916666666666663</v>
      </c>
      <c r="B71" s="38">
        <v>5.6250000000000001E-2</v>
      </c>
      <c r="C71" s="36">
        <f t="shared" si="1"/>
        <v>5.590277777777778E-2</v>
      </c>
      <c r="D71" s="41"/>
    </row>
    <row r="72" spans="1:5" ht="16.5" x14ac:dyDescent="0.3">
      <c r="A72" s="42">
        <v>0.73958333333333337</v>
      </c>
      <c r="B72" s="38">
        <v>5.6944444444444443E-2</v>
      </c>
      <c r="C72" s="36">
        <f t="shared" si="1"/>
        <v>5.6701388888888898E-2</v>
      </c>
      <c r="D72" s="41"/>
    </row>
    <row r="73" spans="1:5" ht="16.5" x14ac:dyDescent="0.3">
      <c r="A73" s="42">
        <v>0.75</v>
      </c>
      <c r="B73" s="38">
        <v>5.7638888888888892E-2</v>
      </c>
      <c r="C73" s="36">
        <f t="shared" si="1"/>
        <v>5.7500000000000009E-2</v>
      </c>
      <c r="D73" s="41"/>
    </row>
    <row r="74" spans="1:5" ht="16.5" x14ac:dyDescent="0.3">
      <c r="A74" s="42">
        <v>0.76041666666666663</v>
      </c>
      <c r="B74" s="38">
        <v>5.8333333333333334E-2</v>
      </c>
      <c r="C74" s="36">
        <f t="shared" si="1"/>
        <v>5.8298611111111114E-2</v>
      </c>
      <c r="D74" s="41"/>
    </row>
    <row r="75" spans="1:5" ht="16.5" x14ac:dyDescent="0.3">
      <c r="A75" s="42">
        <v>0.77083333333333337</v>
      </c>
      <c r="B75" s="38">
        <v>5.9722222222222225E-2</v>
      </c>
      <c r="C75" s="36">
        <f t="shared" si="1"/>
        <v>5.9097222222222232E-2</v>
      </c>
      <c r="D75" s="41"/>
    </row>
    <row r="76" spans="1:5" ht="16.5" x14ac:dyDescent="0.3">
      <c r="A76" s="42">
        <v>0.78125</v>
      </c>
      <c r="B76" s="38">
        <v>6.0416666666666667E-2</v>
      </c>
      <c r="C76" s="36">
        <f t="shared" si="1"/>
        <v>5.9895833333333343E-2</v>
      </c>
      <c r="D76" s="41"/>
    </row>
    <row r="77" spans="1:5" ht="16.5" x14ac:dyDescent="0.3">
      <c r="A77" s="42">
        <v>0.79166666666666696</v>
      </c>
      <c r="B77" s="38">
        <v>6.1111111111111116E-2</v>
      </c>
      <c r="C77" s="36">
        <f t="shared" si="1"/>
        <v>6.0694444444444474E-2</v>
      </c>
      <c r="D77" s="41"/>
      <c r="E77" s="43"/>
    </row>
    <row r="78" spans="1:5" ht="16.5" x14ac:dyDescent="0.3">
      <c r="A78" s="42">
        <v>0.80208333333333337</v>
      </c>
      <c r="B78" s="38">
        <v>6.1805555555555558E-2</v>
      </c>
      <c r="C78" s="36">
        <f t="shared" si="1"/>
        <v>6.1493055555555565E-2</v>
      </c>
      <c r="D78" s="41"/>
      <c r="E78" s="43"/>
    </row>
    <row r="79" spans="1:5" ht="16.5" x14ac:dyDescent="0.3">
      <c r="A79" s="42">
        <v>0.8125</v>
      </c>
      <c r="B79" s="38">
        <v>6.25E-2</v>
      </c>
      <c r="C79" s="36">
        <f t="shared" si="1"/>
        <v>6.2291666666666676E-2</v>
      </c>
      <c r="D79" s="41"/>
      <c r="E79" s="43"/>
    </row>
    <row r="80" spans="1:5" ht="16.5" x14ac:dyDescent="0.3">
      <c r="A80" s="42">
        <v>0.82291666666666663</v>
      </c>
      <c r="B80" s="38">
        <v>6.3194444444444442E-2</v>
      </c>
      <c r="C80" s="36">
        <f t="shared" si="1"/>
        <v>6.3090277777777787E-2</v>
      </c>
      <c r="D80" s="41"/>
      <c r="E80" s="43"/>
    </row>
    <row r="81" spans="1:5" ht="16.5" x14ac:dyDescent="0.3">
      <c r="A81" s="42">
        <v>0.83333333333333304</v>
      </c>
      <c r="B81" s="38">
        <v>6.3888888888888898E-2</v>
      </c>
      <c r="C81" s="36">
        <f t="shared" si="1"/>
        <v>6.388888888888887E-2</v>
      </c>
      <c r="D81" s="41"/>
      <c r="E81" s="43"/>
    </row>
    <row r="82" spans="1:5" ht="16.5" x14ac:dyDescent="0.3">
      <c r="A82" s="42">
        <v>0.84375</v>
      </c>
      <c r="B82" s="38">
        <v>6.5277777777777782E-2</v>
      </c>
      <c r="C82" s="36">
        <f t="shared" si="1"/>
        <v>6.4687500000000009E-2</v>
      </c>
      <c r="D82" s="41"/>
      <c r="E82" s="43"/>
    </row>
    <row r="83" spans="1:5" ht="16.5" x14ac:dyDescent="0.3">
      <c r="A83" s="42">
        <v>0.85416666666666663</v>
      </c>
      <c r="B83" s="38">
        <v>6.5972222222222224E-2</v>
      </c>
      <c r="C83" s="36">
        <f t="shared" si="1"/>
        <v>6.548611111111112E-2</v>
      </c>
      <c r="D83" s="41"/>
      <c r="E83" s="43"/>
    </row>
    <row r="84" spans="1:5" ht="16.5" x14ac:dyDescent="0.3">
      <c r="A84" s="42">
        <v>0.86458333333333337</v>
      </c>
      <c r="B84" s="38">
        <v>6.6666666666666666E-2</v>
      </c>
      <c r="C84" s="36">
        <f t="shared" si="1"/>
        <v>6.6284722222222231E-2</v>
      </c>
      <c r="D84" s="41"/>
      <c r="E84" s="43"/>
    </row>
    <row r="85" spans="1:5" ht="16.5" x14ac:dyDescent="0.3">
      <c r="A85" s="42">
        <v>0.875</v>
      </c>
      <c r="B85" s="38">
        <v>6.7361111111111108E-2</v>
      </c>
      <c r="C85" s="36">
        <f t="shared" si="1"/>
        <v>6.7083333333333342E-2</v>
      </c>
      <c r="D85" s="44"/>
      <c r="E85" s="43"/>
    </row>
    <row r="86" spans="1:5" ht="16.5" x14ac:dyDescent="0.3">
      <c r="A86" s="42">
        <v>0.88541666666666663</v>
      </c>
      <c r="B86" s="38">
        <v>6.8055555555555564E-2</v>
      </c>
      <c r="C86" s="36">
        <f t="shared" si="1"/>
        <v>6.7881944444444453E-2</v>
      </c>
      <c r="D86" s="44"/>
      <c r="E86" s="43"/>
    </row>
    <row r="87" spans="1:5" ht="16.5" x14ac:dyDescent="0.3">
      <c r="A87" s="42">
        <v>0.89583333333333337</v>
      </c>
      <c r="B87" s="38">
        <v>6.8750000000000006E-2</v>
      </c>
      <c r="C87" s="36">
        <f t="shared" si="1"/>
        <v>6.8680555555555564E-2</v>
      </c>
      <c r="D87" s="44"/>
      <c r="E87" s="43"/>
    </row>
    <row r="88" spans="1:5" ht="16.5" x14ac:dyDescent="0.3">
      <c r="A88" s="42">
        <v>0.90625</v>
      </c>
      <c r="B88" s="38">
        <v>7.013888888888889E-2</v>
      </c>
      <c r="C88" s="36">
        <f t="shared" si="1"/>
        <v>6.9479166666666675E-2</v>
      </c>
      <c r="D88" s="44"/>
      <c r="E88" s="43"/>
    </row>
    <row r="89" spans="1:5" ht="16.5" x14ac:dyDescent="0.3">
      <c r="A89" s="42">
        <v>0.91666666666666696</v>
      </c>
      <c r="B89" s="38">
        <v>7.0833333333333331E-2</v>
      </c>
      <c r="C89" s="36">
        <f t="shared" si="1"/>
        <v>7.0277777777777814E-2</v>
      </c>
      <c r="D89" s="44"/>
      <c r="E89" s="43"/>
    </row>
    <row r="90" spans="1:5" ht="16.5" x14ac:dyDescent="0.3">
      <c r="A90" s="42">
        <v>0.92708333333333337</v>
      </c>
      <c r="B90" s="38">
        <v>7.1527777777777787E-2</v>
      </c>
      <c r="C90" s="36">
        <f t="shared" si="1"/>
        <v>7.1076388888888897E-2</v>
      </c>
      <c r="D90" s="44"/>
      <c r="E90" s="43"/>
    </row>
    <row r="91" spans="1:5" ht="16.5" x14ac:dyDescent="0.3">
      <c r="A91" s="42">
        <v>0.9375</v>
      </c>
      <c r="B91" s="38">
        <v>7.2222222222222229E-2</v>
      </c>
      <c r="C91" s="36">
        <f t="shared" si="1"/>
        <v>7.1875000000000008E-2</v>
      </c>
      <c r="D91" s="44"/>
      <c r="E91" s="43"/>
    </row>
    <row r="92" spans="1:5" ht="16.5" x14ac:dyDescent="0.3">
      <c r="A92" s="42">
        <v>0.94791666666666663</v>
      </c>
      <c r="B92" s="38">
        <v>7.2916666666666671E-2</v>
      </c>
      <c r="C92" s="36">
        <f t="shared" si="1"/>
        <v>7.2673611111111119E-2</v>
      </c>
      <c r="D92" s="44"/>
      <c r="E92" s="43"/>
    </row>
    <row r="93" spans="1:5" ht="16.5" x14ac:dyDescent="0.3">
      <c r="A93" s="42">
        <v>0.95833333333333304</v>
      </c>
      <c r="B93" s="38">
        <v>7.3611111111111113E-2</v>
      </c>
      <c r="C93" s="36">
        <f t="shared" si="1"/>
        <v>7.3472222222222203E-2</v>
      </c>
      <c r="D93" s="44"/>
      <c r="E93" s="43"/>
    </row>
    <row r="94" spans="1:5" ht="16.5" x14ac:dyDescent="0.3">
      <c r="A94" s="42">
        <v>0.96875</v>
      </c>
      <c r="B94" s="38">
        <v>7.4305555555555555E-2</v>
      </c>
      <c r="C94" s="36">
        <f t="shared" si="1"/>
        <v>7.4270833333333341E-2</v>
      </c>
      <c r="D94" s="44"/>
      <c r="E94" s="43"/>
    </row>
    <row r="95" spans="1:5" ht="16.5" x14ac:dyDescent="0.3">
      <c r="A95" s="42">
        <v>0.97916666666666663</v>
      </c>
      <c r="B95" s="38">
        <v>7.5694444444444453E-2</v>
      </c>
      <c r="C95" s="36">
        <f t="shared" si="1"/>
        <v>7.5069444444444453E-2</v>
      </c>
      <c r="D95" s="44"/>
      <c r="E95" s="43"/>
    </row>
    <row r="96" spans="1:5" ht="16.5" x14ac:dyDescent="0.3">
      <c r="A96" s="42">
        <v>0.98958333333333337</v>
      </c>
      <c r="B96" s="38">
        <v>7.6388888888888895E-2</v>
      </c>
      <c r="C96" s="36">
        <f t="shared" si="1"/>
        <v>7.5868055555555564E-2</v>
      </c>
      <c r="D96" s="44"/>
      <c r="E96" s="43"/>
    </row>
    <row r="97" spans="1:3" ht="16.5" x14ac:dyDescent="0.3">
      <c r="A97" s="42">
        <v>1</v>
      </c>
      <c r="B97" s="38">
        <v>7.7083333333333337E-2</v>
      </c>
      <c r="C97" s="36">
        <f t="shared" si="1"/>
        <v>7.6666666666666675E-2</v>
      </c>
    </row>
    <row r="98" spans="1:3" ht="16.5" x14ac:dyDescent="0.3">
      <c r="A98" s="42"/>
      <c r="B98" s="38"/>
      <c r="C98" s="36"/>
    </row>
    <row r="99" spans="1:3" ht="16.5" x14ac:dyDescent="0.3">
      <c r="A99" s="42"/>
      <c r="B99" s="38"/>
      <c r="C99" s="36"/>
    </row>
    <row r="100" spans="1:3" ht="16.5" x14ac:dyDescent="0.3">
      <c r="A100" s="42"/>
      <c r="B100" s="38"/>
      <c r="C100" s="36"/>
    </row>
    <row r="101" spans="1:3" ht="16.5" x14ac:dyDescent="0.3">
      <c r="A101" s="42">
        <v>1.0416666666666701</v>
      </c>
      <c r="B101" s="38">
        <v>7.9861111111111119E-2</v>
      </c>
      <c r="C101" s="36">
        <f t="shared" si="1"/>
        <v>7.9861111111111382E-2</v>
      </c>
    </row>
    <row r="102" spans="1:3" ht="16.5" x14ac:dyDescent="0.3">
      <c r="A102" s="42">
        <v>1.0833333333333299</v>
      </c>
      <c r="B102" s="38">
        <v>8.3333333333333343E-2</v>
      </c>
      <c r="C102" s="36">
        <f t="shared" si="1"/>
        <v>8.3055555555555299E-2</v>
      </c>
    </row>
    <row r="103" spans="1:3" ht="16.5" x14ac:dyDescent="0.3">
      <c r="A103" s="42">
        <v>1.125</v>
      </c>
      <c r="B103" s="38">
        <v>8.6805555555555552E-2</v>
      </c>
      <c r="C103" s="36">
        <f t="shared" si="1"/>
        <v>8.6250000000000007E-2</v>
      </c>
    </row>
    <row r="104" spans="1:3" ht="16.5" x14ac:dyDescent="0.3">
      <c r="A104" s="42">
        <v>1.1666666666666701</v>
      </c>
      <c r="B104" s="38">
        <v>8.9583333333333334E-2</v>
      </c>
      <c r="C104" s="36">
        <f t="shared" si="1"/>
        <v>8.9444444444444715E-2</v>
      </c>
    </row>
    <row r="105" spans="1:3" ht="16.5" x14ac:dyDescent="0.3">
      <c r="A105" s="42">
        <v>1.2083333333333299</v>
      </c>
      <c r="B105" s="38">
        <v>9.3055555555555558E-2</v>
      </c>
      <c r="C105" s="36">
        <f t="shared" si="1"/>
        <v>9.2638888888888632E-2</v>
      </c>
    </row>
    <row r="106" spans="1:3" ht="16.5" x14ac:dyDescent="0.3">
      <c r="A106" s="42">
        <v>1.25</v>
      </c>
      <c r="B106" s="38">
        <v>9.583333333333334E-2</v>
      </c>
      <c r="C106" s="36">
        <f t="shared" si="1"/>
        <v>9.583333333333334E-2</v>
      </c>
    </row>
    <row r="107" spans="1:3" ht="16.5" x14ac:dyDescent="0.3">
      <c r="A107" s="42">
        <v>1.2916666666666667</v>
      </c>
      <c r="B107" s="38">
        <v>9.9305555555555564E-2</v>
      </c>
      <c r="C107" s="36">
        <f t="shared" si="1"/>
        <v>9.9027777777777798E-2</v>
      </c>
    </row>
    <row r="108" spans="1:3" ht="16.5" x14ac:dyDescent="0.3">
      <c r="A108" s="42">
        <v>1.3333333333333333</v>
      </c>
      <c r="B108" s="38">
        <v>0.10277777777777779</v>
      </c>
      <c r="C108" s="36">
        <f t="shared" si="1"/>
        <v>0.10222222222222223</v>
      </c>
    </row>
    <row r="109" spans="1:3" ht="16.5" x14ac:dyDescent="0.3">
      <c r="A109" s="42">
        <v>1.375</v>
      </c>
      <c r="B109" s="38">
        <v>0.10555555555555556</v>
      </c>
      <c r="C109" s="36">
        <f t="shared" si="1"/>
        <v>0.10541666666666667</v>
      </c>
    </row>
    <row r="110" spans="1:3" ht="16.5" x14ac:dyDescent="0.3">
      <c r="A110" s="42">
        <v>1.4166666666666701</v>
      </c>
      <c r="B110" s="38">
        <v>0.10902777777777778</v>
      </c>
      <c r="C110" s="36">
        <f t="shared" si="1"/>
        <v>0.10861111111111138</v>
      </c>
    </row>
    <row r="111" spans="1:3" ht="16.5" x14ac:dyDescent="0.3">
      <c r="A111" s="42">
        <v>1.4583333333333299</v>
      </c>
      <c r="B111" s="38">
        <v>0.11180555555555556</v>
      </c>
      <c r="C111" s="36">
        <f t="shared" si="1"/>
        <v>0.11180555555555531</v>
      </c>
    </row>
    <row r="112" spans="1:3" ht="16.5" x14ac:dyDescent="0.3">
      <c r="A112" s="42">
        <v>1.5</v>
      </c>
      <c r="B112" s="38">
        <v>0.11527777777777778</v>
      </c>
      <c r="C112" s="36">
        <f t="shared" si="1"/>
        <v>0.11500000000000002</v>
      </c>
    </row>
    <row r="113" spans="1:3" ht="16.5" x14ac:dyDescent="0.3">
      <c r="A113" s="42">
        <v>1.5416666666666701</v>
      </c>
      <c r="B113" s="38">
        <v>0.11875000000000001</v>
      </c>
      <c r="C113" s="36">
        <f t="shared" si="1"/>
        <v>0.11819444444444471</v>
      </c>
    </row>
    <row r="114" spans="1:3" ht="16.5" x14ac:dyDescent="0.3">
      <c r="A114" s="42">
        <v>1.5833333333333299</v>
      </c>
      <c r="B114" s="38">
        <v>0.12152777777777778</v>
      </c>
      <c r="C114" s="36">
        <f t="shared" si="1"/>
        <v>0.12138888888888864</v>
      </c>
    </row>
    <row r="115" spans="1:3" ht="16.5" x14ac:dyDescent="0.3">
      <c r="A115" s="42">
        <v>1.625</v>
      </c>
      <c r="B115" s="38">
        <v>0.125</v>
      </c>
      <c r="C115" s="36">
        <f t="shared" si="1"/>
        <v>0.12458333333333335</v>
      </c>
    </row>
    <row r="116" spans="1:3" ht="16.5" x14ac:dyDescent="0.3">
      <c r="A116" s="42">
        <v>1.6666666666666701</v>
      </c>
      <c r="B116" s="38">
        <v>0.1277777777777778</v>
      </c>
      <c r="C116" s="36">
        <f t="shared" si="1"/>
        <v>0.12777777777777805</v>
      </c>
    </row>
    <row r="117" spans="1:3" ht="16.5" x14ac:dyDescent="0.3">
      <c r="A117" s="42">
        <v>1.7083333333333299</v>
      </c>
      <c r="B117" s="38">
        <v>0.13125000000000001</v>
      </c>
      <c r="C117" s="36">
        <f t="shared" si="1"/>
        <v>0.13097222222222196</v>
      </c>
    </row>
    <row r="118" spans="1:3" ht="16.5" x14ac:dyDescent="0.3">
      <c r="A118" s="42">
        <v>1.75</v>
      </c>
      <c r="B118" s="38">
        <v>0.13472222222222222</v>
      </c>
      <c r="C118" s="36">
        <f t="shared" si="1"/>
        <v>0.13416666666666668</v>
      </c>
    </row>
    <row r="119" spans="1:3" ht="16.5" x14ac:dyDescent="0.3">
      <c r="A119" s="42">
        <v>1.7916666666666601</v>
      </c>
      <c r="B119" s="38">
        <v>0.13750000000000001</v>
      </c>
      <c r="C119" s="36">
        <f t="shared" si="1"/>
        <v>0.13736111111111063</v>
      </c>
    </row>
    <row r="120" spans="1:3" ht="16.5" x14ac:dyDescent="0.3">
      <c r="A120" s="42">
        <v>1.8333333333333299</v>
      </c>
      <c r="B120" s="38">
        <v>0.14097222222222222</v>
      </c>
      <c r="C120" s="36">
        <f t="shared" si="1"/>
        <v>0.14055555555555532</v>
      </c>
    </row>
    <row r="121" spans="1:3" ht="16.5" x14ac:dyDescent="0.3">
      <c r="A121" s="42">
        <v>1.875</v>
      </c>
      <c r="B121" s="38">
        <v>0.14375000000000002</v>
      </c>
      <c r="C121" s="36">
        <f t="shared" si="1"/>
        <v>0.14375000000000002</v>
      </c>
    </row>
    <row r="122" spans="1:3" ht="16.5" x14ac:dyDescent="0.3">
      <c r="A122" s="42">
        <v>1.9166666666666601</v>
      </c>
      <c r="B122" s="38">
        <v>0.14722222222222223</v>
      </c>
      <c r="C122" s="36">
        <f t="shared" si="1"/>
        <v>0.14694444444444396</v>
      </c>
    </row>
  </sheetData>
  <sheetProtection password="9C77" sheet="1" objects="1" scenarios="1"/>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FF"/>
  </sheetPr>
  <dimension ref="C2:E16"/>
  <sheetViews>
    <sheetView workbookViewId="0">
      <selection activeCell="E17" sqref="E17"/>
    </sheetView>
  </sheetViews>
  <sheetFormatPr baseColWidth="10" defaultRowHeight="15.75" x14ac:dyDescent="0.25"/>
  <sheetData>
    <row r="2" spans="3:5" x14ac:dyDescent="0.25">
      <c r="C2" t="s">
        <v>12</v>
      </c>
      <c r="E2">
        <v>2018</v>
      </c>
    </row>
    <row r="3" spans="3:5" x14ac:dyDescent="0.25">
      <c r="C3" t="s">
        <v>13</v>
      </c>
      <c r="E3">
        <v>2019</v>
      </c>
    </row>
    <row r="4" spans="3:5" x14ac:dyDescent="0.25">
      <c r="C4" t="s">
        <v>14</v>
      </c>
      <c r="E4">
        <v>2020</v>
      </c>
    </row>
    <row r="5" spans="3:5" x14ac:dyDescent="0.25">
      <c r="C5" t="s">
        <v>15</v>
      </c>
      <c r="E5">
        <v>2021</v>
      </c>
    </row>
    <row r="6" spans="3:5" x14ac:dyDescent="0.25">
      <c r="C6" t="s">
        <v>16</v>
      </c>
      <c r="E6">
        <v>2022</v>
      </c>
    </row>
    <row r="7" spans="3:5" x14ac:dyDescent="0.25">
      <c r="C7" t="s">
        <v>17</v>
      </c>
      <c r="E7">
        <v>2023</v>
      </c>
    </row>
    <row r="8" spans="3:5" x14ac:dyDescent="0.25">
      <c r="C8" t="s">
        <v>18</v>
      </c>
      <c r="E8">
        <v>2024</v>
      </c>
    </row>
    <row r="9" spans="3:5" x14ac:dyDescent="0.25">
      <c r="C9" t="s">
        <v>19</v>
      </c>
      <c r="E9">
        <v>2025</v>
      </c>
    </row>
    <row r="10" spans="3:5" x14ac:dyDescent="0.25">
      <c r="C10" t="s">
        <v>20</v>
      </c>
      <c r="E10">
        <v>2026</v>
      </c>
    </row>
    <row r="11" spans="3:5" x14ac:dyDescent="0.25">
      <c r="C11" t="s">
        <v>21</v>
      </c>
      <c r="E11">
        <v>2027</v>
      </c>
    </row>
    <row r="12" spans="3:5" x14ac:dyDescent="0.25">
      <c r="C12" t="s">
        <v>22</v>
      </c>
      <c r="E12">
        <v>2028</v>
      </c>
    </row>
    <row r="13" spans="3:5" x14ac:dyDescent="0.25">
      <c r="C13" t="s">
        <v>23</v>
      </c>
      <c r="E13">
        <v>2029</v>
      </c>
    </row>
    <row r="14" spans="3:5" x14ac:dyDescent="0.25">
      <c r="E14">
        <v>2030</v>
      </c>
    </row>
    <row r="15" spans="3:5" x14ac:dyDescent="0.25">
      <c r="E15">
        <v>2031</v>
      </c>
    </row>
    <row r="16" spans="3:5" x14ac:dyDescent="0.25">
      <c r="E16">
        <v>2032</v>
      </c>
    </row>
  </sheetData>
  <sheetProtection password="9C77" sheet="1" objects="1" scenarios="1"/>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2</vt:i4>
      </vt:variant>
    </vt:vector>
  </HeadingPairs>
  <TitlesOfParts>
    <vt:vector size="5" baseType="lpstr">
      <vt:lpstr>Doku tägliche Arbeitszeit</vt:lpstr>
      <vt:lpstr>Berechnungstabelle Urlaub</vt:lpstr>
      <vt:lpstr>Dropdown</vt:lpstr>
      <vt:lpstr>Kalenderjahre</vt:lpstr>
      <vt:lpstr>Kalendermonate</vt:lpstr>
    </vt:vector>
  </TitlesOfParts>
  <Company>Hochschule Furtwangen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Melanie Winterhalder</dc:creator>
  <cp:lastModifiedBy>Melanie Winterhalder</cp:lastModifiedBy>
  <cp:lastPrinted>2017-09-27T08:55:09Z</cp:lastPrinted>
  <dcterms:created xsi:type="dcterms:W3CDTF">2017-09-25T08:47:07Z</dcterms:created>
  <dcterms:modified xsi:type="dcterms:W3CDTF">2019-02-04T08:12:00Z</dcterms:modified>
</cp:coreProperties>
</file>