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B6DD6A6-1601-4C46-94DB-71238F3E5AE3}" xr6:coauthVersionLast="45" xr6:coauthVersionMax="45" xr10:uidLastSave="{00000000-0000-0000-0000-000000000000}"/>
  <bookViews>
    <workbookView xWindow="-120" yWindow="-120" windowWidth="20730" windowHeight="11160" tabRatio="821" firstSheet="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<sst xmlns="http://schemas.openxmlformats.org/spreadsheetml/2006/main" count="312" uniqueCount="214">
  <si>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</si>
  <si>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</si>
  <si>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</si>
  <si>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</si>
  <si>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</si>
  <si>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</si>
  <si>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</si>
  <si>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</si>
  <si>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</si>
  <si>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</si>
  <si>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</si>
  <si>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</si>
  <si>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</si>
  <si>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</si>
  <si>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</si>
  <si>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</si>
  <si>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</si>
  <si>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</si>
  <si>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</si>
  <si>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</si>
  <si>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</si>
  <si>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</si>
  <si>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</si>
  <si>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</si>
  <si>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</si>
  <si>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</si>
  <si>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Website bán hàng PHP</t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</si>
  <si>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</si>
  <si>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</si>
  <si>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</si>
  <si>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</si>
  <si>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</si>
  <si>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</si>
  <si>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</si>
  <si>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</si>
  <si>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</si>
  <si>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</si>
  <si>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</si>
  <si>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</si>
  <si>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</si>
  <si>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</si>
  <si>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</si>
  <si>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Đăng nhập Admin</t>
  </si>
  <si>
    <t>TC1</t>
  </si>
  <si>
    <t xml:space="preserve">Đăng nhập vào admin </t>
  </si>
  <si>
    <t xml:space="preserve">1: Vào trang login.php
2: Đăng nhập tài khoảng của admin
3: Click Nhập
</t>
  </si>
  <si>
    <t>Nhập thành công vào trang admin</t>
  </si>
  <si>
    <t>20/11/2019</t>
  </si>
  <si>
    <t>2.Chức năng của admin</t>
  </si>
  <si>
    <t>TC2</t>
  </si>
  <si>
    <t>Thống kê của webside</t>
  </si>
  <si>
    <t xml:space="preserve">1: Vào trang home.php của admin 
2: Xem các thông tin các kết quả của website 
</t>
  </si>
  <si>
    <t>Hiển thị thành công các kết quả</t>
  </si>
  <si>
    <t>TC3</t>
  </si>
  <si>
    <t xml:space="preserve">Quản lý đơn hàng đặt </t>
  </si>
  <si>
    <t xml:space="preserve">1: Click vào phần đơn hàng bên phía thanh menu 
</t>
  </si>
  <si>
    <t>Hiển thị thành công các các kết quả đơn hàng đặt</t>
  </si>
  <si>
    <t>TC4</t>
  </si>
  <si>
    <t>Quản lý thành viên</t>
  </si>
  <si>
    <t xml:space="preserve">1: Click vào  phần thành viên phía thanh menu 
2: Tùy chọn thêm , xóa ,sửu , xem gió hàng , phần quyền thành viên </t>
  </si>
  <si>
    <t xml:space="preserve">Hiển thị thành công các thành viên của trang  </t>
  </si>
  <si>
    <t>TC5</t>
  </si>
  <si>
    <t>Quản lý sản phẩm</t>
  </si>
  <si>
    <t xml:space="preserve">1: Click vào phần sản phẩm phía thanh menu
2:Lựa chọn một trong hai danh sách sản phẩm hay hãng sản phẩm 
</t>
  </si>
  <si>
    <t>Hiển thị danh sách lựu chọn</t>
  </si>
  <si>
    <t>TC6</t>
  </si>
  <si>
    <t>Thêm thành viên</t>
  </si>
  <si>
    <t>1: Click vào phần thành viên bên phía thanh menu
2: Chọn thêm mới
3: Điền thông tin thành viên mới
4: Lưu</t>
  </si>
  <si>
    <t>Báo thêm thành công</t>
  </si>
  <si>
    <t>TC7</t>
  </si>
  <si>
    <t>Xóa thành viên</t>
  </si>
  <si>
    <t xml:space="preserve">1: Click vào phần thành viên bên phía thanh menu
2: Chọn xóa 1 thành viên nào đó
3: Nhấn xóa
</t>
  </si>
  <si>
    <t>Báo xóa thành công</t>
  </si>
  <si>
    <t>TC8</t>
  </si>
  <si>
    <t>Sữa thông tin thành viên</t>
  </si>
  <si>
    <t>1: Click vào phần thành viên phía thanh menu
2: chọn sửu một thanh viên nào đó
3: tùy chọn thông tin cần sửu thông tin 
4: nhập thông tin cần sửu
5: nhấn lưu</t>
  </si>
  <si>
    <t>Báo kết quả lưu thành công</t>
  </si>
  <si>
    <t>TC9</t>
  </si>
  <si>
    <t>Phân quyền cho thành viên</t>
  </si>
  <si>
    <t>1: Click vào phần thành viên phía thanh menu
2: chọn sửu một thanh viên nào đó
3: chọn phân quyền
4: nhập thông tin (1 hay 0)
5: nhấn lưu</t>
  </si>
  <si>
    <t>0 là thành viên thường
1 là quản trị viên</t>
  </si>
  <si>
    <t>TC10</t>
  </si>
  <si>
    <t>Tìm kiếm thông tin thành viên</t>
  </si>
  <si>
    <t xml:space="preserve">1: Click vào phần thành viên phía thanh menu
2: chọn thanh tìm kiếm
3: Nhập thông tin cần tìm </t>
  </si>
  <si>
    <t>Hiển thì thông tin thành viên cần tìm</t>
  </si>
  <si>
    <t>TC11</t>
  </si>
  <si>
    <t>Thêm sản phẩm</t>
  </si>
  <si>
    <t>1: Click vào phần sản phẩm bên phía thanh menu
2: Chọn danh sách sản phẩm
3: chọn thêm mới
4: Điền thông tin sản phẩm mới
5: nhấn lưu</t>
  </si>
  <si>
    <t>TC12</t>
  </si>
  <si>
    <t>Xóa sản phẩm</t>
  </si>
  <si>
    <t xml:space="preserve">1: Click vào phần sản phẩm bên phía thanh menu
2: Chọn danh sách sản phẩm
3: chọn xóa sản phẩm bất kỳ
4: nhấn xóa
</t>
  </si>
  <si>
    <t>TC13</t>
  </si>
  <si>
    <t>Sữa thông tin sản phẩm</t>
  </si>
  <si>
    <t>1: Click vào phần sản phẩm phía thanh menu
2: chọn sửu một sản phẩm nào đó
3: tùy chọn thông tin cần sửu thông tin 
4: nhập thông tin cần sửu
5: nhấn lưu</t>
  </si>
  <si>
    <t>TC14</t>
  </si>
  <si>
    <t>Tìm kiếm thông tin sản phẩm</t>
  </si>
  <si>
    <t xml:space="preserve">1: Click vào phần sản phẩm phía thanh menu
2:chọn danh sách sản phẩm
3: chọn thanh tìm kiếm
4: Nhập thông tin cần tìm </t>
  </si>
  <si>
    <t>TC15</t>
  </si>
  <si>
    <t>Thêm hãng sản phẩm</t>
  </si>
  <si>
    <t>1: Click vào phần  sản phẩm bên phía thanh menu
2: Chọn hãng sản phẩm
3: chọn thêm mới
4: Điền thông tin hãng sản phẩm mới
5: nhấn lưu</t>
  </si>
  <si>
    <t>TC16</t>
  </si>
  <si>
    <t>Xóa hãng sản phẩm</t>
  </si>
  <si>
    <t xml:space="preserve">1: Click vào phần sản phẩm bên phía thanh menu
2: Chọn hãng sản phẩm
3: chọn xóa hãng sản phẩm bất kỳ
4: nhấn xóa
</t>
  </si>
  <si>
    <t>TC17</t>
  </si>
  <si>
    <t>Sữa thông tin hãng sản phẩm</t>
  </si>
  <si>
    <t>1: Click vào phần sản phẩm phía thanh menu
2: chọn sửu một hãng sản phẩm nào đó
3: tùy chọn thông tin cần sửu thông tin 
4: nhập thông tin cần sửu
5: nhấn lưu</t>
  </si>
  <si>
    <t>TC18</t>
  </si>
  <si>
    <t>Tìm kiếm thông tin hãng sản phẩm</t>
  </si>
  <si>
    <t xml:space="preserve">1: Click vào phần sản phẩm phía thanh menu
2:chọn hãng sản phẩm
3: chọn thanh tìm kiếm
4: Nhập thông tin cần tìm </t>
  </si>
  <si>
    <t>TC19</t>
  </si>
  <si>
    <t>Thay đỗi thông tin admin</t>
  </si>
  <si>
    <t>1:Click vào login out
2:Nhấn thay đôi thông tin
3:Điền thông tin cần sửu
4:Nhấn lưu</t>
  </si>
  <si>
    <t xml:space="preserve">Báo thay đỗi thanh công </t>
  </si>
  <si>
    <t>3.Giao  điện trang quan lý</t>
  </si>
  <si>
    <t>TC20</t>
  </si>
  <si>
    <t xml:space="preserve">Ẩn hiên thanh menu </t>
  </si>
  <si>
    <t xml:space="preserve">1: Click icon thanh menu
</t>
  </si>
  <si>
    <t xml:space="preserve">Thanh menu thu lại </t>
  </si>
  <si>
    <t>TC21</t>
  </si>
  <si>
    <t>Hiển thị thanh menu ra</t>
  </si>
  <si>
    <t>1: Click icon thanh menu</t>
  </si>
  <si>
    <t>Thanh menu phóng ra</t>
  </si>
  <si>
    <t>TC22</t>
  </si>
  <si>
    <t>Hiển thị thông báo thông kê bán hàng theo năm</t>
  </si>
  <si>
    <t>1: Click vào thống kê trên thanh menu</t>
  </si>
  <si>
    <t>Không hiển thị kết quả</t>
  </si>
  <si>
    <t>4.Giao  điện trang phía khách hàng</t>
  </si>
  <si>
    <t xml:space="preserve">      Đăng ký tài khoảng</t>
  </si>
  <si>
    <t>TC23</t>
  </si>
  <si>
    <t>Đăng ký tài khoảng</t>
  </si>
  <si>
    <t>1: Click vào chỗ đăng nhập
2: Click vào phần đăng ký tài khoảng
3: Điền thông tin tài khoảng
4:Nhấn nút đăng ký</t>
  </si>
  <si>
    <t xml:space="preserve">Đăng ký tài khoảng mới thành công </t>
  </si>
  <si>
    <t>TC24</t>
  </si>
  <si>
    <t>Kiểm tra điền thông tin đăng ký tài khoảng</t>
  </si>
  <si>
    <t>1: Click vào chỗ đăng nhập
2: Click vào phần đăng ký tài khoảng
3: Điền thông tin tài khoảng phần gmail chùng
4:Nhấn nút đăng ký</t>
  </si>
  <si>
    <t>Báo gmail đã có người sử dụng</t>
  </si>
  <si>
    <t xml:space="preserve">      Đăng nhâp tài khoảng</t>
  </si>
  <si>
    <t>TC25</t>
  </si>
  <si>
    <t>Đăng nhập tài khoảng</t>
  </si>
  <si>
    <t>1: Click vào chỗ đăng nhập
2: Điền thông tin tài khoảng
3:Nhấn nút đăng nhập</t>
  </si>
  <si>
    <t xml:space="preserve">Đăng nhập tài khoảng mới thành công </t>
  </si>
  <si>
    <t>TC26</t>
  </si>
  <si>
    <t>Kiểm tra điền thông tin ký tài khoảng sai</t>
  </si>
  <si>
    <t>Báo sai tài khoảng hay sai mật khẩu</t>
  </si>
  <si>
    <t xml:space="preserve">      Xem sản phẩm</t>
  </si>
  <si>
    <t>TC27</t>
  </si>
  <si>
    <t>Hiển thị sản phẩm</t>
  </si>
  <si>
    <t>1: Click vào trang chủ
2: Tùy chọn trên menu của trang
3:Hiển thị sản phẩm</t>
  </si>
  <si>
    <t xml:space="preserve">Hiển thị sản phẩm khách xem </t>
  </si>
  <si>
    <t>Menu gồm: 
tất cả sản phẩm
Sản phẩm mới
sản phẩm khuyến mãi
Hãng sản phẩm</t>
  </si>
  <si>
    <t>TC28</t>
  </si>
  <si>
    <t>Xem thông tin sản phẩm</t>
  </si>
  <si>
    <t xml:space="preserve">1: Click vào sản phẩm
</t>
  </si>
  <si>
    <t>Hiển thị thông tin sản phẩm</t>
  </si>
  <si>
    <t>TC29</t>
  </si>
  <si>
    <t>Thêm sản phẩm vào giỏ hàng</t>
  </si>
  <si>
    <t xml:space="preserve">1: Click vào sản phẩm
2:Nhận vào thêm sản phẩm vào giỏ hàng
3: Vô trang giỏ hảng hàng kiểm tra
</t>
  </si>
  <si>
    <t xml:space="preserve">Thêm thanh công </t>
  </si>
  <si>
    <t xml:space="preserve">      Thanh toán sản phẩm</t>
  </si>
  <si>
    <t>TC30</t>
  </si>
  <si>
    <t>Thanh toán có tài khoảng</t>
  </si>
  <si>
    <t>1: Click vào chỗ giỏ hàng trên thanh menu
2: nhấn nút thanh toán
3: Hiển thị trang thanh toán
4: Điền thông tin 
5: Báo thanh công</t>
  </si>
  <si>
    <t xml:space="preserve">Báo thanh toán thành công </t>
  </si>
  <si>
    <t>TC31</t>
  </si>
  <si>
    <t>Thanh toán không có tài khoảng</t>
  </si>
  <si>
    <t xml:space="preserve">1: Click vào chỗ giỏ hàng trên thanh menu
2: nhấn nút thanh toán
3:Không hiển thị trang thanh toán
</t>
  </si>
  <si>
    <t>tải về trang đăng nhập tài khoảng</t>
  </si>
  <si>
    <t xml:space="preserve">      Tìm kiếm sản phẩm</t>
  </si>
  <si>
    <t>TC32</t>
  </si>
  <si>
    <t>tìm kiếm sản phẩm</t>
  </si>
  <si>
    <t xml:space="preserve">1: Click vào chỗ tìm kiếm trên thanh menu
2: nhập tên sản phẩm cần tìm
3: Hiển thị kết quả tìm kiếm
</t>
  </si>
  <si>
    <t>hiển thị kết quả trả về</t>
  </si>
  <si>
    <t xml:space="preserve">      Sửu thông tin tài khoảng</t>
  </si>
  <si>
    <t>TC33</t>
  </si>
  <si>
    <t>Sửu thông tin tài khoảng</t>
  </si>
  <si>
    <t xml:space="preserve">1: Click vào chỗ tài khoảng trên thanh menu
2: nhận vào nút thông tin 
3: nhấn nút sửa
4: điền thông tin 
5: nhấn lưu
</t>
  </si>
  <si>
    <t>Báo thành công</t>
  </si>
  <si>
    <t xml:space="preserve">       Lấy lại  tài khoảng quên mật khẩu</t>
  </si>
  <si>
    <t>TC34</t>
  </si>
  <si>
    <t>Lấy lại mật khẩu</t>
  </si>
  <si>
    <t xml:space="preserve">1: Click vào trang đặt nhập
2: nhận vào quên mật khẩu 
3: Điền thông tin cần thiết
4: nhấn nút xác minh 
</t>
  </si>
  <si>
    <t>TC35</t>
  </si>
  <si>
    <t>Nhập sai câu hỏi bí mật lấy lại mật khẩu</t>
  </si>
  <si>
    <t xml:space="preserve">1: Click vào trang đặt nhập
2: nhận vào quên mật khẩu 
3: Điền thông tin cần thiết
4: nhập sai câu hỏi bí mật
5: nhấn nút xác minh 
</t>
  </si>
  <si>
    <t>Báo sai câu trả lời bí mật</t>
  </si>
  <si>
    <t xml:space="preserve">      Responsive của website</t>
  </si>
  <si>
    <t>TC36</t>
  </si>
  <si>
    <t>Kiểm tra responsive</t>
  </si>
  <si>
    <t xml:space="preserve">1: Thu kích thức mang hình trang lại 
</t>
  </si>
  <si>
    <t>Hiển thị kích thước khác nhau</t>
  </si>
  <si>
    <t xml:space="preserve">     Sản phẩm xem nhiều trong ngày</t>
  </si>
  <si>
    <t>TC37</t>
  </si>
  <si>
    <t>liệt kê sản phẩm xem nhiều trong ngày</t>
  </si>
  <si>
    <t xml:space="preserve">1: Click vào sản phẩm nhiều lần 
</t>
  </si>
  <si>
    <t>liệt kệ sản phẩm xem nhiều trong ngày</t>
  </si>
  <si>
    <t xml:space="preserve">     Bình luận sản phẩm</t>
  </si>
  <si>
    <t>TC38</t>
  </si>
  <si>
    <t>bình luần sản phẩm</t>
  </si>
  <si>
    <t xml:space="preserve">1: Click vào sản phẩm 
2: Nhập bình luận
3: nhấn nút post
</t>
  </si>
  <si>
    <t>Hiển thị bình luận mới nhập</t>
  </si>
  <si>
    <t>TC39</t>
  </si>
  <si>
    <t>Xem bình luần sản phẩm</t>
  </si>
  <si>
    <t xml:space="preserve">1: Click vào sản phẩm 
2: Xem bình luận
</t>
  </si>
  <si>
    <t xml:space="preserve">Hiển thị bình luận </t>
  </si>
  <si>
    <t>TEST REPORT</t>
  </si>
  <si>
    <t>Note:</t>
  </si>
  <si>
    <t>Date</t>
    <phoneticPr fontId="13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</si>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</sst>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8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14" fontId="23" fillId="0" borderId="20" xfId="0" applyNumberFormat="1" applyFont="1" applyBorder="1" applyAlignment="1">
      <alignment horizontal="left" vertical="top" wrapText="1"/>
    </xf>
    <xf numFmtId="0" fontId="6" fillId="0" borderId="21" xfId="0" applyFont="1" applyBorder="1" applyAlignment="1">
      <alignment vertical="top" wrapText="1"/>
    </xf>
    <xf numFmtId="2" fontId="0" fillId="0" borderId="0" xfId="0" applyNumberFormat="1" applyAlignment="1">
      <alignment vertical="top"/>
    </xf>
    <xf numFmtId="0" fontId="23" fillId="0" borderId="17" xfId="0" applyFont="1" applyBorder="1" applyAlignment="1">
      <alignment horizontal="left" vertical="top" wrapText="1"/>
    </xf>
    <xf numFmtId="2" fontId="4" fillId="0" borderId="35" xfId="0" applyNumberFormat="1" applyFont="1" applyBorder="1"/>
    <xf numFmtId="2" fontId="4" fillId="0" borderId="21" xfId="0" applyNumberFormat="1" applyFont="1" applyBorder="1"/>
    <xf numFmtId="165" fontId="6" fillId="0" borderId="21" xfId="0" applyNumberFormat="1" applyFont="1" applyBorder="1" applyAlignment="1">
      <alignment horizontal="left" vertical="top" wrapText="1"/>
    </xf>
    <xf numFmtId="165" fontId="6" fillId="0" borderId="36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vertical="top" wrapText="1"/>
    </xf>
    <xf numFmtId="2" fontId="6" fillId="0" borderId="36" xfId="0" applyNumberFormat="1" applyFont="1" applyBorder="1" applyAlignment="1">
      <alignment vertical="top" wrapText="1"/>
    </xf>
    <xf numFmtId="2" fontId="6" fillId="0" borderId="21" xfId="0" applyNumberFormat="1" applyFont="1" applyBorder="1" applyAlignment="1">
      <alignment horizontal="left" vertical="top" wrapText="1"/>
    </xf>
    <xf numFmtId="2" fontId="0" fillId="0" borderId="37" xfId="0" applyNumberFormat="1" applyBorder="1"/>
    <xf numFmtId="0" fontId="4" fillId="0" borderId="38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2" fontId="6" fillId="0" borderId="36" xfId="0" applyNumberFormat="1" applyFont="1" applyBorder="1" applyAlignment="1">
      <alignment horizontal="left" vertical="top" wrapText="1"/>
    </xf>
    <xf numFmtId="165" fontId="6" fillId="0" borderId="40" xfId="0" applyNumberFormat="1" applyFont="1" applyBorder="1" applyAlignment="1">
      <alignment horizontal="left" vertical="top" wrapText="1"/>
    </xf>
    <xf numFmtId="165" fontId="6" fillId="0" borderId="1" xfId="0" applyNumberFormat="1" applyFont="1" applyFill="1" applyBorder="1" applyAlignment="1">
      <alignment horizontal="left" vertical="top" wrapText="1"/>
    </xf>
    <xf numFmtId="2" fontId="6" fillId="0" borderId="40" xfId="0" applyNumberFormat="1" applyFont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2" fontId="6" fillId="0" borderId="4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2" fillId="4" borderId="27" xfId="2" applyFont="1" applyFill="1" applyBorder="1" applyAlignment="1">
      <alignment horizontal="left" vertical="top" wrapText="1"/>
    </xf>
    <xf numFmtId="0" fontId="22" fillId="4" borderId="33" xfId="2" applyFont="1" applyFill="1" applyBorder="1" applyAlignment="1">
      <alignment horizontal="left" vertical="top" wrapText="1"/>
    </xf>
    <xf numFmtId="0" fontId="22" fillId="4" borderId="17" xfId="2" applyFont="1" applyFill="1" applyBorder="1" applyAlignment="1">
      <alignment horizontal="left" vertical="top" wrapText="1"/>
    </xf>
    <xf numFmtId="2" fontId="0" fillId="0" borderId="36" xfId="0" applyNumberFormat="1" applyBorder="1" applyAlignment="1">
      <alignment horizontal="left" vertical="top"/>
    </xf>
    <xf numFmtId="2" fontId="0" fillId="0" borderId="37" xfId="0" applyNumberFormat="1" applyBorder="1" applyAlignment="1">
      <alignment horizontal="left" vertical="top"/>
    </xf>
    <xf numFmtId="2" fontId="0" fillId="0" borderId="38" xfId="0" applyNumberFormat="1" applyBorder="1" applyAlignment="1">
      <alignment horizontal="left" vertical="top"/>
    </xf>
    <xf numFmtId="0" fontId="6" fillId="0" borderId="26" xfId="0" applyFont="1" applyBorder="1" applyAlignment="1">
      <alignment horizontal="left" vertical="top" wrapText="1"/>
    </xf>
    <xf numFmtId="0" fontId="6" fillId="0" borderId="3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0"/>
      <c r="C1" s="30"/>
    </row>
    <row r="2" spans="1:8" ht="22.5">
      <c r="A2" s="25"/>
      <c r="B2" s="26" t="s">
        <v>0</v>
      </c>
      <c r="C2" s="25"/>
      <c r="D2" s="25"/>
      <c r="E2" s="25"/>
      <c r="F2" s="25"/>
      <c r="G2" s="25"/>
    </row>
    <row r="3" spans="1:8">
      <c r="A3" s="25"/>
      <c r="B3" s="27" t="s">
        <v>1</v>
      </c>
      <c r="C3" s="62">
        <v>1.2</v>
      </c>
      <c r="D3" s="28"/>
      <c r="E3" s="25"/>
      <c r="F3" s="25"/>
      <c r="G3" s="25"/>
    </row>
    <row r="4" spans="1:8">
      <c r="A4" s="25"/>
      <c r="B4" s="27" t="s">
        <v>2</v>
      </c>
      <c r="C4" s="10" t="s">
        <v>3</v>
      </c>
      <c r="D4" s="10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4</v>
      </c>
      <c r="C6" s="138" t="s">
        <v>5</v>
      </c>
      <c r="D6" s="138"/>
      <c r="E6" s="139"/>
      <c r="F6" s="25"/>
      <c r="G6" s="25"/>
    </row>
    <row r="7" spans="1:8">
      <c r="A7" s="25"/>
      <c r="B7" s="27" t="s">
        <v>6</v>
      </c>
      <c r="C7" s="138" t="s">
        <v>7</v>
      </c>
      <c r="D7" s="138"/>
      <c r="E7" s="139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8"/>
      <c r="C9" s="18"/>
      <c r="D9" s="18"/>
      <c r="E9" s="18"/>
      <c r="F9" s="25"/>
      <c r="G9" s="25"/>
    </row>
    <row r="10" spans="1:8">
      <c r="B10" s="5" t="s">
        <v>8</v>
      </c>
    </row>
    <row r="11" spans="1:8" s="35" customFormat="1" ht="25.5">
      <c r="B11" s="51" t="s">
        <v>9</v>
      </c>
      <c r="C11" s="52" t="s">
        <v>10</v>
      </c>
      <c r="D11" s="52" t="s">
        <v>11</v>
      </c>
      <c r="E11" s="52" t="s">
        <v>12</v>
      </c>
      <c r="F11" s="52" t="s">
        <v>13</v>
      </c>
      <c r="G11" s="53" t="s">
        <v>14</v>
      </c>
      <c r="H11" s="89" t="s">
        <v>15</v>
      </c>
    </row>
    <row r="12" spans="1:8" s="35" customFormat="1">
      <c r="B12" s="37">
        <v>39293</v>
      </c>
      <c r="C12" s="38" t="s">
        <v>16</v>
      </c>
      <c r="D12" s="39"/>
      <c r="E12" s="40" t="s">
        <v>17</v>
      </c>
      <c r="F12" s="76" t="s">
        <v>18</v>
      </c>
      <c r="G12" s="88"/>
      <c r="H12" s="90" t="s">
        <v>19</v>
      </c>
    </row>
    <row r="13" spans="1:8" s="35" customFormat="1">
      <c r="B13" s="105">
        <v>39295</v>
      </c>
      <c r="C13" s="38" t="s">
        <v>20</v>
      </c>
      <c r="D13" s="39"/>
      <c r="E13" s="40" t="s">
        <v>21</v>
      </c>
      <c r="F13" s="76" t="s">
        <v>18</v>
      </c>
      <c r="G13" s="104" t="s">
        <v>22</v>
      </c>
      <c r="H13" s="90" t="s">
        <v>19</v>
      </c>
    </row>
    <row r="14" spans="1:8" s="36" customFormat="1" ht="12.75">
      <c r="B14" s="37">
        <v>39311</v>
      </c>
      <c r="C14" s="38" t="s">
        <v>23</v>
      </c>
      <c r="D14" s="39"/>
      <c r="E14" s="40" t="s">
        <v>21</v>
      </c>
      <c r="F14" s="76" t="s">
        <v>18</v>
      </c>
      <c r="G14" s="104" t="s">
        <v>24</v>
      </c>
      <c r="H14" s="90" t="s">
        <v>19</v>
      </c>
    </row>
    <row r="15" spans="1:8" s="36" customFormat="1" ht="12.75">
      <c r="B15" s="44"/>
      <c r="C15" s="45"/>
      <c r="D15" s="42"/>
      <c r="E15" s="42"/>
      <c r="F15" s="42"/>
      <c r="G15" s="42"/>
      <c r="H15" s="43"/>
    </row>
    <row r="16" spans="1:8" s="35" customFormat="1">
      <c r="B16" s="37"/>
      <c r="C16" s="41"/>
      <c r="D16" s="39"/>
      <c r="E16" s="42"/>
      <c r="F16" s="42"/>
      <c r="G16" s="42"/>
      <c r="H16" s="46"/>
    </row>
    <row r="17" spans="2:8" s="35" customFormat="1">
      <c r="B17" s="44"/>
      <c r="C17" s="45"/>
      <c r="D17" s="42"/>
      <c r="E17" s="42"/>
      <c r="F17" s="42"/>
      <c r="G17" s="42"/>
      <c r="H17" s="43"/>
    </row>
    <row r="18" spans="2:8" s="35" customFormat="1">
      <c r="B18" s="44"/>
      <c r="C18" s="45"/>
      <c r="D18" s="42"/>
      <c r="E18" s="42"/>
      <c r="F18" s="42"/>
      <c r="G18" s="42"/>
      <c r="H18" s="43"/>
    </row>
    <row r="19" spans="2:8" s="35" customFormat="1">
      <c r="B19" s="44"/>
      <c r="C19" s="45"/>
      <c r="D19" s="42"/>
      <c r="E19" s="42"/>
      <c r="F19" s="42"/>
      <c r="G19" s="42"/>
      <c r="H19" s="43"/>
    </row>
    <row r="20" spans="2:8" s="35" customFormat="1">
      <c r="B20" s="44"/>
      <c r="C20" s="45"/>
      <c r="D20" s="42"/>
      <c r="E20" s="42"/>
      <c r="F20" s="42"/>
      <c r="G20" s="42"/>
      <c r="H20" s="43"/>
    </row>
    <row r="21" spans="2:8" s="35" customFormat="1">
      <c r="B21" s="44"/>
      <c r="C21" s="45"/>
      <c r="D21" s="42"/>
      <c r="E21" s="42"/>
      <c r="F21" s="42"/>
      <c r="G21" s="42"/>
      <c r="H21" s="43"/>
    </row>
    <row r="22" spans="2:8" s="35" customFormat="1">
      <c r="B22" s="44"/>
      <c r="C22" s="45"/>
      <c r="D22" s="42"/>
      <c r="E22" s="42"/>
      <c r="F22" s="42"/>
      <c r="G22" s="42"/>
      <c r="H22" s="43"/>
    </row>
    <row r="23" spans="2:8" s="35" customFormat="1">
      <c r="B23" s="47"/>
      <c r="C23" s="48"/>
      <c r="D23" s="49"/>
      <c r="E23" s="49"/>
      <c r="F23" s="49"/>
      <c r="G23" s="49"/>
      <c r="H23" s="50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4"/>
  <sheetViews>
    <sheetView tabSelected="1" topLeftCell="C59" workbookViewId="0">
      <selection activeCell="H66" sqref="H66"/>
    </sheetView>
  </sheetViews>
  <sheetFormatPr defaultRowHeight="14.25" outlineLevelRow="1"/>
  <cols>
    <col min="1" max="1" width="15.75" customWidth="1"/>
    <col min="2" max="2" width="18.125" style="98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0"/>
    <col min="10" max="10" width="18" style="99" customWidth="1"/>
  </cols>
  <sheetData>
    <row r="1" spans="1:11" s="2" customFormat="1" ht="12.75" customHeight="1">
      <c r="A1" s="63" t="s">
        <v>0</v>
      </c>
      <c r="B1" s="153"/>
      <c r="C1" s="153"/>
      <c r="D1" s="153"/>
      <c r="E1" s="6"/>
      <c r="F1" s="6"/>
      <c r="G1" s="6"/>
      <c r="H1" s="6"/>
      <c r="I1" s="106"/>
      <c r="J1" s="107"/>
      <c r="K1" s="7"/>
    </row>
    <row r="2" spans="1:11" s="2" customFormat="1" ht="11.25" customHeight="1" thickBot="1">
      <c r="A2" s="7"/>
      <c r="B2" s="154"/>
      <c r="C2" s="154"/>
      <c r="D2" s="154"/>
      <c r="E2" s="6"/>
      <c r="F2" s="6"/>
      <c r="G2" s="6"/>
      <c r="H2" s="6"/>
      <c r="I2" s="106"/>
      <c r="J2" s="107"/>
      <c r="K2" s="7"/>
    </row>
    <row r="3" spans="1:11" s="3" customFormat="1" ht="15" customHeight="1">
      <c r="A3" s="64" t="s">
        <v>25</v>
      </c>
      <c r="B3" s="138" t="s">
        <v>26</v>
      </c>
      <c r="C3" s="138"/>
      <c r="D3" s="139"/>
      <c r="E3" s="67"/>
      <c r="F3" s="67"/>
      <c r="G3" s="67"/>
      <c r="H3" s="163"/>
      <c r="I3" s="163"/>
      <c r="J3" s="163"/>
      <c r="K3" s="8"/>
    </row>
    <row r="4" spans="1:11" s="3" customFormat="1" ht="12.75">
      <c r="A4" s="71" t="s">
        <v>27</v>
      </c>
      <c r="B4" s="165" t="s">
        <v>28</v>
      </c>
      <c r="C4" s="166"/>
      <c r="D4" s="167"/>
      <c r="E4" s="67"/>
      <c r="F4" s="67"/>
      <c r="G4" s="67"/>
      <c r="H4" s="163"/>
      <c r="I4" s="163"/>
      <c r="J4" s="163"/>
      <c r="K4" s="8"/>
    </row>
    <row r="5" spans="1:11" s="80" customFormat="1" ht="12.75">
      <c r="A5" s="71" t="s">
        <v>29</v>
      </c>
      <c r="B5" s="156" t="s">
        <v>30</v>
      </c>
      <c r="C5" s="157"/>
      <c r="D5" s="158"/>
      <c r="E5" s="78"/>
      <c r="F5" s="78"/>
      <c r="G5" s="78"/>
      <c r="H5" s="162"/>
      <c r="I5" s="162"/>
      <c r="J5" s="162"/>
      <c r="K5" s="79"/>
    </row>
    <row r="6" spans="1:11" s="3" customFormat="1" ht="15" customHeight="1">
      <c r="A6" s="11" t="s">
        <v>31</v>
      </c>
      <c r="B6" s="94">
        <v>36</v>
      </c>
      <c r="C6" s="9" t="s">
        <v>32</v>
      </c>
      <c r="D6" s="12">
        <f>COUNTIF(I10:I753,"Pending")</f>
        <v>0</v>
      </c>
      <c r="E6" s="137"/>
      <c r="F6" s="137"/>
      <c r="G6" s="137"/>
      <c r="H6" s="163"/>
      <c r="I6" s="163"/>
      <c r="J6" s="163"/>
      <c r="K6" s="8"/>
    </row>
    <row r="7" spans="1:11" s="3" customFormat="1" ht="15" customHeight="1">
      <c r="A7" s="13" t="s">
        <v>33</v>
      </c>
      <c r="B7" s="95">
        <v>3</v>
      </c>
      <c r="C7" s="29" t="s">
        <v>34</v>
      </c>
      <c r="D7" s="65">
        <v>4</v>
      </c>
      <c r="E7" s="68"/>
      <c r="F7" s="68"/>
      <c r="G7" s="68"/>
      <c r="H7" s="163"/>
      <c r="I7" s="163"/>
      <c r="J7" s="163"/>
      <c r="K7" s="8"/>
    </row>
    <row r="8" spans="1:11" s="3" customFormat="1" ht="15" customHeight="1">
      <c r="A8" s="155"/>
      <c r="B8" s="155"/>
      <c r="C8" s="155"/>
      <c r="D8" s="155"/>
      <c r="E8" s="137"/>
      <c r="F8" s="137"/>
      <c r="G8" s="137"/>
      <c r="H8" s="137"/>
      <c r="I8" s="108"/>
      <c r="J8" s="108"/>
      <c r="K8" s="8"/>
    </row>
    <row r="9" spans="1:11" s="82" customFormat="1" ht="12" customHeight="1">
      <c r="A9" s="168" t="s">
        <v>35</v>
      </c>
      <c r="B9" s="169" t="s">
        <v>36</v>
      </c>
      <c r="C9" s="168" t="s">
        <v>37</v>
      </c>
      <c r="D9" s="171" t="s">
        <v>38</v>
      </c>
      <c r="E9" s="172"/>
      <c r="F9" s="172"/>
      <c r="G9" s="173"/>
      <c r="H9" s="177" t="s">
        <v>39</v>
      </c>
      <c r="I9" s="164" t="s">
        <v>40</v>
      </c>
      <c r="J9" s="164" t="s">
        <v>41</v>
      </c>
      <c r="K9" s="81"/>
    </row>
    <row r="10" spans="1:11" s="70" customFormat="1" ht="12" customHeight="1">
      <c r="A10" s="164"/>
      <c r="B10" s="170"/>
      <c r="C10" s="164"/>
      <c r="D10" s="174"/>
      <c r="E10" s="175"/>
      <c r="F10" s="175"/>
      <c r="G10" s="176"/>
      <c r="H10" s="174"/>
      <c r="I10" s="164"/>
      <c r="J10" s="164"/>
      <c r="K10" s="69"/>
    </row>
    <row r="11" spans="1:11" s="83" customFormat="1" ht="15">
      <c r="A11" s="178"/>
      <c r="B11" s="178"/>
      <c r="C11" s="178"/>
      <c r="D11" s="178"/>
      <c r="E11" s="178"/>
      <c r="F11" s="178"/>
      <c r="G11" s="178"/>
      <c r="H11" s="178"/>
      <c r="I11" s="178"/>
      <c r="J11" s="179"/>
    </row>
    <row r="12" spans="1:11" s="4" customFormat="1" ht="12.75">
      <c r="A12" s="159" t="s">
        <v>42</v>
      </c>
      <c r="B12" s="160"/>
      <c r="C12" s="160"/>
      <c r="D12" s="160"/>
      <c r="E12" s="160"/>
      <c r="F12" s="160"/>
      <c r="G12" s="160"/>
      <c r="H12" s="160"/>
      <c r="I12" s="160"/>
      <c r="J12" s="161"/>
    </row>
    <row r="13" spans="1:11" s="4" customFormat="1" ht="63.75" outlineLevel="1">
      <c r="A13" s="87" t="s">
        <v>43</v>
      </c>
      <c r="B13" s="96" t="s">
        <v>44</v>
      </c>
      <c r="C13" s="86" t="s">
        <v>45</v>
      </c>
      <c r="D13" s="151" t="s">
        <v>46</v>
      </c>
      <c r="E13" s="152"/>
      <c r="F13" s="152"/>
      <c r="G13" s="85"/>
      <c r="H13" s="109" t="s">
        <v>47</v>
      </c>
      <c r="I13" s="86" t="s">
        <v>31</v>
      </c>
      <c r="J13" s="84"/>
    </row>
    <row r="14" spans="1:11" s="4" customFormat="1" ht="12.75" outlineLevel="1">
      <c r="A14" s="159" t="s">
        <v>48</v>
      </c>
      <c r="B14" s="160"/>
      <c r="C14" s="160"/>
      <c r="D14" s="135"/>
      <c r="E14" s="135"/>
      <c r="F14" s="135"/>
      <c r="G14" s="135"/>
      <c r="H14" s="135"/>
      <c r="I14" s="135"/>
      <c r="J14" s="136"/>
    </row>
    <row r="15" spans="1:11" s="4" customFormat="1" ht="63.75" customHeight="1" outlineLevel="1">
      <c r="A15" s="87" t="s">
        <v>49</v>
      </c>
      <c r="B15" s="110" t="s">
        <v>50</v>
      </c>
      <c r="C15" s="101" t="s">
        <v>51</v>
      </c>
      <c r="D15" s="151" t="s">
        <v>52</v>
      </c>
      <c r="E15" s="152"/>
      <c r="F15" s="152"/>
      <c r="G15" s="85"/>
      <c r="H15" s="109" t="s">
        <v>47</v>
      </c>
      <c r="I15" s="86" t="s">
        <v>31</v>
      </c>
      <c r="J15" s="84"/>
    </row>
    <row r="16" spans="1:11" s="4" customFormat="1" ht="36.75" customHeight="1" outlineLevel="1">
      <c r="A16" s="87" t="s">
        <v>53</v>
      </c>
      <c r="B16" s="110" t="s">
        <v>54</v>
      </c>
      <c r="C16" s="101" t="s">
        <v>55</v>
      </c>
      <c r="D16" s="151" t="s">
        <v>56</v>
      </c>
      <c r="E16" s="152"/>
      <c r="F16" s="152"/>
      <c r="G16" s="85"/>
      <c r="H16" s="109" t="s">
        <v>47</v>
      </c>
      <c r="I16" s="86" t="s">
        <v>31</v>
      </c>
      <c r="J16" s="84"/>
    </row>
    <row r="17" spans="1:10" s="4" customFormat="1" ht="62.25" customHeight="1" outlineLevel="1">
      <c r="A17" s="87" t="s">
        <v>57</v>
      </c>
      <c r="B17" s="110" t="s">
        <v>58</v>
      </c>
      <c r="C17" s="101" t="s">
        <v>59</v>
      </c>
      <c r="D17" s="151" t="s">
        <v>60</v>
      </c>
      <c r="E17" s="152"/>
      <c r="F17" s="152"/>
      <c r="G17" s="85"/>
      <c r="H17" s="109" t="s">
        <v>47</v>
      </c>
      <c r="I17" s="86" t="s">
        <v>31</v>
      </c>
      <c r="J17" s="84"/>
    </row>
    <row r="18" spans="1:10" s="4" customFormat="1" ht="51" outlineLevel="1">
      <c r="A18" s="87" t="s">
        <v>61</v>
      </c>
      <c r="B18" s="110" t="s">
        <v>62</v>
      </c>
      <c r="C18" s="101" t="s">
        <v>63</v>
      </c>
      <c r="D18" s="151" t="s">
        <v>64</v>
      </c>
      <c r="E18" s="152"/>
      <c r="F18" s="152"/>
      <c r="G18" s="85"/>
      <c r="H18" s="109" t="s">
        <v>47</v>
      </c>
      <c r="I18" s="86" t="s">
        <v>31</v>
      </c>
      <c r="J18" s="84"/>
    </row>
    <row r="19" spans="1:10" s="4" customFormat="1" ht="79.5" customHeight="1" outlineLevel="1">
      <c r="A19" s="87" t="s">
        <v>65</v>
      </c>
      <c r="B19" s="110" t="s">
        <v>66</v>
      </c>
      <c r="C19" s="101" t="s">
        <v>67</v>
      </c>
      <c r="D19" s="151" t="s">
        <v>68</v>
      </c>
      <c r="E19" s="152"/>
      <c r="F19" s="152"/>
      <c r="G19" s="85"/>
      <c r="H19" s="109" t="s">
        <v>47</v>
      </c>
      <c r="I19" s="86" t="s">
        <v>31</v>
      </c>
      <c r="J19" s="84"/>
    </row>
    <row r="20" spans="1:10" s="4" customFormat="1" ht="63.75" customHeight="1" outlineLevel="1">
      <c r="A20" s="87" t="s">
        <v>69</v>
      </c>
      <c r="B20" s="110" t="s">
        <v>70</v>
      </c>
      <c r="C20" s="101" t="s">
        <v>71</v>
      </c>
      <c r="D20" s="151" t="s">
        <v>72</v>
      </c>
      <c r="E20" s="152"/>
      <c r="F20" s="152"/>
      <c r="G20" s="85"/>
      <c r="H20" s="109" t="s">
        <v>47</v>
      </c>
      <c r="I20" s="86" t="s">
        <v>31</v>
      </c>
      <c r="J20" s="84"/>
    </row>
    <row r="21" spans="1:10" s="4" customFormat="1" ht="83.25" customHeight="1" outlineLevel="1">
      <c r="A21" s="87" t="s">
        <v>73</v>
      </c>
      <c r="B21" s="110" t="s">
        <v>74</v>
      </c>
      <c r="C21" s="101" t="s">
        <v>75</v>
      </c>
      <c r="D21" s="151" t="s">
        <v>76</v>
      </c>
      <c r="E21" s="152"/>
      <c r="F21" s="152"/>
      <c r="G21" s="85"/>
      <c r="H21" s="109" t="s">
        <v>47</v>
      </c>
      <c r="I21" s="86" t="s">
        <v>31</v>
      </c>
      <c r="J21" s="84"/>
    </row>
    <row r="22" spans="1:10" s="4" customFormat="1" ht="71.25" customHeight="1" outlineLevel="1">
      <c r="A22" s="87" t="s">
        <v>77</v>
      </c>
      <c r="B22" s="110" t="s">
        <v>78</v>
      </c>
      <c r="C22" s="101" t="s">
        <v>79</v>
      </c>
      <c r="D22" s="151" t="s">
        <v>76</v>
      </c>
      <c r="E22" s="152"/>
      <c r="F22" s="152"/>
      <c r="G22" s="85"/>
      <c r="H22" s="109" t="s">
        <v>47</v>
      </c>
      <c r="I22" s="86" t="s">
        <v>31</v>
      </c>
      <c r="J22" s="84" t="s">
        <v>80</v>
      </c>
    </row>
    <row r="23" spans="1:10" s="4" customFormat="1" ht="38.25" customHeight="1">
      <c r="A23" s="87" t="s">
        <v>81</v>
      </c>
      <c r="B23" s="97" t="s">
        <v>82</v>
      </c>
      <c r="C23" s="91" t="s">
        <v>83</v>
      </c>
      <c r="D23" s="151" t="s">
        <v>84</v>
      </c>
      <c r="E23" s="152"/>
      <c r="F23" s="152"/>
      <c r="G23" s="92"/>
      <c r="H23" s="109" t="s">
        <v>47</v>
      </c>
      <c r="I23" s="103" t="s">
        <v>31</v>
      </c>
      <c r="J23" s="93"/>
    </row>
    <row r="24" spans="1:10" s="92" customFormat="1" ht="75" customHeight="1" outlineLevel="1">
      <c r="A24" s="87" t="s">
        <v>85</v>
      </c>
      <c r="B24" s="110" t="s">
        <v>86</v>
      </c>
      <c r="C24" s="101" t="s">
        <v>87</v>
      </c>
      <c r="D24" s="151" t="s">
        <v>68</v>
      </c>
      <c r="E24" s="152"/>
      <c r="F24" s="152"/>
      <c r="G24" s="85"/>
      <c r="H24" s="109" t="s">
        <v>47</v>
      </c>
      <c r="I24" s="86" t="s">
        <v>31</v>
      </c>
      <c r="J24" s="102"/>
    </row>
    <row r="25" spans="1:10" s="92" customFormat="1" ht="60.75" customHeight="1" outlineLevel="1">
      <c r="A25" s="87" t="s">
        <v>88</v>
      </c>
      <c r="B25" s="110" t="s">
        <v>89</v>
      </c>
      <c r="C25" s="101" t="s">
        <v>90</v>
      </c>
      <c r="D25" s="151" t="s">
        <v>72</v>
      </c>
      <c r="E25" s="152"/>
      <c r="F25" s="152"/>
      <c r="G25" s="85"/>
      <c r="H25" s="109" t="s">
        <v>47</v>
      </c>
      <c r="I25" s="86" t="s">
        <v>31</v>
      </c>
      <c r="J25" s="93"/>
    </row>
    <row r="26" spans="1:10" s="4" customFormat="1" ht="75.75" customHeight="1">
      <c r="A26" s="87" t="s">
        <v>91</v>
      </c>
      <c r="B26" s="110" t="s">
        <v>92</v>
      </c>
      <c r="C26" s="101" t="s">
        <v>93</v>
      </c>
      <c r="D26" s="151" t="s">
        <v>76</v>
      </c>
      <c r="E26" s="152"/>
      <c r="F26" s="152"/>
      <c r="G26" s="85"/>
      <c r="H26" s="109" t="s">
        <v>47</v>
      </c>
      <c r="I26" s="86" t="s">
        <v>31</v>
      </c>
      <c r="J26" s="93"/>
    </row>
    <row r="27" spans="1:10" s="4" customFormat="1" ht="62.25" customHeight="1" outlineLevel="1">
      <c r="A27" s="87" t="s">
        <v>94</v>
      </c>
      <c r="B27" s="97" t="s">
        <v>95</v>
      </c>
      <c r="C27" s="91" t="s">
        <v>96</v>
      </c>
      <c r="D27" s="151" t="s">
        <v>84</v>
      </c>
      <c r="E27" s="152"/>
      <c r="F27" s="152"/>
      <c r="G27" s="92"/>
      <c r="H27" s="109" t="s">
        <v>47</v>
      </c>
      <c r="I27" s="103" t="s">
        <v>31</v>
      </c>
      <c r="J27" s="93"/>
    </row>
    <row r="28" spans="1:10" s="92" customFormat="1" ht="70.5" customHeight="1" outlineLevel="1">
      <c r="A28" s="87" t="s">
        <v>97</v>
      </c>
      <c r="B28" s="110" t="s">
        <v>98</v>
      </c>
      <c r="C28" s="101" t="s">
        <v>99</v>
      </c>
      <c r="D28" s="151" t="s">
        <v>68</v>
      </c>
      <c r="E28" s="152"/>
      <c r="F28" s="152"/>
      <c r="G28" s="85"/>
      <c r="H28" s="109" t="s">
        <v>47</v>
      </c>
      <c r="I28" s="86" t="s">
        <v>31</v>
      </c>
      <c r="J28" s="93"/>
    </row>
    <row r="29" spans="1:10" s="92" customFormat="1" ht="87.75" customHeight="1" outlineLevel="1">
      <c r="A29" s="87" t="s">
        <v>100</v>
      </c>
      <c r="B29" s="110" t="s">
        <v>101</v>
      </c>
      <c r="C29" s="101" t="s">
        <v>102</v>
      </c>
      <c r="D29" s="151" t="s">
        <v>72</v>
      </c>
      <c r="E29" s="152"/>
      <c r="F29" s="152"/>
      <c r="G29" s="85"/>
      <c r="H29" s="109" t="s">
        <v>47</v>
      </c>
      <c r="I29" s="86" t="s">
        <v>31</v>
      </c>
      <c r="J29" s="93"/>
    </row>
    <row r="30" spans="1:10" s="92" customFormat="1" ht="87.75" customHeight="1" outlineLevel="1">
      <c r="A30" s="87" t="s">
        <v>103</v>
      </c>
      <c r="B30" s="110" t="s">
        <v>104</v>
      </c>
      <c r="C30" s="101" t="s">
        <v>105</v>
      </c>
      <c r="D30" s="151" t="s">
        <v>76</v>
      </c>
      <c r="E30" s="152"/>
      <c r="F30" s="152"/>
      <c r="G30" s="85"/>
      <c r="H30" s="109" t="s">
        <v>47</v>
      </c>
      <c r="I30" s="86" t="s">
        <v>31</v>
      </c>
      <c r="J30" s="93"/>
    </row>
    <row r="31" spans="1:10" s="92" customFormat="1" ht="59.25" customHeight="1" outlineLevel="1">
      <c r="A31" s="115" t="s">
        <v>106</v>
      </c>
      <c r="B31" s="117" t="s">
        <v>107</v>
      </c>
      <c r="C31" s="119" t="s">
        <v>108</v>
      </c>
      <c r="D31" s="149" t="s">
        <v>84</v>
      </c>
      <c r="E31" s="150"/>
      <c r="F31" s="150"/>
      <c r="H31" s="109" t="s">
        <v>47</v>
      </c>
      <c r="I31" s="122" t="s">
        <v>31</v>
      </c>
      <c r="J31" s="93"/>
    </row>
    <row r="32" spans="1:10" s="92" customFormat="1" ht="59.25" customHeight="1" outlineLevel="1">
      <c r="A32" s="116" t="s">
        <v>109</v>
      </c>
      <c r="B32" s="118" t="s">
        <v>110</v>
      </c>
      <c r="C32" s="123" t="s">
        <v>111</v>
      </c>
      <c r="D32" s="146" t="s">
        <v>112</v>
      </c>
      <c r="E32" s="147"/>
      <c r="F32" s="148"/>
      <c r="G32" s="120"/>
      <c r="H32" s="109" t="s">
        <v>47</v>
      </c>
      <c r="I32" s="121" t="s">
        <v>31</v>
      </c>
      <c r="J32" s="112"/>
    </row>
    <row r="33" spans="1:10" s="111" customFormat="1" ht="28.5" customHeight="1" outlineLevel="1">
      <c r="A33" s="143" t="s">
        <v>113</v>
      </c>
      <c r="B33" s="144"/>
      <c r="C33" s="144"/>
      <c r="D33" s="144"/>
      <c r="E33" s="144"/>
      <c r="F33" s="144"/>
      <c r="G33" s="144"/>
      <c r="H33" s="144"/>
      <c r="I33" s="144"/>
      <c r="J33" s="145"/>
    </row>
    <row r="34" spans="1:10" s="92" customFormat="1" ht="25.5" outlineLevel="1">
      <c r="A34" s="115" t="s">
        <v>114</v>
      </c>
      <c r="B34" s="117" t="s">
        <v>115</v>
      </c>
      <c r="C34" s="119" t="s">
        <v>116</v>
      </c>
      <c r="D34" s="151" t="s">
        <v>117</v>
      </c>
      <c r="E34" s="152"/>
      <c r="F34" s="152"/>
      <c r="H34" s="131" t="s">
        <v>47</v>
      </c>
      <c r="I34" s="114" t="s">
        <v>31</v>
      </c>
      <c r="J34" s="93"/>
    </row>
    <row r="35" spans="1:10" s="92" customFormat="1" ht="22.5" customHeight="1" outlineLevel="1">
      <c r="A35" s="124" t="s">
        <v>118</v>
      </c>
      <c r="B35" s="126" t="s">
        <v>119</v>
      </c>
      <c r="C35" s="128" t="s">
        <v>120</v>
      </c>
      <c r="D35" s="152" t="s">
        <v>121</v>
      </c>
      <c r="E35" s="152"/>
      <c r="F35" s="152"/>
      <c r="H35" s="131" t="s">
        <v>47</v>
      </c>
      <c r="I35" s="113" t="s">
        <v>31</v>
      </c>
      <c r="J35" s="112"/>
    </row>
    <row r="36" spans="1:10" s="92" customFormat="1" ht="33.75" customHeight="1" outlineLevel="1">
      <c r="A36" s="125" t="s">
        <v>122</v>
      </c>
      <c r="B36" s="127" t="s">
        <v>123</v>
      </c>
      <c r="C36" s="129" t="s">
        <v>124</v>
      </c>
      <c r="D36" s="140" t="s">
        <v>125</v>
      </c>
      <c r="E36" s="141"/>
      <c r="F36" s="142"/>
      <c r="G36" s="130"/>
      <c r="H36" s="131" t="s">
        <v>47</v>
      </c>
      <c r="I36" s="132" t="s">
        <v>33</v>
      </c>
      <c r="J36" s="99"/>
    </row>
    <row r="37" spans="1:10" s="92" customFormat="1" ht="19.5" customHeight="1" outlineLevel="1">
      <c r="A37" s="143" t="s">
        <v>126</v>
      </c>
      <c r="B37" s="144"/>
      <c r="C37" s="144"/>
      <c r="D37" s="144"/>
      <c r="E37" s="144"/>
      <c r="F37" s="144"/>
      <c r="G37" s="144"/>
      <c r="H37" s="144"/>
      <c r="I37" s="144"/>
      <c r="J37" s="145"/>
    </row>
    <row r="38" spans="1:10" s="92" customFormat="1" ht="19.5" customHeight="1" outlineLevel="1">
      <c r="A38" s="143" t="s">
        <v>127</v>
      </c>
      <c r="B38" s="144"/>
      <c r="C38" s="144"/>
      <c r="D38" s="144"/>
      <c r="E38" s="144"/>
      <c r="F38" s="144"/>
      <c r="G38" s="144"/>
      <c r="H38" s="144"/>
      <c r="I38" s="144"/>
      <c r="J38" s="145"/>
    </row>
    <row r="39" spans="1:10" ht="66.75" customHeight="1">
      <c r="A39" s="125" t="s">
        <v>128</v>
      </c>
      <c r="B39" s="127" t="s">
        <v>129</v>
      </c>
      <c r="C39" s="133" t="s">
        <v>130</v>
      </c>
      <c r="D39" s="140" t="s">
        <v>131</v>
      </c>
      <c r="E39" s="141"/>
      <c r="F39" s="142"/>
      <c r="G39" s="130"/>
      <c r="H39" s="131" t="s">
        <v>47</v>
      </c>
      <c r="I39" s="132" t="s">
        <v>31</v>
      </c>
    </row>
    <row r="40" spans="1:10" ht="66.75" customHeight="1">
      <c r="A40" s="125" t="s">
        <v>132</v>
      </c>
      <c r="B40" s="127" t="s">
        <v>133</v>
      </c>
      <c r="C40" s="133" t="s">
        <v>134</v>
      </c>
      <c r="D40" s="140" t="s">
        <v>135</v>
      </c>
      <c r="E40" s="141"/>
      <c r="F40" s="142"/>
      <c r="G40" s="130"/>
      <c r="H40" s="131" t="s">
        <v>47</v>
      </c>
      <c r="I40" s="132" t="s">
        <v>33</v>
      </c>
    </row>
    <row r="41" spans="1:10" ht="12" customHeight="1">
      <c r="A41" s="143" t="s">
        <v>136</v>
      </c>
      <c r="B41" s="144"/>
      <c r="C41" s="144"/>
      <c r="D41" s="144"/>
      <c r="E41" s="144"/>
      <c r="F41" s="144"/>
      <c r="G41" s="144"/>
      <c r="H41" s="144"/>
      <c r="I41" s="144"/>
      <c r="J41" s="145"/>
    </row>
    <row r="42" spans="1:10" ht="68.25" customHeight="1">
      <c r="A42" s="125" t="s">
        <v>137</v>
      </c>
      <c r="B42" s="127" t="s">
        <v>138</v>
      </c>
      <c r="C42" s="133" t="s">
        <v>139</v>
      </c>
      <c r="D42" s="140" t="s">
        <v>140</v>
      </c>
      <c r="E42" s="141"/>
      <c r="F42" s="142"/>
      <c r="G42" s="130"/>
      <c r="H42" s="131" t="s">
        <v>47</v>
      </c>
      <c r="I42" s="132" t="s">
        <v>31</v>
      </c>
    </row>
    <row r="43" spans="1:10" ht="60" customHeight="1">
      <c r="A43" s="125" t="s">
        <v>141</v>
      </c>
      <c r="B43" s="127" t="s">
        <v>142</v>
      </c>
      <c r="C43" s="133" t="s">
        <v>139</v>
      </c>
      <c r="D43" s="140" t="s">
        <v>143</v>
      </c>
      <c r="E43" s="141"/>
      <c r="F43" s="142"/>
      <c r="G43" s="130"/>
      <c r="H43" s="131" t="s">
        <v>47</v>
      </c>
      <c r="I43" s="132" t="s">
        <v>31</v>
      </c>
    </row>
    <row r="44" spans="1:10" ht="12" customHeight="1">
      <c r="A44" s="143" t="s">
        <v>144</v>
      </c>
      <c r="B44" s="144"/>
      <c r="C44" s="144"/>
      <c r="D44" s="144"/>
      <c r="E44" s="144"/>
      <c r="F44" s="144"/>
      <c r="G44" s="144"/>
      <c r="H44" s="144"/>
      <c r="I44" s="144"/>
      <c r="J44" s="145"/>
    </row>
    <row r="45" spans="1:10" ht="84.75" customHeight="1">
      <c r="A45" s="125" t="s">
        <v>145</v>
      </c>
      <c r="B45" s="127" t="s">
        <v>146</v>
      </c>
      <c r="C45" s="133" t="s">
        <v>147</v>
      </c>
      <c r="D45" s="140" t="s">
        <v>148</v>
      </c>
      <c r="E45" s="141"/>
      <c r="F45" s="142"/>
      <c r="G45" s="130"/>
      <c r="H45" s="131" t="s">
        <v>47</v>
      </c>
      <c r="I45" s="132" t="s">
        <v>31</v>
      </c>
      <c r="J45" s="134" t="s">
        <v>149</v>
      </c>
    </row>
    <row r="46" spans="1:10" ht="33.75" customHeight="1">
      <c r="A46" s="125" t="s">
        <v>150</v>
      </c>
      <c r="B46" s="127" t="s">
        <v>151</v>
      </c>
      <c r="C46" s="133" t="s">
        <v>152</v>
      </c>
      <c r="D46" s="140" t="s">
        <v>153</v>
      </c>
      <c r="E46" s="141"/>
      <c r="F46" s="142"/>
      <c r="G46" s="130"/>
      <c r="H46" s="131" t="s">
        <v>47</v>
      </c>
      <c r="I46" s="132" t="s">
        <v>31</v>
      </c>
    </row>
    <row r="47" spans="1:10" ht="62.25" customHeight="1">
      <c r="A47" s="125" t="s">
        <v>154</v>
      </c>
      <c r="B47" s="127" t="s">
        <v>155</v>
      </c>
      <c r="C47" s="133" t="s">
        <v>156</v>
      </c>
      <c r="D47" s="140" t="s">
        <v>157</v>
      </c>
      <c r="E47" s="141"/>
      <c r="F47" s="142"/>
      <c r="G47" s="130"/>
      <c r="H47" s="131" t="s">
        <v>47</v>
      </c>
      <c r="I47" s="132" t="s">
        <v>31</v>
      </c>
    </row>
    <row r="48" spans="1:10" ht="12" customHeight="1">
      <c r="A48" s="143" t="s">
        <v>158</v>
      </c>
      <c r="B48" s="144"/>
      <c r="C48" s="144"/>
      <c r="D48" s="144"/>
      <c r="E48" s="144"/>
      <c r="F48" s="144"/>
      <c r="G48" s="144"/>
      <c r="H48" s="144"/>
      <c r="I48" s="144"/>
      <c r="J48" s="145"/>
    </row>
    <row r="49" spans="1:10" ht="81.75" customHeight="1">
      <c r="A49" s="125" t="s">
        <v>159</v>
      </c>
      <c r="B49" s="127" t="s">
        <v>160</v>
      </c>
      <c r="C49" s="133" t="s">
        <v>161</v>
      </c>
      <c r="D49" s="140" t="s">
        <v>162</v>
      </c>
      <c r="E49" s="141"/>
      <c r="F49" s="142"/>
      <c r="G49" s="130"/>
      <c r="H49" s="131" t="s">
        <v>47</v>
      </c>
      <c r="I49" s="132" t="s">
        <v>31</v>
      </c>
    </row>
    <row r="50" spans="1:10" ht="56.25" customHeight="1">
      <c r="A50" s="125" t="s">
        <v>163</v>
      </c>
      <c r="B50" s="127" t="s">
        <v>164</v>
      </c>
      <c r="C50" s="133" t="s">
        <v>165</v>
      </c>
      <c r="D50" s="140" t="s">
        <v>166</v>
      </c>
      <c r="E50" s="141"/>
      <c r="F50" s="142"/>
      <c r="G50" s="130"/>
      <c r="H50" s="131" t="s">
        <v>47</v>
      </c>
      <c r="I50" s="132" t="s">
        <v>31</v>
      </c>
    </row>
    <row r="51" spans="1:10" ht="12" customHeight="1">
      <c r="A51" s="143" t="s">
        <v>167</v>
      </c>
      <c r="B51" s="144"/>
      <c r="C51" s="144"/>
      <c r="D51" s="144"/>
      <c r="E51" s="144"/>
      <c r="F51" s="144"/>
      <c r="G51" s="144"/>
      <c r="H51" s="144"/>
      <c r="I51" s="144"/>
      <c r="J51" s="145"/>
    </row>
    <row r="52" spans="1:10" ht="66" customHeight="1">
      <c r="A52" s="125" t="s">
        <v>168</v>
      </c>
      <c r="B52" s="127" t="s">
        <v>169</v>
      </c>
      <c r="C52" s="133" t="s">
        <v>170</v>
      </c>
      <c r="D52" s="140" t="s">
        <v>171</v>
      </c>
      <c r="E52" s="141"/>
      <c r="F52" s="142"/>
      <c r="G52" s="130"/>
      <c r="H52" s="131" t="s">
        <v>47</v>
      </c>
      <c r="I52" s="132" t="s">
        <v>31</v>
      </c>
    </row>
    <row r="53" spans="1:10" ht="12" customHeight="1">
      <c r="A53" s="143" t="s">
        <v>172</v>
      </c>
      <c r="B53" s="144"/>
      <c r="C53" s="144"/>
      <c r="D53" s="144"/>
      <c r="E53" s="144"/>
      <c r="F53" s="144"/>
      <c r="G53" s="144"/>
      <c r="H53" s="144"/>
      <c r="I53" s="144"/>
      <c r="J53" s="145"/>
    </row>
    <row r="54" spans="1:10" ht="87.75" customHeight="1">
      <c r="A54" s="125" t="s">
        <v>173</v>
      </c>
      <c r="B54" s="127" t="s">
        <v>174</v>
      </c>
      <c r="C54" s="133" t="s">
        <v>175</v>
      </c>
      <c r="D54" s="140" t="s">
        <v>176</v>
      </c>
      <c r="E54" s="141"/>
      <c r="F54" s="142"/>
      <c r="G54" s="130"/>
      <c r="H54" s="131" t="s">
        <v>47</v>
      </c>
      <c r="I54" s="132" t="s">
        <v>31</v>
      </c>
    </row>
    <row r="55" spans="1:10" ht="12" customHeight="1">
      <c r="A55" s="143" t="s">
        <v>177</v>
      </c>
      <c r="B55" s="144"/>
      <c r="C55" s="144"/>
      <c r="D55" s="144"/>
      <c r="E55" s="144"/>
      <c r="F55" s="144"/>
      <c r="G55" s="144"/>
      <c r="H55" s="144"/>
      <c r="I55" s="144"/>
      <c r="J55" s="145"/>
    </row>
    <row r="56" spans="1:10" ht="75.75" customHeight="1">
      <c r="A56" s="125" t="s">
        <v>178</v>
      </c>
      <c r="B56" s="127" t="s">
        <v>179</v>
      </c>
      <c r="C56" s="133" t="s">
        <v>180</v>
      </c>
      <c r="D56" s="140" t="s">
        <v>176</v>
      </c>
      <c r="E56" s="141"/>
      <c r="F56" s="142"/>
      <c r="G56" s="130"/>
      <c r="H56" s="131" t="s">
        <v>47</v>
      </c>
      <c r="I56" s="132" t="s">
        <v>31</v>
      </c>
    </row>
    <row r="57" spans="1:10" ht="72" customHeight="1">
      <c r="A57" s="125" t="s">
        <v>181</v>
      </c>
      <c r="B57" s="127" t="s">
        <v>182</v>
      </c>
      <c r="C57" s="133" t="s">
        <v>183</v>
      </c>
      <c r="D57" s="140" t="s">
        <v>184</v>
      </c>
      <c r="E57" s="141"/>
      <c r="F57" s="142"/>
      <c r="G57" s="130"/>
      <c r="H57" s="131" t="s">
        <v>47</v>
      </c>
      <c r="I57" s="132" t="s">
        <v>33</v>
      </c>
    </row>
    <row r="58" spans="1:10" ht="12" customHeight="1">
      <c r="A58" s="143" t="s">
        <v>185</v>
      </c>
      <c r="B58" s="144"/>
      <c r="C58" s="144"/>
      <c r="D58" s="144"/>
      <c r="E58" s="144"/>
      <c r="F58" s="144"/>
      <c r="G58" s="144"/>
      <c r="H58" s="144"/>
      <c r="I58" s="144"/>
      <c r="J58" s="145"/>
    </row>
    <row r="59" spans="1:10" ht="55.5" customHeight="1">
      <c r="A59" s="125" t="s">
        <v>186</v>
      </c>
      <c r="B59" s="127" t="s">
        <v>187</v>
      </c>
      <c r="C59" s="133" t="s">
        <v>188</v>
      </c>
      <c r="D59" s="140" t="s">
        <v>189</v>
      </c>
      <c r="E59" s="141"/>
      <c r="F59" s="142"/>
      <c r="G59" s="130"/>
      <c r="H59" s="131" t="s">
        <v>47</v>
      </c>
      <c r="I59" s="132" t="s">
        <v>31</v>
      </c>
    </row>
    <row r="60" spans="1:10" ht="12" customHeight="1">
      <c r="A60" s="143" t="s">
        <v>190</v>
      </c>
      <c r="B60" s="144"/>
      <c r="C60" s="144"/>
      <c r="D60" s="144"/>
      <c r="E60" s="144"/>
      <c r="F60" s="144"/>
      <c r="G60" s="144"/>
      <c r="H60" s="144"/>
      <c r="I60" s="144"/>
      <c r="J60" s="145"/>
    </row>
    <row r="61" spans="1:10" ht="48.75" customHeight="1">
      <c r="A61" s="125" t="s">
        <v>191</v>
      </c>
      <c r="B61" s="127" t="s">
        <v>192</v>
      </c>
      <c r="C61" s="133" t="s">
        <v>193</v>
      </c>
      <c r="D61" s="140" t="s">
        <v>194</v>
      </c>
      <c r="E61" s="141"/>
      <c r="F61" s="142"/>
      <c r="G61" s="130"/>
      <c r="H61" s="131" t="s">
        <v>47</v>
      </c>
      <c r="I61" s="132" t="s">
        <v>31</v>
      </c>
    </row>
    <row r="62" spans="1:10" ht="12" customHeight="1">
      <c r="A62" s="143" t="s">
        <v>195</v>
      </c>
      <c r="B62" s="144"/>
      <c r="C62" s="144"/>
      <c r="D62" s="144"/>
      <c r="E62" s="144"/>
      <c r="F62" s="144"/>
      <c r="G62" s="144"/>
      <c r="H62" s="144"/>
      <c r="I62" s="144"/>
      <c r="J62" s="145"/>
    </row>
    <row r="63" spans="1:10" ht="49.5" customHeight="1">
      <c r="A63" s="125" t="s">
        <v>196</v>
      </c>
      <c r="B63" s="127" t="s">
        <v>197</v>
      </c>
      <c r="C63" s="133" t="s">
        <v>198</v>
      </c>
      <c r="D63" s="140" t="s">
        <v>199</v>
      </c>
      <c r="E63" s="141"/>
      <c r="F63" s="142"/>
      <c r="G63" s="130"/>
      <c r="H63" s="131" t="s">
        <v>47</v>
      </c>
      <c r="I63" s="132" t="s">
        <v>31</v>
      </c>
    </row>
    <row r="64" spans="1:10" ht="48.75" customHeight="1">
      <c r="A64" s="125" t="s">
        <v>200</v>
      </c>
      <c r="B64" s="127" t="s">
        <v>201</v>
      </c>
      <c r="C64" s="133" t="s">
        <v>202</v>
      </c>
      <c r="D64" s="140" t="s">
        <v>203</v>
      </c>
      <c r="E64" s="141"/>
      <c r="F64" s="142"/>
      <c r="G64" s="130"/>
      <c r="H64" s="131" t="s">
        <v>47</v>
      </c>
      <c r="I64" s="132" t="s">
        <v>31</v>
      </c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mergeCells count="71">
    <mergeCell ref="H9:H10"/>
    <mergeCell ref="A11:J11"/>
    <mergeCell ref="I9:I10"/>
    <mergeCell ref="D25:F25"/>
    <mergeCell ref="D24:F24"/>
    <mergeCell ref="D23:F23"/>
    <mergeCell ref="D19:F19"/>
    <mergeCell ref="D20:F20"/>
    <mergeCell ref="D21:F21"/>
    <mergeCell ref="D22:F22"/>
    <mergeCell ref="D15:F15"/>
    <mergeCell ref="D17:F17"/>
    <mergeCell ref="D13:F13"/>
    <mergeCell ref="D16:F16"/>
    <mergeCell ref="A14:C14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A9:A10"/>
    <mergeCell ref="B9:B10"/>
    <mergeCell ref="C9:C10"/>
    <mergeCell ref="D9:G10"/>
    <mergeCell ref="D31:F31"/>
    <mergeCell ref="D34:F34"/>
    <mergeCell ref="A33:J33"/>
    <mergeCell ref="D35:F35"/>
    <mergeCell ref="D18:F18"/>
    <mergeCell ref="D26:F26"/>
    <mergeCell ref="D27:F27"/>
    <mergeCell ref="D28:F28"/>
    <mergeCell ref="D30:F30"/>
    <mergeCell ref="D29:F29"/>
    <mergeCell ref="D36:F36"/>
    <mergeCell ref="A37:J37"/>
    <mergeCell ref="A38:J38"/>
    <mergeCell ref="D39:F39"/>
    <mergeCell ref="D32:F32"/>
    <mergeCell ref="D45:F45"/>
    <mergeCell ref="D46:F46"/>
    <mergeCell ref="D47:F47"/>
    <mergeCell ref="A48:J48"/>
    <mergeCell ref="D40:F40"/>
    <mergeCell ref="A41:J41"/>
    <mergeCell ref="D42:F42"/>
    <mergeCell ref="D43:F43"/>
    <mergeCell ref="A44:J44"/>
    <mergeCell ref="D49:F49"/>
    <mergeCell ref="D50:F50"/>
    <mergeCell ref="A51:J51"/>
    <mergeCell ref="D52:F52"/>
    <mergeCell ref="A53:J53"/>
    <mergeCell ref="D54:F54"/>
    <mergeCell ref="A55:J55"/>
    <mergeCell ref="D56:F56"/>
    <mergeCell ref="D57:F57"/>
    <mergeCell ref="A58:J58"/>
    <mergeCell ref="D63:F63"/>
    <mergeCell ref="D64:F64"/>
    <mergeCell ref="D59:F59"/>
    <mergeCell ref="A60:J60"/>
    <mergeCell ref="D61:F61"/>
    <mergeCell ref="A62:J6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B1" sqref="B1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4" t="s">
        <v>204</v>
      </c>
      <c r="B1" s="15"/>
      <c r="C1" s="16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18" t="s">
        <v>205</v>
      </c>
      <c r="C3" s="16"/>
      <c r="D3" s="16"/>
      <c r="E3" s="16"/>
      <c r="F3" s="16"/>
      <c r="G3" s="17"/>
    </row>
    <row r="4" spans="1:7" ht="14.25">
      <c r="B4" s="18" t="s">
        <v>206</v>
      </c>
      <c r="C4" s="105"/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4.25">
      <c r="A6" s="18"/>
      <c r="B6" s="18"/>
      <c r="C6" s="18"/>
      <c r="D6" s="18"/>
      <c r="E6" s="18"/>
      <c r="F6" s="18"/>
      <c r="G6" s="18"/>
    </row>
    <row r="7" spans="1:7" ht="14.25">
      <c r="A7" s="19"/>
      <c r="B7" s="54" t="s">
        <v>207</v>
      </c>
      <c r="C7" s="55" t="s">
        <v>208</v>
      </c>
      <c r="D7" s="56" t="s">
        <v>31</v>
      </c>
      <c r="E7" s="55" t="s">
        <v>33</v>
      </c>
      <c r="F7" s="55" t="s">
        <v>32</v>
      </c>
      <c r="G7" s="57" t="s">
        <v>209</v>
      </c>
    </row>
    <row r="8" spans="1:7" s="66" customFormat="1" ht="14.25">
      <c r="A8" s="72"/>
      <c r="B8" s="73">
        <v>1</v>
      </c>
      <c r="C8" s="74" t="str">
        <f>'Export all carrier choices'!B4</f>
        <v>CR100 - Export to excel</v>
      </c>
      <c r="D8" s="75">
        <f>'Export all carrier choices'!B6</f>
        <v>36</v>
      </c>
      <c r="E8" s="74">
        <f>'Export all carrier choices'!B7</f>
        <v>3</v>
      </c>
      <c r="F8" s="74">
        <f>'Export all carrier choices'!D6</f>
        <v>0</v>
      </c>
      <c r="G8" s="75">
        <f>'Export all carrier choices'!D7</f>
        <v>4</v>
      </c>
    </row>
    <row r="9" spans="1:7" ht="14.25">
      <c r="A9" s="18"/>
      <c r="B9" s="33"/>
      <c r="C9" s="32"/>
      <c r="D9" s="77"/>
      <c r="E9" s="31"/>
      <c r="F9" s="31"/>
      <c r="G9" s="34"/>
    </row>
    <row r="10" spans="1:7" ht="14.25">
      <c r="A10" s="18"/>
      <c r="B10" s="58"/>
      <c r="C10" s="59" t="s">
        <v>210</v>
      </c>
      <c r="D10" s="60">
        <f>SUM(D6:D9)</f>
        <v>36</v>
      </c>
      <c r="E10" s="60">
        <f>SUM(E6:E9)</f>
        <v>3</v>
      </c>
      <c r="F10" s="60">
        <f>SUM(F6:F9)</f>
        <v>0</v>
      </c>
      <c r="G10" s="61">
        <f>SUM(G6:G9)</f>
        <v>4</v>
      </c>
    </row>
    <row r="11" spans="1:7" ht="14.25">
      <c r="A11" s="18"/>
      <c r="B11" s="20"/>
      <c r="C11" s="18"/>
      <c r="D11" s="21"/>
      <c r="E11" s="22"/>
      <c r="F11" s="22"/>
      <c r="G11" s="22"/>
    </row>
    <row r="12" spans="1:7" ht="14.25">
      <c r="A12" s="18"/>
      <c r="B12" s="18"/>
      <c r="C12" s="18" t="s">
        <v>211</v>
      </c>
      <c r="D12" s="18"/>
      <c r="E12" s="23">
        <f>(D10+E10)*100/G10</f>
        <v>975</v>
      </c>
      <c r="F12" s="18" t="s">
        <v>212</v>
      </c>
      <c r="G12" s="24"/>
    </row>
    <row r="13" spans="1:7" ht="14.25">
      <c r="A13" s="18"/>
      <c r="B13" s="18"/>
      <c r="C13" s="18" t="s">
        <v>213</v>
      </c>
      <c r="D13" s="18"/>
      <c r="E13" s="23">
        <f>D10*100/G10</f>
        <v>900</v>
      </c>
      <c r="F13" s="18" t="s">
        <v>212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Test Case</dc:subject>
  <dc:creator>Vadim V. Bobrenok</dc:creator>
  <cp:keywords/>
  <dc:description>v1.2</dc:description>
  <cp:lastModifiedBy/>
  <cp:revision/>
  <dcterms:created xsi:type="dcterms:W3CDTF">2002-07-27T17:17:25Z</dcterms:created>
  <dcterms:modified xsi:type="dcterms:W3CDTF">2019-11-20T13:42:58Z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