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3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<sst xmlns="http://schemas.openxmlformats.org/spreadsheetml/2006/main" count="79" uniqueCount="50">
  <si>
    <t>Model</t>
  </si>
  <si>
    <t>Input(美元/1K tokens)</t>
  </si>
  <si>
    <t>Output(美元/1K tokens)</t>
  </si>
  <si>
    <t>输入+输出</t>
  </si>
  <si>
    <t>输出</t>
  </si>
  <si>
    <t>训练数据截止时间</t>
  </si>
  <si>
    <t>响应速度</t>
  </si>
  <si>
    <t>其它</t>
  </si>
  <si>
    <t>选择的模型名称</t>
  </si>
  <si>
    <t>汉字数量</t>
  </si>
  <si>
    <t>gpt-3.5-turbo-1106</t>
  </si>
  <si>
    <t>gpt-3.5-turbo-0613</t>
  </si>
  <si>
    <t>gpt-3.5-turbo-16k-0613</t>
  </si>
  <si>
    <t>gpt-3.5-turbo-0301</t>
  </si>
  <si>
    <t>gpt-3.5-turbo-instruct</t>
  </si>
  <si>
    <t>4K</t>
  </si>
  <si>
    <t>N/A</t>
  </si>
  <si>
    <t>快</t>
  </si>
  <si>
    <t>gpt-3.5-turbo-0125</t>
  </si>
  <si>
    <t>16K</t>
  </si>
  <si>
    <t>gpt-3.5-turbo</t>
  </si>
  <si>
    <t>gpt-4-0125-preview</t>
  </si>
  <si>
    <t>128K</t>
  </si>
  <si>
    <t>慢</t>
  </si>
  <si>
    <t>gpt-4-turbo-preview</t>
  </si>
  <si>
    <t>gpt-4-1106-vision-preview</t>
  </si>
  <si>
    <t>2023年4月</t>
  </si>
  <si>
    <t>有视觉能力</t>
  </si>
  <si>
    <r>
      <rPr>
        <sz val="12"/>
        <color rgb="FF353740"/>
        <rFont val="宋体"/>
        <charset val="134"/>
        <scheme val="minor"/>
      </rPr>
      <t>gpt-4-vision-preview</t>
    </r>
  </si>
  <si>
    <t>moonshot-v1-8k</t>
  </si>
  <si>
    <r>
      <rPr>
        <sz val="12"/>
        <color rgb="FF1F2328"/>
        <rFont val="宋体"/>
        <charset val="134"/>
        <scheme val="minor"/>
      </rPr>
      <t>moonshot-v1-32k</t>
    </r>
  </si>
  <si>
    <r>
      <rPr>
        <sz val="12"/>
        <color rgb="FF1F2328"/>
        <rFont val="宋体"/>
        <charset val="134"/>
        <scheme val="minor"/>
      </rPr>
      <t>moonshot-v1-128k</t>
    </r>
  </si>
  <si>
    <t>GPT-4是3.5的几倍价格</t>
  </si>
  <si>
    <t>每次</t>
  </si>
  <si>
    <t>价格</t>
  </si>
  <si>
    <t>1个汉字约等于</t>
  </si>
  <si>
    <t>tokens</t>
  </si>
  <si>
    <t>输入</t>
  </si>
  <si>
    <t>个汉字</t>
  </si>
  <si>
    <t>每次请求（12K输入+4K输出）的价格</t>
  </si>
  <si>
    <t>美元</t>
  </si>
  <si>
    <t>总共</t>
  </si>
  <si>
    <t>人民币</t>
  </si>
  <si>
    <t>一个用户每天使用的次数</t>
  </si>
  <si>
    <t>次</t>
  </si>
  <si>
    <t>一个用户一个月使用的天数</t>
  </si>
  <si>
    <t>天</t>
  </si>
  <si>
    <t>一个用户每个月请求的费用</t>
  </si>
  <si>
    <t>多少个AI用户</t>
  </si>
  <si>
    <t>总费用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</si>
</sst>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rgb="FF1F2328"/>
      <name val="宋体"/>
      <charset val="134"/>
      <scheme val="minor"/>
    </font>
    <font>
      <sz val="11"/>
      <color theme="9" tint="-0.25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rgb="FF35374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/>
    </xf>
    <xf numFmtId="57" fontId="2" fillId="0" borderId="1" xfId="0" applyNumberFormat="1" applyFont="1" applyFill="1" applyBorder="1" applyAlignment="1">
      <alignment horizontal="left" vertical="center"/>
    </xf>
    <xf numFmtId="57" fontId="3" fillId="0" borderId="1" xfId="0" applyNumberFormat="1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5" fillId="0" borderId="0" xfId="0" applyFont="1" applyFill="1">
      <alignment vertical="center"/>
    </xf>
    <xf numFmtId="0" fontId="0" fillId="0" borderId="0" xfId="0" applyAlignment="1">
      <alignment horizontal="left" vertical="center"/>
    </xf>
    <xf numFmtId="0" fontId="6" fillId="0" borderId="1" xfId="0" applyFont="1" applyBorder="1">
      <alignment vertical="center"/>
    </xf>
    <xf numFmtId="57" fontId="0" fillId="3" borderId="1" xfId="0" applyNumberFormat="1" applyFill="1" applyBorder="1" applyAlignment="1">
      <alignment horizontal="left" vertical="center"/>
    </xf>
    <xf numFmtId="57" fontId="4" fillId="3" borderId="1" xfId="0" applyNumberFormat="1" applyFont="1" applyFill="1" applyBorder="1" applyAlignment="1">
      <alignment horizontal="left" vertical="center"/>
    </xf>
    <xf numFmtId="57" fontId="7" fillId="3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>
      <alignment vertical="center"/>
    </xf>
    <xf numFmtId="49" fontId="8" fillId="0" borderId="0" xfId="0" applyNumberFormat="1" applyFont="1" applyFill="1">
      <alignment vertical="center"/>
    </xf>
    <xf numFmtId="0" fontId="7" fillId="3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0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tabSelected="1" zoomScale="151" zoomScaleNormal="151" topLeftCell="A3" workbookViewId="0">
      <selection activeCell="B12" sqref="B12"/>
    </sheetView>
  </sheetViews>
  <sheetFormatPr defaultColWidth="9.23076923076923" defaultRowHeight="16.8"/>
  <cols>
    <col min="1" max="1" width="40.7692307692308" customWidth="1"/>
    <col min="2" max="2" width="10.7115384615385" customWidth="1"/>
    <col min="4" max="4" width="11.9230769230769" customWidth="1"/>
    <col min="6" max="6" width="20" customWidth="1"/>
    <col min="8" max="8" width="12.7692307692308" customWidth="1"/>
    <col min="9" max="9" width="22" customWidth="1"/>
    <col min="10" max="10" width="11.0288461538462" customWidth="1"/>
  </cols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</row>
    <row r="2" spans="1:9">
      <c r="A2" s="8" t="s">
        <v>10</v>
      </c>
      <c r="B2" s="9">
        <v>0.001</v>
      </c>
      <c r="C2" s="9">
        <v>0.002</v>
      </c>
      <c r="D2" s="8"/>
      <c r="E2" s="8"/>
      <c r="F2" s="8"/>
      <c r="G2" s="8"/>
      <c r="H2" s="8"/>
      <c r="I2" s="8"/>
    </row>
    <row r="3" spans="1:9">
      <c r="A3" s="8" t="s">
        <v>11</v>
      </c>
      <c r="B3" s="9">
        <v>0.0015</v>
      </c>
      <c r="C3" s="9">
        <v>0.002</v>
      </c>
      <c r="D3" s="8"/>
      <c r="E3" s="8"/>
      <c r="F3" s="8"/>
      <c r="G3" s="8"/>
      <c r="H3" s="8"/>
      <c r="I3" s="8"/>
    </row>
    <row r="4" spans="1:9">
      <c r="A4" s="8" t="s">
        <v>12</v>
      </c>
      <c r="B4" s="9">
        <v>0.003</v>
      </c>
      <c r="C4" s="9">
        <v>0.004</v>
      </c>
      <c r="D4" s="8"/>
      <c r="E4" s="8"/>
      <c r="F4" s="8"/>
      <c r="G4" s="8"/>
      <c r="H4" s="8"/>
      <c r="I4" s="8"/>
    </row>
    <row r="5" spans="1:9">
      <c r="A5" s="8" t="s">
        <v>13</v>
      </c>
      <c r="B5" s="9">
        <v>0.0015</v>
      </c>
      <c r="C5" s="9">
        <v>0.002</v>
      </c>
      <c r="D5" s="8"/>
      <c r="E5" s="8"/>
      <c r="F5" s="8"/>
      <c r="G5" s="8"/>
      <c r="H5" s="8"/>
      <c r="I5" s="8"/>
    </row>
    <row r="6" spans="1:11">
      <c r="A6" s="10" t="s">
        <v>14</v>
      </c>
      <c r="B6" s="11">
        <v>0.0015</v>
      </c>
      <c r="C6" s="11">
        <v>0.002</v>
      </c>
      <c r="D6" s="10" t="s">
        <v>15</v>
      </c>
      <c r="E6" s="10" t="s">
        <v>16</v>
      </c>
      <c r="F6" s="19">
        <v>44440</v>
      </c>
      <c r="G6" s="10" t="s">
        <v>17</v>
      </c>
      <c r="H6" s="10"/>
      <c r="I6" s="10" t="s">
        <v>14</v>
      </c>
      <c r="J6">
        <v>2000</v>
      </c>
      <c r="K6" t="s">
        <v>16</v>
      </c>
    </row>
    <row r="7" spans="1:11">
      <c r="A7" s="12" t="s">
        <v>18</v>
      </c>
      <c r="B7" s="13">
        <v>0.0005</v>
      </c>
      <c r="C7" s="13">
        <v>0.0015</v>
      </c>
      <c r="D7" s="12" t="s">
        <v>19</v>
      </c>
      <c r="E7" s="20" t="s">
        <v>15</v>
      </c>
      <c r="F7" s="20">
        <v>44440</v>
      </c>
      <c r="G7" s="12" t="s">
        <v>17</v>
      </c>
      <c r="H7" s="12"/>
      <c r="I7" s="12" t="s">
        <v>20</v>
      </c>
      <c r="J7">
        <v>8000</v>
      </c>
      <c r="K7">
        <v>2000</v>
      </c>
    </row>
    <row r="8" ht="17.6" spans="1:11">
      <c r="A8" s="12" t="s">
        <v>21</v>
      </c>
      <c r="B8" s="13">
        <v>0.01</v>
      </c>
      <c r="C8" s="13">
        <v>0.03</v>
      </c>
      <c r="D8" s="12" t="s">
        <v>22</v>
      </c>
      <c r="E8" s="21" t="s">
        <v>15</v>
      </c>
      <c r="F8" s="21">
        <v>45261</v>
      </c>
      <c r="G8" s="12" t="s">
        <v>23</v>
      </c>
      <c r="H8" s="12"/>
      <c r="I8" s="24" t="s">
        <v>24</v>
      </c>
      <c r="J8">
        <v>64000</v>
      </c>
      <c r="K8">
        <v>2000</v>
      </c>
    </row>
    <row r="9" ht="18" spans="1:11">
      <c r="A9" s="10" t="s">
        <v>25</v>
      </c>
      <c r="B9" s="11">
        <v>0.01</v>
      </c>
      <c r="C9" s="11">
        <v>0.03</v>
      </c>
      <c r="D9" s="10" t="s">
        <v>22</v>
      </c>
      <c r="E9" s="22" t="s">
        <v>15</v>
      </c>
      <c r="F9" s="22" t="s">
        <v>26</v>
      </c>
      <c r="G9" s="10"/>
      <c r="H9" s="10" t="s">
        <v>27</v>
      </c>
      <c r="I9" s="25" t="s">
        <v>28</v>
      </c>
      <c r="J9">
        <v>64000</v>
      </c>
      <c r="K9">
        <v>2000</v>
      </c>
    </row>
    <row r="10" s="7" customFormat="1" ht="17.6" spans="1:9">
      <c r="A10" s="14" t="s">
        <v>29</v>
      </c>
      <c r="B10" s="15">
        <f>12/1000/7</f>
        <v>0.00171428571428571</v>
      </c>
      <c r="C10" s="15"/>
      <c r="D10" s="14"/>
      <c r="E10" s="23"/>
      <c r="F10" s="23"/>
      <c r="G10" s="14"/>
      <c r="H10" s="14"/>
      <c r="I10" s="26"/>
    </row>
    <row r="11" s="7" customFormat="1" ht="18" spans="1:9">
      <c r="A11" s="16" t="s">
        <v>30</v>
      </c>
      <c r="B11" s="15">
        <f>24/1000/7</f>
        <v>0.00342857142857143</v>
      </c>
      <c r="C11" s="15"/>
      <c r="D11" s="14"/>
      <c r="E11" s="23"/>
      <c r="F11" s="23"/>
      <c r="G11" s="14"/>
      <c r="H11" s="14"/>
      <c r="I11" s="26"/>
    </row>
    <row r="12" s="7" customFormat="1" ht="18" spans="1:9">
      <c r="A12" s="16" t="s">
        <v>31</v>
      </c>
      <c r="B12" s="15">
        <f>60/1000/7</f>
        <v>0.00857142857142857</v>
      </c>
      <c r="C12" s="15"/>
      <c r="D12" s="14"/>
      <c r="E12" s="23"/>
      <c r="F12" s="23"/>
      <c r="G12" s="14"/>
      <c r="H12" s="14"/>
      <c r="I12" s="26"/>
    </row>
    <row r="13" spans="3:3">
      <c r="C13" s="17"/>
    </row>
    <row r="14" spans="1:10">
      <c r="A14" t="s">
        <v>32</v>
      </c>
      <c r="B14">
        <f>B8/B7</f>
        <v>20</v>
      </c>
      <c r="C14">
        <f>C8/C7</f>
        <v>20</v>
      </c>
      <c r="G14" t="s">
        <v>33</v>
      </c>
      <c r="J14" t="s">
        <v>34</v>
      </c>
    </row>
    <row r="15" spans="1:10">
      <c r="A15" t="s">
        <v>35</v>
      </c>
      <c r="B15">
        <v>2</v>
      </c>
      <c r="C15" t="s">
        <v>36</v>
      </c>
      <c r="G15" t="s">
        <v>37</v>
      </c>
      <c r="H15">
        <v>1000</v>
      </c>
      <c r="I15" t="s">
        <v>38</v>
      </c>
      <c r="J15">
        <f>H15*2/1000*B7</f>
        <v>0.001</v>
      </c>
    </row>
    <row r="16" spans="7:10">
      <c r="G16" t="s">
        <v>4</v>
      </c>
      <c r="H16">
        <v>1000</v>
      </c>
      <c r="I16" t="s">
        <v>38</v>
      </c>
      <c r="J16">
        <f>H16*2/1000*C7</f>
        <v>0.003</v>
      </c>
    </row>
    <row r="17" spans="1:11">
      <c r="A17" s="8" t="s">
        <v>39</v>
      </c>
      <c r="B17" s="8">
        <f>3*B7+2*C7</f>
        <v>0.0045</v>
      </c>
      <c r="C17" s="8" t="s">
        <v>40</v>
      </c>
      <c r="G17" t="s">
        <v>41</v>
      </c>
      <c r="J17">
        <f>(J15+J16)*7</f>
        <v>0.028</v>
      </c>
      <c r="K17" t="s">
        <v>42</v>
      </c>
    </row>
    <row r="18" spans="1:11">
      <c r="A18" s="18" t="s">
        <v>43</v>
      </c>
      <c r="B18" s="18">
        <v>50</v>
      </c>
      <c r="C18" s="18" t="s">
        <v>44</v>
      </c>
      <c r="H18">
        <v>100</v>
      </c>
      <c r="I18" t="s">
        <v>44</v>
      </c>
      <c r="J18">
        <f>J17*H18</f>
        <v>2.8</v>
      </c>
      <c r="K18" t="s">
        <v>42</v>
      </c>
    </row>
    <row r="19" spans="1:3">
      <c r="A19" s="18" t="s">
        <v>45</v>
      </c>
      <c r="B19" s="18">
        <v>10</v>
      </c>
      <c r="C19" s="18" t="s">
        <v>46</v>
      </c>
    </row>
    <row r="20" spans="1:3">
      <c r="A20" s="8" t="s">
        <v>47</v>
      </c>
      <c r="B20" s="8">
        <f>B17*B18*B19</f>
        <v>2.25</v>
      </c>
      <c r="C20" s="8" t="s">
        <v>40</v>
      </c>
    </row>
    <row r="21" spans="1:3">
      <c r="A21" s="8"/>
      <c r="B21" s="8"/>
      <c r="C21" s="8"/>
    </row>
    <row r="22" spans="1:3">
      <c r="A22" s="18" t="s">
        <v>48</v>
      </c>
      <c r="B22" s="18">
        <v>100</v>
      </c>
      <c r="C22" s="18"/>
    </row>
    <row r="23" spans="1:3">
      <c r="A23" s="8" t="s">
        <v>49</v>
      </c>
      <c r="B23" s="8">
        <f>B20*B22</f>
        <v>225</v>
      </c>
      <c r="C23" s="8" t="s">
        <v>40</v>
      </c>
    </row>
    <row r="24" spans="1:3">
      <c r="A24" s="8"/>
      <c r="B24" s="8">
        <f>B23*7</f>
        <v>1575</v>
      </c>
      <c r="C24" s="8" t="s">
        <v>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zoomScale="146" zoomScaleNormal="146" workbookViewId="0">
      <selection activeCell="A1" sqref="A1:G3"/>
    </sheetView>
  </sheetViews>
  <sheetFormatPr defaultColWidth="9.23076923076923" defaultRowHeight="16.8" outlineLevelRow="2" outlineLevelCol="6"/>
  <cols>
    <col min="1" max="1" width="22" customWidth="1"/>
    <col min="2" max="2" width="23.4615384615385" customWidth="1"/>
    <col min="3" max="3" width="25.3076923076923" customWidth="1"/>
    <col min="4" max="4" width="11.9230769230769" customWidth="1"/>
    <col min="5" max="5" width="6" customWidth="1"/>
    <col min="6" max="6" width="20" customWidth="1"/>
  </cols>
  <sheetData>
    <row r="1" spans="1:7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18</v>
      </c>
      <c r="B2" s="4">
        <v>0.0005</v>
      </c>
      <c r="C2" s="4">
        <v>0.0015</v>
      </c>
      <c r="D2" s="3" t="s">
        <v>19</v>
      </c>
      <c r="E2" s="5" t="s">
        <v>15</v>
      </c>
      <c r="F2" s="5">
        <v>44440</v>
      </c>
      <c r="G2" s="3" t="s">
        <v>17</v>
      </c>
    </row>
    <row r="3" ht="17.6" spans="1:7">
      <c r="A3" s="3" t="s">
        <v>21</v>
      </c>
      <c r="B3" s="4">
        <v>0.01</v>
      </c>
      <c r="C3" s="4">
        <v>0.03</v>
      </c>
      <c r="D3" s="3" t="s">
        <v>22</v>
      </c>
      <c r="E3" s="6" t="s">
        <v>15</v>
      </c>
      <c r="F3" s="6">
        <v>45261</v>
      </c>
      <c r="G3" s="3" t="s">
        <v>23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yanghaibin</dc:creator>
  <cp:lastModifiedBy>yanghaibin</cp:lastModifiedBy>
  <dcterms:created xsi:type="dcterms:W3CDTF">2024-02-22T06:21:00Z</dcterms:created>
  <dcterms:modified xsi:type="dcterms:W3CDTF">2024-03-13T10:39:49Z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69F85F97E22DF9135A96D56563C0D473_41</vt:lpwstr>
  </property>
  <property fmtid="{D5CDD505-2E9C-101B-9397-08002B2CF9AE}" pid="3" name="KSOProductBuildVer">
    <vt:lpwstr>2052-6.5.2.8766</vt:lpwstr>
  </property>
</Properties>
</file>