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Program Files (x86)\Odoo 12.0\server\odoo\addons\opensea12\seatek\active\seatek_hr_appraisal\static\src\xls\"/>
    </mc:Choice>
  </mc:AlternateContent>
  <bookViews>
    <workbookView xWindow="0" yWindow="0" windowWidth="28800" windowHeight="12210"/>
  </bookViews>
  <sheets>
    <sheet name="TỔNG HỢP" sheetId="1" r:id="rId1"/>
    <sheet name="I.1. CÓ MQH TỐT" sheetId="4" r:id="rId2"/>
    <sheet name="I.2. THÂN THIỆN TỬ TẾ" sheetId="6" r:id="rId3"/>
    <sheet name="I.3. CẦN MẪN TRÁCH NHIỆM" sheetId="7" r:id="rId4"/>
    <sheet name="I.4. TIÊU CHÍ CHIẾN MÃ" sheetId="9" r:id="rId5"/>
    <sheet name="I.5. TIÊU CHÍ SƯ TỬ " sheetId="13" r:id="rId6"/>
    <sheet name="II. KPIs" sheetId="17" r:id="rId7"/>
  </sheets>
  <definedNames>
    <definedName name="_xlnm.Print_Titles" localSheetId="1">'I.1. CÓ MQH TỐT'!$4:$6</definedName>
    <definedName name="_xlnm.Print_Titles" localSheetId="2">'I.2. THÂN THIỆN TỬ TẾ'!$4:$6</definedName>
    <definedName name="_xlnm.Print_Titles" localSheetId="3">'I.3. CẦN MẪN TRÁCH NHIỆM'!$4:$6</definedName>
    <definedName name="_xlnm.Print_Titles" localSheetId="4">'I.4. TIÊU CHÍ CHIẾN MÃ'!$4:$6</definedName>
    <definedName name="_xlnm.Print_Titles" localSheetId="5">'I.5. TIÊU CHÍ SƯ TỬ '!$4:$6</definedName>
    <definedName name="_xlnm.Print_Titles" localSheetId="0">'TỔNG HỢP'!$1:$3</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1" l="1"/>
  <c r="D9" i="1" l="1"/>
  <c r="E7" i="17" l="1"/>
  <c r="D24" i="9"/>
  <c r="D18" i="9"/>
  <c r="D16" i="7"/>
  <c r="D13" i="7"/>
  <c r="D9" i="7"/>
  <c r="D27" i="6"/>
  <c r="D9" i="4" s="1"/>
  <c r="D22" i="6"/>
  <c r="D10" i="6"/>
  <c r="D22" i="9" l="1"/>
  <c r="D21" i="9" s="1"/>
  <c r="D8" i="6"/>
  <c r="D7" i="6" s="1"/>
  <c r="E23" i="1" s="1"/>
  <c r="D7" i="7"/>
  <c r="E24" i="1" s="1"/>
  <c r="C25" i="17"/>
  <c r="E19" i="17"/>
  <c r="E13" i="17"/>
  <c r="D8" i="13"/>
  <c r="E25" i="17" l="1"/>
  <c r="E27" i="1" s="1"/>
  <c r="D24" i="13"/>
  <c r="D13" i="13"/>
  <c r="D10" i="9" l="1"/>
  <c r="D9" i="9" s="1"/>
  <c r="D32" i="13"/>
  <c r="D18" i="13"/>
  <c r="D16" i="9"/>
  <c r="D15" i="9" s="1"/>
  <c r="D7" i="13" l="1"/>
  <c r="E26" i="1" s="1"/>
  <c r="D14" i="9"/>
  <c r="D13" i="9" l="1"/>
  <c r="D8" i="4" l="1"/>
  <c r="D7" i="4" s="1"/>
  <c r="E22" i="1" s="1"/>
  <c r="D8" i="9"/>
  <c r="D7" i="9" s="1"/>
  <c r="E25" i="1" l="1"/>
  <c r="E21" i="1" s="1"/>
  <c r="E28" i="1" l="1"/>
</calcChain>
</file>

<file path=xl/comments1.xml><?xml version="1.0" encoding="utf-8"?>
<comments xmlns="http://schemas.openxmlformats.org/spreadsheetml/2006/main">
  <authors>
    <author>Nhi</author>
  </authors>
  <commentList>
    <comment ref="B5" authorId="0" shapeId="0">
      <text>
        <r>
          <rPr>
            <b/>
            <sz val="10"/>
            <color indexed="81"/>
            <rFont val="Times New Roman"/>
            <family val="1"/>
          </rPr>
          <t xml:space="preserve">Đây là mục quan trọng, người dùng cần điền đủ thông tin
</t>
        </r>
      </text>
    </comment>
    <comment ref="C6" authorId="0" shapeId="0">
      <text>
        <r>
          <rPr>
            <b/>
            <sz val="10"/>
            <color indexed="81"/>
            <rFont val="Times New Roman"/>
            <family val="1"/>
          </rPr>
          <t xml:space="preserve">Người dùng chọn công ty thực hiện đánh giá </t>
        </r>
        <r>
          <rPr>
            <sz val="9"/>
            <color indexed="81"/>
            <rFont val="Tahoma"/>
            <family val="2"/>
          </rPr>
          <t xml:space="preserve">
</t>
        </r>
      </text>
    </comment>
    <comment ref="C7" authorId="0" shapeId="0">
      <text>
        <r>
          <rPr>
            <b/>
            <sz val="10"/>
            <color indexed="81"/>
            <rFont val="Times New Roman"/>
            <family val="1"/>
          </rPr>
          <t xml:space="preserve">Người dùng nhập tên của chính mình </t>
        </r>
        <r>
          <rPr>
            <sz val="9"/>
            <color indexed="81"/>
            <rFont val="Tahoma"/>
            <family val="2"/>
          </rPr>
          <t xml:space="preserve">
</t>
        </r>
      </text>
    </comment>
    <comment ref="F7" authorId="0" shapeId="0">
      <text>
        <r>
          <rPr>
            <b/>
            <sz val="10"/>
            <color indexed="81"/>
            <rFont val="Times New Roman"/>
            <family val="1"/>
          </rPr>
          <t xml:space="preserve">Người dùng nhập mã SeaCode của chính mình. 
</t>
        </r>
        <r>
          <rPr>
            <sz val="9"/>
            <color indexed="81"/>
            <rFont val="Tahoma"/>
            <family val="2"/>
          </rPr>
          <t xml:space="preserve">
</t>
        </r>
      </text>
    </comment>
    <comment ref="C8" authorId="0" shapeId="0">
      <text>
        <r>
          <rPr>
            <b/>
            <sz val="10"/>
            <color indexed="81"/>
            <rFont val="Times New Roman"/>
            <family val="1"/>
          </rPr>
          <t>Người dùng nhập tên nhân sự mình đánh giá cho.
Trong trường hợp tự đánh giá, người dùng nhập tên của chính mình</t>
        </r>
      </text>
    </comment>
    <comment ref="F8" authorId="0" shapeId="0">
      <text>
        <r>
          <rPr>
            <b/>
            <sz val="10"/>
            <color indexed="81"/>
            <rFont val="Times New Roman"/>
            <family val="1"/>
          </rPr>
          <t>Người dùng nhập mã SeaCode của nhân sự mình đánh giá.
Trong trường hợp tự đánh giá, người dùng nhập mã SeaCode của chính mình</t>
        </r>
        <r>
          <rPr>
            <b/>
            <sz val="9"/>
            <color indexed="81"/>
            <rFont val="Tahoma"/>
            <family val="2"/>
          </rPr>
          <t>.</t>
        </r>
        <r>
          <rPr>
            <sz val="9"/>
            <color indexed="81"/>
            <rFont val="Tahoma"/>
            <family val="2"/>
          </rPr>
          <t xml:space="preserve">
</t>
        </r>
      </text>
    </comment>
    <comment ref="C9" authorId="0" shapeId="0">
      <text>
        <r>
          <rPr>
            <b/>
            <sz val="10"/>
            <color indexed="81"/>
            <rFont val="Times New Roman"/>
            <family val="1"/>
          </rPr>
          <t>Người dùng chọn vai trò đánh giá:
1 - Tự đánh giá
2 - QLTT
3 - Cấp trên QLTT
4 - Đồng nghiệp</t>
        </r>
        <r>
          <rPr>
            <sz val="9"/>
            <color indexed="81"/>
            <rFont val="Tahoma"/>
            <family val="2"/>
          </rPr>
          <t xml:space="preserve">
</t>
        </r>
      </text>
    </comment>
    <comment ref="B11" authorId="0" shapeId="0">
      <text>
        <r>
          <rPr>
            <b/>
            <sz val="10"/>
            <color indexed="81"/>
            <rFont val="Times New Roman"/>
            <family val="1"/>
          </rPr>
          <t>Nếu người dùng muốn đề xuất bản thân/nhân sự được đánh giá tại HĐĐG, người dùng chọn "Có" và nhập lý do đề xuất.</t>
        </r>
        <r>
          <rPr>
            <sz val="9"/>
            <color indexed="81"/>
            <rFont val="Tahoma"/>
            <family val="2"/>
          </rPr>
          <t xml:space="preserve">
</t>
        </r>
      </text>
    </comment>
    <comment ref="B15" authorId="0" shapeId="0">
      <text>
        <r>
          <rPr>
            <b/>
            <sz val="10"/>
            <color indexed="81"/>
            <rFont val="Times New Roman"/>
            <family val="1"/>
          </rPr>
          <t>Nếu người dùng muốn đề xuất sau đánh giá cho bản thân/ nhân sự được đánh giá, người dùng nhập vào Lương - Thưởng - Chức vụ - Thuyên chuyển - Khác</t>
        </r>
        <r>
          <rPr>
            <sz val="9"/>
            <color indexed="81"/>
            <rFont val="Tahoma"/>
            <family val="2"/>
          </rPr>
          <t xml:space="preserve">
</t>
        </r>
      </text>
    </comment>
  </commentList>
</comments>
</file>

<file path=xl/comments2.xml><?xml version="1.0" encoding="utf-8"?>
<comments xmlns="http://schemas.openxmlformats.org/spreadsheetml/2006/main">
  <authors>
    <author>SeaCorp</author>
  </authors>
  <commentList>
    <comment ref="C7" authorId="0" shapeId="0">
      <text>
        <r>
          <rPr>
            <b/>
            <sz val="9"/>
            <color indexed="81"/>
            <rFont val="Tahoma"/>
            <family val="2"/>
          </rPr>
          <t>SeaCorp:</t>
        </r>
        <r>
          <rPr>
            <sz val="9"/>
            <color indexed="81"/>
            <rFont val="Tahoma"/>
            <family val="2"/>
          </rPr>
          <t xml:space="preserve">
Theo yêu cầu của
 người QLTT
</t>
        </r>
      </text>
    </comment>
  </commentList>
</comments>
</file>

<file path=xl/sharedStrings.xml><?xml version="1.0" encoding="utf-8"?>
<sst xmlns="http://schemas.openxmlformats.org/spreadsheetml/2006/main" count="606" uniqueCount="421">
  <si>
    <t>TT</t>
  </si>
  <si>
    <t xml:space="preserve">I. </t>
  </si>
  <si>
    <t xml:space="preserve">II. </t>
  </si>
  <si>
    <t>ĐIỂM TB CHUNG</t>
  </si>
  <si>
    <t>Từ 4,5 đến 5,0</t>
  </si>
  <si>
    <t>THÀNH TÍCH</t>
  </si>
  <si>
    <t>DIỄN GIẢI</t>
  </si>
  <si>
    <t>ĐÁNH GIÁ</t>
  </si>
  <si>
    <t>TỔNG ĐIỂM ĐÁNH GIÁ VÀ THÀNH TÍCH:</t>
  </si>
  <si>
    <t>GHI CHÚ:</t>
  </si>
  <si>
    <t>NS</t>
  </si>
  <si>
    <t>THANG
ĐIỂM</t>
  </si>
  <si>
    <t>NỘI DUNG ĐÁNH GIÁ:</t>
  </si>
  <si>
    <t>CÓ NHỮNG MỐI QUAN HỆ TỐT</t>
  </si>
  <si>
    <t>NHÂN SỰ</t>
  </si>
  <si>
    <t>NHẬN XÉT</t>
  </si>
  <si>
    <t>ĐIỂM</t>
  </si>
  <si>
    <t>TIÊU CHÍ</t>
  </si>
  <si>
    <t>THÂN THIỆN - TỬ TẾ</t>
  </si>
  <si>
    <t>QUAN HỆ TỐT</t>
  </si>
  <si>
    <t>THÂN THIỆN-TỬ TẾ</t>
  </si>
  <si>
    <t>CẦN MẪN - TRÁCH NHIỆM</t>
  </si>
  <si>
    <t>TIÊU CHÍ CHIẾN MÃ</t>
  </si>
  <si>
    <t>TIÊU CHÍ SƯ TỬ</t>
  </si>
  <si>
    <t>TIÊU CHÍ ĐÁNH GIÁ</t>
  </si>
  <si>
    <t>Tôn trọng đồng nghiệp</t>
  </si>
  <si>
    <t>Biết lắng nghe</t>
  </si>
  <si>
    <t xml:space="preserve">Không xem thường </t>
  </si>
  <si>
    <t>Biết cám ơn</t>
  </si>
  <si>
    <t>Không kỳ thị</t>
  </si>
  <si>
    <t>Không chỉ trích</t>
  </si>
  <si>
    <t>Chia sẻ thành quả công việc</t>
  </si>
  <si>
    <t>Liêm chính</t>
  </si>
  <si>
    <t>Trung thực, thẳng thắn</t>
  </si>
  <si>
    <t>Công bằng</t>
  </si>
  <si>
    <t>Không đề cao cái tôi</t>
  </si>
  <si>
    <t>Không thiên vị</t>
  </si>
  <si>
    <t>Không bao che</t>
  </si>
  <si>
    <t>Đối với đồng nghiệp</t>
  </si>
  <si>
    <t>Đối với đối tác/khách hàng</t>
  </si>
  <si>
    <t>Quan tâm, chăm sóc, hỗ trợ giúp đỡ</t>
  </si>
  <si>
    <t>Tôn trọng</t>
  </si>
  <si>
    <t>Không nói xấu</t>
  </si>
  <si>
    <t>Công bằng, không thiên vị</t>
  </si>
  <si>
    <t>2.1.1</t>
  </si>
  <si>
    <t>2.1.2</t>
  </si>
  <si>
    <t>2.1.3</t>
  </si>
  <si>
    <t>2.1.4</t>
  </si>
  <si>
    <t>2.1.5</t>
  </si>
  <si>
    <t>2.1.6</t>
  </si>
  <si>
    <t>2.1.7</t>
  </si>
  <si>
    <t>2.1.8</t>
  </si>
  <si>
    <t>2.1.9</t>
  </si>
  <si>
    <t>2.1.10</t>
  </si>
  <si>
    <t>CẦN MẪN-TRÁCH NHIỆM</t>
  </si>
  <si>
    <t>Luôn hoàn thành tốt nhất công việc
được giao, chăm chỉ, chịu áp lực.</t>
  </si>
  <si>
    <t>3.3.1</t>
  </si>
  <si>
    <t>Tuân thủ nội quy, quy định chung</t>
  </si>
  <si>
    <t>3.3.2</t>
  </si>
  <si>
    <t>3.4.1</t>
  </si>
  <si>
    <t>3.4.2</t>
  </si>
  <si>
    <t>Thẳng thắn, trung thực, dám nhận sai</t>
  </si>
  <si>
    <t>Dũng cảm bảo vệ chính kiến vì công việc</t>
  </si>
  <si>
    <t>Ʃ</t>
  </si>
  <si>
    <t>Luôn bảo vệ - gìn giữ sự tôn nghiêm của SeaCorp</t>
  </si>
  <si>
    <t>Sẵn sàng chia sẻ khó khăn, đồng hành cùng SeaCorp</t>
  </si>
  <si>
    <t>4.1.1</t>
  </si>
  <si>
    <t>4.1.2</t>
  </si>
  <si>
    <t>4.1.3</t>
  </si>
  <si>
    <t>Tính kỷ luật</t>
  </si>
  <si>
    <t>Quan tâm - Hỗ trợ giúp đỡ</t>
  </si>
  <si>
    <t>Tự thân vận động</t>
  </si>
  <si>
    <t>4.2.1</t>
  </si>
  <si>
    <t>4.2.2</t>
  </si>
  <si>
    <t>Tính tự giác</t>
  </si>
  <si>
    <t>Khả năng sắp xếp công việc khoa học, hợp lý</t>
  </si>
  <si>
    <t>Khả năng thích nghi</t>
  </si>
  <si>
    <t>Cố gắng hết sức</t>
  </si>
  <si>
    <t>4.3.1</t>
  </si>
  <si>
    <t>Tận tâm tận lực</t>
  </si>
  <si>
    <t>Siêng năng, cần mẫn</t>
  </si>
  <si>
    <t>Có trách nhiệm</t>
  </si>
  <si>
    <t>Linh hoạt - Sáng tạo</t>
  </si>
  <si>
    <t>4.4.1</t>
  </si>
  <si>
    <t>Cẩn trọng</t>
  </si>
  <si>
    <t>Có chính kiến</t>
  </si>
  <si>
    <t>Nhẫn nại - Kiên trì</t>
  </si>
  <si>
    <t>4.4.2</t>
  </si>
  <si>
    <t>4.4.4</t>
  </si>
  <si>
    <t>4.4.3</t>
  </si>
  <si>
    <t>Đam mê công việc</t>
  </si>
  <si>
    <t>Không nói xấu, chia rẽ, mâu thuẫn, thị phi</t>
  </si>
  <si>
    <t>Có lòng yêu thương nhân viên - đồng nghiệp</t>
  </si>
  <si>
    <t>5.1.1</t>
  </si>
  <si>
    <t>Tính bảo vệ, quan tâm chăm lo</t>
  </si>
  <si>
    <t>5.1.2</t>
  </si>
  <si>
    <t>Tin tưởng và tôn trọng nhân viên</t>
  </si>
  <si>
    <t>Khoan dung - Độ lượng</t>
  </si>
  <si>
    <t>Đào tạo, dẫn dắt, trao cơ hội và khuyến khích định hướng cho nhân viên phát triển</t>
  </si>
  <si>
    <t>5.2.1</t>
  </si>
  <si>
    <t>5.2.2</t>
  </si>
  <si>
    <t>5.2.3</t>
  </si>
  <si>
    <t>5.2.4</t>
  </si>
  <si>
    <t>Luôn hiện diện, sâu sát, kịp thời</t>
  </si>
  <si>
    <t>Đi đầu làm gương</t>
  </si>
  <si>
    <t>Tạo môi trường làm việc tốt</t>
  </si>
  <si>
    <t>5.3.1</t>
  </si>
  <si>
    <t>5.3.2</t>
  </si>
  <si>
    <t>5.3.3</t>
  </si>
  <si>
    <t>5.3.4</t>
  </si>
  <si>
    <t>5.3.5</t>
  </si>
  <si>
    <t>Sáng suốt, quyết đoán</t>
  </si>
  <si>
    <t>Tự tin, dũng cảm</t>
  </si>
  <si>
    <t>Công bằng, công tâm</t>
  </si>
  <si>
    <t>Kiên định, nhất quán</t>
  </si>
  <si>
    <t>Linh hoạt</t>
  </si>
  <si>
    <t>Không bảo thủ, cậy quyền</t>
  </si>
  <si>
    <t>Có các khả năng của nhà quản lý</t>
  </si>
  <si>
    <t>5.4.1</t>
  </si>
  <si>
    <t>5.4.2</t>
  </si>
  <si>
    <t>5.4.3</t>
  </si>
  <si>
    <t>5.4.4</t>
  </si>
  <si>
    <t>5.4.5</t>
  </si>
  <si>
    <t>5.4.6</t>
  </si>
  <si>
    <t>5.4.7</t>
  </si>
  <si>
    <t>Chịu áp lực cao</t>
  </si>
  <si>
    <t>Truyền cảm hứng</t>
  </si>
  <si>
    <t>Cải tiến và sáng tạo</t>
  </si>
  <si>
    <t>Quản lý, tổ chức thực hiện</t>
  </si>
  <si>
    <t>Gắn kết, kết nối, giải quyết mâu thuẩn</t>
  </si>
  <si>
    <t>Phát hiện và phát triển năng lực của nhân viên</t>
  </si>
  <si>
    <t>Tạo lòng tin cho nhân viên</t>
  </si>
  <si>
    <t>Tư duy logic</t>
  </si>
  <si>
    <t>Truyền đạt tốt</t>
  </si>
  <si>
    <t>Có tố chất Sư Tử</t>
  </si>
  <si>
    <t>Dám xông pha, đương đầu</t>
  </si>
  <si>
    <t>Có tầm xa, chiến lược</t>
  </si>
  <si>
    <t>Lãnh đạo, dám ra quyết định</t>
  </si>
  <si>
    <t>Hy sinh, bao bọc, luôn nghĩ và làm vì cái chung</t>
  </si>
  <si>
    <t>Tràn đầy năng lượng tích cực</t>
  </si>
  <si>
    <t>Có các đức tính của lãnh đạo</t>
  </si>
  <si>
    <t>5.5.1</t>
  </si>
  <si>
    <t>5.5.2</t>
  </si>
  <si>
    <t>5.5.3</t>
  </si>
  <si>
    <t>5.5.4</t>
  </si>
  <si>
    <t>5.5.5</t>
  </si>
  <si>
    <t>5.5.6</t>
  </si>
  <si>
    <t>5.5.7</t>
  </si>
  <si>
    <t>5.5.8</t>
  </si>
  <si>
    <t>5.5.9</t>
  </si>
  <si>
    <t>A</t>
  </si>
  <si>
    <t>B</t>
  </si>
  <si>
    <t>C</t>
  </si>
  <si>
    <t>D</t>
  </si>
  <si>
    <t>E</t>
  </si>
  <si>
    <t>Tuân thủ, thực hiện mệnh lệnh cấp trên</t>
  </si>
  <si>
    <t>Truyền đạt, bồi dưỡng giá trị văn hóa SeaCorp</t>
  </si>
  <si>
    <t>2.2.1</t>
  </si>
  <si>
    <t>2.2.2</t>
  </si>
  <si>
    <t>2.2.3</t>
  </si>
  <si>
    <t>2.2.4</t>
  </si>
  <si>
    <t>2.2.5</t>
  </si>
  <si>
    <t>2.2.6</t>
  </si>
  <si>
    <t>2.2.7</t>
  </si>
  <si>
    <t>Có trách nhiệm của một lãnh đạo</t>
  </si>
  <si>
    <t>Có đức tính của Chiến Mã SeaCorp:</t>
  </si>
  <si>
    <t>Có tố chất Chiến Mã SeaCorp</t>
  </si>
  <si>
    <t>4.2.3</t>
  </si>
  <si>
    <t>4.2.4</t>
  </si>
  <si>
    <t>4.2.5</t>
  </si>
  <si>
    <t>Tin tưởng, Khoan dung, độ lượng</t>
  </si>
  <si>
    <t>Thân thiện nhưng Uy nghiêm</t>
  </si>
  <si>
    <t xml:space="preserve">Có các hành vi, lời nói, biểu hiện đi ngược lại các yêu cầu, tố chất và tiêu chí cần có để đánh giá </t>
  </si>
  <si>
    <t>CHUYÊN NGHIỆP</t>
  </si>
  <si>
    <t>KHÔNG PHÙ HỢP</t>
  </si>
  <si>
    <t>K</t>
  </si>
  <si>
    <t>Giữ chữ tín 4.1.3</t>
  </si>
  <si>
    <t>Tính kỹ luật 4.2.3</t>
  </si>
  <si>
    <t>SEACORP-QT-02-01 (03-02/02/2020)</t>
  </si>
  <si>
    <t>4.1.1.1</t>
  </si>
  <si>
    <t>4.1.1.2</t>
  </si>
  <si>
    <t>4.1.1.3</t>
  </si>
  <si>
    <t>Hợp tác, Không tranh công, công nhận thành quả người khác</t>
  </si>
  <si>
    <t>3.2.1</t>
  </si>
  <si>
    <t>3.2.2</t>
  </si>
  <si>
    <t>3.2.3</t>
  </si>
  <si>
    <r>
      <t xml:space="preserve">Luôn bảo vệ lợi ích của tổ chức (SeaCorp) 
</t>
    </r>
    <r>
      <rPr>
        <i/>
        <sz val="10"/>
        <color rgb="FFC00000"/>
        <rFont val="Times New Roman"/>
        <family val="1"/>
      </rPr>
      <t xml:space="preserve">(ghi nhận theo tiêu chí </t>
    </r>
    <r>
      <rPr>
        <b/>
        <i/>
        <u/>
        <sz val="10"/>
        <color rgb="FFC00000"/>
        <rFont val="Times New Roman"/>
        <family val="1"/>
      </rPr>
      <t>3.4.1)</t>
    </r>
  </si>
  <si>
    <t xml:space="preserve">Trung thành - Tận tụy </t>
  </si>
  <si>
    <t>Chủ động trong công việc của bản thân</t>
  </si>
  <si>
    <t>Sẵn sàng hành động vì lợi ích chung của tập thể</t>
  </si>
  <si>
    <t>Sẵn sàng giúp đỡ, hỗ trợ đồng nghiệp</t>
  </si>
  <si>
    <t>Có ý thức không để việc của mình ảnh hưởng đến đồng nghiệp, tập thể</t>
  </si>
  <si>
    <t xml:space="preserve">Luôn sẵn sàng và chủ động  </t>
  </si>
  <si>
    <t>4.3.2</t>
  </si>
  <si>
    <r>
      <t xml:space="preserve">Tình nghĩa - Đoàn kết
</t>
    </r>
    <r>
      <rPr>
        <i/>
        <sz val="10"/>
        <color rgb="FFC00000"/>
        <rFont val="Times New Roman"/>
        <family val="1"/>
      </rPr>
      <t xml:space="preserve">(ghi nhận theo tiêu chí </t>
    </r>
    <r>
      <rPr>
        <b/>
        <i/>
        <sz val="10"/>
        <color rgb="FFC00000"/>
        <rFont val="Times New Roman"/>
        <family val="1"/>
      </rPr>
      <t>2.1</t>
    </r>
    <r>
      <rPr>
        <i/>
        <sz val="10"/>
        <color rgb="FFC00000"/>
        <rFont val="Times New Roman"/>
        <family val="1"/>
      </rPr>
      <t>)</t>
    </r>
  </si>
  <si>
    <r>
      <t xml:space="preserve">Tính kỷ luật
</t>
    </r>
    <r>
      <rPr>
        <i/>
        <sz val="10"/>
        <color rgb="FFC00000"/>
        <rFont val="Times New Roman"/>
        <family val="1"/>
      </rPr>
      <t>(ghi nhận theo tiêu chí</t>
    </r>
    <r>
      <rPr>
        <b/>
        <i/>
        <sz val="10"/>
        <color rgb="FFC00000"/>
        <rFont val="Times New Roman"/>
        <family val="1"/>
      </rPr>
      <t xml:space="preserve"> 3.3)</t>
    </r>
  </si>
  <si>
    <r>
      <t xml:space="preserve">Thẳng thắn - Trung thực
</t>
    </r>
    <r>
      <rPr>
        <i/>
        <sz val="10"/>
        <color rgb="FFC00000"/>
        <rFont val="Times New Roman"/>
        <family val="1"/>
      </rPr>
      <t xml:space="preserve">(ghi nhận theo tiêu chí </t>
    </r>
    <r>
      <rPr>
        <b/>
        <i/>
        <sz val="10"/>
        <color rgb="FFC00000"/>
        <rFont val="Times New Roman"/>
        <family val="1"/>
      </rPr>
      <t>3.5</t>
    </r>
    <r>
      <rPr>
        <i/>
        <sz val="10"/>
        <color rgb="FFC00000"/>
        <rFont val="Times New Roman"/>
        <family val="1"/>
      </rPr>
      <t>)</t>
    </r>
  </si>
  <si>
    <r>
      <t xml:space="preserve">Phát huy tính Chủ động 
</t>
    </r>
    <r>
      <rPr>
        <i/>
        <sz val="10"/>
        <color rgb="FFC00000"/>
        <rFont val="Times New Roman"/>
        <family val="1"/>
      </rPr>
      <t xml:space="preserve"> (tổng hợp từ tiêu chí </t>
    </r>
    <r>
      <rPr>
        <b/>
        <i/>
        <sz val="10"/>
        <color rgb="FFC00000"/>
        <rFont val="Times New Roman"/>
        <family val="1"/>
      </rPr>
      <t>3.2, 3.4</t>
    </r>
    <r>
      <rPr>
        <i/>
        <sz val="10"/>
        <color rgb="FFC00000"/>
        <rFont val="Times New Roman"/>
        <family val="1"/>
      </rPr>
      <t>)</t>
    </r>
  </si>
  <si>
    <t>2.1.2.1</t>
  </si>
  <si>
    <t>2.1.2.2</t>
  </si>
  <si>
    <t>2.1.2.3</t>
  </si>
  <si>
    <t>2.1.2.4</t>
  </si>
  <si>
    <t>2.1.2.5</t>
  </si>
  <si>
    <t>2.1.9.1</t>
  </si>
  <si>
    <t>2.1.9.2</t>
  </si>
  <si>
    <t>Giữ chữ tín với đồng nghiệp</t>
  </si>
  <si>
    <t>2.1.11</t>
  </si>
  <si>
    <r>
      <t>Quan hệ với đồng nghiệp trong SeaCorp</t>
    </r>
    <r>
      <rPr>
        <b/>
        <sz val="10"/>
        <rFont val="Times New Roman"/>
        <family val="1"/>
      </rPr>
      <t xml:space="preserve"> </t>
    </r>
    <r>
      <rPr>
        <i/>
        <sz val="10"/>
        <rFont val="Times New Roman"/>
        <family val="1"/>
      </rPr>
      <t>(tổng 
hợp từ các Tiêu chí: 2.1; 3.4.2; 3.5; 3.7; 4.1.2; 4.2.3; 5.1; 5.2.5; 5.3.4; 5.4.3; 5.4.6; 5.4.7; 5.5.6; 5.5.8)</t>
    </r>
  </si>
  <si>
    <t>Giữ chữ tín với khách hàng</t>
  </si>
  <si>
    <r>
      <t xml:space="preserve">Giữ chữ tín 
</t>
    </r>
    <r>
      <rPr>
        <i/>
        <sz val="10"/>
        <color rgb="FFC00000"/>
        <rFont val="Times New Roman"/>
        <family val="1"/>
      </rPr>
      <t xml:space="preserve">(ghi nhận và tổng hợp theo tiêu chí </t>
    </r>
    <r>
      <rPr>
        <b/>
        <i/>
        <sz val="10"/>
        <color rgb="FFC00000"/>
        <rFont val="Times New Roman"/>
        <family val="1"/>
      </rPr>
      <t>2.1.11; 2.2.6</t>
    </r>
    <r>
      <rPr>
        <i/>
        <sz val="10"/>
        <color rgb="FFC00000"/>
        <rFont val="Times New Roman"/>
        <family val="1"/>
      </rPr>
      <t>)</t>
    </r>
  </si>
  <si>
    <t>5.1.3</t>
  </si>
  <si>
    <t>5.1.4</t>
  </si>
  <si>
    <t>Cầu tiến - Ham học hỏi, không ngừng nâng cao năng lực bản thân</t>
  </si>
  <si>
    <r>
      <t>Đối với đối tác/Khách hàng</t>
    </r>
    <r>
      <rPr>
        <sz val="10"/>
        <rFont val="Times New Roman"/>
        <family val="1"/>
      </rPr>
      <t xml:space="preserve"> (t</t>
    </r>
    <r>
      <rPr>
        <i/>
        <sz val="10"/>
        <rFont val="Times New Roman"/>
        <family val="1"/>
      </rPr>
      <t>ổng hợp từ các Tiêu chí: 2.2; 3.4.1)</t>
    </r>
  </si>
  <si>
    <t>Không thể hiện được các tố chất và yêu cầu của các tiêu chí đánh giá.</t>
  </si>
  <si>
    <t>II</t>
  </si>
  <si>
    <t>I.5</t>
  </si>
  <si>
    <t>I.4</t>
  </si>
  <si>
    <t>I.3</t>
  </si>
  <si>
    <t>I.2</t>
  </si>
  <si>
    <t>I.1</t>
  </si>
  <si>
    <t>I.</t>
  </si>
  <si>
    <t>CÔNG VIỆC/TIÊU CHÍ
(Các công việc được phân công
và/hoặc các tiêu chí KPIs được giao)</t>
  </si>
  <si>
    <t xml:space="preserve">H20, I20 can man trach nhiem </t>
  </si>
  <si>
    <t>H11, I11 than thien tu te</t>
  </si>
  <si>
    <t>H16,I16 CAN MAN TRACH NHIEM</t>
  </si>
  <si>
    <t>H22, I22 CAN MAN TRACH NHIEM</t>
  </si>
  <si>
    <t>H12, H19, I12,I19 CAN MAN TRACH NHIEM</t>
  </si>
  <si>
    <t>H29,H36, I29, I36 THAN THIEN TU TE</t>
  </si>
  <si>
    <t>NỘI DUNG ĐÁNH GIÁ NHÂN SỰ</t>
  </si>
  <si>
    <t>Tiêu chí này dành riêng cho từ Cấp Trưởng phòng và Phó phòng Phụ trách phòng (hoặc tương đương) trở lên. Các nhân sự còn lại không đánh giá (thống nhất ghi nhận "K")</t>
  </si>
  <si>
    <t>Tại các Ô có định dạng gạch dưới là đã cài công thức.</t>
  </si>
  <si>
    <t>HIỆU QUẢ (KẾT QUẢ /MỨC ĐỘ HOÀN THÀNH CÔNG VIỆC)</t>
  </si>
  <si>
    <t>Tỷ trọng tổng hợp</t>
  </si>
  <si>
    <t>Các công việc thường xuyên (theo MTCV)</t>
  </si>
  <si>
    <t>Các công việc đột xuất/ được phân công khác</t>
  </si>
  <si>
    <t>Tổng điểm đánh giá thực hiện công việc</t>
  </si>
  <si>
    <t>(1)</t>
  </si>
  <si>
    <t>(2)</t>
  </si>
  <si>
    <t>(3)</t>
  </si>
  <si>
    <t>5.0</t>
  </si>
  <si>
    <t>Mục tiêu cá nhân (Gắn liền với KPIs của Đơn vị)</t>
  </si>
  <si>
    <t>KẾT QUẢ THỰC HIỆN</t>
  </si>
  <si>
    <t>AA</t>
  </si>
  <si>
    <t>Ý nghĩa</t>
  </si>
  <si>
    <t>Văn hóa SeaCorp xếp loại A - Hiệu quả Công việc xếp loại A</t>
  </si>
  <si>
    <t>AB</t>
  </si>
  <si>
    <t>Văn hóa SeaCorp xếp loại A - Hiệu quả Công việc xếp loại B</t>
  </si>
  <si>
    <t>BC</t>
  </si>
  <si>
    <t>Văn hóa SeaCorp xếp loại B - Hiệu quả Công việc xếp loại C</t>
  </si>
  <si>
    <t>CB</t>
  </si>
  <si>
    <t>Văn hóa SeaCorp xếp loại C - Hiệu quả Công việc xếp loại B</t>
  </si>
  <si>
    <t>EC</t>
  </si>
  <si>
    <t>Văn hóa SeaCorp xếp loại E - Hiệu quả Công việc xếp loại C</t>
  </si>
  <si>
    <t xml:space="preserve">Lưu ý: </t>
  </si>
  <si>
    <t>TIÊU BIỂU</t>
  </si>
  <si>
    <t>PHÁT HUY TỐT</t>
  </si>
  <si>
    <t>PHÁT HUY</t>
  </si>
  <si>
    <t>CHƯA PHÁT HUY</t>
  </si>
  <si>
    <t>SEACORP</t>
  </si>
  <si>
    <t>KPIs</t>
  </si>
  <si>
    <t>TỔNG KẾT</t>
  </si>
  <si>
    <t>Tổng kết</t>
  </si>
  <si>
    <t>Tổng  kết đành giá bao gồm 2 phần: Xếp loại (I) - SEACORP và  Xếp loại (II) - KPIs</t>
  </si>
  <si>
    <t>SeaCode</t>
  </si>
  <si>
    <t>1</t>
  </si>
  <si>
    <t>1.1</t>
  </si>
  <si>
    <t>1.2</t>
  </si>
  <si>
    <t>2</t>
  </si>
  <si>
    <t>2.1</t>
  </si>
  <si>
    <t>3</t>
  </si>
  <si>
    <t>3.1</t>
  </si>
  <si>
    <t>3.2</t>
  </si>
  <si>
    <t>3.3</t>
  </si>
  <si>
    <t>3.4</t>
  </si>
  <si>
    <t>3.5</t>
  </si>
  <si>
    <t>3.6</t>
  </si>
  <si>
    <t>3.7</t>
  </si>
  <si>
    <t>4</t>
  </si>
  <si>
    <t>4.1</t>
  </si>
  <si>
    <t>4.2</t>
  </si>
  <si>
    <t>4.3</t>
  </si>
  <si>
    <t>4.4</t>
  </si>
  <si>
    <t>4.5</t>
  </si>
  <si>
    <t>5</t>
  </si>
  <si>
    <t>5.2</t>
  </si>
  <si>
    <t>5.3</t>
  </si>
  <si>
    <t>5.4</t>
  </si>
  <si>
    <t>5.5</t>
  </si>
  <si>
    <t>1.3</t>
  </si>
  <si>
    <t>1.4</t>
  </si>
  <si>
    <t>1.5</t>
  </si>
  <si>
    <t>2.2</t>
  </si>
  <si>
    <t>2.3</t>
  </si>
  <si>
    <t>2.4</t>
  </si>
  <si>
    <t>2.5</t>
  </si>
  <si>
    <t>3.3.</t>
  </si>
  <si>
    <t>NJSC</t>
  </si>
  <si>
    <t>CÔNG TY CỔ PHẦN THIÊN NHIÊN</t>
  </si>
  <si>
    <t>SEALION</t>
  </si>
  <si>
    <t>CÔNG TY TNHH THƯƠNG MẠI VÀ DỊCH VỤ HÀNG HẢI  SEALION</t>
  </si>
  <si>
    <t>SMPC</t>
  </si>
  <si>
    <t>CÔNG TY CỔ PHẦN HÀNG HẢI - DẦU KHÍ HẢI ÂU</t>
  </si>
  <si>
    <t>SADC.BT</t>
  </si>
  <si>
    <t>CÔNG TY TNHH SEAGULL ADC BÌNH THUẬN</t>
  </si>
  <si>
    <t>SADC.NT</t>
  </si>
  <si>
    <t>CÔNG TY TNHH SEAGULL ADC NINH THUẬN</t>
  </si>
  <si>
    <t>DNG</t>
  </si>
  <si>
    <t>CÔNG TY CỔ PHẦN DANNYGREEN</t>
  </si>
  <si>
    <t>SADC</t>
  </si>
  <si>
    <t>CÔNG TY CỔ PHẦN PHÁT TRIỂN NÔNG NGHIỆP HẢI ÂU</t>
  </si>
  <si>
    <t>HACT</t>
  </si>
  <si>
    <t>CÔNG TY TNHH NHÀ HÀNG KHÁCH SẠN VÀ DU LỊCH HẢI ÂU CẦN THƠ</t>
  </si>
  <si>
    <t>SEATEK</t>
  </si>
  <si>
    <t>CÔNG TY TNHH DỊCH VỤ &amp; PHÁT TRIỂN CÔNG NGHỆ SEATEK</t>
  </si>
  <si>
    <t>SFNT</t>
  </si>
  <si>
    <t>CÔNG TY CỔ PHẦN THỜI TRANG VÀ DU LỊCH HẢI ÂU</t>
  </si>
  <si>
    <t>DNGNACOS</t>
  </si>
  <si>
    <t>CÔNG TY TNHH CÔNG NGHỆ MỸ PHẨM TỰ NHIÊN DANNYGREEN</t>
  </si>
  <si>
    <t>SEAFARM</t>
  </si>
  <si>
    <t>CÔNG TY CP NÔNG NGHIỆP CÔNG NGHỆ CAO SEAFARM</t>
  </si>
  <si>
    <t>CÔNG TY CP ĐẦU TƯ SEAGULL</t>
  </si>
  <si>
    <t>PMD</t>
  </si>
  <si>
    <t>CÔNG TY CP HÀNG HẢI VÀ PHÁT TRIỂN PHI MÃ</t>
  </si>
  <si>
    <t>SEALAND.LTD</t>
  </si>
  <si>
    <t>CÔNG TY TNHH SEALAND</t>
  </si>
  <si>
    <t>AFMG</t>
  </si>
  <si>
    <t>CÔNG TY CỔ PHẦN AL FA MEGA</t>
  </si>
  <si>
    <t>SADC.LD</t>
  </si>
  <si>
    <t>CÔNG TY TNHH SEAGULL ADC LÂM ĐỒNG</t>
  </si>
  <si>
    <t>SEALAND.CP</t>
  </si>
  <si>
    <t>CÔNG TY CỔ PHẦN PHÁT TRIỂN XÂY DỰNG SEALAND</t>
  </si>
  <si>
    <t>Công ty</t>
  </si>
  <si>
    <t>Vai trò đánh giá</t>
  </si>
  <si>
    <t>Tự đánh giá</t>
  </si>
  <si>
    <t>Cấp trên QLTT</t>
  </si>
  <si>
    <t>Quản lý trực tiếp (QLTT)</t>
  </si>
  <si>
    <t>Đồng nghiệp</t>
  </si>
  <si>
    <t>Đánh giá cho nhân sự:</t>
  </si>
  <si>
    <t>Công ty đánh giá:</t>
  </si>
  <si>
    <t>Người đánh giá:</t>
  </si>
  <si>
    <t>Đánh giá với vai trò:</t>
  </si>
  <si>
    <t>Đề xuất đánh giá tại HĐĐG</t>
  </si>
  <si>
    <t>Lý do đề xuất</t>
  </si>
  <si>
    <r>
      <t xml:space="preserve">BẢNG ĐÁNH GIÁ NHÂN SỰ
</t>
    </r>
    <r>
      <rPr>
        <b/>
        <i/>
        <sz val="12"/>
        <color theme="1"/>
        <rFont val="Times New Roman"/>
        <family val="1"/>
      </rPr>
      <t>STAFF PERFORMANCE EVALUATION</t>
    </r>
  </si>
  <si>
    <t>ĐỀ XUẤT ĐÁNH GIÁ TẠI HỘI ĐỒNG ĐÁNH GIÁ (HĐĐG)</t>
  </si>
  <si>
    <t>III</t>
  </si>
  <si>
    <t xml:space="preserve">Lương </t>
  </si>
  <si>
    <t xml:space="preserve">Thưởng </t>
  </si>
  <si>
    <t xml:space="preserve">Chức vụ </t>
  </si>
  <si>
    <t>Thuyên chuyển</t>
  </si>
  <si>
    <t>Khác</t>
  </si>
  <si>
    <t>XẾP LOẠI</t>
  </si>
  <si>
    <t>Từ 3,5 đến 4,5</t>
  </si>
  <si>
    <t>HOÀN THÀNH TỐT</t>
  </si>
  <si>
    <t>Từ 2,5 đến 3,5</t>
  </si>
  <si>
    <t>HOÀN THÀNH</t>
  </si>
  <si>
    <t>Từ 1,5 đến 2,5</t>
  </si>
  <si>
    <t>KHÔNG HOÀN THÀNH</t>
  </si>
  <si>
    <t>Dưới 1,5</t>
  </si>
  <si>
    <t>HƯỚNG DẪN ĐÁNH GIÁ</t>
  </si>
  <si>
    <t xml:space="preserve">HƯỚNG DẪN XẾP LOẠI </t>
  </si>
  <si>
    <t>HƯỚNG DẪN TỔNG KẾT</t>
  </si>
  <si>
    <t>CHÚ THÍCH</t>
  </si>
  <si>
    <r>
      <t xml:space="preserve">TIÊU CHÍ SƯ TỬ 
</t>
    </r>
    <r>
      <rPr>
        <i/>
        <sz val="10"/>
        <color theme="1"/>
        <rFont val="Times New Roman"/>
        <family val="1"/>
      </rPr>
      <t>(Từ cấp Trưởng phòng/ Phó TP phụ trách phòng hoặc tương đương trở lên)</t>
    </r>
  </si>
  <si>
    <t>Tên Nhân Sự</t>
  </si>
  <si>
    <t>Tên Người Đánh Giá</t>
  </si>
  <si>
    <t>Mục tiêu 1</t>
  </si>
  <si>
    <t>Mục tiêu 2</t>
  </si>
  <si>
    <t>Mục tiêu 3</t>
  </si>
  <si>
    <t>Mục tiêu 4</t>
  </si>
  <si>
    <t>Mục tiêu 5</t>
  </si>
  <si>
    <t>Không</t>
  </si>
  <si>
    <t>SC…</t>
  </si>
  <si>
    <t xml:space="preserve">ĐỀ XUẤT LƯƠNG -  THƯỞNG - CHỨC VỤ - THUYÊN CHUYỂN </t>
  </si>
  <si>
    <t>QLTT điền tối đa 05 mục tiêu cho kỳ ĐGNS, tỉ trọng của mỗi mục tiêu ít hay nhiều sẽ căn cứ vào mức độ quan trọng của từng mục tiêu, mục tiêu nào quan trọng hơn sẽ chiếm tỉ trọng cao hơn sao cho tổng tỉ trọng của các mục tiêu là đủ 100%.</t>
  </si>
  <si>
    <t>1. Mục tiêu cá nhân (Gắn liền với KPIs của Đơn vị) (nếu có)</t>
  </si>
  <si>
    <t>2. Các công việc thường xuyên (theo MTCV) (bắt buộc)</t>
  </si>
  <si>
    <t>Các công việc thường xuyên (theo Mô tả và phân công công việc): QLTT điền tối đa 05 công việc thường xuyên theo mô tả công việc của Nhân viên, tỉ trọng của mỗi công việc ít hay nhiều sẽ căn cứ vào mức độ quan trọng của từng công việc, công việc nào quan trọng hơn sẽ chiếm tỉ trọng cao hơn, sao cho tổng tỉ trọng của các công việc là đủ 100%.</t>
  </si>
  <si>
    <t>3. Các công việc đột xuất/ được phân công khác (nếu có)</t>
  </si>
  <si>
    <t>Các công việc đột xuất /được phân công khác: Trong suốt kỳ ĐGNS, QLTT điền tối đa 05 công việc phát sinh đột xuất của Nhân viên, tỉ trọng của mỗi công việc ít hay nhiều sẽ căn cứ vào mức độ quan trọng của từng công việc, công việc nào quan trọng hơn sẽ chiếm tỉ trọng cao hơn, sao cho tổng tỉ trọng của các công việc là đủ 100%. Lưu ý: phần này có thể điều chỉnh cho phù hợp thực tế trong suốt kỳ đánh giá.</t>
  </si>
  <si>
    <t>QUY ƯỚC VỀ CÁCH TÍNH ĐIỂM KẾT QUẢ THỰC HIỆN</t>
  </si>
  <si>
    <t>CÔNG VIỆC/ TIÊU CHÍ</t>
  </si>
  <si>
    <t>Ghi chú: Phần 2 là bắt buộc phải thực hiện. VD: Nếu không có Phần 1 thì chỉ cần điền nội dung các mục tiêu tại Phần 2 và Phần 3 (VD: Phần 2: 80%, Phần 3: 20%); Nếu không có Phần 1 và Phần 3 thì Phần 2: 100%).</t>
  </si>
  <si>
    <t>Tại các Ô có định dạng gạch dưới là đã cài công thức. Người dùng không được đánh giá/chỉnh sửa ở những ô này</t>
  </si>
  <si>
    <t>SƠ BỘ NỘI DUNG VÀ QUY TRÌNH ĐÁNH GIÁ</t>
  </si>
  <si>
    <t>Nội dung đánh giá</t>
  </si>
  <si>
    <t>I. SEACORP</t>
  </si>
  <si>
    <t>(I.2) THÂN THIỆN – TỬ TẾ</t>
  </si>
  <si>
    <t>(I.3) CẦN MẪN – TRÁCH NHIỆM</t>
  </si>
  <si>
    <t>(I.1) CÓ MỐI QUAN HỆ TỐT</t>
  </si>
  <si>
    <t>II. KPIs</t>
  </si>
  <si>
    <t>Quy trình tóm lược</t>
  </si>
  <si>
    <t>Bước 1</t>
  </si>
  <si>
    <t xml:space="preserve">Người quản lý trực tiếp (QLTT) xây dựng và phân bổ tỉ trọng các chỉ tiêu KPI cho Nhân viên vào đầu mỗi kỳ đánh giá nhân sự (ĐGNS). </t>
  </si>
  <si>
    <t>Bước 2</t>
  </si>
  <si>
    <t>(I.4) TIÊU CHÍ CHIẾN MÃ</t>
  </si>
  <si>
    <t>Nhân viên/QLTT/Cấp trên QLTT/Đồng nghiệp (nếu có chỉ định)/HĐĐG bắt đầu tiến hành đánh giá đồng loạt và độc lập theo từng vai trò.</t>
  </si>
  <si>
    <t>(I.5) TIÊU CHÍ SƯ TỬ  (Từ cấp Trưởng phòng/ Phó TP phụ trách phòng hoặc tương đương trở lên)</t>
  </si>
  <si>
    <t>Có đầy đủ và thực hành tốt 100%  tố chất/yêu cầu theo tiêu chí đánh giá. Thể hiện được năng Có đầy đủ và thực hành tốt 100%  tố chất/yêu cầu theo tiêu chí đánh giá. Thể hiện được năng lực, chuyên môn, đạo đức vượt trội.</t>
  </si>
  <si>
    <t>4.0 - 4.9</t>
  </si>
  <si>
    <t>Có các tố chất và cố gắng phát huy, cố gắng thực hành đạt từ 80% trở lên các yêu cầu theo tiêu chí đánh giá.</t>
  </si>
  <si>
    <t>3.0 - 3.9</t>
  </si>
  <si>
    <t xml:space="preserve">Có cố gắng trau dồi các tố chất, thể hiện đạt yêu cầu từ 60% đến dưới 80% các yêu cầu theo tiêu chí đánh giá. </t>
  </si>
  <si>
    <t>2.0 - 2.9</t>
  </si>
  <si>
    <t xml:space="preserve">Thể hiện đạt yêu cầu của nội dung tiêu chí đánh giá và thực hành các tố chất ở mức độ đảm bảo hoàn thành công việc được giao (thể hiện đạt yêu cầu từ 40% đến dưới 60% các nội dung tiêu chí đánh giá). </t>
  </si>
  <si>
    <t>1.0 - 1.9</t>
  </si>
  <si>
    <t>0.0 - 0.9</t>
  </si>
  <si>
    <t>Đạt từ 100% KPIs (tiêu chí/công việc) trở lên</t>
  </si>
  <si>
    <t>Đạt từ 80% - dưới 100% KPIs (tiêu chí/công việc)</t>
  </si>
  <si>
    <t>Đạt từ 60% - dưới 80% KPIs (tiêu chí/công việc)</t>
  </si>
  <si>
    <t>Đạt từ 40% - dưới 60% KPIs (tiêu chí/công việc)</t>
  </si>
  <si>
    <t>Đạt từ 20% -  dưới 40% KPIs (tiêu chí/công việc)</t>
  </si>
  <si>
    <t>Đạt dưới 20% KPIs (tiêu chí/công việc)</t>
  </si>
  <si>
    <t>IV.</t>
  </si>
  <si>
    <t>Phần đánh giá kết quả hoàn thành công việc cho từng nhân sự (chi tiết tại Mục II KPIs).</t>
  </si>
  <si>
    <t>CÁCH NHẬP NỘI DUNG CHO CÁC CÔNG VIỆC</t>
  </si>
  <si>
    <t xml:space="preserve">Phần dành riêng cho thuyền viên: </t>
  </si>
  <si>
    <t>Nếu Anh/Chị cần IT Support import file excel vào hệ thống, vui lòng nhập mật khẩu.</t>
  </si>
  <si>
    <t>Mật khẩu …</t>
  </si>
  <si>
    <t>THÔNG TIN NHÂN SỰ (BẮT BUỘC)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</si>
</sst>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56" x14ac:knownFonts="1">
    <font>
      <sz val="11"/>
      <color theme="1"/>
      <name val="Calibri"/>
      <family val="2"/>
      <charset val="163"/>
      <scheme val="minor"/>
    </font>
    <font>
      <sz val="10"/>
      <color theme="1"/>
      <name val="Times New Roman"/>
      <family val="1"/>
    </font>
    <font>
      <b/>
      <sz val="10"/>
      <color theme="1"/>
      <name val="Times New Roman"/>
      <family val="1"/>
    </font>
    <font>
      <sz val="12"/>
      <color theme="1"/>
      <name val="Times New Roman"/>
      <family val="1"/>
    </font>
    <font>
      <i/>
      <sz val="10"/>
      <color theme="1"/>
      <name val="Times New Roman"/>
      <family val="1"/>
    </font>
    <font>
      <b/>
      <i/>
      <sz val="12"/>
      <color theme="1"/>
      <name val="Times New Roman"/>
      <family val="1"/>
    </font>
    <font>
      <sz val="9"/>
      <color indexed="81"/>
      <name val="Tahoma"/>
      <family val="2"/>
    </font>
    <font>
      <b/>
      <sz val="9"/>
      <color indexed="81"/>
      <name val="Tahoma"/>
      <family val="2"/>
    </font>
    <font>
      <b/>
      <sz val="10"/>
      <color rgb="FFFF0000"/>
      <name val="Times New Roman"/>
      <family val="1"/>
    </font>
    <font>
      <b/>
      <sz val="8"/>
      <color theme="1"/>
      <name val="Times New Roman"/>
      <family val="1"/>
    </font>
    <font>
      <sz val="10"/>
      <name val="Times New Roman"/>
      <family val="1"/>
    </font>
    <font>
      <b/>
      <sz val="10"/>
      <color rgb="FF002060"/>
      <name val="Times New Roman"/>
      <family val="1"/>
    </font>
    <font>
      <b/>
      <sz val="11"/>
      <color theme="1"/>
      <name val="Times New Roman"/>
      <family val="1"/>
    </font>
    <font>
      <sz val="11"/>
      <color theme="1"/>
      <name val="Times New Roman"/>
      <family val="1"/>
    </font>
    <font>
      <sz val="10"/>
      <color theme="0"/>
      <name val="Times New Roman"/>
      <family val="1"/>
    </font>
    <font>
      <b/>
      <sz val="10"/>
      <color theme="0"/>
      <name val="Times New Roman"/>
      <family val="1"/>
    </font>
    <font>
      <sz val="11"/>
      <color theme="1"/>
      <name val="Calibri"/>
      <family val="2"/>
      <charset val="163"/>
      <scheme val="minor"/>
    </font>
    <font>
      <b/>
      <sz val="10"/>
      <color rgb="FFFF0000"/>
      <name val="Calibri"/>
      <family val="2"/>
    </font>
    <font>
      <b/>
      <sz val="10"/>
      <name val="Times New Roman"/>
      <family val="1"/>
    </font>
    <font>
      <b/>
      <u/>
      <sz val="10"/>
      <name val="Times New Roman"/>
      <family val="1"/>
    </font>
    <font>
      <b/>
      <u/>
      <sz val="10"/>
      <color theme="1"/>
      <name val="Times New Roman"/>
      <family val="1"/>
    </font>
    <font>
      <sz val="8"/>
      <name val="Calibri"/>
      <family val="2"/>
      <charset val="163"/>
      <scheme val="minor"/>
    </font>
    <font>
      <sz val="10"/>
      <color theme="6" tint="-0.499984740745262"/>
      <name val="Times New Roman"/>
      <family val="1"/>
    </font>
    <font>
      <b/>
      <sz val="10"/>
      <color theme="6" tint="-0.499984740745262"/>
      <name val="Times New Roman"/>
      <family val="1"/>
    </font>
    <font>
      <b/>
      <u/>
      <sz val="10"/>
      <color rgb="FFFF0000"/>
      <name val="Times New Roman"/>
      <family val="1"/>
    </font>
    <font>
      <b/>
      <u/>
      <sz val="10"/>
      <color rgb="FF002060"/>
      <name val="Times New Roman"/>
      <family val="1"/>
    </font>
    <font>
      <i/>
      <sz val="10"/>
      <color rgb="FF002060"/>
      <name val="Times New Roman"/>
      <family val="1"/>
    </font>
    <font>
      <i/>
      <sz val="10"/>
      <name val="Times New Roman"/>
      <family val="1"/>
    </font>
    <font>
      <i/>
      <sz val="10"/>
      <color theme="0"/>
      <name val="Times New Roman"/>
      <family val="1"/>
    </font>
    <font>
      <i/>
      <sz val="10"/>
      <color rgb="FFC00000"/>
      <name val="Times New Roman"/>
      <family val="1"/>
    </font>
    <font>
      <b/>
      <i/>
      <u/>
      <sz val="10"/>
      <color rgb="FFC00000"/>
      <name val="Times New Roman"/>
      <family val="1"/>
    </font>
    <font>
      <b/>
      <i/>
      <sz val="10"/>
      <color rgb="FFC00000"/>
      <name val="Times New Roman"/>
      <family val="1"/>
    </font>
    <font>
      <i/>
      <sz val="10"/>
      <color theme="6" tint="-0.499984740745262"/>
      <name val="Times New Roman"/>
      <family val="1"/>
    </font>
    <font>
      <i/>
      <u/>
      <sz val="10"/>
      <color theme="1"/>
      <name val="Times New Roman"/>
      <family val="1"/>
    </font>
    <font>
      <sz val="9"/>
      <color theme="0"/>
      <name val="Times New Roman"/>
      <family val="1"/>
    </font>
    <font>
      <sz val="10"/>
      <color rgb="FF002060"/>
      <name val="Times New Roman"/>
      <family val="1"/>
    </font>
    <font>
      <sz val="10"/>
      <color rgb="FFFF0000"/>
      <name val="Times New Roman"/>
      <family val="1"/>
    </font>
    <font>
      <b/>
      <sz val="12"/>
      <color rgb="FFFF0000"/>
      <name val="Times New Roman"/>
      <family val="1"/>
    </font>
    <font>
      <b/>
      <sz val="12"/>
      <color theme="1"/>
      <name val="Times New Roman"/>
      <family val="1"/>
    </font>
    <font>
      <b/>
      <sz val="13"/>
      <color theme="1"/>
      <name val="Times New Roman"/>
      <family val="1"/>
    </font>
    <font>
      <b/>
      <i/>
      <sz val="11"/>
      <color rgb="FFFF0000"/>
      <name val="Times New Roman"/>
      <family val="1"/>
    </font>
    <font>
      <sz val="11"/>
      <color theme="0"/>
      <name val="Times New Roman"/>
      <family val="1"/>
    </font>
    <font>
      <b/>
      <sz val="11"/>
      <name val="Times New Roman"/>
      <family val="1"/>
    </font>
    <font>
      <b/>
      <sz val="11"/>
      <color rgb="FFFF0000"/>
      <name val="Times New Roman"/>
      <family val="1"/>
    </font>
    <font>
      <sz val="11"/>
      <name val="Times New Roman"/>
      <family val="1"/>
    </font>
    <font>
      <b/>
      <u/>
      <sz val="11"/>
      <color rgb="FFFF0000"/>
      <name val="Times New Roman"/>
      <family val="1"/>
    </font>
    <font>
      <sz val="11"/>
      <color rgb="FF7030A0"/>
      <name val="Times New Roman"/>
      <family val="1"/>
    </font>
    <font>
      <b/>
      <sz val="11"/>
      <color rgb="FFC00000"/>
      <name val="Times New Roman"/>
      <family val="1"/>
    </font>
    <font>
      <b/>
      <i/>
      <sz val="11"/>
      <name val="Times New Roman"/>
      <family val="1"/>
    </font>
    <font>
      <b/>
      <sz val="10"/>
      <color rgb="FFC00000"/>
      <name val="Times New Roman"/>
      <family val="1"/>
    </font>
    <font>
      <b/>
      <sz val="10"/>
      <color indexed="81"/>
      <name val="Times New Roman"/>
      <family val="1"/>
    </font>
    <font>
      <sz val="11"/>
      <color theme="1" tint="4.9989318521683403E-2"/>
      <name val="Times New Roman"/>
      <family val="1"/>
    </font>
    <font>
      <b/>
      <vertAlign val="superscript"/>
      <sz val="11"/>
      <color rgb="FFC00000"/>
      <name val="Times New Roman"/>
      <family val="1"/>
    </font>
    <font>
      <b/>
      <sz val="11"/>
      <color theme="1" tint="4.9989318521683403E-2"/>
      <name val="Times New Roman"/>
      <family val="1"/>
    </font>
    <font>
      <sz val="11"/>
      <color rgb="FFFF0000"/>
      <name val="Times New Roman"/>
      <family val="1"/>
    </font>
    <font>
      <i/>
      <sz val="10"/>
      <color theme="3" tint="-0.499984740745262"/>
      <name val="Times New Roman"/>
      <family val="1"/>
    </font>
  </fonts>
  <fills count="8">
    <fill>
      <patternFill patternType="none"/>
    </fill>
    <fill>
      <patternFill patternType="gray125"/>
    </fill>
    <fill>
      <patternFill patternType="solid">
        <fgColor theme="5"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rgb="FFFFFF00"/>
        <bgColor indexed="64"/>
      </patternFill>
    </fill>
    <fill>
      <patternFill patternType="solid">
        <fgColor theme="3" tint="0.79998168889431442"/>
        <bgColor indexed="64"/>
      </patternFill>
    </fill>
    <fill>
      <patternFill patternType="solid">
        <fgColor theme="3" tint="0.59999389629810485"/>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indexed="64"/>
      </top>
      <bottom/>
      <diagonal/>
    </border>
    <border>
      <left/>
      <right style="thin">
        <color indexed="64"/>
      </right>
      <top style="thin">
        <color indexed="64"/>
      </top>
      <bottom/>
      <diagonal/>
    </border>
    <border>
      <left style="thin">
        <color rgb="FF000000"/>
      </left>
      <right/>
      <top/>
      <bottom style="thin">
        <color rgb="FF000000"/>
      </bottom>
      <diagonal/>
    </border>
    <border>
      <left/>
      <right style="thin">
        <color indexed="64"/>
      </right>
      <top/>
      <bottom style="thin">
        <color indexed="64"/>
      </bottom>
      <diagonal/>
    </border>
  </borders>
  <cellStyleXfs count="3">
    <xf numFmtId="0" fontId="0" fillId="0" borderId="0"/>
    <xf numFmtId="43" fontId="16" fillId="0" borderId="0" applyFont="0" applyFill="0" applyBorder="0" applyAlignment="0" applyProtection="0"/>
    <xf numFmtId="9" fontId="16" fillId="0" borderId="0" applyFont="0" applyFill="0" applyBorder="0" applyAlignment="0" applyProtection="0"/>
  </cellStyleXfs>
  <cellXfs count="266">
    <xf numFmtId="0" fontId="0" fillId="0" borderId="0" xfId="0"/>
    <xf numFmtId="0" fontId="1" fillId="0" borderId="0" xfId="0" applyFont="1"/>
    <xf numFmtId="0" fontId="2" fillId="0" borderId="0" xfId="0" applyFont="1" applyAlignment="1">
      <alignment horizontal="center"/>
    </xf>
    <xf numFmtId="0" fontId="2" fillId="0" borderId="0" xfId="0" applyFont="1" applyAlignment="1">
      <alignment horizontal="center" vertical="center"/>
    </xf>
    <xf numFmtId="0" fontId="2" fillId="0" borderId="0" xfId="0" applyFont="1" applyAlignment="1">
      <alignment vertical="center"/>
    </xf>
    <xf numFmtId="0" fontId="1" fillId="0" borderId="0" xfId="0" applyFont="1" applyBorder="1"/>
    <xf numFmtId="0" fontId="1" fillId="0" borderId="0" xfId="0" applyFont="1" applyBorder="1" applyAlignment="1">
      <alignment wrapText="1"/>
    </xf>
    <xf numFmtId="0" fontId="2" fillId="0" borderId="0" xfId="0" applyFont="1" applyBorder="1" applyAlignment="1">
      <alignment vertical="center"/>
    </xf>
    <xf numFmtId="0" fontId="1" fillId="0" borderId="0" xfId="0" applyFont="1" applyBorder="1" applyAlignment="1">
      <alignment vertical="center"/>
    </xf>
    <xf numFmtId="0" fontId="1" fillId="0" borderId="0" xfId="0" applyFont="1" applyAlignment="1">
      <alignment horizontal="center"/>
    </xf>
    <xf numFmtId="0" fontId="3" fillId="0" borderId="0" xfId="0" applyFont="1"/>
    <xf numFmtId="0" fontId="3" fillId="0" borderId="0" xfId="0" applyFont="1" applyAlignment="1">
      <alignment horizontal="center"/>
    </xf>
    <xf numFmtId="0" fontId="12" fillId="0" borderId="0" xfId="0" applyFont="1" applyBorder="1" applyAlignment="1">
      <alignment vertical="top"/>
    </xf>
    <xf numFmtId="0" fontId="13" fillId="0" borderId="0" xfId="0" applyFont="1" applyBorder="1" applyAlignment="1">
      <alignment horizontal="center"/>
    </xf>
    <xf numFmtId="0" fontId="13" fillId="0" borderId="0" xfId="0" applyFont="1" applyAlignment="1">
      <alignment horizontal="left"/>
    </xf>
    <xf numFmtId="0" fontId="8" fillId="0" borderId="6" xfId="0" applyFont="1" applyBorder="1" applyAlignment="1">
      <alignment vertical="center"/>
    </xf>
    <xf numFmtId="0" fontId="1" fillId="0" borderId="1" xfId="0" applyFont="1" applyBorder="1" applyAlignment="1">
      <alignment horizontal="center" vertical="center"/>
    </xf>
    <xf numFmtId="0" fontId="1" fillId="0" borderId="0" xfId="0" applyFont="1" applyBorder="1" applyAlignment="1">
      <alignment horizontal="center"/>
    </xf>
    <xf numFmtId="0" fontId="8" fillId="0" borderId="2" xfId="0" applyFont="1" applyBorder="1" applyAlignment="1">
      <alignment vertical="top" wrapText="1"/>
    </xf>
    <xf numFmtId="0" fontId="8" fillId="0" borderId="2" xfId="0" applyFont="1" applyBorder="1" applyAlignment="1">
      <alignment vertical="center" wrapText="1"/>
    </xf>
    <xf numFmtId="0" fontId="8" fillId="0" borderId="0" xfId="0" applyFont="1" applyAlignment="1">
      <alignment vertical="center"/>
    </xf>
    <xf numFmtId="0" fontId="1" fillId="0" borderId="1" xfId="0" applyFont="1" applyBorder="1" applyAlignment="1">
      <alignment vertical="center"/>
    </xf>
    <xf numFmtId="0" fontId="1" fillId="0" borderId="0" xfId="0" applyFont="1" applyAlignment="1">
      <alignment vertical="center"/>
    </xf>
    <xf numFmtId="0" fontId="8" fillId="0" borderId="3" xfId="0" applyFont="1" applyBorder="1" applyAlignment="1">
      <alignment vertical="center"/>
    </xf>
    <xf numFmtId="0" fontId="1" fillId="0" borderId="0" xfId="0" applyFont="1" applyBorder="1" applyAlignment="1">
      <alignment horizontal="center" wrapText="1"/>
    </xf>
    <xf numFmtId="0" fontId="11" fillId="0" borderId="0" xfId="0" applyFont="1" applyAlignment="1">
      <alignment vertical="center"/>
    </xf>
    <xf numFmtId="0" fontId="11" fillId="0" borderId="2" xfId="0" applyFont="1" applyBorder="1" applyAlignment="1">
      <alignment vertical="center" wrapText="1"/>
    </xf>
    <xf numFmtId="0" fontId="19" fillId="2" borderId="6" xfId="0" applyFont="1" applyFill="1" applyBorder="1" applyAlignment="1">
      <alignment vertical="center"/>
    </xf>
    <xf numFmtId="0" fontId="19" fillId="0" borderId="0" xfId="0" applyFont="1" applyAlignment="1">
      <alignment vertical="center"/>
    </xf>
    <xf numFmtId="0" fontId="8" fillId="0" borderId="2" xfId="0" applyFont="1" applyFill="1" applyBorder="1" applyAlignment="1">
      <alignment vertical="center"/>
    </xf>
    <xf numFmtId="0" fontId="11" fillId="0" borderId="2" xfId="0" applyFont="1" applyFill="1" applyBorder="1" applyAlignment="1">
      <alignment vertical="center"/>
    </xf>
    <xf numFmtId="0" fontId="11" fillId="0" borderId="2" xfId="0" applyFont="1" applyFill="1" applyBorder="1" applyAlignment="1">
      <alignment vertical="center" wrapText="1"/>
    </xf>
    <xf numFmtId="0" fontId="11" fillId="0" borderId="1" xfId="0" applyFont="1" applyFill="1" applyBorder="1" applyAlignment="1">
      <alignment horizontal="left" vertical="center"/>
    </xf>
    <xf numFmtId="0" fontId="8" fillId="0" borderId="2" xfId="0" applyFont="1" applyFill="1" applyBorder="1" applyAlignment="1">
      <alignment vertical="center" wrapText="1"/>
    </xf>
    <xf numFmtId="0" fontId="8" fillId="0" borderId="0" xfId="0" applyFont="1" applyFill="1" applyAlignment="1">
      <alignment vertical="center"/>
    </xf>
    <xf numFmtId="0" fontId="1" fillId="0" borderId="0" xfId="0" applyFont="1" applyFill="1" applyAlignment="1">
      <alignment vertical="center"/>
    </xf>
    <xf numFmtId="4" fontId="1" fillId="0" borderId="0" xfId="0" applyNumberFormat="1" applyFont="1" applyAlignment="1">
      <alignment horizontal="center"/>
    </xf>
    <xf numFmtId="4" fontId="3" fillId="0" borderId="0" xfId="0" applyNumberFormat="1" applyFont="1" applyAlignment="1">
      <alignment horizontal="center"/>
    </xf>
    <xf numFmtId="4" fontId="1" fillId="0" borderId="0" xfId="0" applyNumberFormat="1" applyFont="1" applyBorder="1" applyAlignment="1">
      <alignment horizontal="center" wrapText="1"/>
    </xf>
    <xf numFmtId="4" fontId="1" fillId="0" borderId="0" xfId="0" applyNumberFormat="1" applyFont="1" applyBorder="1" applyAlignment="1">
      <alignment horizontal="center"/>
    </xf>
    <xf numFmtId="0" fontId="27" fillId="0" borderId="2" xfId="0" applyFont="1" applyFill="1" applyBorder="1" applyAlignment="1">
      <alignment vertical="center"/>
    </xf>
    <xf numFmtId="0" fontId="4" fillId="0" borderId="0" xfId="0" applyFont="1" applyAlignment="1">
      <alignment vertical="center"/>
    </xf>
    <xf numFmtId="0" fontId="1" fillId="0" borderId="0" xfId="0" applyFont="1" applyBorder="1" applyAlignment="1">
      <alignment horizontal="center"/>
    </xf>
    <xf numFmtId="0" fontId="27" fillId="0" borderId="2" xfId="0" applyFont="1" applyFill="1" applyBorder="1" applyAlignment="1">
      <alignment vertical="center" wrapText="1"/>
    </xf>
    <xf numFmtId="0" fontId="1" fillId="0" borderId="0" xfId="0" applyFont="1" applyBorder="1" applyAlignment="1">
      <alignment horizontal="right"/>
    </xf>
    <xf numFmtId="0" fontId="27" fillId="0" borderId="2" xfId="0" applyFont="1" applyBorder="1" applyAlignment="1">
      <alignment vertical="center" wrapText="1"/>
    </xf>
    <xf numFmtId="0" fontId="8" fillId="0" borderId="0" xfId="0" applyFont="1" applyFill="1" applyBorder="1"/>
    <xf numFmtId="0" fontId="14" fillId="0" borderId="0" xfId="0" applyFont="1" applyBorder="1"/>
    <xf numFmtId="0" fontId="11" fillId="0" borderId="1" xfId="0" applyFont="1" applyBorder="1" applyAlignment="1">
      <alignment vertical="center"/>
    </xf>
    <xf numFmtId="0" fontId="1" fillId="0" borderId="0" xfId="0" applyFont="1" applyAlignment="1">
      <alignment wrapText="1"/>
    </xf>
    <xf numFmtId="0" fontId="12" fillId="0" borderId="0" xfId="0" applyFont="1" applyBorder="1" applyAlignment="1">
      <alignment vertical="top" wrapText="1"/>
    </xf>
    <xf numFmtId="0" fontId="3" fillId="0" borderId="0" xfId="0" applyFont="1" applyAlignment="1">
      <alignment wrapText="1"/>
    </xf>
    <xf numFmtId="0" fontId="8" fillId="0" borderId="1" xfId="0" applyFont="1" applyFill="1" applyBorder="1" applyAlignment="1">
      <alignment horizontal="center" vertical="center"/>
    </xf>
    <xf numFmtId="0" fontId="8" fillId="0" borderId="0" xfId="0" applyFont="1" applyAlignment="1">
      <alignment horizontal="center" vertical="center"/>
    </xf>
    <xf numFmtId="0" fontId="8"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vertical="center" wrapText="1"/>
    </xf>
    <xf numFmtId="0" fontId="37" fillId="0" borderId="11" xfId="0" applyFont="1" applyFill="1" applyBorder="1" applyAlignment="1">
      <alignment horizontal="left" vertical="center"/>
    </xf>
    <xf numFmtId="0" fontId="37" fillId="0" borderId="11" xfId="0" applyFont="1" applyFill="1" applyBorder="1" applyAlignment="1">
      <alignment vertical="center"/>
    </xf>
    <xf numFmtId="0" fontId="8" fillId="0" borderId="0" xfId="0" applyFont="1" applyBorder="1" applyAlignment="1">
      <alignment horizontal="center" vertical="center"/>
    </xf>
    <xf numFmtId="0" fontId="8" fillId="0" borderId="0" xfId="0" applyFont="1" applyBorder="1" applyAlignment="1">
      <alignment vertical="center"/>
    </xf>
    <xf numFmtId="0" fontId="41" fillId="0" borderId="0" xfId="0" applyFont="1" applyAlignment="1">
      <alignment horizontal="left"/>
    </xf>
    <xf numFmtId="0" fontId="15" fillId="0" borderId="0" xfId="0" applyFont="1" applyAlignment="1">
      <alignment horizontal="center" vertical="center"/>
    </xf>
    <xf numFmtId="0" fontId="15" fillId="0" borderId="0" xfId="0" applyFont="1" applyAlignment="1">
      <alignment horizontal="center"/>
    </xf>
    <xf numFmtId="0" fontId="15" fillId="0" borderId="0" xfId="0" applyFont="1" applyFill="1" applyAlignment="1">
      <alignment vertical="center"/>
    </xf>
    <xf numFmtId="0" fontId="15" fillId="0" borderId="0" xfId="0" applyFont="1" applyAlignment="1">
      <alignment vertical="center"/>
    </xf>
    <xf numFmtId="0" fontId="28" fillId="0" borderId="0" xfId="0" applyFont="1" applyAlignment="1">
      <alignment vertical="center"/>
    </xf>
    <xf numFmtId="0" fontId="14" fillId="0" borderId="0" xfId="0" applyFont="1" applyFill="1" applyAlignment="1">
      <alignment vertical="center"/>
    </xf>
    <xf numFmtId="0" fontId="14" fillId="0" borderId="0" xfId="0" applyFont="1"/>
    <xf numFmtId="0" fontId="37" fillId="0" borderId="0" xfId="0" applyFont="1" applyFill="1" applyBorder="1" applyAlignment="1">
      <alignment vertical="center"/>
    </xf>
    <xf numFmtId="0" fontId="47" fillId="0" borderId="12" xfId="0" applyFont="1" applyFill="1" applyBorder="1" applyAlignment="1">
      <alignment horizontal="left" vertical="center"/>
    </xf>
    <xf numFmtId="0" fontId="48" fillId="0" borderId="0" xfId="0" applyFont="1" applyAlignment="1">
      <alignment vertical="center"/>
    </xf>
    <xf numFmtId="0" fontId="17" fillId="5" borderId="1" xfId="0" applyFont="1" applyFill="1" applyBorder="1" applyAlignment="1">
      <alignment horizontal="center" vertical="center"/>
    </xf>
    <xf numFmtId="0" fontId="47" fillId="0" borderId="12" xfId="0" applyFont="1" applyFill="1" applyBorder="1" applyAlignment="1">
      <alignment horizontal="left" vertical="center" wrapText="1"/>
    </xf>
    <xf numFmtId="0" fontId="36" fillId="0" borderId="0" xfId="0" applyFont="1" applyBorder="1"/>
    <xf numFmtId="9" fontId="45" fillId="0" borderId="0" xfId="0" applyNumberFormat="1" applyFont="1" applyFill="1" applyBorder="1" applyAlignment="1">
      <alignment vertical="center"/>
    </xf>
    <xf numFmtId="0" fontId="36" fillId="0" borderId="0" xfId="0" applyFont="1" applyFill="1" applyBorder="1" applyAlignment="1">
      <alignment vertical="center"/>
    </xf>
    <xf numFmtId="0" fontId="49" fillId="0" borderId="0" xfId="0" applyFont="1" applyBorder="1" applyAlignment="1">
      <alignment horizontal="center" vertical="center" wrapText="1"/>
    </xf>
    <xf numFmtId="0" fontId="40" fillId="0" borderId="0" xfId="0" applyFont="1" applyBorder="1" applyAlignment="1">
      <alignment vertical="top"/>
    </xf>
    <xf numFmtId="49" fontId="8" fillId="0" borderId="1" xfId="0" applyNumberFormat="1" applyFont="1" applyBorder="1" applyAlignment="1">
      <alignment horizontal="center" vertical="center"/>
    </xf>
    <xf numFmtId="49" fontId="19" fillId="2" borderId="1" xfId="0" applyNumberFormat="1" applyFont="1" applyFill="1" applyBorder="1" applyAlignment="1">
      <alignment horizontal="left" vertical="center"/>
    </xf>
    <xf numFmtId="49" fontId="8" fillId="0" borderId="1" xfId="0" applyNumberFormat="1" applyFont="1" applyFill="1" applyBorder="1" applyAlignment="1">
      <alignment horizontal="center" vertical="center"/>
    </xf>
    <xf numFmtId="49" fontId="11" fillId="0" borderId="1" xfId="0" applyNumberFormat="1" applyFont="1" applyFill="1" applyBorder="1" applyAlignment="1">
      <alignment horizontal="right" vertical="center"/>
    </xf>
    <xf numFmtId="49" fontId="4" fillId="0" borderId="1" xfId="0" applyNumberFormat="1" applyFont="1" applyFill="1" applyBorder="1" applyAlignment="1">
      <alignment horizontal="right" vertical="center"/>
    </xf>
    <xf numFmtId="49" fontId="27" fillId="0" borderId="1" xfId="0" applyNumberFormat="1" applyFont="1" applyFill="1" applyBorder="1" applyAlignment="1">
      <alignment horizontal="right" vertical="center"/>
    </xf>
    <xf numFmtId="49" fontId="20" fillId="2" borderId="8" xfId="0" applyNumberFormat="1" applyFont="1" applyFill="1" applyBorder="1" applyAlignment="1">
      <alignment horizontal="left" vertical="center"/>
    </xf>
    <xf numFmtId="49" fontId="8" fillId="0" borderId="1" xfId="0" applyNumberFormat="1" applyFont="1" applyBorder="1" applyAlignment="1">
      <alignment horizontal="center" vertical="top"/>
    </xf>
    <xf numFmtId="49" fontId="11" fillId="0" borderId="2" xfId="0" applyNumberFormat="1" applyFont="1" applyBorder="1" applyAlignment="1">
      <alignment horizontal="right" vertical="center" wrapText="1"/>
    </xf>
    <xf numFmtId="49" fontId="11" fillId="0" borderId="1" xfId="0" applyNumberFormat="1" applyFont="1" applyBorder="1" applyAlignment="1">
      <alignment horizontal="right" vertical="center"/>
    </xf>
    <xf numFmtId="49" fontId="27" fillId="0" borderId="1" xfId="0" applyNumberFormat="1" applyFont="1" applyBorder="1" applyAlignment="1">
      <alignment horizontal="center" vertical="center"/>
    </xf>
    <xf numFmtId="49" fontId="46" fillId="0" borderId="12" xfId="0" quotePrefix="1" applyNumberFormat="1" applyFont="1" applyFill="1" applyBorder="1" applyAlignment="1">
      <alignment horizontal="center" vertical="center" wrapText="1"/>
    </xf>
    <xf numFmtId="49" fontId="47" fillId="0" borderId="12" xfId="0" applyNumberFormat="1" applyFont="1" applyFill="1" applyBorder="1" applyAlignment="1">
      <alignment horizontal="center" vertical="center"/>
    </xf>
    <xf numFmtId="49" fontId="44" fillId="0" borderId="12" xfId="0" applyNumberFormat="1" applyFont="1" applyBorder="1" applyAlignment="1">
      <alignment horizontal="center" vertical="center" wrapText="1"/>
    </xf>
    <xf numFmtId="49" fontId="47" fillId="0" borderId="12" xfId="0" applyNumberFormat="1" applyFont="1" applyFill="1" applyBorder="1" applyAlignment="1">
      <alignment horizontal="center" vertical="center" wrapText="1"/>
    </xf>
    <xf numFmtId="49" fontId="44" fillId="0" borderId="12" xfId="0" applyNumberFormat="1" applyFont="1" applyFill="1" applyBorder="1" applyAlignment="1">
      <alignment horizontal="center" vertical="center" wrapText="1"/>
    </xf>
    <xf numFmtId="49" fontId="19" fillId="2" borderId="8" xfId="0" applyNumberFormat="1" applyFont="1" applyFill="1" applyBorder="1" applyAlignment="1" applyProtection="1">
      <alignment horizontal="left" vertical="center"/>
    </xf>
    <xf numFmtId="0" fontId="19" fillId="2" borderId="6" xfId="0" applyFont="1" applyFill="1" applyBorder="1" applyAlignment="1" applyProtection="1">
      <alignment vertical="center"/>
    </xf>
    <xf numFmtId="49" fontId="8" fillId="0" borderId="1" xfId="0" applyNumberFormat="1" applyFont="1" applyBorder="1" applyAlignment="1" applyProtection="1">
      <alignment horizontal="center" vertical="center"/>
    </xf>
    <xf numFmtId="0" fontId="8" fillId="0" borderId="2" xfId="0" applyFont="1" applyBorder="1" applyAlignment="1" applyProtection="1">
      <alignment vertical="center" wrapText="1"/>
    </xf>
    <xf numFmtId="4" fontId="19" fillId="2" borderId="1" xfId="0" applyNumberFormat="1" applyFont="1" applyFill="1" applyBorder="1" applyAlignment="1" applyProtection="1">
      <alignment horizontal="center" vertical="center" wrapText="1"/>
    </xf>
    <xf numFmtId="0" fontId="19" fillId="2" borderId="1" xfId="0" applyFont="1" applyFill="1" applyBorder="1" applyAlignment="1" applyProtection="1">
      <alignment horizontal="center" vertical="center" wrapText="1"/>
      <protection locked="0"/>
    </xf>
    <xf numFmtId="0" fontId="19" fillId="2" borderId="1" xfId="0" applyFont="1" applyFill="1" applyBorder="1" applyAlignment="1" applyProtection="1">
      <alignment vertical="center" wrapText="1"/>
      <protection locked="0"/>
    </xf>
    <xf numFmtId="4" fontId="19" fillId="2" borderId="1" xfId="0" applyNumberFormat="1" applyFont="1" applyFill="1" applyBorder="1" applyAlignment="1" applyProtection="1">
      <alignment horizontal="center" vertical="center"/>
    </xf>
    <xf numFmtId="164" fontId="19" fillId="2" borderId="1" xfId="0" applyNumberFormat="1" applyFont="1" applyFill="1" applyBorder="1" applyAlignment="1" applyProtection="1">
      <alignment horizontal="center" vertical="center" wrapText="1"/>
    </xf>
    <xf numFmtId="164" fontId="19" fillId="2" borderId="1" xfId="0" applyNumberFormat="1" applyFont="1" applyFill="1" applyBorder="1" applyAlignment="1" applyProtection="1">
      <alignment horizontal="center" vertical="center"/>
    </xf>
    <xf numFmtId="0" fontId="44" fillId="0" borderId="12" xfId="0" applyFont="1" applyFill="1" applyBorder="1" applyAlignment="1" applyProtection="1">
      <alignment horizontal="left" vertical="center" wrapText="1"/>
      <protection locked="0"/>
    </xf>
    <xf numFmtId="0" fontId="2" fillId="0" borderId="0" xfId="0" applyFont="1" applyBorder="1" applyAlignment="1">
      <alignment horizontal="center" vertical="center" wrapText="1"/>
    </xf>
    <xf numFmtId="0" fontId="2" fillId="0" borderId="1" xfId="0" applyFont="1" applyBorder="1" applyAlignment="1">
      <alignment horizontal="center" vertical="center"/>
    </xf>
    <xf numFmtId="0" fontId="1" fillId="0" borderId="1" xfId="0" applyFont="1" applyBorder="1" applyAlignment="1">
      <alignment horizontal="left" vertical="center"/>
    </xf>
    <xf numFmtId="0" fontId="1" fillId="0" borderId="0" xfId="0" applyFont="1" applyBorder="1" applyAlignment="1">
      <alignment horizontal="center" vertical="center"/>
    </xf>
    <xf numFmtId="0" fontId="4" fillId="0" borderId="0" xfId="0" applyFont="1" applyBorder="1" applyAlignment="1">
      <alignment vertical="center"/>
    </xf>
    <xf numFmtId="0" fontId="2" fillId="0" borderId="0" xfId="0" applyFont="1" applyBorder="1" applyAlignment="1">
      <alignment horizontal="center" vertical="center"/>
    </xf>
    <xf numFmtId="0" fontId="3" fillId="0" borderId="0" xfId="0" applyFont="1" applyAlignment="1">
      <alignment vertical="center"/>
    </xf>
    <xf numFmtId="2" fontId="24" fillId="5" borderId="1" xfId="0" applyNumberFormat="1" applyFont="1" applyFill="1" applyBorder="1" applyAlignment="1">
      <alignment horizontal="center" vertical="center"/>
    </xf>
    <xf numFmtId="0" fontId="2" fillId="0" borderId="1" xfId="0" applyFont="1" applyBorder="1" applyAlignment="1">
      <alignment horizontal="center" vertical="center" wrapText="1"/>
    </xf>
    <xf numFmtId="0" fontId="38" fillId="3" borderId="0" xfId="0" applyFont="1" applyFill="1" applyAlignment="1">
      <alignment vertical="center"/>
    </xf>
    <xf numFmtId="0" fontId="2" fillId="3" borderId="0" xfId="0" applyFont="1" applyFill="1" applyAlignment="1">
      <alignment vertical="center"/>
    </xf>
    <xf numFmtId="0" fontId="2" fillId="0" borderId="0" xfId="0" applyFont="1" applyAlignment="1">
      <alignment horizontal="left" vertical="center"/>
    </xf>
    <xf numFmtId="0" fontId="2" fillId="3" borderId="0" xfId="0" applyFont="1" applyFill="1" applyAlignment="1">
      <alignment horizontal="center" vertical="center"/>
    </xf>
    <xf numFmtId="0" fontId="36"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0" xfId="0" applyFont="1" applyBorder="1" applyAlignment="1">
      <alignment horizontal="left" vertical="center" wrapText="1"/>
    </xf>
    <xf numFmtId="0" fontId="1" fillId="0" borderId="1" xfId="0" applyFont="1" applyBorder="1" applyAlignment="1">
      <alignment horizontal="left" vertical="center" wrapText="1"/>
    </xf>
    <xf numFmtId="0" fontId="34" fillId="4" borderId="0" xfId="0" applyFont="1" applyFill="1" applyBorder="1" applyAlignment="1">
      <alignment horizontal="right" vertical="center"/>
    </xf>
    <xf numFmtId="0" fontId="0" fillId="0" borderId="0" xfId="0" applyAlignment="1">
      <alignment vertical="center"/>
    </xf>
    <xf numFmtId="0" fontId="2" fillId="0" borderId="0" xfId="0" applyFont="1" applyFill="1" applyAlignment="1">
      <alignment vertical="center"/>
    </xf>
    <xf numFmtId="0" fontId="9" fillId="0" borderId="0" xfId="0" applyFont="1" applyBorder="1" applyAlignment="1">
      <alignment vertical="center"/>
    </xf>
    <xf numFmtId="0" fontId="8" fillId="0" borderId="0" xfId="0" applyFont="1" applyFill="1" applyBorder="1" applyAlignment="1">
      <alignment vertical="center"/>
    </xf>
    <xf numFmtId="0" fontId="2" fillId="6"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18" fillId="6" borderId="1" xfId="0" applyFont="1" applyFill="1" applyBorder="1" applyAlignment="1">
      <alignment horizontal="center" vertical="center"/>
    </xf>
    <xf numFmtId="0" fontId="1" fillId="0" borderId="2" xfId="0" applyFont="1" applyBorder="1" applyAlignment="1" applyProtection="1">
      <alignment horizontal="center" vertical="center"/>
      <protection locked="0"/>
    </xf>
    <xf numFmtId="0" fontId="3" fillId="0" borderId="1" xfId="0" applyFont="1" applyBorder="1" applyAlignment="1" applyProtection="1">
      <alignment vertical="center"/>
      <protection locked="0"/>
    </xf>
    <xf numFmtId="0" fontId="2" fillId="0" borderId="1" xfId="0" applyFont="1" applyBorder="1" applyAlignment="1">
      <alignment horizontal="left" vertical="center"/>
    </xf>
    <xf numFmtId="3" fontId="1" fillId="0" borderId="1" xfId="0" applyNumberFormat="1" applyFont="1" applyBorder="1" applyAlignment="1" applyProtection="1">
      <alignment vertical="center"/>
      <protection locked="0"/>
    </xf>
    <xf numFmtId="49" fontId="1" fillId="0" borderId="1" xfId="0" applyNumberFormat="1" applyFont="1" applyBorder="1" applyAlignment="1" applyProtection="1">
      <alignment vertical="center"/>
      <protection locked="0"/>
    </xf>
    <xf numFmtId="49" fontId="8" fillId="4" borderId="1" xfId="0" applyNumberFormat="1" applyFont="1" applyFill="1" applyBorder="1" applyAlignment="1">
      <alignment horizontal="center" vertical="center"/>
    </xf>
    <xf numFmtId="0" fontId="8" fillId="4" borderId="2" xfId="0" applyFont="1" applyFill="1" applyBorder="1" applyAlignment="1">
      <alignment vertical="center" wrapText="1"/>
    </xf>
    <xf numFmtId="0" fontId="11" fillId="4" borderId="2" xfId="0" applyFont="1" applyFill="1" applyBorder="1" applyAlignment="1">
      <alignment vertical="center" wrapText="1"/>
    </xf>
    <xf numFmtId="0" fontId="11" fillId="4" borderId="2" xfId="0" applyFont="1" applyFill="1" applyBorder="1" applyAlignment="1">
      <alignment vertical="center"/>
    </xf>
    <xf numFmtId="0" fontId="11" fillId="4" borderId="1" xfId="0" applyFont="1" applyFill="1" applyBorder="1" applyAlignment="1">
      <alignment horizontal="left" vertical="center"/>
    </xf>
    <xf numFmtId="2" fontId="24" fillId="4" borderId="1" xfId="0" applyNumberFormat="1" applyFont="1" applyFill="1" applyBorder="1" applyAlignment="1">
      <alignment horizontal="center" vertical="center"/>
    </xf>
    <xf numFmtId="2" fontId="19" fillId="4" borderId="1" xfId="0" applyNumberFormat="1" applyFont="1" applyFill="1" applyBorder="1" applyAlignment="1">
      <alignment horizontal="center" vertical="center"/>
    </xf>
    <xf numFmtId="0" fontId="2" fillId="7" borderId="1" xfId="0" applyFont="1" applyFill="1" applyBorder="1" applyAlignment="1">
      <alignment horizontal="center" vertical="center" wrapText="1"/>
    </xf>
    <xf numFmtId="0" fontId="2" fillId="7" borderId="1" xfId="0" applyFont="1" applyFill="1" applyBorder="1" applyAlignment="1">
      <alignment horizontal="center" vertical="center"/>
    </xf>
    <xf numFmtId="0" fontId="49" fillId="0" borderId="1" xfId="0" applyFont="1" applyBorder="1" applyAlignment="1">
      <alignment horizontal="center" vertical="center"/>
    </xf>
    <xf numFmtId="0" fontId="13" fillId="0" borderId="0" xfId="0" applyFont="1" applyAlignment="1">
      <alignment horizontal="left" vertical="center"/>
    </xf>
    <xf numFmtId="0" fontId="47" fillId="0" borderId="0" xfId="0" applyFont="1" applyAlignment="1">
      <alignment horizontal="left" vertical="center"/>
    </xf>
    <xf numFmtId="0" fontId="1" fillId="0" borderId="0" xfId="0" applyFont="1" applyBorder="1" applyAlignment="1">
      <alignment vertical="center" wrapText="1"/>
    </xf>
    <xf numFmtId="0" fontId="44" fillId="0" borderId="0" xfId="0" applyFont="1" applyAlignment="1">
      <alignment vertical="center" wrapText="1"/>
    </xf>
    <xf numFmtId="0" fontId="44" fillId="0" borderId="0" xfId="0" applyFont="1" applyAlignment="1">
      <alignment vertical="center"/>
    </xf>
    <xf numFmtId="0" fontId="47" fillId="0" borderId="0" xfId="0" quotePrefix="1" applyFont="1" applyBorder="1" applyAlignment="1">
      <alignment horizontal="right" vertical="center"/>
    </xf>
    <xf numFmtId="0" fontId="47" fillId="0" borderId="0" xfId="0" applyFont="1" applyBorder="1" applyAlignment="1">
      <alignment horizontal="right" vertical="center"/>
    </xf>
    <xf numFmtId="0" fontId="47" fillId="0" borderId="9" xfId="0" applyFont="1" applyBorder="1" applyAlignment="1">
      <alignment horizontal="right" vertical="center"/>
    </xf>
    <xf numFmtId="0" fontId="47" fillId="0" borderId="9" xfId="0" quotePrefix="1" applyFont="1" applyBorder="1" applyAlignment="1">
      <alignment horizontal="right" vertical="center"/>
    </xf>
    <xf numFmtId="0" fontId="51" fillId="0" borderId="1" xfId="0" applyFont="1" applyBorder="1" applyAlignment="1">
      <alignment vertical="center" wrapText="1"/>
    </xf>
    <xf numFmtId="0" fontId="51" fillId="0" borderId="2" xfId="0" applyFont="1" applyBorder="1" applyAlignment="1">
      <alignment vertical="center"/>
    </xf>
    <xf numFmtId="0" fontId="51" fillId="0" borderId="1" xfId="0" applyFont="1" applyBorder="1" applyAlignment="1">
      <alignment vertical="center"/>
    </xf>
    <xf numFmtId="0" fontId="47" fillId="0" borderId="1" xfId="0" quotePrefix="1" applyFont="1" applyBorder="1" applyAlignment="1">
      <alignment horizontal="center" vertical="center"/>
    </xf>
    <xf numFmtId="0" fontId="47" fillId="0" borderId="1" xfId="0" applyFont="1" applyBorder="1" applyAlignment="1">
      <alignment horizontal="center" vertical="center"/>
    </xf>
    <xf numFmtId="0" fontId="1" fillId="0" borderId="1" xfId="0" applyFont="1" applyBorder="1" applyAlignment="1">
      <alignment vertical="center" wrapText="1"/>
    </xf>
    <xf numFmtId="0" fontId="52" fillId="0" borderId="0" xfId="0" applyFont="1" applyAlignment="1">
      <alignment vertical="center" wrapText="1"/>
    </xf>
    <xf numFmtId="0" fontId="18" fillId="6" borderId="1" xfId="0" applyFont="1" applyFill="1" applyBorder="1" applyAlignment="1">
      <alignment horizontal="center" vertical="center" wrapText="1"/>
    </xf>
    <xf numFmtId="0" fontId="53" fillId="6" borderId="1" xfId="0" applyFont="1" applyFill="1" applyBorder="1" applyAlignment="1">
      <alignment horizontal="center" vertical="center"/>
    </xf>
    <xf numFmtId="0" fontId="13" fillId="0" borderId="1" xfId="0" applyFont="1" applyBorder="1" applyAlignment="1">
      <alignment vertical="center" wrapText="1"/>
    </xf>
    <xf numFmtId="0" fontId="42" fillId="0" borderId="0" xfId="0" applyFont="1" applyFill="1" applyBorder="1" applyAlignment="1">
      <alignment horizontal="center" vertical="center" wrapText="1"/>
    </xf>
    <xf numFmtId="0" fontId="13" fillId="0" borderId="0" xfId="0" applyFont="1" applyBorder="1" applyAlignment="1">
      <alignment vertical="center"/>
    </xf>
    <xf numFmtId="0" fontId="54" fillId="0" borderId="0" xfId="0" applyFont="1" applyBorder="1" applyAlignment="1">
      <alignment vertical="center"/>
    </xf>
    <xf numFmtId="0" fontId="43" fillId="0" borderId="0" xfId="0" applyFont="1" applyFill="1" applyBorder="1" applyAlignment="1">
      <alignment vertical="center"/>
    </xf>
    <xf numFmtId="0" fontId="41" fillId="0" borderId="0" xfId="0" applyFont="1" applyBorder="1" applyAlignment="1">
      <alignment vertical="center"/>
    </xf>
    <xf numFmtId="0" fontId="46" fillId="0" borderId="15" xfId="0" quotePrefix="1" applyFont="1" applyFill="1" applyBorder="1" applyAlignment="1">
      <alignment horizontal="center" vertical="center" wrapText="1"/>
    </xf>
    <xf numFmtId="4" fontId="2" fillId="6" borderId="1" xfId="0" applyNumberFormat="1" applyFont="1" applyFill="1" applyBorder="1" applyAlignment="1">
      <alignment horizontal="center" vertical="center" wrapText="1"/>
    </xf>
    <xf numFmtId="0" fontId="1" fillId="4" borderId="1" xfId="0" applyFont="1" applyFill="1" applyBorder="1" applyAlignment="1" applyProtection="1">
      <alignment vertical="center" wrapText="1"/>
      <protection locked="0"/>
    </xf>
    <xf numFmtId="4" fontId="24" fillId="4" borderId="1" xfId="0" applyNumberFormat="1" applyFont="1" applyFill="1" applyBorder="1" applyAlignment="1" applyProtection="1">
      <alignment horizontal="center" vertical="center"/>
    </xf>
    <xf numFmtId="0" fontId="8" fillId="4" borderId="1" xfId="0" applyFont="1" applyFill="1" applyBorder="1" applyAlignment="1" applyProtection="1">
      <alignment vertical="center" wrapText="1"/>
      <protection locked="0"/>
    </xf>
    <xf numFmtId="164" fontId="24" fillId="4" borderId="1" xfId="0" applyNumberFormat="1" applyFont="1" applyFill="1" applyBorder="1" applyAlignment="1" applyProtection="1">
      <alignment horizontal="center" vertical="center"/>
    </xf>
    <xf numFmtId="0" fontId="11" fillId="4" borderId="1" xfId="0" applyFont="1" applyFill="1" applyBorder="1" applyAlignment="1" applyProtection="1">
      <alignment vertical="center" wrapText="1"/>
      <protection locked="0"/>
    </xf>
    <xf numFmtId="164" fontId="11" fillId="4" borderId="1" xfId="0" applyNumberFormat="1" applyFont="1" applyFill="1" applyBorder="1" applyAlignment="1" applyProtection="1">
      <alignment horizontal="center" vertical="center"/>
      <protection locked="0"/>
    </xf>
    <xf numFmtId="164" fontId="25" fillId="4" borderId="1" xfId="0" applyNumberFormat="1" applyFont="1" applyFill="1" applyBorder="1" applyAlignment="1" applyProtection="1">
      <alignment horizontal="center" vertical="center"/>
    </xf>
    <xf numFmtId="164" fontId="4" fillId="4" borderId="1" xfId="0" applyNumberFormat="1" applyFont="1" applyFill="1" applyBorder="1" applyAlignment="1" applyProtection="1">
      <alignment horizontal="center" vertical="center"/>
      <protection locked="0"/>
    </xf>
    <xf numFmtId="164" fontId="2" fillId="4" borderId="1" xfId="0" applyNumberFormat="1" applyFont="1" applyFill="1" applyBorder="1" applyAlignment="1" applyProtection="1">
      <alignment horizontal="center" vertical="center"/>
      <protection locked="0"/>
    </xf>
    <xf numFmtId="164" fontId="20" fillId="4" borderId="1" xfId="0" applyNumberFormat="1" applyFont="1" applyFill="1" applyBorder="1" applyAlignment="1" applyProtection="1">
      <alignment horizontal="center" vertical="center"/>
    </xf>
    <xf numFmtId="0" fontId="26" fillId="4" borderId="1" xfId="0" applyFont="1" applyFill="1" applyBorder="1" applyAlignment="1" applyProtection="1">
      <alignment vertical="center" wrapText="1"/>
      <protection locked="0"/>
    </xf>
    <xf numFmtId="164" fontId="18" fillId="4" borderId="1" xfId="0" applyNumberFormat="1" applyFont="1" applyFill="1" applyBorder="1" applyAlignment="1" applyProtection="1">
      <alignment horizontal="center" vertical="center"/>
      <protection locked="0"/>
    </xf>
    <xf numFmtId="0" fontId="36" fillId="4" borderId="1" xfId="0" applyFont="1" applyFill="1" applyBorder="1" applyAlignment="1" applyProtection="1">
      <alignment vertical="center" wrapText="1"/>
      <protection locked="0"/>
    </xf>
    <xf numFmtId="164" fontId="8" fillId="4" borderId="1" xfId="0" applyNumberFormat="1" applyFont="1" applyFill="1" applyBorder="1" applyAlignment="1" applyProtection="1">
      <alignment horizontal="center" vertical="center"/>
      <protection locked="0"/>
    </xf>
    <xf numFmtId="0" fontId="35" fillId="4" borderId="1" xfId="0" applyFont="1" applyFill="1" applyBorder="1" applyAlignment="1" applyProtection="1">
      <alignment vertical="center" wrapText="1"/>
      <protection locked="0"/>
    </xf>
    <xf numFmtId="0" fontId="22" fillId="4" borderId="1" xfId="0" applyFont="1" applyFill="1" applyBorder="1" applyAlignment="1" applyProtection="1">
      <alignment vertical="center" wrapText="1"/>
      <protection locked="0"/>
    </xf>
    <xf numFmtId="0" fontId="32" fillId="4" borderId="1" xfId="0" applyFont="1" applyFill="1" applyBorder="1" applyAlignment="1" applyProtection="1">
      <alignment vertical="center" wrapText="1"/>
      <protection locked="0"/>
    </xf>
    <xf numFmtId="164" fontId="33" fillId="4" borderId="1" xfId="0" applyNumberFormat="1" applyFont="1" applyFill="1" applyBorder="1" applyAlignment="1" applyProtection="1">
      <alignment horizontal="center" vertical="center"/>
    </xf>
    <xf numFmtId="164" fontId="24" fillId="4" borderId="1" xfId="1" applyNumberFormat="1" applyFont="1" applyFill="1" applyBorder="1" applyAlignment="1" applyProtection="1">
      <alignment horizontal="center" vertical="center"/>
    </xf>
    <xf numFmtId="0" fontId="22" fillId="4" borderId="3" xfId="0" applyFont="1" applyFill="1" applyBorder="1" applyAlignment="1" applyProtection="1">
      <alignment vertical="center" wrapText="1"/>
      <protection locked="0"/>
    </xf>
    <xf numFmtId="0" fontId="23" fillId="4" borderId="1" xfId="0" applyFont="1" applyFill="1" applyBorder="1" applyAlignment="1" applyProtection="1">
      <alignment vertical="center"/>
      <protection locked="0"/>
    </xf>
    <xf numFmtId="0" fontId="46" fillId="0" borderId="15" xfId="0" quotePrefix="1" applyFont="1" applyFill="1" applyBorder="1" applyAlignment="1" applyProtection="1">
      <alignment horizontal="center" vertical="center" wrapText="1"/>
      <protection locked="0"/>
    </xf>
    <xf numFmtId="9" fontId="43" fillId="0" borderId="12" xfId="2" applyFont="1" applyFill="1" applyBorder="1" applyAlignment="1" applyProtection="1">
      <alignment vertical="center"/>
      <protection locked="0"/>
    </xf>
    <xf numFmtId="9" fontId="43" fillId="0" borderId="12" xfId="0" applyNumberFormat="1" applyFont="1" applyFill="1" applyBorder="1" applyAlignment="1" applyProtection="1">
      <alignment vertical="center"/>
      <protection locked="0"/>
    </xf>
    <xf numFmtId="9" fontId="44" fillId="0" borderId="12" xfId="2" applyFont="1" applyFill="1" applyBorder="1" applyAlignment="1" applyProtection="1">
      <alignment vertical="center" wrapText="1"/>
      <protection locked="0"/>
    </xf>
    <xf numFmtId="0" fontId="44" fillId="0" borderId="12" xfId="0" applyFont="1" applyFill="1" applyBorder="1" applyAlignment="1" applyProtection="1">
      <alignment vertical="center" wrapText="1"/>
      <protection locked="0"/>
    </xf>
    <xf numFmtId="0" fontId="44" fillId="0" borderId="12" xfId="0" applyFont="1" applyFill="1" applyBorder="1" applyAlignment="1" applyProtection="1">
      <alignment horizontal="right" vertical="center" wrapText="1"/>
      <protection locked="0"/>
    </xf>
    <xf numFmtId="9" fontId="44" fillId="0" borderId="12" xfId="2" applyFont="1" applyFill="1" applyBorder="1" applyAlignment="1" applyProtection="1">
      <alignment horizontal="right" vertical="center"/>
      <protection locked="0"/>
    </xf>
    <xf numFmtId="0" fontId="44" fillId="0" borderId="12" xfId="0" applyFont="1" applyFill="1" applyBorder="1" applyAlignment="1" applyProtection="1">
      <alignment horizontal="center" vertical="center"/>
      <protection locked="0"/>
    </xf>
    <xf numFmtId="0" fontId="44" fillId="0" borderId="12" xfId="0" applyFont="1" applyFill="1" applyBorder="1" applyAlignment="1" applyProtection="1">
      <alignment horizontal="right" vertical="center"/>
      <protection locked="0"/>
    </xf>
    <xf numFmtId="9" fontId="43" fillId="0" borderId="12" xfId="0" applyNumberFormat="1" applyFont="1" applyFill="1" applyBorder="1" applyAlignment="1" applyProtection="1">
      <alignment horizontal="right" vertical="center"/>
      <protection locked="0"/>
    </xf>
    <xf numFmtId="0" fontId="44" fillId="0" borderId="12" xfId="0" applyFont="1" applyFill="1" applyBorder="1" applyAlignment="1" applyProtection="1">
      <alignment horizontal="left" vertical="center"/>
      <protection locked="0"/>
    </xf>
    <xf numFmtId="9" fontId="45" fillId="0" borderId="12" xfId="0" applyNumberFormat="1" applyFont="1" applyFill="1" applyBorder="1" applyAlignment="1" applyProtection="1">
      <alignment vertical="center"/>
    </xf>
    <xf numFmtId="2" fontId="45" fillId="0" borderId="12" xfId="0" applyNumberFormat="1" applyFont="1" applyFill="1" applyBorder="1" applyAlignment="1" applyProtection="1">
      <alignment vertical="center"/>
    </xf>
    <xf numFmtId="0" fontId="42" fillId="6" borderId="1" xfId="0" applyFont="1" applyFill="1" applyBorder="1" applyAlignment="1">
      <alignment horizontal="center" vertical="center" wrapText="1"/>
    </xf>
    <xf numFmtId="0" fontId="2" fillId="0" borderId="0" xfId="0" applyFont="1" applyAlignment="1">
      <alignment vertical="center" wrapText="1"/>
    </xf>
    <xf numFmtId="0" fontId="2" fillId="3" borderId="0" xfId="0" applyFont="1" applyFill="1" applyAlignment="1">
      <alignment vertical="center" wrapText="1"/>
    </xf>
    <xf numFmtId="49" fontId="1" fillId="0" borderId="1" xfId="0" applyNumberFormat="1" applyFont="1" applyBorder="1" applyAlignment="1">
      <alignment horizontal="center" vertical="center" wrapText="1"/>
    </xf>
    <xf numFmtId="0" fontId="2" fillId="0" borderId="1" xfId="0" applyFont="1" applyBorder="1" applyAlignment="1">
      <alignment vertical="center"/>
    </xf>
    <xf numFmtId="0" fontId="18" fillId="7" borderId="1" xfId="0" applyFont="1" applyFill="1" applyBorder="1" applyAlignment="1">
      <alignment horizontal="center" vertical="center"/>
    </xf>
    <xf numFmtId="0" fontId="1" fillId="0" borderId="1" xfId="0" applyFont="1" applyBorder="1" applyAlignment="1" applyProtection="1">
      <alignment horizontal="center" vertical="center"/>
      <protection locked="0"/>
    </xf>
    <xf numFmtId="3" fontId="1" fillId="0" borderId="1" xfId="0" applyNumberFormat="1" applyFont="1" applyBorder="1" applyAlignment="1" applyProtection="1">
      <alignment horizontal="center" vertical="center"/>
      <protection locked="0"/>
    </xf>
    <xf numFmtId="49" fontId="1" fillId="0" borderId="1" xfId="0" applyNumberFormat="1" applyFont="1" applyBorder="1" applyAlignment="1" applyProtection="1">
      <alignment horizontal="center" vertical="center"/>
      <protection locked="0"/>
    </xf>
    <xf numFmtId="0" fontId="55" fillId="0" borderId="1" xfId="0" applyFont="1" applyBorder="1" applyAlignment="1" applyProtection="1">
      <alignment vertical="center"/>
      <protection locked="0"/>
    </xf>
    <xf numFmtId="0" fontId="2" fillId="0" borderId="7" xfId="0" applyFont="1" applyBorder="1" applyAlignment="1">
      <alignment horizontal="left" vertical="center"/>
    </xf>
    <xf numFmtId="0" fontId="2" fillId="0" borderId="10" xfId="0" applyFont="1" applyBorder="1" applyAlignment="1">
      <alignment horizontal="left" vertical="center"/>
    </xf>
    <xf numFmtId="0" fontId="2" fillId="0" borderId="8" xfId="0" applyFont="1" applyBorder="1" applyAlignment="1">
      <alignment horizontal="left" vertical="center"/>
    </xf>
    <xf numFmtId="0" fontId="2" fillId="7" borderId="2" xfId="0" applyFont="1" applyFill="1" applyBorder="1" applyAlignment="1">
      <alignment horizontal="center" vertical="center"/>
    </xf>
    <xf numFmtId="0" fontId="2" fillId="7" borderId="4" xfId="0" applyFont="1" applyFill="1" applyBorder="1" applyAlignment="1">
      <alignment horizontal="center" vertical="center"/>
    </xf>
    <xf numFmtId="0" fontId="2" fillId="7" borderId="1" xfId="0" applyFont="1" applyFill="1" applyBorder="1" applyAlignment="1">
      <alignment horizontal="center" vertical="center"/>
    </xf>
    <xf numFmtId="0" fontId="10" fillId="0" borderId="1" xfId="0" applyFont="1" applyBorder="1" applyAlignment="1">
      <alignment horizontal="center" vertical="center"/>
    </xf>
    <xf numFmtId="0" fontId="8" fillId="0" borderId="1" xfId="0" applyFont="1" applyFill="1" applyBorder="1" applyAlignment="1">
      <alignment horizontal="left" vertical="center" wrapText="1"/>
    </xf>
    <xf numFmtId="0" fontId="8" fillId="0" borderId="1" xfId="0" applyFont="1" applyFill="1" applyBorder="1" applyAlignment="1">
      <alignment horizontal="left" vertical="center"/>
    </xf>
    <xf numFmtId="0" fontId="2" fillId="0" borderId="1" xfId="0" applyFont="1" applyBorder="1" applyAlignment="1">
      <alignment horizontal="left" vertical="center"/>
    </xf>
    <xf numFmtId="0" fontId="2" fillId="0" borderId="1" xfId="0" applyFont="1" applyFill="1" applyBorder="1" applyAlignment="1">
      <alignment horizontal="left" vertical="center"/>
    </xf>
    <xf numFmtId="0" fontId="1" fillId="0" borderId="1" xfId="0" applyFont="1" applyBorder="1" applyAlignment="1">
      <alignment horizontal="left" vertical="center" wrapText="1"/>
    </xf>
    <xf numFmtId="0" fontId="1" fillId="0" borderId="1" xfId="0" applyFont="1" applyFill="1" applyBorder="1" applyAlignment="1">
      <alignment horizontal="left" vertical="center" wrapText="1"/>
    </xf>
    <xf numFmtId="0" fontId="1" fillId="0" borderId="1" xfId="0" applyFont="1" applyBorder="1" applyAlignment="1">
      <alignment horizontal="left" vertical="center"/>
    </xf>
    <xf numFmtId="0" fontId="2" fillId="0" borderId="1" xfId="0" applyFont="1" applyFill="1" applyBorder="1" applyAlignment="1">
      <alignment horizontal="left" vertical="center" wrapText="1"/>
    </xf>
    <xf numFmtId="0" fontId="8" fillId="5" borderId="2" xfId="0" applyFont="1" applyFill="1" applyBorder="1" applyAlignment="1">
      <alignment horizontal="left" vertical="center"/>
    </xf>
    <xf numFmtId="0" fontId="8" fillId="5" borderId="3" xfId="0" applyFont="1" applyFill="1" applyBorder="1" applyAlignment="1">
      <alignment horizontal="left" vertical="center"/>
    </xf>
    <xf numFmtId="0" fontId="8" fillId="5" borderId="4" xfId="0" applyFont="1" applyFill="1" applyBorder="1" applyAlignment="1">
      <alignment horizontal="left" vertical="center"/>
    </xf>
    <xf numFmtId="0" fontId="2" fillId="7" borderId="3"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8" xfId="0" applyFont="1" applyFill="1" applyBorder="1" applyAlignment="1">
      <alignment horizontal="center" vertical="center"/>
    </xf>
    <xf numFmtId="0" fontId="38" fillId="0" borderId="0" xfId="0" applyFont="1" applyBorder="1" applyAlignment="1">
      <alignment horizontal="center" vertical="center" wrapText="1"/>
    </xf>
    <xf numFmtId="0" fontId="8" fillId="0" borderId="2" xfId="0" applyFont="1" applyFill="1" applyBorder="1" applyAlignment="1">
      <alignment horizontal="left" vertical="center"/>
    </xf>
    <xf numFmtId="0" fontId="8" fillId="0" borderId="3" xfId="0" applyFont="1" applyFill="1" applyBorder="1" applyAlignment="1">
      <alignment horizontal="left" vertical="center"/>
    </xf>
    <xf numFmtId="0" fontId="8" fillId="0" borderId="4" xfId="0" applyFont="1" applyFill="1" applyBorder="1" applyAlignment="1">
      <alignment horizontal="left" vertical="center"/>
    </xf>
    <xf numFmtId="0" fontId="1" fillId="0" borderId="1" xfId="0" applyFont="1" applyBorder="1" applyAlignment="1" applyProtection="1">
      <alignment horizontal="center" vertical="center" wrapText="1"/>
      <protection locked="0"/>
    </xf>
    <xf numFmtId="0" fontId="55" fillId="0" borderId="1" xfId="0" applyFont="1" applyBorder="1" applyAlignment="1" applyProtection="1">
      <alignment horizontal="center" vertical="center"/>
      <protection locked="0"/>
    </xf>
    <xf numFmtId="0" fontId="12" fillId="0" borderId="0" xfId="0" applyFont="1" applyBorder="1" applyAlignment="1">
      <alignment horizontal="center" vertical="top" wrapText="1"/>
    </xf>
    <xf numFmtId="0" fontId="2" fillId="6" borderId="7" xfId="0" applyFont="1" applyFill="1" applyBorder="1" applyAlignment="1">
      <alignment horizontal="center" vertical="center"/>
    </xf>
    <xf numFmtId="0" fontId="2" fillId="6" borderId="10" xfId="0" applyFont="1" applyFill="1" applyBorder="1" applyAlignment="1">
      <alignment horizontal="center" vertical="center"/>
    </xf>
    <xf numFmtId="0" fontId="2" fillId="6" borderId="8" xfId="0" applyFont="1" applyFill="1" applyBorder="1" applyAlignment="1">
      <alignment horizontal="center" vertical="center"/>
    </xf>
    <xf numFmtId="0" fontId="2" fillId="6" borderId="5" xfId="0" applyFont="1" applyFill="1" applyBorder="1" applyAlignment="1">
      <alignment horizontal="center" vertical="center" wrapText="1"/>
    </xf>
    <xf numFmtId="0" fontId="2" fillId="6" borderId="9"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12" fillId="0" borderId="0" xfId="0" applyFont="1" applyBorder="1" applyAlignment="1">
      <alignment horizontal="center" vertical="center"/>
    </xf>
    <xf numFmtId="0" fontId="1" fillId="0" borderId="0" xfId="0" applyFont="1" applyBorder="1" applyAlignment="1">
      <alignment horizontal="center"/>
    </xf>
    <xf numFmtId="0" fontId="2" fillId="0" borderId="0" xfId="0" applyFont="1" applyBorder="1" applyAlignment="1">
      <alignment horizontal="center" vertical="center" wrapText="1"/>
    </xf>
    <xf numFmtId="0" fontId="39" fillId="0" borderId="0" xfId="0" applyFont="1" applyBorder="1" applyAlignment="1">
      <alignment horizontal="center" vertical="center"/>
    </xf>
    <xf numFmtId="0" fontId="40" fillId="0" borderId="11" xfId="0" applyFont="1" applyBorder="1" applyAlignment="1">
      <alignment horizontal="center" vertical="top" wrapText="1"/>
    </xf>
    <xf numFmtId="0" fontId="47" fillId="0" borderId="11" xfId="0" applyFont="1" applyBorder="1" applyAlignment="1">
      <alignment horizontal="left" vertical="center" wrapText="1"/>
    </xf>
    <xf numFmtId="0" fontId="12" fillId="0" borderId="5" xfId="0" applyFont="1" applyBorder="1" applyAlignment="1">
      <alignment horizontal="left" vertical="center" wrapText="1"/>
    </xf>
    <xf numFmtId="0" fontId="12" fillId="0" borderId="17" xfId="0" applyFont="1" applyBorder="1" applyAlignment="1">
      <alignment horizontal="left" vertical="center" wrapText="1"/>
    </xf>
    <xf numFmtId="0" fontId="12" fillId="0" borderId="6" xfId="0" applyFont="1" applyBorder="1" applyAlignment="1">
      <alignment horizontal="left" vertical="center" wrapText="1"/>
    </xf>
    <xf numFmtId="0" fontId="12" fillId="0" borderId="19" xfId="0" applyFont="1" applyBorder="1" applyAlignment="1">
      <alignment horizontal="left" vertical="center" wrapText="1"/>
    </xf>
    <xf numFmtId="0" fontId="42" fillId="0" borderId="13" xfId="0" applyFont="1" applyFill="1" applyBorder="1" applyAlignment="1">
      <alignment horizontal="center" vertical="center" wrapText="1"/>
    </xf>
    <xf numFmtId="0" fontId="42" fillId="0" borderId="14" xfId="0" applyFont="1" applyFill="1" applyBorder="1" applyAlignment="1">
      <alignment horizontal="center" vertical="center" wrapText="1"/>
    </xf>
    <xf numFmtId="0" fontId="42" fillId="6" borderId="16" xfId="0" applyFont="1" applyFill="1" applyBorder="1" applyAlignment="1">
      <alignment horizontal="center" vertical="center" wrapText="1"/>
    </xf>
    <xf numFmtId="0" fontId="42" fillId="6" borderId="18" xfId="0" applyFont="1" applyFill="1" applyBorder="1" applyAlignment="1">
      <alignment horizontal="center" vertical="center" wrapText="1"/>
    </xf>
    <xf numFmtId="0" fontId="42" fillId="6" borderId="1" xfId="0" applyFont="1" applyFill="1" applyBorder="1" applyAlignment="1">
      <alignment horizontal="center" vertical="center" wrapText="1"/>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322469</xdr:colOff>
      <xdr:row>0</xdr:row>
      <xdr:rowOff>0</xdr:rowOff>
    </xdr:from>
    <xdr:to>
      <xdr:col>1</xdr:col>
      <xdr:colOff>1146312</xdr:colOff>
      <xdr:row>2</xdr:row>
      <xdr:rowOff>238539</xdr:rowOff>
    </xdr:to>
    <xdr:pic>
      <xdr:nvPicPr>
        <xdr:cNvPr id="3" name="Picture 2" descr="E:\1. SEAGULL GROUP 2015\1.1 SEAGULL INVEST\1. HO SO PHAP LY\6. DANG KY LOGO\MAU LOGO UNG DUNG\Final-FA-Logo-SEACORP-(logo-on-white-BG).png">
          <a:extLst>
            <a:ext uri="{FF2B5EF4-FFF2-40B4-BE49-F238E27FC236}">
              <a16:creationId xmlns:a16="http://schemas.microsoft.com/office/drawing/2014/main" xmlns="" id="{00000000-0008-0000-0000-000003000000}"/>
            </a:ext>
          </a:extLst>
        </xdr:cNvPr>
        <xdr:cNvPicPr/>
      </xdr:nvPicPr>
      <xdr:blipFill>
        <a:blip xmlns:r="http://schemas.openxmlformats.org/officeDocument/2006/relationships" r:embed="rId1" cstate="print"/>
        <a:srcRect/>
        <a:stretch>
          <a:fillRect/>
        </a:stretch>
      </xdr:blipFill>
      <xdr:spPr bwMode="auto">
        <a:xfrm>
          <a:off x="322469" y="0"/>
          <a:ext cx="1155147" cy="594691"/>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372"/>
  <sheetViews>
    <sheetView tabSelected="1" zoomScale="115" zoomScaleNormal="115" workbookViewId="0"/>
  </sheetViews>
  <sheetFormatPr defaultColWidth="9.28515625" defaultRowHeight="12.75" x14ac:dyDescent="0.25"/>
  <cols>
    <col min="1" max="1" width="5" style="55" customWidth="1"/>
    <col min="2" max="2" width="33.85546875" style="22" customWidth="1"/>
    <col min="3" max="3" width="16.85546875" style="22" bestFit="1" customWidth="1"/>
    <col min="4" max="4" width="56.7109375" style="22" bestFit="1" customWidth="1"/>
    <col min="5" max="5" width="18.5703125" style="22" customWidth="1"/>
    <col min="6" max="6" width="15.85546875" style="22" customWidth="1"/>
    <col min="7" max="7" width="6.85546875" style="22" customWidth="1"/>
    <col min="8" max="8" width="15.42578125" style="22" bestFit="1" customWidth="1"/>
    <col min="9" max="9" width="77.85546875" style="56" customWidth="1"/>
    <col min="10" max="10" width="65.42578125" style="22" bestFit="1" customWidth="1"/>
    <col min="11" max="16384" width="9.28515625" style="22"/>
  </cols>
  <sheetData>
    <row r="1" spans="1:11" s="8" customFormat="1" ht="14.1" customHeight="1" x14ac:dyDescent="0.25">
      <c r="A1" s="109"/>
      <c r="E1" s="123" t="s">
        <v>178</v>
      </c>
      <c r="I1" s="148"/>
    </row>
    <row r="2" spans="1:11" s="8" customFormat="1" ht="14.65" customHeight="1" x14ac:dyDescent="0.25">
      <c r="A2" s="109"/>
      <c r="C2" s="237" t="s">
        <v>344</v>
      </c>
      <c r="D2" s="237"/>
      <c r="E2" s="237"/>
      <c r="I2" s="148"/>
    </row>
    <row r="3" spans="1:11" s="8" customFormat="1" ht="19.350000000000001" customHeight="1" x14ac:dyDescent="0.25">
      <c r="A3" s="109"/>
      <c r="C3" s="237"/>
      <c r="D3" s="237"/>
      <c r="E3" s="237"/>
      <c r="I3" s="148"/>
    </row>
    <row r="4" spans="1:11" x14ac:dyDescent="0.25">
      <c r="A4" s="109"/>
      <c r="B4" s="109"/>
      <c r="C4" s="109"/>
      <c r="D4" s="109"/>
      <c r="E4" s="110"/>
    </row>
    <row r="5" spans="1:11" ht="15.75" x14ac:dyDescent="0.25">
      <c r="A5" s="118" t="s">
        <v>1</v>
      </c>
      <c r="B5" s="116" t="s">
        <v>420</v>
      </c>
      <c r="C5" s="115"/>
      <c r="D5" s="115"/>
      <c r="E5" s="115"/>
      <c r="F5" s="115"/>
      <c r="G5" s="112"/>
      <c r="H5" s="116" t="s">
        <v>385</v>
      </c>
      <c r="I5" s="115"/>
      <c r="K5" s="125"/>
    </row>
    <row r="6" spans="1:11" ht="15.75" x14ac:dyDescent="0.25">
      <c r="A6" s="109"/>
      <c r="B6" s="21" t="s">
        <v>339</v>
      </c>
      <c r="C6" s="131" t="s">
        <v>313</v>
      </c>
      <c r="D6" s="16" t="str">
        <f>VLOOKUP(C6,$H$25:$I$42,2,FALSE)</f>
        <v>CÔNG TY TNHH DỊCH VỤ &amp; PHÁT TRIỂN CÔNG NGHỆ SEATEK</v>
      </c>
      <c r="E6" s="21"/>
      <c r="F6" s="132"/>
      <c r="G6" s="112"/>
      <c r="H6" s="219" t="s">
        <v>386</v>
      </c>
      <c r="I6" s="220"/>
    </row>
    <row r="7" spans="1:11" ht="15.75" x14ac:dyDescent="0.25">
      <c r="A7" s="109"/>
      <c r="B7" s="108" t="s">
        <v>340</v>
      </c>
      <c r="C7" s="131" t="s">
        <v>366</v>
      </c>
      <c r="D7" s="212"/>
      <c r="E7" s="21" t="s">
        <v>264</v>
      </c>
      <c r="F7" s="132" t="s">
        <v>373</v>
      </c>
      <c r="G7" s="112"/>
      <c r="H7" s="216" t="s">
        <v>387</v>
      </c>
      <c r="I7" s="160" t="s">
        <v>390</v>
      </c>
    </row>
    <row r="8" spans="1:11" ht="15.75" x14ac:dyDescent="0.25">
      <c r="A8" s="109"/>
      <c r="B8" s="108" t="s">
        <v>338</v>
      </c>
      <c r="C8" s="131" t="s">
        <v>365</v>
      </c>
      <c r="D8" s="212"/>
      <c r="E8" s="21" t="s">
        <v>264</v>
      </c>
      <c r="F8" s="132" t="s">
        <v>373</v>
      </c>
      <c r="G8" s="112"/>
      <c r="H8" s="217"/>
      <c r="I8" s="160" t="s">
        <v>388</v>
      </c>
    </row>
    <row r="9" spans="1:11" ht="15.75" x14ac:dyDescent="0.25">
      <c r="A9" s="109"/>
      <c r="B9" s="108" t="s">
        <v>341</v>
      </c>
      <c r="C9" s="131" t="s">
        <v>265</v>
      </c>
      <c r="D9" s="16" t="str">
        <f>VLOOKUP(C9,$H$20:$I$23,2,FALSE)</f>
        <v>Tự đánh giá</v>
      </c>
      <c r="E9" s="21"/>
      <c r="F9" s="132"/>
      <c r="G9" s="112"/>
      <c r="H9" s="217"/>
      <c r="I9" s="160" t="s">
        <v>389</v>
      </c>
    </row>
    <row r="10" spans="1:11" ht="15.75" x14ac:dyDescent="0.25">
      <c r="A10" s="109"/>
      <c r="B10" s="215" t="s">
        <v>417</v>
      </c>
      <c r="C10" s="215" t="s">
        <v>418</v>
      </c>
      <c r="D10" s="215"/>
      <c r="E10" s="242" t="s">
        <v>419</v>
      </c>
      <c r="F10" s="242"/>
      <c r="G10" s="112"/>
      <c r="H10" s="217"/>
      <c r="I10" s="160" t="s">
        <v>396</v>
      </c>
    </row>
    <row r="11" spans="1:11" ht="15.75" x14ac:dyDescent="0.25">
      <c r="A11" s="118" t="s">
        <v>215</v>
      </c>
      <c r="B11" s="116" t="s">
        <v>345</v>
      </c>
      <c r="C11" s="115"/>
      <c r="D11" s="115"/>
      <c r="E11" s="115"/>
      <c r="F11" s="115"/>
      <c r="G11" s="112"/>
      <c r="H11" s="218"/>
      <c r="I11" s="160" t="s">
        <v>398</v>
      </c>
    </row>
    <row r="12" spans="1:11" ht="15.75" x14ac:dyDescent="0.25">
      <c r="A12" s="7"/>
      <c r="B12" s="122" t="s">
        <v>342</v>
      </c>
      <c r="C12" s="241" t="s">
        <v>372</v>
      </c>
      <c r="D12" s="241"/>
      <c r="E12" s="241"/>
      <c r="F12" s="241"/>
      <c r="G12" s="112"/>
      <c r="H12" s="133" t="s">
        <v>391</v>
      </c>
      <c r="I12" s="160" t="s">
        <v>415</v>
      </c>
    </row>
    <row r="13" spans="1:11" ht="30" customHeight="1" x14ac:dyDescent="0.25">
      <c r="A13" s="7"/>
      <c r="B13" s="122" t="s">
        <v>343</v>
      </c>
      <c r="C13" s="241"/>
      <c r="D13" s="241"/>
      <c r="E13" s="241"/>
      <c r="F13" s="241"/>
      <c r="G13" s="112"/>
      <c r="H13" s="219" t="s">
        <v>392</v>
      </c>
      <c r="I13" s="220"/>
    </row>
    <row r="14" spans="1:11" ht="25.5" x14ac:dyDescent="0.25">
      <c r="A14" s="7"/>
      <c r="B14" s="121"/>
      <c r="C14" s="120"/>
      <c r="D14" s="106"/>
      <c r="E14" s="106"/>
      <c r="F14" s="112"/>
      <c r="G14" s="112"/>
      <c r="H14" s="210" t="s">
        <v>393</v>
      </c>
      <c r="I14" s="160" t="s">
        <v>394</v>
      </c>
    </row>
    <row r="15" spans="1:11" ht="25.5" x14ac:dyDescent="0.25">
      <c r="A15" s="118" t="s">
        <v>346</v>
      </c>
      <c r="B15" s="116" t="s">
        <v>374</v>
      </c>
      <c r="C15" s="115"/>
      <c r="D15" s="115"/>
      <c r="E15" s="115"/>
      <c r="F15" s="115"/>
      <c r="G15" s="112"/>
      <c r="H15" s="210" t="s">
        <v>395</v>
      </c>
      <c r="I15" s="160" t="s">
        <v>397</v>
      </c>
    </row>
    <row r="16" spans="1:11" s="4" customFormat="1" x14ac:dyDescent="0.25">
      <c r="A16" s="7"/>
      <c r="B16" s="114" t="s">
        <v>347</v>
      </c>
      <c r="C16" s="114" t="s">
        <v>348</v>
      </c>
      <c r="D16" s="114" t="s">
        <v>349</v>
      </c>
      <c r="E16" s="114" t="s">
        <v>350</v>
      </c>
      <c r="F16" s="107" t="s">
        <v>351</v>
      </c>
      <c r="I16" s="207"/>
      <c r="K16" s="22"/>
    </row>
    <row r="17" spans="1:11" ht="15.75" x14ac:dyDescent="0.25">
      <c r="A17" s="109"/>
      <c r="B17" s="134"/>
      <c r="C17" s="213"/>
      <c r="D17" s="135"/>
      <c r="E17" s="214"/>
      <c r="F17" s="135"/>
      <c r="G17" s="112"/>
    </row>
    <row r="18" spans="1:11" ht="15.75" x14ac:dyDescent="0.25">
      <c r="A18" s="109"/>
      <c r="B18" s="109"/>
      <c r="C18" s="109"/>
      <c r="D18" s="109"/>
      <c r="F18" s="112"/>
      <c r="G18" s="112"/>
      <c r="H18" s="116" t="s">
        <v>363</v>
      </c>
      <c r="I18" s="208"/>
      <c r="J18" s="125"/>
    </row>
    <row r="19" spans="1:11" s="4" customFormat="1" ht="23.65" customHeight="1" x14ac:dyDescent="0.25">
      <c r="A19" s="118" t="s">
        <v>414</v>
      </c>
      <c r="B19" s="116" t="s">
        <v>8</v>
      </c>
      <c r="C19" s="116"/>
      <c r="D19" s="116"/>
      <c r="E19" s="116"/>
      <c r="H19" s="221" t="s">
        <v>333</v>
      </c>
      <c r="I19" s="221"/>
      <c r="K19" s="22"/>
    </row>
    <row r="20" spans="1:11" s="8" customFormat="1" ht="15" x14ac:dyDescent="0.25">
      <c r="A20" s="144" t="s">
        <v>0</v>
      </c>
      <c r="B20" s="221" t="s">
        <v>24</v>
      </c>
      <c r="C20" s="221"/>
      <c r="D20" s="221"/>
      <c r="E20" s="211" t="s">
        <v>10</v>
      </c>
      <c r="G20" s="124"/>
      <c r="H20" s="209" t="s">
        <v>265</v>
      </c>
      <c r="I20" s="21" t="s">
        <v>334</v>
      </c>
    </row>
    <row r="21" spans="1:11" s="8" customFormat="1" ht="15" x14ac:dyDescent="0.25">
      <c r="A21" s="52" t="s">
        <v>221</v>
      </c>
      <c r="B21" s="238" t="s">
        <v>259</v>
      </c>
      <c r="C21" s="239"/>
      <c r="D21" s="240"/>
      <c r="E21" s="141" t="str">
        <f>IFERROR(AVERAGE(E22:E26),"K")</f>
        <v>K</v>
      </c>
      <c r="G21" s="124"/>
      <c r="H21" s="209" t="s">
        <v>268</v>
      </c>
      <c r="I21" s="21" t="s">
        <v>336</v>
      </c>
    </row>
    <row r="22" spans="1:11" s="8" customFormat="1" ht="15" x14ac:dyDescent="0.25">
      <c r="A22" s="107" t="s">
        <v>220</v>
      </c>
      <c r="B22" s="225" t="s">
        <v>19</v>
      </c>
      <c r="C22" s="225"/>
      <c r="D22" s="225"/>
      <c r="E22" s="142" t="str">
        <f>IFERROR('I.1. CÓ MQH TỐT'!D7,"K")</f>
        <v>K</v>
      </c>
      <c r="G22" s="124"/>
      <c r="H22" s="209" t="s">
        <v>270</v>
      </c>
      <c r="I22" s="21" t="s">
        <v>335</v>
      </c>
    </row>
    <row r="23" spans="1:11" s="8" customFormat="1" ht="15" x14ac:dyDescent="0.25">
      <c r="A23" s="107" t="s">
        <v>219</v>
      </c>
      <c r="B23" s="225" t="s">
        <v>20</v>
      </c>
      <c r="C23" s="225"/>
      <c r="D23" s="225"/>
      <c r="E23" s="142" t="str">
        <f>IFERROR('I.2. THÂN THIỆN TỬ TẾ'!D7,"K")</f>
        <v>K</v>
      </c>
      <c r="G23" s="124"/>
      <c r="H23" s="209" t="s">
        <v>278</v>
      </c>
      <c r="I23" s="21" t="s">
        <v>337</v>
      </c>
      <c r="J23" s="22"/>
    </row>
    <row r="24" spans="1:11" s="7" customFormat="1" ht="15" x14ac:dyDescent="0.25">
      <c r="A24" s="107" t="s">
        <v>218</v>
      </c>
      <c r="B24" s="225" t="s">
        <v>21</v>
      </c>
      <c r="C24" s="225"/>
      <c r="D24" s="225"/>
      <c r="E24" s="142" t="str">
        <f>IFERROR('I.3. CẦN MẪN TRÁCH NHIỆM'!D7,"K")</f>
        <v>K</v>
      </c>
      <c r="G24" s="124"/>
      <c r="H24" s="221" t="s">
        <v>332</v>
      </c>
      <c r="I24" s="221"/>
    </row>
    <row r="25" spans="1:11" s="7" customFormat="1" ht="15" x14ac:dyDescent="0.25">
      <c r="A25" s="129" t="s">
        <v>217</v>
      </c>
      <c r="B25" s="226" t="s">
        <v>22</v>
      </c>
      <c r="C25" s="226"/>
      <c r="D25" s="226"/>
      <c r="E25" s="142" t="str">
        <f>IFERROR('I.4. TIÊU CHÍ CHIẾN MÃ'!D7,"K")</f>
        <v>K</v>
      </c>
      <c r="G25" s="124"/>
      <c r="H25" s="122" t="s">
        <v>259</v>
      </c>
      <c r="I25" s="21" t="s">
        <v>321</v>
      </c>
    </row>
    <row r="26" spans="1:11" s="8" customFormat="1" ht="32.25" customHeight="1" x14ac:dyDescent="0.25">
      <c r="A26" s="129" t="s">
        <v>216</v>
      </c>
      <c r="B26" s="230" t="s">
        <v>364</v>
      </c>
      <c r="C26" s="226"/>
      <c r="D26" s="226"/>
      <c r="E26" s="142" t="str">
        <f>IFERROR('I.5. TIÊU CHÍ SƯ TỬ '!D7,"K")</f>
        <v>K</v>
      </c>
      <c r="G26" s="124"/>
      <c r="H26" s="122" t="s">
        <v>301</v>
      </c>
      <c r="I26" s="21" t="s">
        <v>302</v>
      </c>
    </row>
    <row r="27" spans="1:11" s="8" customFormat="1" ht="15" x14ac:dyDescent="0.25">
      <c r="A27" s="52" t="s">
        <v>2</v>
      </c>
      <c r="B27" s="223" t="s">
        <v>260</v>
      </c>
      <c r="C27" s="224"/>
      <c r="D27" s="224"/>
      <c r="E27" s="141">
        <f>'II. KPIs'!E25</f>
        <v>0</v>
      </c>
      <c r="F27" s="76"/>
      <c r="G27" s="124"/>
      <c r="H27" s="122" t="s">
        <v>309</v>
      </c>
      <c r="I27" s="21" t="s">
        <v>310</v>
      </c>
    </row>
    <row r="28" spans="1:11" s="8" customFormat="1" ht="17.25" customHeight="1" x14ac:dyDescent="0.25">
      <c r="A28" s="72" t="s">
        <v>63</v>
      </c>
      <c r="B28" s="231" t="s">
        <v>261</v>
      </c>
      <c r="C28" s="232"/>
      <c r="D28" s="233"/>
      <c r="E28" s="113" t="str">
        <f>(IF(AND(E21&gt;=4.5,E27&gt;=4.5),"AA",IF(AND(E21&gt;=4.5,E27&gt;=3.5),"AB",IF(AND(E21&gt;=4.5,E27&gt;=2.5),"AC",IF(AND(E21&gt;=4.5,E27&gt;=1.5),"AD",IF(AND(E21&gt;=4.5,E27&gt;0),"AE",(IF(AND(E21&gt;=3.5,E27&gt;=4.5),"BA",IF(AND(E21&gt;=3.5,E27&gt;=3.5),"BB",IF(AND(E21&gt;=3.5,E27&gt;=2.5),"BC",IF(AND(E21&gt;=3.5,E27&gt;=1.5),"BD",IF(AND(E21&gt;=3.5,E27&gt;0),"BE",(IF(AND(E21&gt;=2.5,E27&gt;=4.5),"CA",IF(AND(E21&gt;=2.5,E27&gt;=3.5),"CB",IF(AND(E21&gt;=2.5,E27&gt;=2.5),"CC",IF(AND(E21&gt;=2.5,E27&gt;=1.5),"CD",IF(AND(E21&gt;=2.5,E27&gt;0),"CE",(IF(AND(E21&gt;=1.5,E27&gt;=4.5),"DA",IF(AND(E21&gt;=1.5,E27&gt;=3.5),"DB",IF(AND(E21&gt;=1.5,E27&gt;=2.5),"DC",IF(AND(E21&gt;=1.5,E27&gt;=1.5),"DD",IF(AND(E21&gt;=1.5,E27&gt;0),"DE",(IF(AND(E21&gt;0,E27&gt;=4.5),"EA",IF(AND(E21&gt;0,E27&gt;=3.5),"EB",IF(AND(E21&gt;0,E27&gt;=2.5),"EC",IF(AND(E21&gt;0,E27&gt;=1.5),"ED",IF(AND(E21&gt;0,E27&gt;0),"EE","KĐG"))))))))))))))))))))))))))))))</f>
        <v>KĐG</v>
      </c>
      <c r="G28" s="124"/>
      <c r="H28" s="122" t="s">
        <v>315</v>
      </c>
      <c r="I28" s="21" t="s">
        <v>316</v>
      </c>
    </row>
    <row r="29" spans="1:11" s="8" customFormat="1" x14ac:dyDescent="0.25">
      <c r="A29" s="109"/>
      <c r="H29" s="122" t="s">
        <v>322</v>
      </c>
      <c r="I29" s="21" t="s">
        <v>323</v>
      </c>
    </row>
    <row r="30" spans="1:11" s="8" customFormat="1" x14ac:dyDescent="0.25">
      <c r="B30" s="59" t="s">
        <v>9</v>
      </c>
      <c r="C30" s="60"/>
      <c r="H30" s="122" t="s">
        <v>326</v>
      </c>
      <c r="I30" s="21" t="s">
        <v>327</v>
      </c>
    </row>
    <row r="31" spans="1:11" s="8" customFormat="1" x14ac:dyDescent="0.25">
      <c r="B31" s="3" t="s">
        <v>360</v>
      </c>
      <c r="C31" s="117"/>
      <c r="H31" s="122" t="s">
        <v>330</v>
      </c>
      <c r="I31" s="21" t="s">
        <v>331</v>
      </c>
    </row>
    <row r="32" spans="1:11" s="126" customFormat="1" ht="25.5" x14ac:dyDescent="0.25">
      <c r="A32" s="111"/>
      <c r="B32" s="143" t="s">
        <v>11</v>
      </c>
      <c r="C32" s="219" t="s">
        <v>6</v>
      </c>
      <c r="D32" s="234"/>
      <c r="E32" s="234"/>
      <c r="H32" s="122" t="s">
        <v>319</v>
      </c>
      <c r="I32" s="21" t="s">
        <v>320</v>
      </c>
    </row>
    <row r="33" spans="1:13" s="8" customFormat="1" ht="32.65" customHeight="1" x14ac:dyDescent="0.25">
      <c r="A33" s="109"/>
      <c r="B33" s="145">
        <v>5</v>
      </c>
      <c r="C33" s="227" t="s">
        <v>399</v>
      </c>
      <c r="D33" s="227"/>
      <c r="E33" s="227"/>
      <c r="H33" s="122" t="s">
        <v>307</v>
      </c>
      <c r="I33" s="21" t="s">
        <v>308</v>
      </c>
    </row>
    <row r="34" spans="1:13" s="8" customFormat="1" ht="25.15" customHeight="1" x14ac:dyDescent="0.25">
      <c r="A34" s="109"/>
      <c r="B34" s="145" t="s">
        <v>400</v>
      </c>
      <c r="C34" s="228" t="s">
        <v>401</v>
      </c>
      <c r="D34" s="228"/>
      <c r="E34" s="228"/>
      <c r="H34" s="122" t="s">
        <v>299</v>
      </c>
      <c r="I34" s="21" t="s">
        <v>300</v>
      </c>
    </row>
    <row r="35" spans="1:13" s="8" customFormat="1" ht="25.15" customHeight="1" x14ac:dyDescent="0.25">
      <c r="A35" s="109"/>
      <c r="B35" s="145" t="s">
        <v>402</v>
      </c>
      <c r="C35" s="228" t="s">
        <v>403</v>
      </c>
      <c r="D35" s="228"/>
      <c r="E35" s="228"/>
      <c r="H35" s="122" t="s">
        <v>311</v>
      </c>
      <c r="I35" s="21" t="s">
        <v>312</v>
      </c>
    </row>
    <row r="36" spans="1:13" s="8" customFormat="1" ht="25.15" customHeight="1" x14ac:dyDescent="0.25">
      <c r="A36" s="109"/>
      <c r="B36" s="145" t="s">
        <v>404</v>
      </c>
      <c r="C36" s="227" t="s">
        <v>405</v>
      </c>
      <c r="D36" s="227"/>
      <c r="E36" s="227"/>
      <c r="H36" s="122" t="s">
        <v>313</v>
      </c>
      <c r="I36" s="21" t="s">
        <v>314</v>
      </c>
    </row>
    <row r="37" spans="1:13" s="8" customFormat="1" ht="25.15" customHeight="1" x14ac:dyDescent="0.25">
      <c r="A37" s="109"/>
      <c r="B37" s="145" t="s">
        <v>406</v>
      </c>
      <c r="C37" s="229" t="s">
        <v>214</v>
      </c>
      <c r="D37" s="229"/>
      <c r="E37" s="229"/>
      <c r="H37" s="122" t="s">
        <v>305</v>
      </c>
      <c r="I37" s="21" t="s">
        <v>306</v>
      </c>
    </row>
    <row r="38" spans="1:13" s="8" customFormat="1" ht="25.15" customHeight="1" x14ac:dyDescent="0.25">
      <c r="A38" s="109"/>
      <c r="B38" s="145" t="s">
        <v>407</v>
      </c>
      <c r="C38" s="227" t="s">
        <v>172</v>
      </c>
      <c r="D38" s="229"/>
      <c r="E38" s="229"/>
      <c r="H38" s="122" t="s">
        <v>317</v>
      </c>
      <c r="I38" s="21" t="s">
        <v>318</v>
      </c>
    </row>
    <row r="39" spans="1:13" s="8" customFormat="1" x14ac:dyDescent="0.25">
      <c r="A39" s="109"/>
      <c r="H39" s="122" t="s">
        <v>324</v>
      </c>
      <c r="I39" s="21" t="s">
        <v>325</v>
      </c>
    </row>
    <row r="40" spans="1:13" s="8" customFormat="1" x14ac:dyDescent="0.25">
      <c r="B40" s="3" t="s">
        <v>361</v>
      </c>
      <c r="C40" s="117"/>
      <c r="D40" s="7"/>
      <c r="E40" s="7"/>
      <c r="H40" s="122" t="s">
        <v>328</v>
      </c>
      <c r="I40" s="21" t="s">
        <v>329</v>
      </c>
    </row>
    <row r="41" spans="1:13" s="8" customFormat="1" x14ac:dyDescent="0.25">
      <c r="A41" s="3"/>
      <c r="B41" s="235" t="s">
        <v>352</v>
      </c>
      <c r="C41" s="235" t="s">
        <v>3</v>
      </c>
      <c r="D41" s="221" t="s">
        <v>5</v>
      </c>
      <c r="E41" s="221"/>
      <c r="H41" s="122" t="s">
        <v>297</v>
      </c>
      <c r="I41" s="21" t="s">
        <v>298</v>
      </c>
    </row>
    <row r="42" spans="1:13" s="8" customFormat="1" x14ac:dyDescent="0.25">
      <c r="A42" s="3"/>
      <c r="B42" s="236"/>
      <c r="C42" s="236"/>
      <c r="D42" s="144" t="s">
        <v>259</v>
      </c>
      <c r="E42" s="144" t="s">
        <v>260</v>
      </c>
      <c r="H42" s="160" t="s">
        <v>303</v>
      </c>
      <c r="I42" s="21" t="s">
        <v>304</v>
      </c>
    </row>
    <row r="43" spans="1:13" s="8" customFormat="1" x14ac:dyDescent="0.25">
      <c r="A43" s="3"/>
      <c r="B43" s="145" t="s">
        <v>150</v>
      </c>
      <c r="C43" s="21" t="s">
        <v>4</v>
      </c>
      <c r="D43" s="21" t="s">
        <v>255</v>
      </c>
      <c r="E43" s="21" t="s">
        <v>173</v>
      </c>
    </row>
    <row r="44" spans="1:13" s="8" customFormat="1" x14ac:dyDescent="0.25">
      <c r="A44" s="3"/>
      <c r="B44" s="145" t="s">
        <v>151</v>
      </c>
      <c r="C44" s="21" t="s">
        <v>353</v>
      </c>
      <c r="D44" s="21" t="s">
        <v>256</v>
      </c>
      <c r="E44" s="21" t="s">
        <v>354</v>
      </c>
      <c r="I44" s="148"/>
    </row>
    <row r="45" spans="1:13" s="8" customFormat="1" x14ac:dyDescent="0.25">
      <c r="A45" s="3"/>
      <c r="B45" s="145" t="s">
        <v>152</v>
      </c>
      <c r="C45" s="21" t="s">
        <v>355</v>
      </c>
      <c r="D45" s="21" t="s">
        <v>257</v>
      </c>
      <c r="E45" s="21" t="s">
        <v>356</v>
      </c>
      <c r="L45" s="7"/>
      <c r="M45" s="7"/>
    </row>
    <row r="46" spans="1:13" s="8" customFormat="1" x14ac:dyDescent="0.25">
      <c r="A46" s="3"/>
      <c r="B46" s="145" t="s">
        <v>153</v>
      </c>
      <c r="C46" s="21" t="s">
        <v>357</v>
      </c>
      <c r="D46" s="21" t="s">
        <v>258</v>
      </c>
      <c r="E46" s="21" t="s">
        <v>358</v>
      </c>
      <c r="H46" s="22"/>
      <c r="L46" s="7"/>
      <c r="M46" s="7"/>
    </row>
    <row r="47" spans="1:13" s="8" customFormat="1" x14ac:dyDescent="0.25">
      <c r="A47" s="109"/>
      <c r="B47" s="145" t="s">
        <v>154</v>
      </c>
      <c r="C47" s="21" t="s">
        <v>359</v>
      </c>
      <c r="D47" s="21" t="s">
        <v>174</v>
      </c>
      <c r="E47" s="21" t="s">
        <v>174</v>
      </c>
      <c r="H47" s="22"/>
    </row>
    <row r="48" spans="1:13" s="8" customFormat="1" x14ac:dyDescent="0.25">
      <c r="A48" s="109"/>
      <c r="H48" s="22"/>
    </row>
    <row r="49" spans="1:13" s="8" customFormat="1" x14ac:dyDescent="0.25">
      <c r="B49" s="3" t="s">
        <v>362</v>
      </c>
      <c r="C49" s="117"/>
      <c r="D49" s="7"/>
      <c r="E49" s="7"/>
      <c r="H49" s="22"/>
    </row>
    <row r="50" spans="1:13" s="8" customFormat="1" x14ac:dyDescent="0.25">
      <c r="A50" s="3"/>
      <c r="B50" s="117" t="s">
        <v>263</v>
      </c>
      <c r="C50" s="117"/>
      <c r="D50" s="7"/>
      <c r="E50" s="7"/>
      <c r="H50" s="4"/>
    </row>
    <row r="51" spans="1:13" s="8" customFormat="1" ht="14.65" customHeight="1" x14ac:dyDescent="0.25">
      <c r="A51" s="109"/>
      <c r="B51" s="144" t="s">
        <v>262</v>
      </c>
      <c r="C51" s="221" t="s">
        <v>244</v>
      </c>
      <c r="D51" s="221"/>
      <c r="E51" s="221"/>
      <c r="H51" s="22"/>
    </row>
    <row r="52" spans="1:13" s="8" customFormat="1" ht="14.65" customHeight="1" x14ac:dyDescent="0.25">
      <c r="A52" s="109"/>
      <c r="B52" s="145" t="s">
        <v>243</v>
      </c>
      <c r="C52" s="222" t="s">
        <v>245</v>
      </c>
      <c r="D52" s="222"/>
      <c r="E52" s="222"/>
      <c r="H52" s="22"/>
    </row>
    <row r="53" spans="1:13" s="8" customFormat="1" ht="14.65" customHeight="1" x14ac:dyDescent="0.25">
      <c r="A53" s="109"/>
      <c r="B53" s="145" t="s">
        <v>246</v>
      </c>
      <c r="C53" s="222" t="s">
        <v>247</v>
      </c>
      <c r="D53" s="222"/>
      <c r="E53" s="222"/>
      <c r="H53" s="4"/>
      <c r="K53" s="126"/>
      <c r="L53" s="126"/>
      <c r="M53" s="126"/>
    </row>
    <row r="54" spans="1:13" s="8" customFormat="1" ht="14.65" customHeight="1" x14ac:dyDescent="0.25">
      <c r="A54" s="109"/>
      <c r="B54" s="145" t="s">
        <v>248</v>
      </c>
      <c r="C54" s="222" t="s">
        <v>249</v>
      </c>
      <c r="D54" s="222"/>
      <c r="E54" s="222"/>
    </row>
    <row r="55" spans="1:13" s="8" customFormat="1" ht="14.65" customHeight="1" x14ac:dyDescent="0.25">
      <c r="A55" s="109"/>
      <c r="B55" s="145" t="s">
        <v>250</v>
      </c>
      <c r="C55" s="222" t="s">
        <v>251</v>
      </c>
      <c r="D55" s="222"/>
      <c r="E55" s="222"/>
    </row>
    <row r="56" spans="1:13" s="8" customFormat="1" ht="14.65" customHeight="1" x14ac:dyDescent="0.25">
      <c r="A56" s="109"/>
      <c r="B56" s="145" t="s">
        <v>252</v>
      </c>
      <c r="C56" s="222" t="s">
        <v>253</v>
      </c>
      <c r="D56" s="222"/>
      <c r="E56" s="222"/>
    </row>
    <row r="57" spans="1:13" s="8" customFormat="1" x14ac:dyDescent="0.25">
      <c r="A57" s="109"/>
    </row>
    <row r="58" spans="1:13" s="8" customFormat="1" x14ac:dyDescent="0.25">
      <c r="A58" s="109"/>
      <c r="H58" s="7"/>
    </row>
    <row r="59" spans="1:13" s="8" customFormat="1" x14ac:dyDescent="0.25">
      <c r="A59" s="119" t="s">
        <v>254</v>
      </c>
      <c r="B59" s="127" t="s">
        <v>231</v>
      </c>
      <c r="H59" s="7"/>
    </row>
    <row r="60" spans="1:13" s="8" customFormat="1" x14ac:dyDescent="0.25">
      <c r="A60" s="109"/>
    </row>
    <row r="61" spans="1:13" s="8" customFormat="1" x14ac:dyDescent="0.25">
      <c r="A61" s="109"/>
    </row>
    <row r="62" spans="1:13" s="8" customFormat="1" x14ac:dyDescent="0.25">
      <c r="A62" s="109"/>
    </row>
    <row r="63" spans="1:13" s="8" customFormat="1" x14ac:dyDescent="0.25">
      <c r="A63" s="109"/>
      <c r="I63" s="148"/>
    </row>
    <row r="64" spans="1:13" s="8" customFormat="1" x14ac:dyDescent="0.25">
      <c r="A64" s="109"/>
      <c r="I64" s="148"/>
    </row>
    <row r="65" spans="1:9" s="8" customFormat="1" x14ac:dyDescent="0.25">
      <c r="A65" s="109"/>
      <c r="I65" s="148"/>
    </row>
    <row r="66" spans="1:9" s="8" customFormat="1" x14ac:dyDescent="0.25">
      <c r="A66" s="109"/>
      <c r="I66" s="148"/>
    </row>
    <row r="67" spans="1:9" s="8" customFormat="1" x14ac:dyDescent="0.25">
      <c r="A67" s="109"/>
      <c r="I67" s="148"/>
    </row>
    <row r="68" spans="1:9" s="8" customFormat="1" x14ac:dyDescent="0.25">
      <c r="A68" s="109"/>
      <c r="I68" s="148"/>
    </row>
    <row r="69" spans="1:9" s="8" customFormat="1" x14ac:dyDescent="0.25">
      <c r="A69" s="109"/>
      <c r="I69" s="148"/>
    </row>
    <row r="70" spans="1:9" s="8" customFormat="1" x14ac:dyDescent="0.25">
      <c r="A70" s="109"/>
      <c r="I70" s="148"/>
    </row>
    <row r="71" spans="1:9" s="8" customFormat="1" x14ac:dyDescent="0.25">
      <c r="A71" s="109"/>
      <c r="I71" s="148"/>
    </row>
    <row r="72" spans="1:9" s="8" customFormat="1" x14ac:dyDescent="0.25">
      <c r="A72" s="109"/>
      <c r="I72" s="148"/>
    </row>
    <row r="73" spans="1:9" s="8" customFormat="1" x14ac:dyDescent="0.25">
      <c r="A73" s="109"/>
      <c r="I73" s="148"/>
    </row>
    <row r="74" spans="1:9" s="8" customFormat="1" x14ac:dyDescent="0.25">
      <c r="A74" s="109"/>
      <c r="I74" s="148"/>
    </row>
    <row r="75" spans="1:9" s="8" customFormat="1" x14ac:dyDescent="0.25">
      <c r="A75" s="109"/>
      <c r="I75" s="148"/>
    </row>
    <row r="76" spans="1:9" s="8" customFormat="1" x14ac:dyDescent="0.25">
      <c r="A76" s="109"/>
      <c r="I76" s="148"/>
    </row>
    <row r="77" spans="1:9" s="8" customFormat="1" x14ac:dyDescent="0.25">
      <c r="A77" s="109"/>
      <c r="I77" s="148"/>
    </row>
    <row r="78" spans="1:9" s="8" customFormat="1" x14ac:dyDescent="0.25">
      <c r="A78" s="109"/>
      <c r="I78" s="148"/>
    </row>
    <row r="79" spans="1:9" s="8" customFormat="1" x14ac:dyDescent="0.25">
      <c r="A79" s="109"/>
      <c r="I79" s="148"/>
    </row>
    <row r="80" spans="1:9" s="8" customFormat="1" x14ac:dyDescent="0.25">
      <c r="A80" s="109"/>
      <c r="I80" s="148"/>
    </row>
    <row r="81" spans="1:9" s="8" customFormat="1" x14ac:dyDescent="0.25">
      <c r="A81" s="109"/>
      <c r="I81" s="148"/>
    </row>
    <row r="82" spans="1:9" s="8" customFormat="1" x14ac:dyDescent="0.25">
      <c r="A82" s="109"/>
      <c r="I82" s="148"/>
    </row>
    <row r="83" spans="1:9" s="8" customFormat="1" x14ac:dyDescent="0.25">
      <c r="A83" s="109"/>
      <c r="I83" s="148"/>
    </row>
    <row r="84" spans="1:9" s="8" customFormat="1" x14ac:dyDescent="0.25">
      <c r="A84" s="109"/>
      <c r="I84" s="148"/>
    </row>
    <row r="85" spans="1:9" s="8" customFormat="1" x14ac:dyDescent="0.25">
      <c r="A85" s="109"/>
      <c r="I85" s="148"/>
    </row>
    <row r="86" spans="1:9" s="8" customFormat="1" x14ac:dyDescent="0.25">
      <c r="A86" s="109"/>
      <c r="I86" s="148"/>
    </row>
    <row r="87" spans="1:9" s="8" customFormat="1" x14ac:dyDescent="0.25">
      <c r="A87" s="109"/>
      <c r="I87" s="148"/>
    </row>
    <row r="88" spans="1:9" s="8" customFormat="1" x14ac:dyDescent="0.25">
      <c r="A88" s="109"/>
      <c r="I88" s="148"/>
    </row>
    <row r="89" spans="1:9" s="8" customFormat="1" x14ac:dyDescent="0.25">
      <c r="A89" s="109"/>
      <c r="I89" s="148"/>
    </row>
    <row r="90" spans="1:9" s="8" customFormat="1" x14ac:dyDescent="0.25">
      <c r="A90" s="109"/>
      <c r="I90" s="148"/>
    </row>
    <row r="91" spans="1:9" s="8" customFormat="1" x14ac:dyDescent="0.25">
      <c r="A91" s="109"/>
      <c r="I91" s="148"/>
    </row>
    <row r="92" spans="1:9" s="8" customFormat="1" x14ac:dyDescent="0.25">
      <c r="A92" s="109"/>
      <c r="I92" s="148"/>
    </row>
    <row r="93" spans="1:9" s="8" customFormat="1" x14ac:dyDescent="0.25">
      <c r="A93" s="109"/>
      <c r="I93" s="148"/>
    </row>
    <row r="94" spans="1:9" s="8" customFormat="1" x14ac:dyDescent="0.25">
      <c r="A94" s="109"/>
      <c r="I94" s="148"/>
    </row>
    <row r="95" spans="1:9" s="8" customFormat="1" x14ac:dyDescent="0.25">
      <c r="A95" s="109"/>
      <c r="I95" s="148"/>
    </row>
    <row r="96" spans="1:9" s="8" customFormat="1" x14ac:dyDescent="0.25">
      <c r="A96" s="109"/>
      <c r="I96" s="148"/>
    </row>
    <row r="97" spans="1:9" s="8" customFormat="1" x14ac:dyDescent="0.25">
      <c r="A97" s="109"/>
      <c r="I97" s="148"/>
    </row>
    <row r="98" spans="1:9" s="8" customFormat="1" x14ac:dyDescent="0.25">
      <c r="A98" s="109"/>
      <c r="I98" s="148"/>
    </row>
    <row r="99" spans="1:9" s="8" customFormat="1" x14ac:dyDescent="0.25">
      <c r="A99" s="109"/>
      <c r="I99" s="148"/>
    </row>
    <row r="100" spans="1:9" s="8" customFormat="1" x14ac:dyDescent="0.25">
      <c r="A100" s="109"/>
      <c r="I100" s="148"/>
    </row>
    <row r="101" spans="1:9" s="8" customFormat="1" x14ac:dyDescent="0.25">
      <c r="A101" s="109"/>
      <c r="I101" s="148"/>
    </row>
    <row r="102" spans="1:9" s="8" customFormat="1" x14ac:dyDescent="0.25">
      <c r="A102" s="109"/>
      <c r="I102" s="148"/>
    </row>
    <row r="103" spans="1:9" s="8" customFormat="1" x14ac:dyDescent="0.25">
      <c r="A103" s="109"/>
      <c r="I103" s="148"/>
    </row>
    <row r="104" spans="1:9" s="8" customFormat="1" x14ac:dyDescent="0.25">
      <c r="A104" s="109"/>
      <c r="I104" s="148"/>
    </row>
    <row r="105" spans="1:9" s="8" customFormat="1" x14ac:dyDescent="0.25">
      <c r="A105" s="109"/>
      <c r="I105" s="148"/>
    </row>
    <row r="106" spans="1:9" s="8" customFormat="1" x14ac:dyDescent="0.25">
      <c r="A106" s="109"/>
      <c r="I106" s="148"/>
    </row>
    <row r="107" spans="1:9" s="8" customFormat="1" x14ac:dyDescent="0.25">
      <c r="A107" s="109"/>
      <c r="I107" s="148"/>
    </row>
    <row r="108" spans="1:9" s="8" customFormat="1" x14ac:dyDescent="0.25">
      <c r="A108" s="109"/>
      <c r="I108" s="148"/>
    </row>
    <row r="109" spans="1:9" s="8" customFormat="1" x14ac:dyDescent="0.25">
      <c r="A109" s="109"/>
      <c r="I109" s="148"/>
    </row>
    <row r="110" spans="1:9" s="8" customFormat="1" x14ac:dyDescent="0.25">
      <c r="A110" s="109"/>
      <c r="I110" s="148"/>
    </row>
    <row r="111" spans="1:9" s="8" customFormat="1" x14ac:dyDescent="0.25">
      <c r="A111" s="109"/>
      <c r="I111" s="148"/>
    </row>
    <row r="112" spans="1:9" s="8" customFormat="1" x14ac:dyDescent="0.25">
      <c r="A112" s="109"/>
      <c r="I112" s="148"/>
    </row>
    <row r="113" spans="1:9" s="8" customFormat="1" x14ac:dyDescent="0.25">
      <c r="A113" s="109"/>
      <c r="I113" s="148"/>
    </row>
    <row r="114" spans="1:9" s="8" customFormat="1" x14ac:dyDescent="0.25">
      <c r="A114" s="109"/>
      <c r="I114" s="148"/>
    </row>
    <row r="115" spans="1:9" s="8" customFormat="1" x14ac:dyDescent="0.25">
      <c r="A115" s="109"/>
      <c r="I115" s="148"/>
    </row>
    <row r="116" spans="1:9" s="8" customFormat="1" x14ac:dyDescent="0.25">
      <c r="A116" s="109"/>
      <c r="I116" s="148"/>
    </row>
    <row r="117" spans="1:9" s="8" customFormat="1" x14ac:dyDescent="0.25">
      <c r="A117" s="109"/>
      <c r="I117" s="148"/>
    </row>
    <row r="118" spans="1:9" s="8" customFormat="1" x14ac:dyDescent="0.25">
      <c r="A118" s="109"/>
      <c r="I118" s="148"/>
    </row>
    <row r="119" spans="1:9" s="8" customFormat="1" x14ac:dyDescent="0.25">
      <c r="A119" s="109"/>
      <c r="I119" s="148"/>
    </row>
    <row r="120" spans="1:9" s="8" customFormat="1" x14ac:dyDescent="0.25">
      <c r="A120" s="109"/>
      <c r="I120" s="148"/>
    </row>
    <row r="121" spans="1:9" s="8" customFormat="1" x14ac:dyDescent="0.25">
      <c r="A121" s="109"/>
      <c r="I121" s="148"/>
    </row>
    <row r="122" spans="1:9" s="8" customFormat="1" x14ac:dyDescent="0.25">
      <c r="A122" s="109"/>
      <c r="I122" s="148"/>
    </row>
    <row r="123" spans="1:9" s="8" customFormat="1" x14ac:dyDescent="0.25">
      <c r="A123" s="109"/>
      <c r="I123" s="148"/>
    </row>
    <row r="124" spans="1:9" s="8" customFormat="1" x14ac:dyDescent="0.25">
      <c r="A124" s="109"/>
      <c r="I124" s="148"/>
    </row>
    <row r="125" spans="1:9" s="8" customFormat="1" x14ac:dyDescent="0.25">
      <c r="A125" s="109"/>
      <c r="I125" s="148"/>
    </row>
    <row r="126" spans="1:9" s="8" customFormat="1" x14ac:dyDescent="0.25">
      <c r="A126" s="109"/>
      <c r="I126" s="148"/>
    </row>
    <row r="127" spans="1:9" s="8" customFormat="1" x14ac:dyDescent="0.25">
      <c r="A127" s="109"/>
      <c r="I127" s="148"/>
    </row>
    <row r="128" spans="1:9" s="8" customFormat="1" x14ac:dyDescent="0.25">
      <c r="A128" s="109"/>
      <c r="I128" s="148"/>
    </row>
    <row r="129" spans="1:9" s="8" customFormat="1" x14ac:dyDescent="0.25">
      <c r="A129" s="109"/>
      <c r="I129" s="148"/>
    </row>
    <row r="130" spans="1:9" s="8" customFormat="1" x14ac:dyDescent="0.25">
      <c r="A130" s="109"/>
      <c r="I130" s="148"/>
    </row>
    <row r="131" spans="1:9" s="8" customFormat="1" x14ac:dyDescent="0.25">
      <c r="A131" s="109"/>
      <c r="I131" s="148"/>
    </row>
    <row r="132" spans="1:9" s="8" customFormat="1" x14ac:dyDescent="0.25">
      <c r="A132" s="109"/>
      <c r="I132" s="148"/>
    </row>
    <row r="133" spans="1:9" s="8" customFormat="1" x14ac:dyDescent="0.25">
      <c r="A133" s="109"/>
      <c r="I133" s="148"/>
    </row>
    <row r="134" spans="1:9" s="8" customFormat="1" x14ac:dyDescent="0.25">
      <c r="A134" s="109"/>
      <c r="I134" s="148"/>
    </row>
    <row r="135" spans="1:9" s="8" customFormat="1" x14ac:dyDescent="0.25">
      <c r="A135" s="109"/>
      <c r="I135" s="148"/>
    </row>
    <row r="136" spans="1:9" s="8" customFormat="1" x14ac:dyDescent="0.25">
      <c r="A136" s="109"/>
      <c r="I136" s="148"/>
    </row>
    <row r="137" spans="1:9" s="8" customFormat="1" x14ac:dyDescent="0.25">
      <c r="A137" s="109"/>
      <c r="I137" s="148"/>
    </row>
    <row r="138" spans="1:9" s="8" customFormat="1" x14ac:dyDescent="0.25">
      <c r="A138" s="109"/>
      <c r="I138" s="148"/>
    </row>
    <row r="139" spans="1:9" s="8" customFormat="1" x14ac:dyDescent="0.25">
      <c r="A139" s="109"/>
      <c r="I139" s="148"/>
    </row>
    <row r="140" spans="1:9" s="8" customFormat="1" x14ac:dyDescent="0.25">
      <c r="A140" s="109"/>
      <c r="I140" s="148"/>
    </row>
    <row r="141" spans="1:9" s="8" customFormat="1" x14ac:dyDescent="0.25">
      <c r="A141" s="109"/>
      <c r="I141" s="148"/>
    </row>
    <row r="142" spans="1:9" s="8" customFormat="1" x14ac:dyDescent="0.25">
      <c r="A142" s="109"/>
      <c r="I142" s="148"/>
    </row>
    <row r="143" spans="1:9" s="8" customFormat="1" x14ac:dyDescent="0.25">
      <c r="A143" s="109"/>
      <c r="I143" s="148"/>
    </row>
    <row r="144" spans="1:9" s="8" customFormat="1" x14ac:dyDescent="0.25">
      <c r="A144" s="109"/>
      <c r="I144" s="148"/>
    </row>
    <row r="145" spans="1:9" s="8" customFormat="1" x14ac:dyDescent="0.25">
      <c r="A145" s="109"/>
      <c r="I145" s="148"/>
    </row>
    <row r="146" spans="1:9" s="8" customFormat="1" x14ac:dyDescent="0.25">
      <c r="A146" s="109"/>
      <c r="I146" s="148"/>
    </row>
    <row r="147" spans="1:9" s="8" customFormat="1" x14ac:dyDescent="0.25">
      <c r="A147" s="109"/>
      <c r="I147" s="148"/>
    </row>
    <row r="148" spans="1:9" s="8" customFormat="1" x14ac:dyDescent="0.25">
      <c r="A148" s="109"/>
      <c r="I148" s="148"/>
    </row>
    <row r="149" spans="1:9" s="8" customFormat="1" x14ac:dyDescent="0.25">
      <c r="A149" s="109"/>
      <c r="I149" s="148"/>
    </row>
    <row r="150" spans="1:9" s="8" customFormat="1" x14ac:dyDescent="0.25">
      <c r="A150" s="109"/>
      <c r="I150" s="148"/>
    </row>
    <row r="151" spans="1:9" s="8" customFormat="1" x14ac:dyDescent="0.25">
      <c r="A151" s="109"/>
      <c r="I151" s="148"/>
    </row>
    <row r="152" spans="1:9" s="8" customFormat="1" x14ac:dyDescent="0.25">
      <c r="A152" s="109"/>
      <c r="I152" s="148"/>
    </row>
    <row r="153" spans="1:9" s="8" customFormat="1" x14ac:dyDescent="0.25">
      <c r="A153" s="109"/>
      <c r="I153" s="148"/>
    </row>
    <row r="154" spans="1:9" s="8" customFormat="1" x14ac:dyDescent="0.25">
      <c r="A154" s="109"/>
      <c r="I154" s="148"/>
    </row>
    <row r="155" spans="1:9" s="8" customFormat="1" x14ac:dyDescent="0.25">
      <c r="A155" s="109"/>
      <c r="I155" s="148"/>
    </row>
    <row r="156" spans="1:9" s="8" customFormat="1" x14ac:dyDescent="0.25">
      <c r="A156" s="109"/>
      <c r="I156" s="148"/>
    </row>
    <row r="157" spans="1:9" s="8" customFormat="1" x14ac:dyDescent="0.25">
      <c r="A157" s="109"/>
      <c r="I157" s="148"/>
    </row>
    <row r="158" spans="1:9" s="8" customFormat="1" x14ac:dyDescent="0.25">
      <c r="A158" s="109"/>
      <c r="I158" s="148"/>
    </row>
    <row r="159" spans="1:9" s="8" customFormat="1" x14ac:dyDescent="0.25">
      <c r="A159" s="109"/>
      <c r="I159" s="148"/>
    </row>
    <row r="160" spans="1:9" s="8" customFormat="1" x14ac:dyDescent="0.25">
      <c r="A160" s="109"/>
      <c r="I160" s="148"/>
    </row>
    <row r="161" spans="1:9" s="8" customFormat="1" x14ac:dyDescent="0.25">
      <c r="A161" s="109"/>
      <c r="I161" s="148"/>
    </row>
    <row r="162" spans="1:9" s="8" customFormat="1" x14ac:dyDescent="0.25">
      <c r="A162" s="109"/>
      <c r="I162" s="148"/>
    </row>
    <row r="163" spans="1:9" s="8" customFormat="1" x14ac:dyDescent="0.25">
      <c r="A163" s="109"/>
      <c r="I163" s="148"/>
    </row>
    <row r="164" spans="1:9" s="8" customFormat="1" x14ac:dyDescent="0.25">
      <c r="A164" s="109"/>
      <c r="I164" s="148"/>
    </row>
    <row r="165" spans="1:9" s="8" customFormat="1" x14ac:dyDescent="0.25">
      <c r="A165" s="109"/>
      <c r="I165" s="148"/>
    </row>
    <row r="166" spans="1:9" s="8" customFormat="1" x14ac:dyDescent="0.25">
      <c r="A166" s="109"/>
      <c r="I166" s="148"/>
    </row>
    <row r="167" spans="1:9" s="8" customFormat="1" x14ac:dyDescent="0.25">
      <c r="A167" s="109"/>
      <c r="I167" s="148"/>
    </row>
    <row r="168" spans="1:9" s="8" customFormat="1" x14ac:dyDescent="0.25">
      <c r="A168" s="109"/>
      <c r="I168" s="148"/>
    </row>
    <row r="169" spans="1:9" s="8" customFormat="1" x14ac:dyDescent="0.25">
      <c r="A169" s="109"/>
      <c r="I169" s="148"/>
    </row>
    <row r="170" spans="1:9" s="8" customFormat="1" x14ac:dyDescent="0.25">
      <c r="A170" s="109"/>
      <c r="I170" s="148"/>
    </row>
    <row r="171" spans="1:9" s="8" customFormat="1" x14ac:dyDescent="0.25">
      <c r="A171" s="109"/>
      <c r="I171" s="148"/>
    </row>
    <row r="172" spans="1:9" s="8" customFormat="1" x14ac:dyDescent="0.25">
      <c r="A172" s="109"/>
      <c r="I172" s="148"/>
    </row>
    <row r="173" spans="1:9" s="8" customFormat="1" x14ac:dyDescent="0.25">
      <c r="A173" s="109"/>
      <c r="I173" s="148"/>
    </row>
    <row r="174" spans="1:9" s="8" customFormat="1" x14ac:dyDescent="0.25">
      <c r="A174" s="109"/>
      <c r="I174" s="148"/>
    </row>
    <row r="175" spans="1:9" s="8" customFormat="1" x14ac:dyDescent="0.25">
      <c r="A175" s="109"/>
      <c r="I175" s="148"/>
    </row>
    <row r="176" spans="1:9" s="8" customFormat="1" x14ac:dyDescent="0.25">
      <c r="A176" s="109"/>
      <c r="I176" s="148"/>
    </row>
    <row r="177" spans="1:9" s="8" customFormat="1" x14ac:dyDescent="0.25">
      <c r="A177" s="109"/>
      <c r="I177" s="148"/>
    </row>
    <row r="178" spans="1:9" s="8" customFormat="1" x14ac:dyDescent="0.25">
      <c r="A178" s="109"/>
      <c r="I178" s="148"/>
    </row>
    <row r="179" spans="1:9" s="8" customFormat="1" x14ac:dyDescent="0.25">
      <c r="A179" s="109"/>
      <c r="I179" s="148"/>
    </row>
    <row r="180" spans="1:9" s="8" customFormat="1" x14ac:dyDescent="0.25">
      <c r="A180" s="109"/>
      <c r="I180" s="148"/>
    </row>
    <row r="181" spans="1:9" s="8" customFormat="1" x14ac:dyDescent="0.25">
      <c r="A181" s="109"/>
      <c r="I181" s="148"/>
    </row>
    <row r="182" spans="1:9" s="8" customFormat="1" x14ac:dyDescent="0.25">
      <c r="A182" s="109"/>
      <c r="I182" s="148"/>
    </row>
    <row r="183" spans="1:9" s="8" customFormat="1" x14ac:dyDescent="0.25">
      <c r="A183" s="109"/>
      <c r="I183" s="148"/>
    </row>
    <row r="184" spans="1:9" s="8" customFormat="1" x14ac:dyDescent="0.25">
      <c r="A184" s="109"/>
      <c r="I184" s="148"/>
    </row>
    <row r="185" spans="1:9" s="8" customFormat="1" x14ac:dyDescent="0.25">
      <c r="A185" s="109"/>
      <c r="I185" s="148"/>
    </row>
    <row r="186" spans="1:9" s="8" customFormat="1" x14ac:dyDescent="0.25">
      <c r="A186" s="109"/>
      <c r="I186" s="148"/>
    </row>
    <row r="187" spans="1:9" s="8" customFormat="1" x14ac:dyDescent="0.25">
      <c r="A187" s="109"/>
      <c r="I187" s="148"/>
    </row>
    <row r="188" spans="1:9" s="8" customFormat="1" x14ac:dyDescent="0.25">
      <c r="A188" s="109"/>
      <c r="I188" s="148"/>
    </row>
    <row r="189" spans="1:9" s="8" customFormat="1" x14ac:dyDescent="0.25">
      <c r="A189" s="109"/>
      <c r="I189" s="148"/>
    </row>
    <row r="190" spans="1:9" s="8" customFormat="1" x14ac:dyDescent="0.25">
      <c r="A190" s="109"/>
      <c r="I190" s="148"/>
    </row>
    <row r="191" spans="1:9" s="8" customFormat="1" x14ac:dyDescent="0.25">
      <c r="A191" s="109"/>
      <c r="I191" s="148"/>
    </row>
    <row r="192" spans="1:9" s="8" customFormat="1" x14ac:dyDescent="0.25">
      <c r="A192" s="109"/>
      <c r="I192" s="148"/>
    </row>
    <row r="193" spans="1:9" s="8" customFormat="1" x14ac:dyDescent="0.25">
      <c r="A193" s="109"/>
      <c r="I193" s="148"/>
    </row>
    <row r="194" spans="1:9" s="8" customFormat="1" x14ac:dyDescent="0.25">
      <c r="A194" s="109"/>
      <c r="I194" s="148"/>
    </row>
    <row r="195" spans="1:9" s="8" customFormat="1" x14ac:dyDescent="0.25">
      <c r="A195" s="109"/>
      <c r="I195" s="148"/>
    </row>
    <row r="196" spans="1:9" s="8" customFormat="1" x14ac:dyDescent="0.25">
      <c r="A196" s="109"/>
      <c r="I196" s="148"/>
    </row>
    <row r="197" spans="1:9" s="8" customFormat="1" x14ac:dyDescent="0.25">
      <c r="A197" s="109"/>
      <c r="I197" s="148"/>
    </row>
    <row r="198" spans="1:9" s="8" customFormat="1" x14ac:dyDescent="0.25">
      <c r="A198" s="109"/>
      <c r="I198" s="148"/>
    </row>
    <row r="199" spans="1:9" s="8" customFormat="1" x14ac:dyDescent="0.25">
      <c r="A199" s="109"/>
      <c r="I199" s="148"/>
    </row>
    <row r="200" spans="1:9" s="8" customFormat="1" x14ac:dyDescent="0.25">
      <c r="A200" s="109"/>
      <c r="I200" s="148"/>
    </row>
    <row r="201" spans="1:9" s="8" customFormat="1" x14ac:dyDescent="0.25">
      <c r="A201" s="109"/>
      <c r="I201" s="148"/>
    </row>
    <row r="202" spans="1:9" s="8" customFormat="1" x14ac:dyDescent="0.25">
      <c r="A202" s="109"/>
      <c r="I202" s="148"/>
    </row>
    <row r="203" spans="1:9" s="8" customFormat="1" x14ac:dyDescent="0.25">
      <c r="A203" s="109"/>
      <c r="I203" s="148"/>
    </row>
    <row r="204" spans="1:9" s="8" customFormat="1" x14ac:dyDescent="0.25">
      <c r="A204" s="109"/>
      <c r="I204" s="148"/>
    </row>
    <row r="205" spans="1:9" s="8" customFormat="1" x14ac:dyDescent="0.25">
      <c r="A205" s="109"/>
      <c r="I205" s="148"/>
    </row>
    <row r="206" spans="1:9" s="8" customFormat="1" x14ac:dyDescent="0.25">
      <c r="A206" s="109"/>
      <c r="I206" s="148"/>
    </row>
    <row r="207" spans="1:9" s="8" customFormat="1" x14ac:dyDescent="0.25">
      <c r="A207" s="109"/>
      <c r="I207" s="148"/>
    </row>
    <row r="208" spans="1:9" s="8" customFormat="1" x14ac:dyDescent="0.25">
      <c r="A208" s="109"/>
      <c r="I208" s="148"/>
    </row>
    <row r="209" spans="1:9" s="8" customFormat="1" x14ac:dyDescent="0.25">
      <c r="A209" s="109"/>
      <c r="I209" s="148"/>
    </row>
    <row r="210" spans="1:9" s="8" customFormat="1" x14ac:dyDescent="0.25">
      <c r="A210" s="109"/>
      <c r="I210" s="148"/>
    </row>
    <row r="211" spans="1:9" s="8" customFormat="1" x14ac:dyDescent="0.25">
      <c r="A211" s="109"/>
      <c r="I211" s="148"/>
    </row>
    <row r="212" spans="1:9" s="8" customFormat="1" x14ac:dyDescent="0.25">
      <c r="A212" s="109"/>
      <c r="I212" s="148"/>
    </row>
    <row r="213" spans="1:9" s="8" customFormat="1" x14ac:dyDescent="0.25">
      <c r="A213" s="109"/>
      <c r="I213" s="148"/>
    </row>
    <row r="214" spans="1:9" s="8" customFormat="1" x14ac:dyDescent="0.25">
      <c r="A214" s="109"/>
      <c r="I214" s="148"/>
    </row>
    <row r="215" spans="1:9" s="8" customFormat="1" x14ac:dyDescent="0.25">
      <c r="A215" s="109"/>
      <c r="I215" s="148"/>
    </row>
    <row r="216" spans="1:9" s="8" customFormat="1" x14ac:dyDescent="0.25">
      <c r="A216" s="109"/>
      <c r="I216" s="148"/>
    </row>
    <row r="217" spans="1:9" s="8" customFormat="1" x14ac:dyDescent="0.25">
      <c r="A217" s="109"/>
      <c r="I217" s="148"/>
    </row>
    <row r="218" spans="1:9" s="8" customFormat="1" x14ac:dyDescent="0.25">
      <c r="A218" s="109"/>
      <c r="I218" s="148"/>
    </row>
    <row r="219" spans="1:9" s="8" customFormat="1" x14ac:dyDescent="0.25">
      <c r="A219" s="109"/>
      <c r="I219" s="148"/>
    </row>
    <row r="220" spans="1:9" s="8" customFormat="1" x14ac:dyDescent="0.25">
      <c r="A220" s="109"/>
      <c r="I220" s="148"/>
    </row>
    <row r="221" spans="1:9" s="8" customFormat="1" x14ac:dyDescent="0.25">
      <c r="A221" s="109"/>
      <c r="I221" s="148"/>
    </row>
    <row r="222" spans="1:9" s="8" customFormat="1" x14ac:dyDescent="0.25">
      <c r="A222" s="109"/>
      <c r="I222" s="148"/>
    </row>
    <row r="223" spans="1:9" s="8" customFormat="1" x14ac:dyDescent="0.25">
      <c r="A223" s="109"/>
      <c r="I223" s="148"/>
    </row>
    <row r="224" spans="1:9" s="8" customFormat="1" x14ac:dyDescent="0.25">
      <c r="A224" s="109"/>
      <c r="I224" s="148"/>
    </row>
    <row r="225" spans="1:9" s="8" customFormat="1" x14ac:dyDescent="0.25">
      <c r="A225" s="109"/>
      <c r="I225" s="148"/>
    </row>
    <row r="226" spans="1:9" s="8" customFormat="1" x14ac:dyDescent="0.25">
      <c r="A226" s="109"/>
      <c r="I226" s="148"/>
    </row>
    <row r="227" spans="1:9" s="8" customFormat="1" x14ac:dyDescent="0.25">
      <c r="A227" s="109"/>
      <c r="I227" s="148"/>
    </row>
    <row r="228" spans="1:9" s="8" customFormat="1" x14ac:dyDescent="0.25">
      <c r="A228" s="109"/>
      <c r="I228" s="148"/>
    </row>
    <row r="229" spans="1:9" s="8" customFormat="1" x14ac:dyDescent="0.25">
      <c r="A229" s="109"/>
      <c r="I229" s="148"/>
    </row>
    <row r="230" spans="1:9" s="8" customFormat="1" x14ac:dyDescent="0.25">
      <c r="A230" s="109"/>
      <c r="I230" s="148"/>
    </row>
    <row r="231" spans="1:9" s="8" customFormat="1" x14ac:dyDescent="0.25">
      <c r="A231" s="109"/>
      <c r="I231" s="148"/>
    </row>
    <row r="232" spans="1:9" s="8" customFormat="1" x14ac:dyDescent="0.25">
      <c r="A232" s="109"/>
      <c r="I232" s="148"/>
    </row>
    <row r="233" spans="1:9" s="8" customFormat="1" x14ac:dyDescent="0.25">
      <c r="A233" s="109"/>
      <c r="I233" s="148"/>
    </row>
    <row r="234" spans="1:9" s="8" customFormat="1" x14ac:dyDescent="0.25">
      <c r="A234" s="109"/>
      <c r="I234" s="148"/>
    </row>
    <row r="235" spans="1:9" s="8" customFormat="1" x14ac:dyDescent="0.25">
      <c r="A235" s="109"/>
      <c r="I235" s="148"/>
    </row>
    <row r="236" spans="1:9" s="8" customFormat="1" x14ac:dyDescent="0.25">
      <c r="A236" s="109"/>
      <c r="I236" s="148"/>
    </row>
    <row r="237" spans="1:9" s="8" customFormat="1" x14ac:dyDescent="0.25">
      <c r="A237" s="109"/>
      <c r="I237" s="148"/>
    </row>
    <row r="238" spans="1:9" s="8" customFormat="1" x14ac:dyDescent="0.25">
      <c r="A238" s="109"/>
      <c r="I238" s="148"/>
    </row>
    <row r="239" spans="1:9" s="8" customFormat="1" x14ac:dyDescent="0.25">
      <c r="A239" s="109"/>
      <c r="I239" s="148"/>
    </row>
    <row r="240" spans="1:9" s="8" customFormat="1" x14ac:dyDescent="0.25">
      <c r="A240" s="109"/>
      <c r="I240" s="148"/>
    </row>
    <row r="241" spans="1:9" s="8" customFormat="1" x14ac:dyDescent="0.25">
      <c r="A241" s="109"/>
      <c r="I241" s="148"/>
    </row>
    <row r="242" spans="1:9" s="8" customFormat="1" x14ac:dyDescent="0.25">
      <c r="A242" s="109"/>
      <c r="I242" s="148"/>
    </row>
    <row r="243" spans="1:9" s="8" customFormat="1" x14ac:dyDescent="0.25">
      <c r="A243" s="109"/>
      <c r="I243" s="148"/>
    </row>
    <row r="244" spans="1:9" s="8" customFormat="1" x14ac:dyDescent="0.25">
      <c r="A244" s="109"/>
      <c r="I244" s="148"/>
    </row>
    <row r="245" spans="1:9" s="8" customFormat="1" x14ac:dyDescent="0.25">
      <c r="A245" s="109"/>
      <c r="I245" s="148"/>
    </row>
    <row r="246" spans="1:9" s="8" customFormat="1" x14ac:dyDescent="0.25">
      <c r="A246" s="109"/>
      <c r="I246" s="148"/>
    </row>
    <row r="247" spans="1:9" s="8" customFormat="1" x14ac:dyDescent="0.25">
      <c r="A247" s="109"/>
      <c r="I247" s="148"/>
    </row>
    <row r="248" spans="1:9" s="8" customFormat="1" x14ac:dyDescent="0.25">
      <c r="A248" s="109"/>
      <c r="I248" s="148"/>
    </row>
    <row r="249" spans="1:9" s="8" customFormat="1" x14ac:dyDescent="0.25">
      <c r="A249" s="109"/>
      <c r="I249" s="148"/>
    </row>
    <row r="250" spans="1:9" s="8" customFormat="1" x14ac:dyDescent="0.25">
      <c r="A250" s="109"/>
      <c r="I250" s="148"/>
    </row>
    <row r="251" spans="1:9" s="8" customFormat="1" x14ac:dyDescent="0.25">
      <c r="A251" s="109"/>
      <c r="I251" s="148"/>
    </row>
    <row r="252" spans="1:9" s="8" customFormat="1" x14ac:dyDescent="0.25">
      <c r="A252" s="109"/>
      <c r="I252" s="148"/>
    </row>
    <row r="253" spans="1:9" s="8" customFormat="1" x14ac:dyDescent="0.25">
      <c r="A253" s="109"/>
      <c r="I253" s="148"/>
    </row>
    <row r="254" spans="1:9" s="8" customFormat="1" x14ac:dyDescent="0.25">
      <c r="A254" s="109"/>
      <c r="I254" s="148"/>
    </row>
    <row r="255" spans="1:9" s="8" customFormat="1" x14ac:dyDescent="0.25">
      <c r="A255" s="109"/>
      <c r="I255" s="148"/>
    </row>
    <row r="256" spans="1:9" s="8" customFormat="1" x14ac:dyDescent="0.25">
      <c r="A256" s="109"/>
      <c r="I256" s="148"/>
    </row>
    <row r="257" spans="1:9" s="8" customFormat="1" x14ac:dyDescent="0.25">
      <c r="A257" s="109"/>
      <c r="I257" s="148"/>
    </row>
    <row r="258" spans="1:9" s="8" customFormat="1" x14ac:dyDescent="0.25">
      <c r="A258" s="109"/>
      <c r="I258" s="148"/>
    </row>
    <row r="259" spans="1:9" s="8" customFormat="1" x14ac:dyDescent="0.25">
      <c r="A259" s="109"/>
      <c r="I259" s="148"/>
    </row>
    <row r="260" spans="1:9" s="8" customFormat="1" x14ac:dyDescent="0.25">
      <c r="A260" s="109"/>
      <c r="I260" s="148"/>
    </row>
    <row r="261" spans="1:9" s="8" customFormat="1" x14ac:dyDescent="0.25">
      <c r="A261" s="109"/>
      <c r="I261" s="148"/>
    </row>
    <row r="262" spans="1:9" s="8" customFormat="1" x14ac:dyDescent="0.25">
      <c r="A262" s="109"/>
      <c r="I262" s="148"/>
    </row>
    <row r="263" spans="1:9" s="8" customFormat="1" x14ac:dyDescent="0.25">
      <c r="A263" s="109"/>
      <c r="I263" s="148"/>
    </row>
    <row r="264" spans="1:9" s="8" customFormat="1" x14ac:dyDescent="0.25">
      <c r="A264" s="109"/>
      <c r="I264" s="148"/>
    </row>
    <row r="265" spans="1:9" s="8" customFormat="1" x14ac:dyDescent="0.25">
      <c r="A265" s="109"/>
      <c r="I265" s="148"/>
    </row>
    <row r="266" spans="1:9" s="8" customFormat="1" x14ac:dyDescent="0.25">
      <c r="A266" s="109"/>
      <c r="I266" s="148"/>
    </row>
    <row r="267" spans="1:9" s="8" customFormat="1" x14ac:dyDescent="0.25">
      <c r="A267" s="109"/>
      <c r="I267" s="148"/>
    </row>
    <row r="268" spans="1:9" s="8" customFormat="1" x14ac:dyDescent="0.25">
      <c r="A268" s="109"/>
      <c r="I268" s="148"/>
    </row>
    <row r="269" spans="1:9" s="8" customFormat="1" x14ac:dyDescent="0.25">
      <c r="A269" s="109"/>
      <c r="I269" s="148"/>
    </row>
    <row r="270" spans="1:9" s="8" customFormat="1" x14ac:dyDescent="0.25">
      <c r="A270" s="109"/>
      <c r="I270" s="148"/>
    </row>
    <row r="271" spans="1:9" s="8" customFormat="1" x14ac:dyDescent="0.25">
      <c r="A271" s="109"/>
      <c r="I271" s="148"/>
    </row>
    <row r="272" spans="1:9" s="8" customFormat="1" x14ac:dyDescent="0.25">
      <c r="A272" s="109"/>
      <c r="I272" s="148"/>
    </row>
    <row r="273" spans="1:9" s="8" customFormat="1" x14ac:dyDescent="0.25">
      <c r="A273" s="109"/>
      <c r="I273" s="148"/>
    </row>
    <row r="274" spans="1:9" s="8" customFormat="1" x14ac:dyDescent="0.25">
      <c r="A274" s="109"/>
      <c r="I274" s="148"/>
    </row>
    <row r="275" spans="1:9" s="8" customFormat="1" x14ac:dyDescent="0.25">
      <c r="A275" s="109"/>
      <c r="I275" s="148"/>
    </row>
    <row r="276" spans="1:9" s="8" customFormat="1" x14ac:dyDescent="0.25">
      <c r="A276" s="109"/>
      <c r="I276" s="148"/>
    </row>
    <row r="277" spans="1:9" s="8" customFormat="1" x14ac:dyDescent="0.25">
      <c r="A277" s="109"/>
      <c r="I277" s="148"/>
    </row>
    <row r="278" spans="1:9" s="8" customFormat="1" x14ac:dyDescent="0.25">
      <c r="A278" s="109"/>
      <c r="I278" s="148"/>
    </row>
    <row r="279" spans="1:9" s="8" customFormat="1" x14ac:dyDescent="0.25">
      <c r="A279" s="109"/>
      <c r="I279" s="148"/>
    </row>
    <row r="280" spans="1:9" s="8" customFormat="1" x14ac:dyDescent="0.25">
      <c r="A280" s="109"/>
      <c r="I280" s="148"/>
    </row>
    <row r="281" spans="1:9" s="8" customFormat="1" x14ac:dyDescent="0.25">
      <c r="A281" s="109"/>
      <c r="I281" s="148"/>
    </row>
    <row r="282" spans="1:9" s="8" customFormat="1" x14ac:dyDescent="0.25">
      <c r="A282" s="109"/>
      <c r="I282" s="148"/>
    </row>
    <row r="283" spans="1:9" s="8" customFormat="1" x14ac:dyDescent="0.25">
      <c r="A283" s="109"/>
      <c r="I283" s="148"/>
    </row>
    <row r="284" spans="1:9" s="8" customFormat="1" x14ac:dyDescent="0.25">
      <c r="A284" s="109"/>
      <c r="I284" s="148"/>
    </row>
    <row r="285" spans="1:9" s="8" customFormat="1" x14ac:dyDescent="0.25">
      <c r="A285" s="109"/>
      <c r="I285" s="148"/>
    </row>
    <row r="286" spans="1:9" s="8" customFormat="1" x14ac:dyDescent="0.25">
      <c r="A286" s="109"/>
      <c r="I286" s="148"/>
    </row>
    <row r="287" spans="1:9" s="8" customFormat="1" x14ac:dyDescent="0.25">
      <c r="A287" s="109"/>
      <c r="I287" s="148"/>
    </row>
    <row r="288" spans="1:9" s="8" customFormat="1" x14ac:dyDescent="0.25">
      <c r="A288" s="109"/>
      <c r="I288" s="148"/>
    </row>
    <row r="289" spans="1:9" s="8" customFormat="1" x14ac:dyDescent="0.25">
      <c r="A289" s="109"/>
      <c r="I289" s="148"/>
    </row>
    <row r="290" spans="1:9" s="8" customFormat="1" x14ac:dyDescent="0.25">
      <c r="A290" s="109"/>
      <c r="I290" s="148"/>
    </row>
    <row r="291" spans="1:9" s="8" customFormat="1" x14ac:dyDescent="0.25">
      <c r="A291" s="109"/>
      <c r="I291" s="148"/>
    </row>
    <row r="292" spans="1:9" s="8" customFormat="1" x14ac:dyDescent="0.25">
      <c r="A292" s="109"/>
      <c r="I292" s="148"/>
    </row>
    <row r="293" spans="1:9" s="8" customFormat="1" x14ac:dyDescent="0.25">
      <c r="A293" s="109"/>
      <c r="I293" s="148"/>
    </row>
    <row r="294" spans="1:9" s="8" customFormat="1" x14ac:dyDescent="0.25">
      <c r="A294" s="109"/>
      <c r="I294" s="148"/>
    </row>
    <row r="295" spans="1:9" s="8" customFormat="1" x14ac:dyDescent="0.25">
      <c r="A295" s="109"/>
      <c r="I295" s="148"/>
    </row>
    <row r="296" spans="1:9" s="8" customFormat="1" x14ac:dyDescent="0.25">
      <c r="A296" s="109"/>
      <c r="I296" s="148"/>
    </row>
    <row r="297" spans="1:9" s="8" customFormat="1" x14ac:dyDescent="0.25">
      <c r="A297" s="109"/>
      <c r="I297" s="148"/>
    </row>
    <row r="298" spans="1:9" s="8" customFormat="1" x14ac:dyDescent="0.25">
      <c r="A298" s="109"/>
      <c r="I298" s="148"/>
    </row>
    <row r="299" spans="1:9" s="8" customFormat="1" x14ac:dyDescent="0.25">
      <c r="A299" s="109"/>
      <c r="I299" s="148"/>
    </row>
    <row r="300" spans="1:9" s="8" customFormat="1" x14ac:dyDescent="0.25">
      <c r="A300" s="109"/>
      <c r="I300" s="148"/>
    </row>
    <row r="301" spans="1:9" s="8" customFormat="1" x14ac:dyDescent="0.25">
      <c r="A301" s="109"/>
      <c r="I301" s="148"/>
    </row>
    <row r="302" spans="1:9" s="8" customFormat="1" x14ac:dyDescent="0.25">
      <c r="A302" s="109"/>
      <c r="I302" s="148"/>
    </row>
    <row r="303" spans="1:9" s="8" customFormat="1" x14ac:dyDescent="0.25">
      <c r="A303" s="109"/>
      <c r="I303" s="148"/>
    </row>
    <row r="304" spans="1:9" s="8" customFormat="1" x14ac:dyDescent="0.25">
      <c r="A304" s="109"/>
      <c r="I304" s="148"/>
    </row>
    <row r="305" spans="1:9" s="8" customFormat="1" x14ac:dyDescent="0.25">
      <c r="A305" s="109"/>
      <c r="I305" s="148"/>
    </row>
    <row r="306" spans="1:9" s="8" customFormat="1" x14ac:dyDescent="0.25">
      <c r="A306" s="109"/>
      <c r="I306" s="148"/>
    </row>
    <row r="307" spans="1:9" s="8" customFormat="1" x14ac:dyDescent="0.25">
      <c r="A307" s="109"/>
      <c r="I307" s="148"/>
    </row>
    <row r="308" spans="1:9" s="8" customFormat="1" x14ac:dyDescent="0.25">
      <c r="A308" s="109"/>
      <c r="I308" s="148"/>
    </row>
    <row r="309" spans="1:9" s="8" customFormat="1" x14ac:dyDescent="0.25">
      <c r="A309" s="109"/>
      <c r="I309" s="148"/>
    </row>
    <row r="310" spans="1:9" s="8" customFormat="1" x14ac:dyDescent="0.25">
      <c r="A310" s="109"/>
      <c r="I310" s="148"/>
    </row>
    <row r="311" spans="1:9" s="8" customFormat="1" x14ac:dyDescent="0.25">
      <c r="A311" s="109"/>
      <c r="I311" s="148"/>
    </row>
    <row r="312" spans="1:9" s="8" customFormat="1" x14ac:dyDescent="0.25">
      <c r="A312" s="109"/>
      <c r="I312" s="148"/>
    </row>
    <row r="313" spans="1:9" s="8" customFormat="1" x14ac:dyDescent="0.25">
      <c r="A313" s="109"/>
      <c r="I313" s="148"/>
    </row>
    <row r="314" spans="1:9" s="8" customFormat="1" x14ac:dyDescent="0.25">
      <c r="A314" s="109"/>
      <c r="I314" s="148"/>
    </row>
    <row r="315" spans="1:9" s="8" customFormat="1" x14ac:dyDescent="0.25">
      <c r="A315" s="109"/>
      <c r="I315" s="148"/>
    </row>
    <row r="316" spans="1:9" s="8" customFormat="1" x14ac:dyDescent="0.25">
      <c r="A316" s="109"/>
      <c r="I316" s="148"/>
    </row>
    <row r="317" spans="1:9" s="8" customFormat="1" x14ac:dyDescent="0.25">
      <c r="A317" s="109"/>
      <c r="I317" s="148"/>
    </row>
    <row r="318" spans="1:9" s="8" customFormat="1" x14ac:dyDescent="0.25">
      <c r="A318" s="109"/>
      <c r="I318" s="148"/>
    </row>
    <row r="319" spans="1:9" s="8" customFormat="1" x14ac:dyDescent="0.25">
      <c r="A319" s="109"/>
      <c r="I319" s="148"/>
    </row>
    <row r="320" spans="1:9" s="8" customFormat="1" x14ac:dyDescent="0.25">
      <c r="A320" s="109"/>
      <c r="I320" s="148"/>
    </row>
    <row r="321" spans="1:9" s="8" customFormat="1" x14ac:dyDescent="0.25">
      <c r="A321" s="109"/>
      <c r="I321" s="148"/>
    </row>
    <row r="322" spans="1:9" s="8" customFormat="1" x14ac:dyDescent="0.25">
      <c r="A322" s="109"/>
      <c r="I322" s="148"/>
    </row>
    <row r="323" spans="1:9" s="8" customFormat="1" x14ac:dyDescent="0.25">
      <c r="A323" s="109"/>
      <c r="I323" s="148"/>
    </row>
    <row r="324" spans="1:9" s="8" customFormat="1" x14ac:dyDescent="0.25">
      <c r="A324" s="109"/>
      <c r="I324" s="148"/>
    </row>
    <row r="325" spans="1:9" s="8" customFormat="1" x14ac:dyDescent="0.25">
      <c r="A325" s="109"/>
      <c r="I325" s="148"/>
    </row>
    <row r="326" spans="1:9" s="8" customFormat="1" x14ac:dyDescent="0.25">
      <c r="A326" s="109"/>
      <c r="I326" s="148"/>
    </row>
    <row r="327" spans="1:9" s="8" customFormat="1" x14ac:dyDescent="0.25">
      <c r="A327" s="109"/>
      <c r="I327" s="148"/>
    </row>
    <row r="328" spans="1:9" s="8" customFormat="1" x14ac:dyDescent="0.25">
      <c r="A328" s="109"/>
      <c r="I328" s="148"/>
    </row>
    <row r="329" spans="1:9" s="8" customFormat="1" x14ac:dyDescent="0.25">
      <c r="A329" s="109"/>
      <c r="I329" s="148"/>
    </row>
    <row r="330" spans="1:9" s="8" customFormat="1" x14ac:dyDescent="0.25">
      <c r="A330" s="109"/>
      <c r="I330" s="148"/>
    </row>
    <row r="331" spans="1:9" s="8" customFormat="1" x14ac:dyDescent="0.25">
      <c r="A331" s="109"/>
      <c r="I331" s="148"/>
    </row>
    <row r="332" spans="1:9" s="8" customFormat="1" x14ac:dyDescent="0.25">
      <c r="A332" s="109"/>
      <c r="I332" s="148"/>
    </row>
    <row r="333" spans="1:9" s="8" customFormat="1" x14ac:dyDescent="0.25">
      <c r="A333" s="109"/>
      <c r="I333" s="148"/>
    </row>
    <row r="334" spans="1:9" s="8" customFormat="1" x14ac:dyDescent="0.25">
      <c r="A334" s="109"/>
      <c r="I334" s="148"/>
    </row>
    <row r="335" spans="1:9" s="8" customFormat="1" x14ac:dyDescent="0.25">
      <c r="A335" s="109"/>
      <c r="I335" s="148"/>
    </row>
    <row r="336" spans="1:9" s="8" customFormat="1" x14ac:dyDescent="0.25">
      <c r="A336" s="109"/>
      <c r="I336" s="148"/>
    </row>
    <row r="337" spans="1:9" s="8" customFormat="1" x14ac:dyDescent="0.25">
      <c r="A337" s="109"/>
      <c r="I337" s="148"/>
    </row>
    <row r="338" spans="1:9" s="8" customFormat="1" x14ac:dyDescent="0.25">
      <c r="A338" s="109"/>
      <c r="I338" s="148"/>
    </row>
    <row r="339" spans="1:9" s="8" customFormat="1" x14ac:dyDescent="0.25">
      <c r="A339" s="109"/>
      <c r="I339" s="148"/>
    </row>
    <row r="340" spans="1:9" s="8" customFormat="1" x14ac:dyDescent="0.25">
      <c r="A340" s="109"/>
      <c r="I340" s="148"/>
    </row>
    <row r="341" spans="1:9" s="8" customFormat="1" x14ac:dyDescent="0.25">
      <c r="A341" s="109"/>
      <c r="I341" s="148"/>
    </row>
    <row r="342" spans="1:9" s="8" customFormat="1" x14ac:dyDescent="0.25">
      <c r="A342" s="109"/>
      <c r="I342" s="148"/>
    </row>
    <row r="343" spans="1:9" s="8" customFormat="1" x14ac:dyDescent="0.25">
      <c r="A343" s="109"/>
      <c r="I343" s="148"/>
    </row>
    <row r="344" spans="1:9" s="8" customFormat="1" x14ac:dyDescent="0.25">
      <c r="A344" s="109"/>
      <c r="I344" s="148"/>
    </row>
    <row r="345" spans="1:9" s="8" customFormat="1" x14ac:dyDescent="0.25">
      <c r="A345" s="109"/>
      <c r="I345" s="148"/>
    </row>
    <row r="346" spans="1:9" s="8" customFormat="1" x14ac:dyDescent="0.25">
      <c r="A346" s="109"/>
      <c r="I346" s="148"/>
    </row>
    <row r="347" spans="1:9" s="8" customFormat="1" x14ac:dyDescent="0.25">
      <c r="A347" s="109"/>
      <c r="I347" s="148"/>
    </row>
    <row r="348" spans="1:9" s="8" customFormat="1" x14ac:dyDescent="0.25">
      <c r="A348" s="109"/>
      <c r="I348" s="148"/>
    </row>
    <row r="349" spans="1:9" s="8" customFormat="1" x14ac:dyDescent="0.25">
      <c r="A349" s="109"/>
      <c r="I349" s="148"/>
    </row>
    <row r="350" spans="1:9" s="8" customFormat="1" x14ac:dyDescent="0.25">
      <c r="A350" s="109"/>
      <c r="I350" s="148"/>
    </row>
    <row r="351" spans="1:9" s="8" customFormat="1" x14ac:dyDescent="0.25">
      <c r="A351" s="109"/>
      <c r="I351" s="148"/>
    </row>
    <row r="352" spans="1:9" s="8" customFormat="1" x14ac:dyDescent="0.25">
      <c r="A352" s="109"/>
      <c r="I352" s="148"/>
    </row>
    <row r="353" spans="1:9" s="8" customFormat="1" x14ac:dyDescent="0.25">
      <c r="A353" s="109"/>
      <c r="I353" s="148"/>
    </row>
    <row r="354" spans="1:9" s="8" customFormat="1" x14ac:dyDescent="0.25">
      <c r="A354" s="109"/>
      <c r="I354" s="148"/>
    </row>
    <row r="355" spans="1:9" s="8" customFormat="1" x14ac:dyDescent="0.25">
      <c r="A355" s="109"/>
      <c r="I355" s="148"/>
    </row>
    <row r="356" spans="1:9" s="8" customFormat="1" x14ac:dyDescent="0.25">
      <c r="A356" s="109"/>
      <c r="I356" s="148"/>
    </row>
    <row r="357" spans="1:9" s="8" customFormat="1" x14ac:dyDescent="0.25">
      <c r="A357" s="109"/>
      <c r="I357" s="148"/>
    </row>
    <row r="358" spans="1:9" s="8" customFormat="1" x14ac:dyDescent="0.25">
      <c r="A358" s="109"/>
      <c r="I358" s="148"/>
    </row>
    <row r="359" spans="1:9" s="8" customFormat="1" x14ac:dyDescent="0.25">
      <c r="A359" s="109"/>
      <c r="I359" s="148"/>
    </row>
    <row r="360" spans="1:9" s="8" customFormat="1" x14ac:dyDescent="0.25">
      <c r="A360" s="109"/>
      <c r="I360" s="148"/>
    </row>
    <row r="361" spans="1:9" s="8" customFormat="1" x14ac:dyDescent="0.25">
      <c r="A361" s="109"/>
      <c r="I361" s="148"/>
    </row>
    <row r="362" spans="1:9" s="8" customFormat="1" x14ac:dyDescent="0.25">
      <c r="A362" s="109"/>
      <c r="I362" s="148"/>
    </row>
    <row r="363" spans="1:9" s="8" customFormat="1" x14ac:dyDescent="0.25">
      <c r="A363" s="109"/>
      <c r="I363" s="148"/>
    </row>
    <row r="364" spans="1:9" s="8" customFormat="1" x14ac:dyDescent="0.25">
      <c r="A364" s="109"/>
      <c r="I364" s="148"/>
    </row>
    <row r="365" spans="1:9" s="8" customFormat="1" x14ac:dyDescent="0.25">
      <c r="A365" s="109"/>
      <c r="I365" s="148"/>
    </row>
    <row r="366" spans="1:9" s="8" customFormat="1" x14ac:dyDescent="0.25">
      <c r="A366" s="109"/>
      <c r="I366" s="148"/>
    </row>
    <row r="367" spans="1:9" s="8" customFormat="1" x14ac:dyDescent="0.25">
      <c r="A367" s="109"/>
      <c r="I367" s="148"/>
    </row>
    <row r="368" spans="1:9" s="8" customFormat="1" x14ac:dyDescent="0.25">
      <c r="A368" s="109"/>
      <c r="I368" s="148"/>
    </row>
    <row r="369" spans="1:9" s="8" customFormat="1" x14ac:dyDescent="0.25">
      <c r="A369" s="109"/>
      <c r="I369" s="148"/>
    </row>
    <row r="370" spans="1:9" s="8" customFormat="1" x14ac:dyDescent="0.25">
      <c r="A370" s="109"/>
      <c r="I370" s="148"/>
    </row>
    <row r="371" spans="1:9" s="8" customFormat="1" x14ac:dyDescent="0.25">
      <c r="A371" s="109"/>
      <c r="I371" s="148"/>
    </row>
    <row r="372" spans="1:9" s="8" customFormat="1" x14ac:dyDescent="0.25">
      <c r="A372" s="109"/>
      <c r="I372" s="148"/>
    </row>
  </sheetData>
  <sheetProtection algorithmName="SHA-512" hashValue="+8qfTWYh9v5X0msTIdd+W45XnuYv+wfdkjD72aMr6dAyS1kE0kNwCYwKkXlqPUjKQVh11kSfdJQWddV/EQF8FA==" saltValue="797t6Gfcycv40vAaN57Zew==" spinCount="100000" sheet="1" objects="1" scenarios="1" formatCells="0" formatColumns="0" formatRows="0"/>
  <mergeCells count="34">
    <mergeCell ref="C53:E53"/>
    <mergeCell ref="C52:E52"/>
    <mergeCell ref="C51:E51"/>
    <mergeCell ref="D41:E41"/>
    <mergeCell ref="C41:C42"/>
    <mergeCell ref="C2:E3"/>
    <mergeCell ref="B20:D20"/>
    <mergeCell ref="B22:D22"/>
    <mergeCell ref="B23:D23"/>
    <mergeCell ref="B21:D21"/>
    <mergeCell ref="C13:F13"/>
    <mergeCell ref="C12:F12"/>
    <mergeCell ref="E10:F10"/>
    <mergeCell ref="C55:E55"/>
    <mergeCell ref="C56:E56"/>
    <mergeCell ref="C54:E54"/>
    <mergeCell ref="B27:D27"/>
    <mergeCell ref="B24:D24"/>
    <mergeCell ref="B25:D25"/>
    <mergeCell ref="C36:E36"/>
    <mergeCell ref="C35:E35"/>
    <mergeCell ref="C37:E37"/>
    <mergeCell ref="C38:E38"/>
    <mergeCell ref="B26:D26"/>
    <mergeCell ref="B28:D28"/>
    <mergeCell ref="C33:E33"/>
    <mergeCell ref="C34:E34"/>
    <mergeCell ref="C32:E32"/>
    <mergeCell ref="B41:B42"/>
    <mergeCell ref="H7:H11"/>
    <mergeCell ref="H6:I6"/>
    <mergeCell ref="H13:I13"/>
    <mergeCell ref="H19:I19"/>
    <mergeCell ref="H24:I24"/>
  </mergeCells>
  <dataValidations count="3">
    <dataValidation type="list" allowBlank="1" showInputMessage="1" showErrorMessage="1" sqref="C12:F12">
      <formula1>"Có,Không"</formula1>
    </dataValidation>
    <dataValidation type="list" allowBlank="1" showInputMessage="1" showErrorMessage="1" sqref="C9">
      <formula1>$H$20:$H$23</formula1>
    </dataValidation>
    <dataValidation type="list" allowBlank="1" showInputMessage="1" showErrorMessage="1" sqref="C6">
      <formula1>$H$25:$H$42</formula1>
    </dataValidation>
  </dataValidations>
  <pageMargins left="0.62992125984251968" right="0.35433070866141736" top="0.31496062992125984" bottom="0.19685039370078741" header="0.31496062992125984" footer="0.19685039370078741"/>
  <pageSetup paperSize="9" scale="75"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438"/>
  <sheetViews>
    <sheetView topLeftCell="A2" zoomScale="115" zoomScaleNormal="115" workbookViewId="0">
      <selection activeCell="D9" sqref="D9"/>
    </sheetView>
  </sheetViews>
  <sheetFormatPr defaultColWidth="9.28515625" defaultRowHeight="12.75" x14ac:dyDescent="0.2"/>
  <cols>
    <col min="1" max="1" width="6.5703125" style="1" customWidth="1"/>
    <col min="2" max="2" width="40.5703125" style="1" customWidth="1"/>
    <col min="3" max="3" width="40.7109375" style="1" customWidth="1"/>
    <col min="4" max="4" width="6.140625" style="36" bestFit="1" customWidth="1"/>
    <col min="5" max="16384" width="9.28515625" style="1"/>
  </cols>
  <sheetData>
    <row r="1" spans="1:4" hidden="1" x14ac:dyDescent="0.2"/>
    <row r="2" spans="1:4" s="14" customFormat="1" ht="16.5" customHeight="1" x14ac:dyDescent="0.25">
      <c r="A2" s="243" t="s">
        <v>12</v>
      </c>
      <c r="B2" s="243"/>
      <c r="C2" s="243"/>
      <c r="D2" s="243"/>
    </row>
    <row r="3" spans="1:4" s="10" customFormat="1" ht="16.5" customHeight="1" x14ac:dyDescent="0.25">
      <c r="A3" s="53" t="s">
        <v>221</v>
      </c>
      <c r="B3" s="15" t="s">
        <v>173</v>
      </c>
      <c r="D3" s="37"/>
    </row>
    <row r="4" spans="1:4" s="3" customFormat="1" ht="18.600000000000001" customHeight="1" x14ac:dyDescent="0.25">
      <c r="A4" s="244" t="s">
        <v>0</v>
      </c>
      <c r="B4" s="247" t="s">
        <v>17</v>
      </c>
      <c r="C4" s="250" t="s">
        <v>7</v>
      </c>
      <c r="D4" s="250"/>
    </row>
    <row r="5" spans="1:4" s="3" customFormat="1" ht="18.600000000000001" customHeight="1" x14ac:dyDescent="0.25">
      <c r="A5" s="245"/>
      <c r="B5" s="248"/>
      <c r="C5" s="250" t="s">
        <v>14</v>
      </c>
      <c r="D5" s="250"/>
    </row>
    <row r="6" spans="1:4" s="2" customFormat="1" ht="19.5" customHeight="1" x14ac:dyDescent="0.2">
      <c r="A6" s="246"/>
      <c r="B6" s="249"/>
      <c r="C6" s="128" t="s">
        <v>15</v>
      </c>
      <c r="D6" s="171" t="s">
        <v>16</v>
      </c>
    </row>
    <row r="7" spans="1:4" s="2" customFormat="1" ht="26.1" customHeight="1" x14ac:dyDescent="0.2">
      <c r="A7" s="95" t="s">
        <v>265</v>
      </c>
      <c r="B7" s="96" t="s">
        <v>13</v>
      </c>
      <c r="C7" s="100"/>
      <c r="D7" s="99" t="str">
        <f>IFERROR(AVERAGE(D8:D9),"K")</f>
        <v>K</v>
      </c>
    </row>
    <row r="8" spans="1:4" s="22" customFormat="1" ht="49.9" customHeight="1" x14ac:dyDescent="0.25">
      <c r="A8" s="97" t="s">
        <v>266</v>
      </c>
      <c r="B8" s="98" t="s">
        <v>207</v>
      </c>
      <c r="C8" s="172"/>
      <c r="D8" s="173" t="str">
        <f>IFERROR(AVERAGE('I.2. THÂN THIỆN TỬ TẾ'!D8,'I.3. CẦN MẪN TRÁCH NHIỆM'!D18,'I.3. CẦN MẪN TRÁCH NHIỆM'!D19,'I.3. CẦN MẪN TRÁCH NHIỆM'!D21,'I.4. TIÊU CHÍ CHIẾN MÃ'!D13,'I.4. TIÊU CHÍ CHIẾN MÃ'!D18,'I.5. TIÊU CHÍ SƯ TỬ '!D8,'I.5. TIÊU CHÍ SƯ TỬ '!D17,'I.5. TIÊU CHÍ SƯ TỬ '!D22,'I.5. TIÊU CHÍ SƯ TỬ '!D27,'I.5. TIÊU CHÍ SƯ TỬ '!D30,'I.5. TIÊU CHÍ SƯ TỬ '!D31,'I.5. TIÊU CHÍ SƯ TỬ '!D38,'I.5. TIÊU CHÍ SƯ TỬ '!D40),"K")</f>
        <v>K</v>
      </c>
    </row>
    <row r="9" spans="1:4" s="22" customFormat="1" ht="49.9" customHeight="1" x14ac:dyDescent="0.25">
      <c r="A9" s="97" t="s">
        <v>267</v>
      </c>
      <c r="B9" s="98" t="s">
        <v>213</v>
      </c>
      <c r="C9" s="172"/>
      <c r="D9" s="173" t="str">
        <f>IFERROR(AVERAGE('I.2. THÂN THIỆN TỬ TẾ'!D27,'I.3. CẦN MẪN TRÁCH NHIỆM'!D17),"K")</f>
        <v>K</v>
      </c>
    </row>
    <row r="10" spans="1:4" s="5" customFormat="1" x14ac:dyDescent="0.2">
      <c r="C10" s="6"/>
      <c r="D10" s="38"/>
    </row>
    <row r="11" spans="1:4" s="5" customFormat="1" x14ac:dyDescent="0.2">
      <c r="A11" s="74" t="s">
        <v>254</v>
      </c>
      <c r="B11" s="46" t="s">
        <v>384</v>
      </c>
    </row>
    <row r="12" spans="1:4" s="5" customFormat="1" x14ac:dyDescent="0.2">
      <c r="D12" s="39"/>
    </row>
    <row r="13" spans="1:4" s="5" customFormat="1" x14ac:dyDescent="0.2">
      <c r="D13" s="39"/>
    </row>
    <row r="14" spans="1:4" s="5" customFormat="1" x14ac:dyDescent="0.2">
      <c r="D14" s="39"/>
    </row>
    <row r="15" spans="1:4" s="5" customFormat="1" x14ac:dyDescent="0.2">
      <c r="D15" s="39"/>
    </row>
    <row r="16" spans="1:4" s="5" customFormat="1" x14ac:dyDescent="0.2">
      <c r="D16" s="39"/>
    </row>
    <row r="17" spans="4:4" s="5" customFormat="1" x14ac:dyDescent="0.2">
      <c r="D17" s="39"/>
    </row>
    <row r="18" spans="4:4" s="5" customFormat="1" x14ac:dyDescent="0.2">
      <c r="D18" s="39"/>
    </row>
    <row r="19" spans="4:4" s="5" customFormat="1" x14ac:dyDescent="0.2">
      <c r="D19" s="39"/>
    </row>
    <row r="20" spans="4:4" s="5" customFormat="1" x14ac:dyDescent="0.2">
      <c r="D20" s="39"/>
    </row>
    <row r="21" spans="4:4" s="5" customFormat="1" x14ac:dyDescent="0.2">
      <c r="D21" s="39"/>
    </row>
    <row r="22" spans="4:4" s="5" customFormat="1" x14ac:dyDescent="0.2">
      <c r="D22" s="39"/>
    </row>
    <row r="23" spans="4:4" s="5" customFormat="1" x14ac:dyDescent="0.2">
      <c r="D23" s="39"/>
    </row>
    <row r="24" spans="4:4" s="5" customFormat="1" x14ac:dyDescent="0.2">
      <c r="D24" s="39"/>
    </row>
    <row r="25" spans="4:4" s="5" customFormat="1" x14ac:dyDescent="0.2">
      <c r="D25" s="39"/>
    </row>
    <row r="26" spans="4:4" s="5" customFormat="1" x14ac:dyDescent="0.2">
      <c r="D26" s="39"/>
    </row>
    <row r="27" spans="4:4" s="5" customFormat="1" x14ac:dyDescent="0.2">
      <c r="D27" s="39"/>
    </row>
    <row r="28" spans="4:4" s="5" customFormat="1" x14ac:dyDescent="0.2">
      <c r="D28" s="39"/>
    </row>
    <row r="29" spans="4:4" s="5" customFormat="1" x14ac:dyDescent="0.2">
      <c r="D29" s="39"/>
    </row>
    <row r="30" spans="4:4" s="5" customFormat="1" x14ac:dyDescent="0.2">
      <c r="D30" s="39"/>
    </row>
    <row r="31" spans="4:4" s="5" customFormat="1" x14ac:dyDescent="0.2">
      <c r="D31" s="39"/>
    </row>
    <row r="32" spans="4:4" s="5" customFormat="1" x14ac:dyDescent="0.2">
      <c r="D32" s="39"/>
    </row>
    <row r="33" spans="4:4" s="5" customFormat="1" x14ac:dyDescent="0.2">
      <c r="D33" s="39"/>
    </row>
    <row r="34" spans="4:4" s="5" customFormat="1" x14ac:dyDescent="0.2">
      <c r="D34" s="39"/>
    </row>
    <row r="35" spans="4:4" s="5" customFormat="1" x14ac:dyDescent="0.2">
      <c r="D35" s="39"/>
    </row>
    <row r="36" spans="4:4" s="5" customFormat="1" x14ac:dyDescent="0.2">
      <c r="D36" s="39"/>
    </row>
    <row r="37" spans="4:4" s="5" customFormat="1" x14ac:dyDescent="0.2">
      <c r="D37" s="39"/>
    </row>
    <row r="38" spans="4:4" s="5" customFormat="1" x14ac:dyDescent="0.2">
      <c r="D38" s="39"/>
    </row>
    <row r="39" spans="4:4" s="5" customFormat="1" x14ac:dyDescent="0.2">
      <c r="D39" s="39"/>
    </row>
    <row r="40" spans="4:4" s="5" customFormat="1" x14ac:dyDescent="0.2">
      <c r="D40" s="39"/>
    </row>
    <row r="41" spans="4:4" s="5" customFormat="1" x14ac:dyDescent="0.2">
      <c r="D41" s="39"/>
    </row>
    <row r="42" spans="4:4" s="5" customFormat="1" x14ac:dyDescent="0.2">
      <c r="D42" s="39"/>
    </row>
    <row r="43" spans="4:4" s="5" customFormat="1" x14ac:dyDescent="0.2">
      <c r="D43" s="39"/>
    </row>
    <row r="44" spans="4:4" s="5" customFormat="1" x14ac:dyDescent="0.2">
      <c r="D44" s="39"/>
    </row>
    <row r="45" spans="4:4" s="5" customFormat="1" x14ac:dyDescent="0.2">
      <c r="D45" s="39"/>
    </row>
    <row r="46" spans="4:4" s="5" customFormat="1" x14ac:dyDescent="0.2">
      <c r="D46" s="39"/>
    </row>
    <row r="47" spans="4:4" s="5" customFormat="1" x14ac:dyDescent="0.2">
      <c r="D47" s="39"/>
    </row>
    <row r="48" spans="4:4" s="5" customFormat="1" x14ac:dyDescent="0.2">
      <c r="D48" s="39"/>
    </row>
    <row r="49" spans="4:4" s="5" customFormat="1" x14ac:dyDescent="0.2">
      <c r="D49" s="39"/>
    </row>
    <row r="50" spans="4:4" s="5" customFormat="1" x14ac:dyDescent="0.2">
      <c r="D50" s="39"/>
    </row>
    <row r="51" spans="4:4" s="5" customFormat="1" x14ac:dyDescent="0.2">
      <c r="D51" s="39"/>
    </row>
    <row r="52" spans="4:4" s="5" customFormat="1" x14ac:dyDescent="0.2">
      <c r="D52" s="39"/>
    </row>
    <row r="53" spans="4:4" s="5" customFormat="1" x14ac:dyDescent="0.2">
      <c r="D53" s="39"/>
    </row>
    <row r="54" spans="4:4" s="5" customFormat="1" x14ac:dyDescent="0.2">
      <c r="D54" s="39"/>
    </row>
    <row r="55" spans="4:4" s="5" customFormat="1" x14ac:dyDescent="0.2">
      <c r="D55" s="39"/>
    </row>
    <row r="56" spans="4:4" s="5" customFormat="1" x14ac:dyDescent="0.2">
      <c r="D56" s="39"/>
    </row>
    <row r="57" spans="4:4" s="5" customFormat="1" x14ac:dyDescent="0.2">
      <c r="D57" s="39"/>
    </row>
    <row r="58" spans="4:4" s="5" customFormat="1" x14ac:dyDescent="0.2">
      <c r="D58" s="39"/>
    </row>
    <row r="59" spans="4:4" s="5" customFormat="1" x14ac:dyDescent="0.2">
      <c r="D59" s="39"/>
    </row>
    <row r="60" spans="4:4" s="5" customFormat="1" x14ac:dyDescent="0.2">
      <c r="D60" s="39"/>
    </row>
    <row r="61" spans="4:4" s="5" customFormat="1" x14ac:dyDescent="0.2">
      <c r="D61" s="39"/>
    </row>
    <row r="62" spans="4:4" s="5" customFormat="1" x14ac:dyDescent="0.2">
      <c r="D62" s="39"/>
    </row>
    <row r="63" spans="4:4" s="5" customFormat="1" x14ac:dyDescent="0.2">
      <c r="D63" s="39"/>
    </row>
    <row r="64" spans="4:4" s="5" customFormat="1" x14ac:dyDescent="0.2">
      <c r="D64" s="39"/>
    </row>
    <row r="65" spans="4:4" s="5" customFormat="1" x14ac:dyDescent="0.2">
      <c r="D65" s="39"/>
    </row>
    <row r="66" spans="4:4" s="5" customFormat="1" x14ac:dyDescent="0.2">
      <c r="D66" s="39"/>
    </row>
    <row r="67" spans="4:4" s="5" customFormat="1" x14ac:dyDescent="0.2">
      <c r="D67" s="39"/>
    </row>
    <row r="68" spans="4:4" s="5" customFormat="1" x14ac:dyDescent="0.2">
      <c r="D68" s="39"/>
    </row>
    <row r="69" spans="4:4" s="5" customFormat="1" x14ac:dyDescent="0.2">
      <c r="D69" s="39"/>
    </row>
    <row r="70" spans="4:4" s="5" customFormat="1" x14ac:dyDescent="0.2">
      <c r="D70" s="39"/>
    </row>
    <row r="71" spans="4:4" s="5" customFormat="1" x14ac:dyDescent="0.2">
      <c r="D71" s="39"/>
    </row>
    <row r="72" spans="4:4" s="5" customFormat="1" x14ac:dyDescent="0.2">
      <c r="D72" s="39"/>
    </row>
    <row r="73" spans="4:4" s="5" customFormat="1" x14ac:dyDescent="0.2">
      <c r="D73" s="39"/>
    </row>
    <row r="74" spans="4:4" s="5" customFormat="1" x14ac:dyDescent="0.2">
      <c r="D74" s="39"/>
    </row>
    <row r="75" spans="4:4" s="5" customFormat="1" x14ac:dyDescent="0.2">
      <c r="D75" s="39"/>
    </row>
    <row r="76" spans="4:4" s="5" customFormat="1" x14ac:dyDescent="0.2">
      <c r="D76" s="39"/>
    </row>
    <row r="77" spans="4:4" s="5" customFormat="1" x14ac:dyDescent="0.2">
      <c r="D77" s="39"/>
    </row>
    <row r="78" spans="4:4" s="5" customFormat="1" x14ac:dyDescent="0.2">
      <c r="D78" s="39"/>
    </row>
    <row r="79" spans="4:4" s="5" customFormat="1" x14ac:dyDescent="0.2">
      <c r="D79" s="39"/>
    </row>
    <row r="80" spans="4:4" s="5" customFormat="1" x14ac:dyDescent="0.2">
      <c r="D80" s="39"/>
    </row>
    <row r="81" spans="4:4" s="5" customFormat="1" x14ac:dyDescent="0.2">
      <c r="D81" s="39"/>
    </row>
    <row r="82" spans="4:4" s="5" customFormat="1" x14ac:dyDescent="0.2">
      <c r="D82" s="39"/>
    </row>
    <row r="83" spans="4:4" s="5" customFormat="1" x14ac:dyDescent="0.2">
      <c r="D83" s="39"/>
    </row>
    <row r="84" spans="4:4" s="5" customFormat="1" x14ac:dyDescent="0.2">
      <c r="D84" s="39"/>
    </row>
    <row r="85" spans="4:4" s="5" customFormat="1" x14ac:dyDescent="0.2">
      <c r="D85" s="39"/>
    </row>
    <row r="86" spans="4:4" s="5" customFormat="1" x14ac:dyDescent="0.2">
      <c r="D86" s="39"/>
    </row>
    <row r="87" spans="4:4" s="5" customFormat="1" x14ac:dyDescent="0.2">
      <c r="D87" s="39"/>
    </row>
    <row r="88" spans="4:4" s="5" customFormat="1" x14ac:dyDescent="0.2">
      <c r="D88" s="39"/>
    </row>
    <row r="89" spans="4:4" s="5" customFormat="1" x14ac:dyDescent="0.2">
      <c r="D89" s="39"/>
    </row>
    <row r="90" spans="4:4" s="5" customFormat="1" x14ac:dyDescent="0.2">
      <c r="D90" s="39"/>
    </row>
    <row r="91" spans="4:4" s="5" customFormat="1" x14ac:dyDescent="0.2">
      <c r="D91" s="39"/>
    </row>
    <row r="92" spans="4:4" s="5" customFormat="1" x14ac:dyDescent="0.2">
      <c r="D92" s="39"/>
    </row>
    <row r="93" spans="4:4" s="5" customFormat="1" x14ac:dyDescent="0.2">
      <c r="D93" s="39"/>
    </row>
    <row r="94" spans="4:4" s="5" customFormat="1" x14ac:dyDescent="0.2">
      <c r="D94" s="39"/>
    </row>
    <row r="95" spans="4:4" s="5" customFormat="1" x14ac:dyDescent="0.2">
      <c r="D95" s="39"/>
    </row>
    <row r="96" spans="4:4" s="5" customFormat="1" x14ac:dyDescent="0.2">
      <c r="D96" s="39"/>
    </row>
    <row r="97" spans="4:4" s="5" customFormat="1" x14ac:dyDescent="0.2">
      <c r="D97" s="39"/>
    </row>
    <row r="98" spans="4:4" s="5" customFormat="1" x14ac:dyDescent="0.2">
      <c r="D98" s="39"/>
    </row>
    <row r="99" spans="4:4" s="5" customFormat="1" x14ac:dyDescent="0.2">
      <c r="D99" s="39"/>
    </row>
    <row r="100" spans="4:4" s="5" customFormat="1" x14ac:dyDescent="0.2">
      <c r="D100" s="39"/>
    </row>
    <row r="101" spans="4:4" s="5" customFormat="1" x14ac:dyDescent="0.2">
      <c r="D101" s="39"/>
    </row>
    <row r="102" spans="4:4" s="5" customFormat="1" x14ac:dyDescent="0.2">
      <c r="D102" s="39"/>
    </row>
    <row r="103" spans="4:4" s="5" customFormat="1" x14ac:dyDescent="0.2">
      <c r="D103" s="39"/>
    </row>
    <row r="104" spans="4:4" s="5" customFormat="1" x14ac:dyDescent="0.2">
      <c r="D104" s="39"/>
    </row>
    <row r="105" spans="4:4" s="5" customFormat="1" x14ac:dyDescent="0.2">
      <c r="D105" s="39"/>
    </row>
    <row r="106" spans="4:4" s="5" customFormat="1" x14ac:dyDescent="0.2">
      <c r="D106" s="39"/>
    </row>
    <row r="107" spans="4:4" s="5" customFormat="1" x14ac:dyDescent="0.2">
      <c r="D107" s="39"/>
    </row>
    <row r="108" spans="4:4" s="5" customFormat="1" x14ac:dyDescent="0.2">
      <c r="D108" s="39"/>
    </row>
    <row r="109" spans="4:4" s="5" customFormat="1" x14ac:dyDescent="0.2">
      <c r="D109" s="39"/>
    </row>
    <row r="110" spans="4:4" s="5" customFormat="1" x14ac:dyDescent="0.2">
      <c r="D110" s="39"/>
    </row>
    <row r="111" spans="4:4" s="5" customFormat="1" x14ac:dyDescent="0.2">
      <c r="D111" s="39"/>
    </row>
    <row r="112" spans="4:4" s="5" customFormat="1" x14ac:dyDescent="0.2">
      <c r="D112" s="39"/>
    </row>
    <row r="113" spans="4:4" s="5" customFormat="1" x14ac:dyDescent="0.2">
      <c r="D113" s="39"/>
    </row>
    <row r="114" spans="4:4" s="5" customFormat="1" x14ac:dyDescent="0.2">
      <c r="D114" s="39"/>
    </row>
    <row r="115" spans="4:4" s="5" customFormat="1" x14ac:dyDescent="0.2">
      <c r="D115" s="39"/>
    </row>
    <row r="116" spans="4:4" s="5" customFormat="1" x14ac:dyDescent="0.2">
      <c r="D116" s="39"/>
    </row>
    <row r="117" spans="4:4" s="5" customFormat="1" x14ac:dyDescent="0.2">
      <c r="D117" s="39"/>
    </row>
    <row r="118" spans="4:4" s="5" customFormat="1" x14ac:dyDescent="0.2">
      <c r="D118" s="39"/>
    </row>
    <row r="119" spans="4:4" s="5" customFormat="1" x14ac:dyDescent="0.2">
      <c r="D119" s="39"/>
    </row>
    <row r="120" spans="4:4" s="5" customFormat="1" x14ac:dyDescent="0.2">
      <c r="D120" s="39"/>
    </row>
    <row r="121" spans="4:4" s="5" customFormat="1" x14ac:dyDescent="0.2">
      <c r="D121" s="39"/>
    </row>
    <row r="122" spans="4:4" s="5" customFormat="1" x14ac:dyDescent="0.2">
      <c r="D122" s="39"/>
    </row>
    <row r="123" spans="4:4" s="5" customFormat="1" x14ac:dyDescent="0.2">
      <c r="D123" s="39"/>
    </row>
    <row r="124" spans="4:4" s="5" customFormat="1" x14ac:dyDescent="0.2">
      <c r="D124" s="39"/>
    </row>
    <row r="125" spans="4:4" s="5" customFormat="1" x14ac:dyDescent="0.2">
      <c r="D125" s="39"/>
    </row>
    <row r="126" spans="4:4" s="5" customFormat="1" x14ac:dyDescent="0.2">
      <c r="D126" s="39"/>
    </row>
    <row r="127" spans="4:4" s="5" customFormat="1" x14ac:dyDescent="0.2">
      <c r="D127" s="39"/>
    </row>
    <row r="128" spans="4:4" s="5" customFormat="1" x14ac:dyDescent="0.2">
      <c r="D128" s="39"/>
    </row>
    <row r="129" spans="4:4" s="5" customFormat="1" x14ac:dyDescent="0.2">
      <c r="D129" s="39"/>
    </row>
    <row r="130" spans="4:4" s="5" customFormat="1" x14ac:dyDescent="0.2">
      <c r="D130" s="39"/>
    </row>
    <row r="131" spans="4:4" s="5" customFormat="1" x14ac:dyDescent="0.2">
      <c r="D131" s="39"/>
    </row>
    <row r="132" spans="4:4" s="5" customFormat="1" x14ac:dyDescent="0.2">
      <c r="D132" s="39"/>
    </row>
    <row r="133" spans="4:4" s="5" customFormat="1" x14ac:dyDescent="0.2">
      <c r="D133" s="39"/>
    </row>
    <row r="134" spans="4:4" s="5" customFormat="1" x14ac:dyDescent="0.2">
      <c r="D134" s="39"/>
    </row>
    <row r="135" spans="4:4" s="5" customFormat="1" x14ac:dyDescent="0.2">
      <c r="D135" s="39"/>
    </row>
    <row r="136" spans="4:4" s="5" customFormat="1" x14ac:dyDescent="0.2">
      <c r="D136" s="39"/>
    </row>
    <row r="137" spans="4:4" s="5" customFormat="1" x14ac:dyDescent="0.2">
      <c r="D137" s="39"/>
    </row>
    <row r="138" spans="4:4" s="5" customFormat="1" x14ac:dyDescent="0.2">
      <c r="D138" s="39"/>
    </row>
    <row r="139" spans="4:4" s="5" customFormat="1" x14ac:dyDescent="0.2">
      <c r="D139" s="39"/>
    </row>
    <row r="140" spans="4:4" s="5" customFormat="1" x14ac:dyDescent="0.2">
      <c r="D140" s="39"/>
    </row>
    <row r="141" spans="4:4" s="5" customFormat="1" x14ac:dyDescent="0.2">
      <c r="D141" s="39"/>
    </row>
    <row r="142" spans="4:4" s="5" customFormat="1" x14ac:dyDescent="0.2">
      <c r="D142" s="39"/>
    </row>
    <row r="143" spans="4:4" s="5" customFormat="1" x14ac:dyDescent="0.2">
      <c r="D143" s="39"/>
    </row>
    <row r="144" spans="4:4" s="5" customFormat="1" x14ac:dyDescent="0.2">
      <c r="D144" s="39"/>
    </row>
    <row r="145" spans="4:4" s="5" customFormat="1" x14ac:dyDescent="0.2">
      <c r="D145" s="39"/>
    </row>
    <row r="146" spans="4:4" s="5" customFormat="1" x14ac:dyDescent="0.2">
      <c r="D146" s="39"/>
    </row>
    <row r="147" spans="4:4" s="5" customFormat="1" x14ac:dyDescent="0.2">
      <c r="D147" s="39"/>
    </row>
    <row r="148" spans="4:4" s="5" customFormat="1" x14ac:dyDescent="0.2">
      <c r="D148" s="39"/>
    </row>
    <row r="149" spans="4:4" s="5" customFormat="1" x14ac:dyDescent="0.2">
      <c r="D149" s="39"/>
    </row>
    <row r="150" spans="4:4" s="5" customFormat="1" x14ac:dyDescent="0.2">
      <c r="D150" s="39"/>
    </row>
    <row r="151" spans="4:4" s="5" customFormat="1" x14ac:dyDescent="0.2">
      <c r="D151" s="39"/>
    </row>
    <row r="152" spans="4:4" s="5" customFormat="1" x14ac:dyDescent="0.2">
      <c r="D152" s="39"/>
    </row>
    <row r="153" spans="4:4" s="5" customFormat="1" x14ac:dyDescent="0.2">
      <c r="D153" s="39"/>
    </row>
    <row r="154" spans="4:4" s="5" customFormat="1" x14ac:dyDescent="0.2">
      <c r="D154" s="39"/>
    </row>
    <row r="155" spans="4:4" s="5" customFormat="1" x14ac:dyDescent="0.2">
      <c r="D155" s="39"/>
    </row>
    <row r="156" spans="4:4" s="5" customFormat="1" x14ac:dyDescent="0.2">
      <c r="D156" s="39"/>
    </row>
    <row r="157" spans="4:4" s="5" customFormat="1" x14ac:dyDescent="0.2">
      <c r="D157" s="39"/>
    </row>
    <row r="158" spans="4:4" s="5" customFormat="1" x14ac:dyDescent="0.2">
      <c r="D158" s="39"/>
    </row>
    <row r="159" spans="4:4" s="5" customFormat="1" x14ac:dyDescent="0.2">
      <c r="D159" s="39"/>
    </row>
    <row r="160" spans="4:4" s="5" customFormat="1" x14ac:dyDescent="0.2">
      <c r="D160" s="39"/>
    </row>
    <row r="161" spans="4:4" s="5" customFormat="1" x14ac:dyDescent="0.2">
      <c r="D161" s="39"/>
    </row>
    <row r="162" spans="4:4" s="5" customFormat="1" x14ac:dyDescent="0.2">
      <c r="D162" s="39"/>
    </row>
    <row r="163" spans="4:4" s="5" customFormat="1" x14ac:dyDescent="0.2">
      <c r="D163" s="39"/>
    </row>
    <row r="164" spans="4:4" s="5" customFormat="1" x14ac:dyDescent="0.2">
      <c r="D164" s="39"/>
    </row>
    <row r="165" spans="4:4" s="5" customFormat="1" x14ac:dyDescent="0.2">
      <c r="D165" s="39"/>
    </row>
    <row r="166" spans="4:4" s="5" customFormat="1" x14ac:dyDescent="0.2">
      <c r="D166" s="39"/>
    </row>
    <row r="167" spans="4:4" s="5" customFormat="1" x14ac:dyDescent="0.2">
      <c r="D167" s="39"/>
    </row>
    <row r="168" spans="4:4" s="5" customFormat="1" x14ac:dyDescent="0.2">
      <c r="D168" s="39"/>
    </row>
    <row r="169" spans="4:4" s="5" customFormat="1" x14ac:dyDescent="0.2">
      <c r="D169" s="39"/>
    </row>
    <row r="170" spans="4:4" s="5" customFormat="1" x14ac:dyDescent="0.2">
      <c r="D170" s="39"/>
    </row>
    <row r="171" spans="4:4" s="5" customFormat="1" x14ac:dyDescent="0.2">
      <c r="D171" s="39"/>
    </row>
    <row r="172" spans="4:4" s="5" customFormat="1" x14ac:dyDescent="0.2">
      <c r="D172" s="39"/>
    </row>
    <row r="173" spans="4:4" s="5" customFormat="1" x14ac:dyDescent="0.2">
      <c r="D173" s="39"/>
    </row>
    <row r="174" spans="4:4" s="5" customFormat="1" x14ac:dyDescent="0.2">
      <c r="D174" s="39"/>
    </row>
    <row r="175" spans="4:4" s="5" customFormat="1" x14ac:dyDescent="0.2">
      <c r="D175" s="39"/>
    </row>
    <row r="176" spans="4:4" s="5" customFormat="1" x14ac:dyDescent="0.2">
      <c r="D176" s="39"/>
    </row>
    <row r="177" spans="4:4" s="5" customFormat="1" x14ac:dyDescent="0.2">
      <c r="D177" s="39"/>
    </row>
    <row r="178" spans="4:4" s="5" customFormat="1" x14ac:dyDescent="0.2">
      <c r="D178" s="39"/>
    </row>
    <row r="179" spans="4:4" s="5" customFormat="1" x14ac:dyDescent="0.2">
      <c r="D179" s="39"/>
    </row>
    <row r="180" spans="4:4" s="5" customFormat="1" x14ac:dyDescent="0.2">
      <c r="D180" s="39"/>
    </row>
    <row r="181" spans="4:4" s="5" customFormat="1" x14ac:dyDescent="0.2">
      <c r="D181" s="39"/>
    </row>
    <row r="182" spans="4:4" s="5" customFormat="1" x14ac:dyDescent="0.2">
      <c r="D182" s="39"/>
    </row>
    <row r="183" spans="4:4" s="5" customFormat="1" x14ac:dyDescent="0.2">
      <c r="D183" s="39"/>
    </row>
    <row r="184" spans="4:4" s="5" customFormat="1" x14ac:dyDescent="0.2">
      <c r="D184" s="39"/>
    </row>
    <row r="185" spans="4:4" s="5" customFormat="1" x14ac:dyDescent="0.2">
      <c r="D185" s="39"/>
    </row>
    <row r="186" spans="4:4" s="5" customFormat="1" x14ac:dyDescent="0.2">
      <c r="D186" s="39"/>
    </row>
    <row r="187" spans="4:4" s="5" customFormat="1" x14ac:dyDescent="0.2">
      <c r="D187" s="39"/>
    </row>
    <row r="188" spans="4:4" s="5" customFormat="1" x14ac:dyDescent="0.2">
      <c r="D188" s="39"/>
    </row>
    <row r="189" spans="4:4" s="5" customFormat="1" x14ac:dyDescent="0.2">
      <c r="D189" s="39"/>
    </row>
    <row r="190" spans="4:4" s="5" customFormat="1" x14ac:dyDescent="0.2">
      <c r="D190" s="39"/>
    </row>
    <row r="191" spans="4:4" s="5" customFormat="1" x14ac:dyDescent="0.2">
      <c r="D191" s="39"/>
    </row>
    <row r="192" spans="4:4" s="5" customFormat="1" x14ac:dyDescent="0.2">
      <c r="D192" s="39"/>
    </row>
    <row r="193" spans="4:4" s="5" customFormat="1" x14ac:dyDescent="0.2">
      <c r="D193" s="39"/>
    </row>
    <row r="194" spans="4:4" s="5" customFormat="1" x14ac:dyDescent="0.2">
      <c r="D194" s="39"/>
    </row>
    <row r="195" spans="4:4" s="5" customFormat="1" x14ac:dyDescent="0.2">
      <c r="D195" s="39"/>
    </row>
    <row r="196" spans="4:4" s="5" customFormat="1" x14ac:dyDescent="0.2">
      <c r="D196" s="39"/>
    </row>
    <row r="197" spans="4:4" s="5" customFormat="1" x14ac:dyDescent="0.2">
      <c r="D197" s="39"/>
    </row>
    <row r="198" spans="4:4" s="5" customFormat="1" x14ac:dyDescent="0.2">
      <c r="D198" s="39"/>
    </row>
    <row r="199" spans="4:4" s="5" customFormat="1" x14ac:dyDescent="0.2">
      <c r="D199" s="39"/>
    </row>
    <row r="200" spans="4:4" s="5" customFormat="1" x14ac:dyDescent="0.2">
      <c r="D200" s="39"/>
    </row>
    <row r="201" spans="4:4" s="5" customFormat="1" x14ac:dyDescent="0.2">
      <c r="D201" s="39"/>
    </row>
    <row r="202" spans="4:4" s="5" customFormat="1" x14ac:dyDescent="0.2">
      <c r="D202" s="39"/>
    </row>
    <row r="203" spans="4:4" s="5" customFormat="1" x14ac:dyDescent="0.2">
      <c r="D203" s="39"/>
    </row>
    <row r="204" spans="4:4" s="5" customFormat="1" x14ac:dyDescent="0.2">
      <c r="D204" s="39"/>
    </row>
    <row r="205" spans="4:4" s="5" customFormat="1" x14ac:dyDescent="0.2">
      <c r="D205" s="39"/>
    </row>
    <row r="206" spans="4:4" s="5" customFormat="1" x14ac:dyDescent="0.2">
      <c r="D206" s="39"/>
    </row>
    <row r="207" spans="4:4" s="5" customFormat="1" x14ac:dyDescent="0.2">
      <c r="D207" s="39"/>
    </row>
    <row r="208" spans="4:4" s="5" customFormat="1" x14ac:dyDescent="0.2">
      <c r="D208" s="39"/>
    </row>
    <row r="209" spans="4:4" s="5" customFormat="1" x14ac:dyDescent="0.2">
      <c r="D209" s="39"/>
    </row>
    <row r="210" spans="4:4" s="5" customFormat="1" x14ac:dyDescent="0.2">
      <c r="D210" s="39"/>
    </row>
    <row r="211" spans="4:4" s="5" customFormat="1" x14ac:dyDescent="0.2">
      <c r="D211" s="39"/>
    </row>
    <row r="212" spans="4:4" s="5" customFormat="1" x14ac:dyDescent="0.2">
      <c r="D212" s="39"/>
    </row>
    <row r="213" spans="4:4" s="5" customFormat="1" x14ac:dyDescent="0.2">
      <c r="D213" s="39"/>
    </row>
    <row r="214" spans="4:4" s="5" customFormat="1" x14ac:dyDescent="0.2">
      <c r="D214" s="39"/>
    </row>
    <row r="215" spans="4:4" s="5" customFormat="1" x14ac:dyDescent="0.2">
      <c r="D215" s="39"/>
    </row>
    <row r="216" spans="4:4" s="5" customFormat="1" x14ac:dyDescent="0.2">
      <c r="D216" s="39"/>
    </row>
    <row r="217" spans="4:4" s="5" customFormat="1" x14ac:dyDescent="0.2">
      <c r="D217" s="39"/>
    </row>
    <row r="218" spans="4:4" s="5" customFormat="1" x14ac:dyDescent="0.2">
      <c r="D218" s="39"/>
    </row>
    <row r="219" spans="4:4" s="5" customFormat="1" x14ac:dyDescent="0.2">
      <c r="D219" s="39"/>
    </row>
    <row r="220" spans="4:4" s="5" customFormat="1" x14ac:dyDescent="0.2">
      <c r="D220" s="39"/>
    </row>
    <row r="221" spans="4:4" s="5" customFormat="1" x14ac:dyDescent="0.2">
      <c r="D221" s="39"/>
    </row>
    <row r="222" spans="4:4" s="5" customFormat="1" x14ac:dyDescent="0.2">
      <c r="D222" s="39"/>
    </row>
    <row r="223" spans="4:4" s="5" customFormat="1" x14ac:dyDescent="0.2">
      <c r="D223" s="39"/>
    </row>
    <row r="224" spans="4:4" s="5" customFormat="1" x14ac:dyDescent="0.2">
      <c r="D224" s="39"/>
    </row>
    <row r="225" spans="4:4" s="5" customFormat="1" x14ac:dyDescent="0.2">
      <c r="D225" s="39"/>
    </row>
    <row r="226" spans="4:4" s="5" customFormat="1" x14ac:dyDescent="0.2">
      <c r="D226" s="39"/>
    </row>
    <row r="227" spans="4:4" s="5" customFormat="1" x14ac:dyDescent="0.2">
      <c r="D227" s="39"/>
    </row>
    <row r="228" spans="4:4" s="5" customFormat="1" x14ac:dyDescent="0.2">
      <c r="D228" s="39"/>
    </row>
    <row r="229" spans="4:4" s="5" customFormat="1" x14ac:dyDescent="0.2">
      <c r="D229" s="39"/>
    </row>
    <row r="230" spans="4:4" s="5" customFormat="1" x14ac:dyDescent="0.2">
      <c r="D230" s="39"/>
    </row>
    <row r="231" spans="4:4" s="5" customFormat="1" x14ac:dyDescent="0.2">
      <c r="D231" s="39"/>
    </row>
    <row r="232" spans="4:4" s="5" customFormat="1" x14ac:dyDescent="0.2">
      <c r="D232" s="39"/>
    </row>
    <row r="233" spans="4:4" s="5" customFormat="1" x14ac:dyDescent="0.2">
      <c r="D233" s="39"/>
    </row>
    <row r="234" spans="4:4" s="5" customFormat="1" x14ac:dyDescent="0.2">
      <c r="D234" s="39"/>
    </row>
    <row r="235" spans="4:4" s="5" customFormat="1" x14ac:dyDescent="0.2">
      <c r="D235" s="39"/>
    </row>
    <row r="236" spans="4:4" s="5" customFormat="1" x14ac:dyDescent="0.2">
      <c r="D236" s="39"/>
    </row>
    <row r="237" spans="4:4" s="5" customFormat="1" x14ac:dyDescent="0.2">
      <c r="D237" s="39"/>
    </row>
    <row r="238" spans="4:4" s="5" customFormat="1" x14ac:dyDescent="0.2">
      <c r="D238" s="39"/>
    </row>
    <row r="239" spans="4:4" s="5" customFormat="1" x14ac:dyDescent="0.2">
      <c r="D239" s="39"/>
    </row>
    <row r="240" spans="4:4" s="5" customFormat="1" x14ac:dyDescent="0.2">
      <c r="D240" s="39"/>
    </row>
    <row r="241" spans="4:4" s="5" customFormat="1" x14ac:dyDescent="0.2">
      <c r="D241" s="39"/>
    </row>
    <row r="242" spans="4:4" s="5" customFormat="1" x14ac:dyDescent="0.2">
      <c r="D242" s="39"/>
    </row>
    <row r="243" spans="4:4" s="5" customFormat="1" x14ac:dyDescent="0.2">
      <c r="D243" s="39"/>
    </row>
    <row r="244" spans="4:4" s="5" customFormat="1" x14ac:dyDescent="0.2">
      <c r="D244" s="39"/>
    </row>
    <row r="245" spans="4:4" s="5" customFormat="1" x14ac:dyDescent="0.2">
      <c r="D245" s="39"/>
    </row>
    <row r="246" spans="4:4" s="5" customFormat="1" x14ac:dyDescent="0.2">
      <c r="D246" s="39"/>
    </row>
    <row r="247" spans="4:4" s="5" customFormat="1" x14ac:dyDescent="0.2">
      <c r="D247" s="39"/>
    </row>
    <row r="248" spans="4:4" s="5" customFormat="1" x14ac:dyDescent="0.2">
      <c r="D248" s="39"/>
    </row>
    <row r="249" spans="4:4" s="5" customFormat="1" x14ac:dyDescent="0.2">
      <c r="D249" s="39"/>
    </row>
    <row r="250" spans="4:4" s="5" customFormat="1" x14ac:dyDescent="0.2">
      <c r="D250" s="39"/>
    </row>
    <row r="251" spans="4:4" s="5" customFormat="1" x14ac:dyDescent="0.2">
      <c r="D251" s="39"/>
    </row>
    <row r="252" spans="4:4" s="5" customFormat="1" x14ac:dyDescent="0.2">
      <c r="D252" s="39"/>
    </row>
    <row r="253" spans="4:4" s="5" customFormat="1" x14ac:dyDescent="0.2">
      <c r="D253" s="39"/>
    </row>
    <row r="254" spans="4:4" s="5" customFormat="1" x14ac:dyDescent="0.2">
      <c r="D254" s="39"/>
    </row>
    <row r="255" spans="4:4" s="5" customFormat="1" x14ac:dyDescent="0.2">
      <c r="D255" s="39"/>
    </row>
    <row r="256" spans="4:4" s="5" customFormat="1" x14ac:dyDescent="0.2">
      <c r="D256" s="39"/>
    </row>
    <row r="257" spans="4:4" s="5" customFormat="1" x14ac:dyDescent="0.2">
      <c r="D257" s="39"/>
    </row>
    <row r="258" spans="4:4" s="5" customFormat="1" x14ac:dyDescent="0.2">
      <c r="D258" s="39"/>
    </row>
    <row r="259" spans="4:4" s="5" customFormat="1" x14ac:dyDescent="0.2">
      <c r="D259" s="39"/>
    </row>
    <row r="260" spans="4:4" s="5" customFormat="1" x14ac:dyDescent="0.2">
      <c r="D260" s="39"/>
    </row>
    <row r="261" spans="4:4" s="5" customFormat="1" x14ac:dyDescent="0.2">
      <c r="D261" s="39"/>
    </row>
    <row r="262" spans="4:4" s="5" customFormat="1" x14ac:dyDescent="0.2">
      <c r="D262" s="39"/>
    </row>
    <row r="263" spans="4:4" s="5" customFormat="1" x14ac:dyDescent="0.2">
      <c r="D263" s="39"/>
    </row>
    <row r="264" spans="4:4" s="5" customFormat="1" x14ac:dyDescent="0.2">
      <c r="D264" s="39"/>
    </row>
    <row r="265" spans="4:4" s="5" customFormat="1" x14ac:dyDescent="0.2">
      <c r="D265" s="39"/>
    </row>
    <row r="266" spans="4:4" s="5" customFormat="1" x14ac:dyDescent="0.2">
      <c r="D266" s="39"/>
    </row>
    <row r="267" spans="4:4" s="5" customFormat="1" x14ac:dyDescent="0.2">
      <c r="D267" s="39"/>
    </row>
    <row r="268" spans="4:4" s="5" customFormat="1" x14ac:dyDescent="0.2">
      <c r="D268" s="39"/>
    </row>
    <row r="269" spans="4:4" s="5" customFormat="1" x14ac:dyDescent="0.2">
      <c r="D269" s="39"/>
    </row>
    <row r="270" spans="4:4" s="5" customFormat="1" x14ac:dyDescent="0.2">
      <c r="D270" s="39"/>
    </row>
    <row r="271" spans="4:4" s="5" customFormat="1" x14ac:dyDescent="0.2">
      <c r="D271" s="39"/>
    </row>
    <row r="272" spans="4:4" s="5" customFormat="1" x14ac:dyDescent="0.2">
      <c r="D272" s="39"/>
    </row>
    <row r="273" spans="4:4" s="5" customFormat="1" x14ac:dyDescent="0.2">
      <c r="D273" s="39"/>
    </row>
    <row r="274" spans="4:4" s="5" customFormat="1" x14ac:dyDescent="0.2">
      <c r="D274" s="39"/>
    </row>
    <row r="275" spans="4:4" s="5" customFormat="1" x14ac:dyDescent="0.2">
      <c r="D275" s="39"/>
    </row>
    <row r="276" spans="4:4" s="5" customFormat="1" x14ac:dyDescent="0.2">
      <c r="D276" s="39"/>
    </row>
    <row r="277" spans="4:4" s="5" customFormat="1" x14ac:dyDescent="0.2">
      <c r="D277" s="39"/>
    </row>
    <row r="278" spans="4:4" s="5" customFormat="1" x14ac:dyDescent="0.2">
      <c r="D278" s="39"/>
    </row>
    <row r="279" spans="4:4" s="5" customFormat="1" x14ac:dyDescent="0.2">
      <c r="D279" s="39"/>
    </row>
    <row r="280" spans="4:4" s="5" customFormat="1" x14ac:dyDescent="0.2">
      <c r="D280" s="39"/>
    </row>
    <row r="281" spans="4:4" s="5" customFormat="1" x14ac:dyDescent="0.2">
      <c r="D281" s="39"/>
    </row>
    <row r="282" spans="4:4" s="5" customFormat="1" x14ac:dyDescent="0.2">
      <c r="D282" s="39"/>
    </row>
    <row r="283" spans="4:4" s="5" customFormat="1" x14ac:dyDescent="0.2">
      <c r="D283" s="39"/>
    </row>
    <row r="284" spans="4:4" s="5" customFormat="1" x14ac:dyDescent="0.2">
      <c r="D284" s="39"/>
    </row>
    <row r="285" spans="4:4" s="5" customFormat="1" x14ac:dyDescent="0.2">
      <c r="D285" s="39"/>
    </row>
    <row r="286" spans="4:4" s="5" customFormat="1" x14ac:dyDescent="0.2">
      <c r="D286" s="39"/>
    </row>
    <row r="287" spans="4:4" s="5" customFormat="1" x14ac:dyDescent="0.2">
      <c r="D287" s="39"/>
    </row>
    <row r="288" spans="4:4" s="5" customFormat="1" x14ac:dyDescent="0.2">
      <c r="D288" s="39"/>
    </row>
    <row r="289" spans="4:4" s="5" customFormat="1" x14ac:dyDescent="0.2">
      <c r="D289" s="39"/>
    </row>
    <row r="290" spans="4:4" s="5" customFormat="1" x14ac:dyDescent="0.2">
      <c r="D290" s="39"/>
    </row>
    <row r="291" spans="4:4" s="5" customFormat="1" x14ac:dyDescent="0.2">
      <c r="D291" s="39"/>
    </row>
    <row r="292" spans="4:4" s="5" customFormat="1" x14ac:dyDescent="0.2">
      <c r="D292" s="39"/>
    </row>
    <row r="293" spans="4:4" s="5" customFormat="1" x14ac:dyDescent="0.2">
      <c r="D293" s="39"/>
    </row>
    <row r="294" spans="4:4" s="5" customFormat="1" x14ac:dyDescent="0.2">
      <c r="D294" s="39"/>
    </row>
    <row r="295" spans="4:4" s="5" customFormat="1" x14ac:dyDescent="0.2">
      <c r="D295" s="39"/>
    </row>
    <row r="296" spans="4:4" s="5" customFormat="1" x14ac:dyDescent="0.2">
      <c r="D296" s="39"/>
    </row>
    <row r="297" spans="4:4" s="5" customFormat="1" x14ac:dyDescent="0.2">
      <c r="D297" s="39"/>
    </row>
    <row r="298" spans="4:4" s="5" customFormat="1" x14ac:dyDescent="0.2">
      <c r="D298" s="39"/>
    </row>
    <row r="299" spans="4:4" s="5" customFormat="1" x14ac:dyDescent="0.2">
      <c r="D299" s="39"/>
    </row>
    <row r="300" spans="4:4" s="5" customFormat="1" x14ac:dyDescent="0.2">
      <c r="D300" s="39"/>
    </row>
    <row r="301" spans="4:4" s="5" customFormat="1" x14ac:dyDescent="0.2">
      <c r="D301" s="39"/>
    </row>
    <row r="302" spans="4:4" s="5" customFormat="1" x14ac:dyDescent="0.2">
      <c r="D302" s="39"/>
    </row>
    <row r="303" spans="4:4" s="5" customFormat="1" x14ac:dyDescent="0.2">
      <c r="D303" s="39"/>
    </row>
    <row r="304" spans="4:4" s="5" customFormat="1" x14ac:dyDescent="0.2">
      <c r="D304" s="39"/>
    </row>
    <row r="305" spans="4:4" s="5" customFormat="1" x14ac:dyDescent="0.2">
      <c r="D305" s="39"/>
    </row>
    <row r="306" spans="4:4" s="5" customFormat="1" x14ac:dyDescent="0.2">
      <c r="D306" s="39"/>
    </row>
    <row r="307" spans="4:4" s="5" customFormat="1" x14ac:dyDescent="0.2">
      <c r="D307" s="39"/>
    </row>
    <row r="308" spans="4:4" s="5" customFormat="1" x14ac:dyDescent="0.2">
      <c r="D308" s="39"/>
    </row>
    <row r="309" spans="4:4" s="5" customFormat="1" x14ac:dyDescent="0.2">
      <c r="D309" s="39"/>
    </row>
    <row r="310" spans="4:4" s="5" customFormat="1" x14ac:dyDescent="0.2">
      <c r="D310" s="39"/>
    </row>
    <row r="311" spans="4:4" s="5" customFormat="1" x14ac:dyDescent="0.2">
      <c r="D311" s="39"/>
    </row>
    <row r="312" spans="4:4" s="5" customFormat="1" x14ac:dyDescent="0.2">
      <c r="D312" s="39"/>
    </row>
    <row r="313" spans="4:4" s="5" customFormat="1" x14ac:dyDescent="0.2">
      <c r="D313" s="39"/>
    </row>
    <row r="314" spans="4:4" s="5" customFormat="1" x14ac:dyDescent="0.2">
      <c r="D314" s="39"/>
    </row>
    <row r="315" spans="4:4" s="5" customFormat="1" x14ac:dyDescent="0.2">
      <c r="D315" s="39"/>
    </row>
    <row r="316" spans="4:4" s="5" customFormat="1" x14ac:dyDescent="0.2">
      <c r="D316" s="39"/>
    </row>
    <row r="317" spans="4:4" s="5" customFormat="1" x14ac:dyDescent="0.2">
      <c r="D317" s="39"/>
    </row>
    <row r="318" spans="4:4" s="5" customFormat="1" x14ac:dyDescent="0.2">
      <c r="D318" s="39"/>
    </row>
    <row r="319" spans="4:4" s="5" customFormat="1" x14ac:dyDescent="0.2">
      <c r="D319" s="39"/>
    </row>
    <row r="320" spans="4:4" s="5" customFormat="1" x14ac:dyDescent="0.2">
      <c r="D320" s="39"/>
    </row>
    <row r="321" spans="4:4" s="5" customFormat="1" x14ac:dyDescent="0.2">
      <c r="D321" s="39"/>
    </row>
    <row r="322" spans="4:4" s="5" customFormat="1" x14ac:dyDescent="0.2">
      <c r="D322" s="39"/>
    </row>
    <row r="323" spans="4:4" s="5" customFormat="1" x14ac:dyDescent="0.2">
      <c r="D323" s="39"/>
    </row>
    <row r="324" spans="4:4" s="5" customFormat="1" x14ac:dyDescent="0.2">
      <c r="D324" s="39"/>
    </row>
    <row r="325" spans="4:4" s="5" customFormat="1" x14ac:dyDescent="0.2">
      <c r="D325" s="39"/>
    </row>
    <row r="326" spans="4:4" s="5" customFormat="1" x14ac:dyDescent="0.2">
      <c r="D326" s="39"/>
    </row>
    <row r="327" spans="4:4" s="5" customFormat="1" x14ac:dyDescent="0.2">
      <c r="D327" s="39"/>
    </row>
    <row r="328" spans="4:4" s="5" customFormat="1" x14ac:dyDescent="0.2">
      <c r="D328" s="39"/>
    </row>
    <row r="329" spans="4:4" s="5" customFormat="1" x14ac:dyDescent="0.2">
      <c r="D329" s="39"/>
    </row>
    <row r="330" spans="4:4" s="5" customFormat="1" x14ac:dyDescent="0.2">
      <c r="D330" s="39"/>
    </row>
    <row r="331" spans="4:4" s="5" customFormat="1" x14ac:dyDescent="0.2">
      <c r="D331" s="39"/>
    </row>
    <row r="332" spans="4:4" s="5" customFormat="1" x14ac:dyDescent="0.2">
      <c r="D332" s="39"/>
    </row>
    <row r="333" spans="4:4" s="5" customFormat="1" x14ac:dyDescent="0.2">
      <c r="D333" s="39"/>
    </row>
    <row r="334" spans="4:4" s="5" customFormat="1" x14ac:dyDescent="0.2">
      <c r="D334" s="39"/>
    </row>
    <row r="335" spans="4:4" s="5" customFormat="1" x14ac:dyDescent="0.2">
      <c r="D335" s="39"/>
    </row>
    <row r="336" spans="4:4" s="5" customFormat="1" x14ac:dyDescent="0.2">
      <c r="D336" s="39"/>
    </row>
    <row r="337" spans="4:4" s="5" customFormat="1" x14ac:dyDescent="0.2">
      <c r="D337" s="39"/>
    </row>
    <row r="338" spans="4:4" s="5" customFormat="1" x14ac:dyDescent="0.2">
      <c r="D338" s="39"/>
    </row>
    <row r="339" spans="4:4" s="5" customFormat="1" x14ac:dyDescent="0.2">
      <c r="D339" s="39"/>
    </row>
    <row r="340" spans="4:4" s="5" customFormat="1" x14ac:dyDescent="0.2">
      <c r="D340" s="39"/>
    </row>
    <row r="341" spans="4:4" s="5" customFormat="1" x14ac:dyDescent="0.2">
      <c r="D341" s="39"/>
    </row>
    <row r="342" spans="4:4" s="5" customFormat="1" x14ac:dyDescent="0.2">
      <c r="D342" s="39"/>
    </row>
    <row r="343" spans="4:4" s="5" customFormat="1" x14ac:dyDescent="0.2">
      <c r="D343" s="39"/>
    </row>
    <row r="344" spans="4:4" s="5" customFormat="1" x14ac:dyDescent="0.2">
      <c r="D344" s="39"/>
    </row>
    <row r="345" spans="4:4" s="5" customFormat="1" x14ac:dyDescent="0.2">
      <c r="D345" s="39"/>
    </row>
    <row r="346" spans="4:4" s="5" customFormat="1" x14ac:dyDescent="0.2">
      <c r="D346" s="39"/>
    </row>
    <row r="347" spans="4:4" s="5" customFormat="1" x14ac:dyDescent="0.2">
      <c r="D347" s="39"/>
    </row>
    <row r="348" spans="4:4" s="5" customFormat="1" x14ac:dyDescent="0.2">
      <c r="D348" s="39"/>
    </row>
    <row r="349" spans="4:4" s="5" customFormat="1" x14ac:dyDescent="0.2">
      <c r="D349" s="39"/>
    </row>
    <row r="350" spans="4:4" s="5" customFormat="1" x14ac:dyDescent="0.2">
      <c r="D350" s="39"/>
    </row>
    <row r="351" spans="4:4" s="5" customFormat="1" x14ac:dyDescent="0.2">
      <c r="D351" s="39"/>
    </row>
    <row r="352" spans="4:4" s="5" customFormat="1" x14ac:dyDescent="0.2">
      <c r="D352" s="39"/>
    </row>
    <row r="353" spans="4:4" s="5" customFormat="1" x14ac:dyDescent="0.2">
      <c r="D353" s="39"/>
    </row>
    <row r="354" spans="4:4" s="5" customFormat="1" x14ac:dyDescent="0.2">
      <c r="D354" s="39"/>
    </row>
    <row r="355" spans="4:4" s="5" customFormat="1" x14ac:dyDescent="0.2">
      <c r="D355" s="39"/>
    </row>
    <row r="356" spans="4:4" s="5" customFormat="1" x14ac:dyDescent="0.2">
      <c r="D356" s="39"/>
    </row>
    <row r="357" spans="4:4" s="5" customFormat="1" x14ac:dyDescent="0.2">
      <c r="D357" s="39"/>
    </row>
    <row r="358" spans="4:4" s="5" customFormat="1" x14ac:dyDescent="0.2">
      <c r="D358" s="39"/>
    </row>
    <row r="359" spans="4:4" s="5" customFormat="1" x14ac:dyDescent="0.2">
      <c r="D359" s="39"/>
    </row>
    <row r="360" spans="4:4" s="5" customFormat="1" x14ac:dyDescent="0.2">
      <c r="D360" s="39"/>
    </row>
    <row r="361" spans="4:4" s="5" customFormat="1" x14ac:dyDescent="0.2">
      <c r="D361" s="39"/>
    </row>
    <row r="362" spans="4:4" s="5" customFormat="1" x14ac:dyDescent="0.2">
      <c r="D362" s="39"/>
    </row>
    <row r="363" spans="4:4" s="5" customFormat="1" x14ac:dyDescent="0.2">
      <c r="D363" s="39"/>
    </row>
    <row r="364" spans="4:4" s="5" customFormat="1" x14ac:dyDescent="0.2">
      <c r="D364" s="39"/>
    </row>
    <row r="365" spans="4:4" s="5" customFormat="1" x14ac:dyDescent="0.2">
      <c r="D365" s="39"/>
    </row>
    <row r="366" spans="4:4" s="5" customFormat="1" x14ac:dyDescent="0.2">
      <c r="D366" s="39"/>
    </row>
    <row r="367" spans="4:4" s="5" customFormat="1" x14ac:dyDescent="0.2">
      <c r="D367" s="39"/>
    </row>
    <row r="368" spans="4:4" s="5" customFormat="1" x14ac:dyDescent="0.2">
      <c r="D368" s="39"/>
    </row>
    <row r="369" spans="4:4" s="5" customFormat="1" x14ac:dyDescent="0.2">
      <c r="D369" s="39"/>
    </row>
    <row r="370" spans="4:4" s="5" customFormat="1" x14ac:dyDescent="0.2">
      <c r="D370" s="39"/>
    </row>
    <row r="371" spans="4:4" s="5" customFormat="1" x14ac:dyDescent="0.2">
      <c r="D371" s="39"/>
    </row>
    <row r="372" spans="4:4" s="5" customFormat="1" x14ac:dyDescent="0.2">
      <c r="D372" s="39"/>
    </row>
    <row r="373" spans="4:4" s="5" customFormat="1" x14ac:dyDescent="0.2">
      <c r="D373" s="39"/>
    </row>
    <row r="374" spans="4:4" s="5" customFormat="1" x14ac:dyDescent="0.2">
      <c r="D374" s="39"/>
    </row>
    <row r="375" spans="4:4" s="5" customFormat="1" x14ac:dyDescent="0.2">
      <c r="D375" s="39"/>
    </row>
    <row r="376" spans="4:4" s="5" customFormat="1" x14ac:dyDescent="0.2">
      <c r="D376" s="39"/>
    </row>
    <row r="377" spans="4:4" s="5" customFormat="1" x14ac:dyDescent="0.2">
      <c r="D377" s="39"/>
    </row>
    <row r="378" spans="4:4" s="5" customFormat="1" x14ac:dyDescent="0.2">
      <c r="D378" s="39"/>
    </row>
    <row r="379" spans="4:4" s="5" customFormat="1" x14ac:dyDescent="0.2">
      <c r="D379" s="39"/>
    </row>
    <row r="380" spans="4:4" s="5" customFormat="1" x14ac:dyDescent="0.2">
      <c r="D380" s="39"/>
    </row>
    <row r="381" spans="4:4" s="5" customFormat="1" x14ac:dyDescent="0.2">
      <c r="D381" s="39"/>
    </row>
    <row r="382" spans="4:4" s="5" customFormat="1" x14ac:dyDescent="0.2">
      <c r="D382" s="39"/>
    </row>
    <row r="383" spans="4:4" s="5" customFormat="1" x14ac:dyDescent="0.2">
      <c r="D383" s="39"/>
    </row>
    <row r="384" spans="4:4" s="5" customFormat="1" x14ac:dyDescent="0.2">
      <c r="D384" s="39"/>
    </row>
    <row r="385" spans="4:4" s="5" customFormat="1" x14ac:dyDescent="0.2">
      <c r="D385" s="39"/>
    </row>
    <row r="386" spans="4:4" s="5" customFormat="1" x14ac:dyDescent="0.2">
      <c r="D386" s="39"/>
    </row>
    <row r="387" spans="4:4" s="5" customFormat="1" x14ac:dyDescent="0.2">
      <c r="D387" s="39"/>
    </row>
    <row r="388" spans="4:4" s="5" customFormat="1" x14ac:dyDescent="0.2">
      <c r="D388" s="39"/>
    </row>
    <row r="389" spans="4:4" s="5" customFormat="1" x14ac:dyDescent="0.2">
      <c r="D389" s="39"/>
    </row>
    <row r="390" spans="4:4" s="5" customFormat="1" x14ac:dyDescent="0.2">
      <c r="D390" s="39"/>
    </row>
    <row r="391" spans="4:4" s="5" customFormat="1" x14ac:dyDescent="0.2">
      <c r="D391" s="39"/>
    </row>
    <row r="392" spans="4:4" s="5" customFormat="1" x14ac:dyDescent="0.2">
      <c r="D392" s="39"/>
    </row>
    <row r="393" spans="4:4" s="5" customFormat="1" x14ac:dyDescent="0.2">
      <c r="D393" s="39"/>
    </row>
    <row r="394" spans="4:4" s="5" customFormat="1" x14ac:dyDescent="0.2">
      <c r="D394" s="39"/>
    </row>
    <row r="395" spans="4:4" s="5" customFormat="1" x14ac:dyDescent="0.2">
      <c r="D395" s="39"/>
    </row>
    <row r="396" spans="4:4" s="5" customFormat="1" x14ac:dyDescent="0.2">
      <c r="D396" s="39"/>
    </row>
    <row r="397" spans="4:4" s="5" customFormat="1" x14ac:dyDescent="0.2">
      <c r="D397" s="39"/>
    </row>
    <row r="398" spans="4:4" s="5" customFormat="1" x14ac:dyDescent="0.2">
      <c r="D398" s="39"/>
    </row>
    <row r="399" spans="4:4" s="5" customFormat="1" x14ac:dyDescent="0.2">
      <c r="D399" s="39"/>
    </row>
    <row r="400" spans="4:4" s="5" customFormat="1" x14ac:dyDescent="0.2">
      <c r="D400" s="39"/>
    </row>
    <row r="401" spans="4:4" s="5" customFormat="1" x14ac:dyDescent="0.2">
      <c r="D401" s="39"/>
    </row>
    <row r="402" spans="4:4" s="5" customFormat="1" x14ac:dyDescent="0.2">
      <c r="D402" s="39"/>
    </row>
    <row r="403" spans="4:4" s="5" customFormat="1" x14ac:dyDescent="0.2">
      <c r="D403" s="39"/>
    </row>
    <row r="404" spans="4:4" s="5" customFormat="1" x14ac:dyDescent="0.2">
      <c r="D404" s="39"/>
    </row>
    <row r="405" spans="4:4" s="5" customFormat="1" x14ac:dyDescent="0.2">
      <c r="D405" s="39"/>
    </row>
    <row r="406" spans="4:4" s="5" customFormat="1" x14ac:dyDescent="0.2">
      <c r="D406" s="39"/>
    </row>
    <row r="407" spans="4:4" s="5" customFormat="1" x14ac:dyDescent="0.2">
      <c r="D407" s="39"/>
    </row>
    <row r="408" spans="4:4" s="5" customFormat="1" x14ac:dyDescent="0.2">
      <c r="D408" s="39"/>
    </row>
    <row r="409" spans="4:4" s="5" customFormat="1" x14ac:dyDescent="0.2">
      <c r="D409" s="39"/>
    </row>
    <row r="410" spans="4:4" s="5" customFormat="1" x14ac:dyDescent="0.2">
      <c r="D410" s="39"/>
    </row>
    <row r="411" spans="4:4" s="5" customFormat="1" x14ac:dyDescent="0.2">
      <c r="D411" s="39"/>
    </row>
    <row r="412" spans="4:4" s="5" customFormat="1" x14ac:dyDescent="0.2">
      <c r="D412" s="39"/>
    </row>
    <row r="413" spans="4:4" s="5" customFormat="1" x14ac:dyDescent="0.2">
      <c r="D413" s="39"/>
    </row>
    <row r="414" spans="4:4" s="5" customFormat="1" x14ac:dyDescent="0.2">
      <c r="D414" s="39"/>
    </row>
    <row r="415" spans="4:4" s="5" customFormat="1" x14ac:dyDescent="0.2">
      <c r="D415" s="39"/>
    </row>
    <row r="416" spans="4:4" s="5" customFormat="1" x14ac:dyDescent="0.2">
      <c r="D416" s="39"/>
    </row>
    <row r="417" spans="4:4" s="5" customFormat="1" x14ac:dyDescent="0.2">
      <c r="D417" s="39"/>
    </row>
    <row r="418" spans="4:4" s="5" customFormat="1" x14ac:dyDescent="0.2">
      <c r="D418" s="39"/>
    </row>
    <row r="419" spans="4:4" s="5" customFormat="1" x14ac:dyDescent="0.2">
      <c r="D419" s="39"/>
    </row>
    <row r="420" spans="4:4" s="5" customFormat="1" x14ac:dyDescent="0.2">
      <c r="D420" s="39"/>
    </row>
    <row r="421" spans="4:4" s="5" customFormat="1" x14ac:dyDescent="0.2">
      <c r="D421" s="39"/>
    </row>
    <row r="422" spans="4:4" s="5" customFormat="1" x14ac:dyDescent="0.2">
      <c r="D422" s="39"/>
    </row>
    <row r="423" spans="4:4" s="5" customFormat="1" x14ac:dyDescent="0.2">
      <c r="D423" s="39"/>
    </row>
    <row r="424" spans="4:4" s="5" customFormat="1" x14ac:dyDescent="0.2">
      <c r="D424" s="39"/>
    </row>
    <row r="425" spans="4:4" s="5" customFormat="1" x14ac:dyDescent="0.2">
      <c r="D425" s="39"/>
    </row>
    <row r="426" spans="4:4" s="5" customFormat="1" x14ac:dyDescent="0.2">
      <c r="D426" s="39"/>
    </row>
    <row r="427" spans="4:4" s="5" customFormat="1" x14ac:dyDescent="0.2">
      <c r="D427" s="39"/>
    </row>
    <row r="428" spans="4:4" s="5" customFormat="1" x14ac:dyDescent="0.2">
      <c r="D428" s="39"/>
    </row>
    <row r="429" spans="4:4" s="5" customFormat="1" x14ac:dyDescent="0.2">
      <c r="D429" s="39"/>
    </row>
    <row r="430" spans="4:4" s="5" customFormat="1" x14ac:dyDescent="0.2">
      <c r="D430" s="39"/>
    </row>
    <row r="431" spans="4:4" s="5" customFormat="1" x14ac:dyDescent="0.2">
      <c r="D431" s="39"/>
    </row>
    <row r="432" spans="4:4" s="5" customFormat="1" x14ac:dyDescent="0.2">
      <c r="D432" s="39"/>
    </row>
    <row r="433" spans="4:4" s="5" customFormat="1" x14ac:dyDescent="0.2">
      <c r="D433" s="39"/>
    </row>
    <row r="434" spans="4:4" s="5" customFormat="1" x14ac:dyDescent="0.2">
      <c r="D434" s="39"/>
    </row>
    <row r="435" spans="4:4" s="5" customFormat="1" x14ac:dyDescent="0.2">
      <c r="D435" s="39"/>
    </row>
    <row r="436" spans="4:4" s="5" customFormat="1" x14ac:dyDescent="0.2">
      <c r="D436" s="39"/>
    </row>
    <row r="437" spans="4:4" s="5" customFormat="1" x14ac:dyDescent="0.2">
      <c r="D437" s="39"/>
    </row>
    <row r="438" spans="4:4" s="5" customFormat="1" x14ac:dyDescent="0.2">
      <c r="D438" s="39"/>
    </row>
  </sheetData>
  <sheetProtection algorithmName="SHA-512" hashValue="0z18lKviOUdiTf/XAvsfGHaPdTmSicIK9t42qXmPMw0cGpqtsb9TNAs8TB+fliokS0/NCbxwSrM4vKgFqVIXyA==" saltValue="EWrd15wjZfX+JeqpfFfwmw==" spinCount="100000" sheet="1" objects="1" scenarios="1"/>
  <mergeCells count="5">
    <mergeCell ref="A2:D2"/>
    <mergeCell ref="A4:A6"/>
    <mergeCell ref="B4:B6"/>
    <mergeCell ref="C4:D4"/>
    <mergeCell ref="C5:D5"/>
  </mergeCells>
  <pageMargins left="0.56999999999999995" right="0.23" top="0.33" bottom="0.75" header="0.3" footer="0.3"/>
  <pageSetup paperSize="9" scale="8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459"/>
  <sheetViews>
    <sheetView topLeftCell="A2" zoomScale="115" zoomScaleNormal="115" workbookViewId="0">
      <selection activeCell="B9" sqref="B9"/>
    </sheetView>
  </sheetViews>
  <sheetFormatPr defaultColWidth="9.28515625" defaultRowHeight="12.75" x14ac:dyDescent="0.2"/>
  <cols>
    <col min="1" max="1" width="7.7109375" style="9" customWidth="1"/>
    <col min="2" max="2" width="40.5703125" style="1" customWidth="1"/>
    <col min="3" max="3" width="41.140625" style="49" customWidth="1"/>
    <col min="4" max="4" width="8.5703125" style="9" customWidth="1"/>
    <col min="5" max="16384" width="9.28515625" style="1"/>
  </cols>
  <sheetData>
    <row r="1" spans="1:4" s="22" customFormat="1" hidden="1" x14ac:dyDescent="0.25">
      <c r="A1" s="55"/>
      <c r="C1" s="56"/>
      <c r="D1" s="55"/>
    </row>
    <row r="2" spans="1:4" s="14" customFormat="1" ht="22.5" customHeight="1" x14ac:dyDescent="0.25">
      <c r="A2" s="251" t="s">
        <v>12</v>
      </c>
      <c r="B2" s="251"/>
      <c r="C2" s="251"/>
      <c r="D2" s="251"/>
    </row>
    <row r="3" spans="1:4" s="14" customFormat="1" ht="14.1" customHeight="1" x14ac:dyDescent="0.25">
      <c r="A3" s="53" t="s">
        <v>221</v>
      </c>
      <c r="B3" s="15" t="s">
        <v>173</v>
      </c>
      <c r="C3" s="50"/>
      <c r="D3" s="13"/>
    </row>
    <row r="4" spans="1:4" s="3" customFormat="1" ht="18.600000000000001" customHeight="1" x14ac:dyDescent="0.25">
      <c r="A4" s="244" t="s">
        <v>0</v>
      </c>
      <c r="B4" s="247" t="s">
        <v>17</v>
      </c>
      <c r="C4" s="250" t="s">
        <v>7</v>
      </c>
      <c r="D4" s="250"/>
    </row>
    <row r="5" spans="1:4" s="3" customFormat="1" ht="18.600000000000001" customHeight="1" x14ac:dyDescent="0.25">
      <c r="A5" s="245"/>
      <c r="B5" s="248"/>
      <c r="C5" s="250" t="s">
        <v>14</v>
      </c>
      <c r="D5" s="250"/>
    </row>
    <row r="6" spans="1:4" s="2" customFormat="1" ht="19.5" customHeight="1" x14ac:dyDescent="0.2">
      <c r="A6" s="246"/>
      <c r="B6" s="249"/>
      <c r="C6" s="128" t="s">
        <v>15</v>
      </c>
      <c r="D6" s="128" t="s">
        <v>16</v>
      </c>
    </row>
    <row r="7" spans="1:4" s="28" customFormat="1" ht="25.15" customHeight="1" x14ac:dyDescent="0.25">
      <c r="A7" s="80" t="s">
        <v>268</v>
      </c>
      <c r="B7" s="27" t="s">
        <v>18</v>
      </c>
      <c r="C7" s="101"/>
      <c r="D7" s="102" t="str">
        <f>IFERROR(AVERAGE(D8,D27),"K")</f>
        <v>K</v>
      </c>
    </row>
    <row r="8" spans="1:4" s="20" customFormat="1" ht="25.15" customHeight="1" x14ac:dyDescent="0.25">
      <c r="A8" s="81" t="s">
        <v>269</v>
      </c>
      <c r="B8" s="29" t="s">
        <v>38</v>
      </c>
      <c r="C8" s="174"/>
      <c r="D8" s="175" t="str">
        <f>IFERROR(AVERAGE(D9,D10,D16,D17,D18,D19,D20,D21,D22,D25,D26),"K")</f>
        <v>K</v>
      </c>
    </row>
    <row r="9" spans="1:4" s="25" customFormat="1" ht="25.15" customHeight="1" x14ac:dyDescent="0.25">
      <c r="A9" s="82" t="s">
        <v>44</v>
      </c>
      <c r="B9" s="30" t="s">
        <v>70</v>
      </c>
      <c r="C9" s="176"/>
      <c r="D9" s="177" t="s">
        <v>175</v>
      </c>
    </row>
    <row r="10" spans="1:4" s="25" customFormat="1" ht="25.15" customHeight="1" x14ac:dyDescent="0.25">
      <c r="A10" s="82" t="s">
        <v>45</v>
      </c>
      <c r="B10" s="30" t="s">
        <v>25</v>
      </c>
      <c r="C10" s="176"/>
      <c r="D10" s="178" t="str">
        <f>IFERROR(AVERAGE(D11:D15),"K")</f>
        <v>K</v>
      </c>
    </row>
    <row r="11" spans="1:4" s="22" customFormat="1" ht="25.15" customHeight="1" x14ac:dyDescent="0.25">
      <c r="A11" s="83" t="s">
        <v>198</v>
      </c>
      <c r="B11" s="40" t="s">
        <v>26</v>
      </c>
      <c r="C11" s="172"/>
      <c r="D11" s="179" t="s">
        <v>175</v>
      </c>
    </row>
    <row r="12" spans="1:4" s="22" customFormat="1" ht="25.15" customHeight="1" x14ac:dyDescent="0.25">
      <c r="A12" s="83" t="s">
        <v>199</v>
      </c>
      <c r="B12" s="40" t="s">
        <v>27</v>
      </c>
      <c r="C12" s="172"/>
      <c r="D12" s="179" t="s">
        <v>175</v>
      </c>
    </row>
    <row r="13" spans="1:4" s="22" customFormat="1" ht="25.15" customHeight="1" x14ac:dyDescent="0.25">
      <c r="A13" s="83" t="s">
        <v>200</v>
      </c>
      <c r="B13" s="40" t="s">
        <v>30</v>
      </c>
      <c r="C13" s="172"/>
      <c r="D13" s="179" t="s">
        <v>175</v>
      </c>
    </row>
    <row r="14" spans="1:4" s="22" customFormat="1" ht="25.15" customHeight="1" x14ac:dyDescent="0.25">
      <c r="A14" s="83" t="s">
        <v>201</v>
      </c>
      <c r="B14" s="40" t="s">
        <v>28</v>
      </c>
      <c r="C14" s="172"/>
      <c r="D14" s="179" t="s">
        <v>175</v>
      </c>
    </row>
    <row r="15" spans="1:4" s="22" customFormat="1" ht="25.15" customHeight="1" x14ac:dyDescent="0.25">
      <c r="A15" s="83" t="s">
        <v>202</v>
      </c>
      <c r="B15" s="40" t="s">
        <v>29</v>
      </c>
      <c r="C15" s="172"/>
      <c r="D15" s="179" t="s">
        <v>175</v>
      </c>
    </row>
    <row r="16" spans="1:4" s="4" customFormat="1" ht="25.15" customHeight="1" x14ac:dyDescent="0.25">
      <c r="A16" s="82" t="s">
        <v>46</v>
      </c>
      <c r="B16" s="31" t="s">
        <v>91</v>
      </c>
      <c r="C16" s="176"/>
      <c r="D16" s="180" t="s">
        <v>175</v>
      </c>
    </row>
    <row r="17" spans="1:4" s="4" customFormat="1" ht="25.15" customHeight="1" x14ac:dyDescent="0.25">
      <c r="A17" s="82" t="s">
        <v>47</v>
      </c>
      <c r="B17" s="31" t="s">
        <v>170</v>
      </c>
      <c r="C17" s="176"/>
      <c r="D17" s="180" t="s">
        <v>175</v>
      </c>
    </row>
    <row r="18" spans="1:4" s="4" customFormat="1" ht="25.15" customHeight="1" x14ac:dyDescent="0.25">
      <c r="A18" s="82" t="s">
        <v>48</v>
      </c>
      <c r="B18" s="31" t="s">
        <v>182</v>
      </c>
      <c r="C18" s="176"/>
      <c r="D18" s="180" t="s">
        <v>175</v>
      </c>
    </row>
    <row r="19" spans="1:4" s="4" customFormat="1" ht="25.15" customHeight="1" x14ac:dyDescent="0.25">
      <c r="A19" s="82" t="s">
        <v>49</v>
      </c>
      <c r="B19" s="31" t="s">
        <v>31</v>
      </c>
      <c r="C19" s="176"/>
      <c r="D19" s="180" t="s">
        <v>175</v>
      </c>
    </row>
    <row r="20" spans="1:4" s="4" customFormat="1" ht="25.15" customHeight="1" x14ac:dyDescent="0.25">
      <c r="A20" s="82" t="s">
        <v>50</v>
      </c>
      <c r="B20" s="31" t="s">
        <v>32</v>
      </c>
      <c r="C20" s="176"/>
      <c r="D20" s="180" t="s">
        <v>175</v>
      </c>
    </row>
    <row r="21" spans="1:4" s="4" customFormat="1" ht="25.15" customHeight="1" x14ac:dyDescent="0.25">
      <c r="A21" s="82" t="s">
        <v>51</v>
      </c>
      <c r="B21" s="31" t="s">
        <v>33</v>
      </c>
      <c r="C21" s="176"/>
      <c r="D21" s="180" t="s">
        <v>175</v>
      </c>
    </row>
    <row r="22" spans="1:4" s="4" customFormat="1" ht="25.15" customHeight="1" x14ac:dyDescent="0.25">
      <c r="A22" s="82" t="s">
        <v>52</v>
      </c>
      <c r="B22" s="31" t="s">
        <v>34</v>
      </c>
      <c r="C22" s="176"/>
      <c r="D22" s="181" t="str">
        <f>IFERROR(AVERAGE(D23:D24),"K")</f>
        <v>K</v>
      </c>
    </row>
    <row r="23" spans="1:4" s="41" customFormat="1" ht="25.15" customHeight="1" x14ac:dyDescent="0.25">
      <c r="A23" s="84" t="s">
        <v>203</v>
      </c>
      <c r="B23" s="43" t="s">
        <v>37</v>
      </c>
      <c r="C23" s="182"/>
      <c r="D23" s="179" t="s">
        <v>175</v>
      </c>
    </row>
    <row r="24" spans="1:4" s="41" customFormat="1" ht="25.15" customHeight="1" x14ac:dyDescent="0.25">
      <c r="A24" s="84" t="s">
        <v>204</v>
      </c>
      <c r="B24" s="43" t="s">
        <v>36</v>
      </c>
      <c r="C24" s="182"/>
      <c r="D24" s="179" t="s">
        <v>175</v>
      </c>
    </row>
    <row r="25" spans="1:4" s="22" customFormat="1" ht="25.15" customHeight="1" x14ac:dyDescent="0.25">
      <c r="A25" s="82" t="s">
        <v>53</v>
      </c>
      <c r="B25" s="30" t="s">
        <v>35</v>
      </c>
      <c r="C25" s="176"/>
      <c r="D25" s="183" t="s">
        <v>175</v>
      </c>
    </row>
    <row r="26" spans="1:4" s="22" customFormat="1" ht="25.15" customHeight="1" x14ac:dyDescent="0.25">
      <c r="A26" s="82" t="s">
        <v>206</v>
      </c>
      <c r="B26" s="139" t="s">
        <v>205</v>
      </c>
      <c r="C26" s="176"/>
      <c r="D26" s="183" t="s">
        <v>175</v>
      </c>
    </row>
    <row r="27" spans="1:4" s="20" customFormat="1" ht="25.15" customHeight="1" x14ac:dyDescent="0.25">
      <c r="A27" s="81">
        <v>2.2000000000000002</v>
      </c>
      <c r="B27" s="29" t="s">
        <v>39</v>
      </c>
      <c r="C27" s="176"/>
      <c r="D27" s="175" t="str">
        <f>IFERROR(AVERAGE(D28:D34),"K")</f>
        <v>K</v>
      </c>
    </row>
    <row r="28" spans="1:4" s="22" customFormat="1" ht="25.15" customHeight="1" x14ac:dyDescent="0.25">
      <c r="A28" s="82" t="s">
        <v>157</v>
      </c>
      <c r="B28" s="30" t="s">
        <v>40</v>
      </c>
      <c r="C28" s="176"/>
      <c r="D28" s="177" t="s">
        <v>175</v>
      </c>
    </row>
    <row r="29" spans="1:4" s="22" customFormat="1" ht="25.15" customHeight="1" x14ac:dyDescent="0.25">
      <c r="A29" s="82" t="s">
        <v>158</v>
      </c>
      <c r="B29" s="30" t="s">
        <v>41</v>
      </c>
      <c r="C29" s="176"/>
      <c r="D29" s="177" t="s">
        <v>175</v>
      </c>
    </row>
    <row r="30" spans="1:4" s="22" customFormat="1" ht="25.15" customHeight="1" x14ac:dyDescent="0.25">
      <c r="A30" s="82" t="s">
        <v>159</v>
      </c>
      <c r="B30" s="31" t="s">
        <v>42</v>
      </c>
      <c r="C30" s="176"/>
      <c r="D30" s="177" t="s">
        <v>175</v>
      </c>
    </row>
    <row r="31" spans="1:4" s="22" customFormat="1" ht="25.15" customHeight="1" x14ac:dyDescent="0.25">
      <c r="A31" s="82" t="s">
        <v>160</v>
      </c>
      <c r="B31" s="31" t="s">
        <v>33</v>
      </c>
      <c r="C31" s="176"/>
      <c r="D31" s="177" t="s">
        <v>175</v>
      </c>
    </row>
    <row r="32" spans="1:4" s="22" customFormat="1" ht="25.15" customHeight="1" x14ac:dyDescent="0.25">
      <c r="A32" s="82" t="s">
        <v>161</v>
      </c>
      <c r="B32" s="31" t="s">
        <v>31</v>
      </c>
      <c r="C32" s="176"/>
      <c r="D32" s="177" t="s">
        <v>175</v>
      </c>
    </row>
    <row r="33" spans="1:4" s="22" customFormat="1" ht="25.15" customHeight="1" x14ac:dyDescent="0.25">
      <c r="A33" s="82" t="s">
        <v>162</v>
      </c>
      <c r="B33" s="140" t="s">
        <v>208</v>
      </c>
      <c r="C33" s="176"/>
      <c r="D33" s="177" t="s">
        <v>175</v>
      </c>
    </row>
    <row r="34" spans="1:4" s="22" customFormat="1" ht="25.15" customHeight="1" x14ac:dyDescent="0.25">
      <c r="A34" s="82" t="s">
        <v>163</v>
      </c>
      <c r="B34" s="32" t="s">
        <v>43</v>
      </c>
      <c r="C34" s="176"/>
      <c r="D34" s="177" t="s">
        <v>175</v>
      </c>
    </row>
    <row r="35" spans="1:4" s="5" customFormat="1" ht="15.6" customHeight="1" x14ac:dyDescent="0.2">
      <c r="A35" s="44"/>
      <c r="C35" s="6"/>
      <c r="D35" s="24"/>
    </row>
    <row r="36" spans="1:4" s="5" customFormat="1" x14ac:dyDescent="0.2">
      <c r="A36" s="74" t="s">
        <v>254</v>
      </c>
      <c r="B36" s="46" t="s">
        <v>384</v>
      </c>
    </row>
    <row r="37" spans="1:4" s="5" customFormat="1" x14ac:dyDescent="0.2">
      <c r="A37" s="42"/>
      <c r="C37" s="6"/>
      <c r="D37" s="17"/>
    </row>
    <row r="38" spans="1:4" s="5" customFormat="1" x14ac:dyDescent="0.2">
      <c r="A38" s="42"/>
      <c r="C38" s="6"/>
      <c r="D38" s="17"/>
    </row>
    <row r="39" spans="1:4" s="5" customFormat="1" x14ac:dyDescent="0.2">
      <c r="A39" s="42"/>
      <c r="C39" s="6"/>
      <c r="D39" s="17"/>
    </row>
    <row r="40" spans="1:4" s="5" customFormat="1" x14ac:dyDescent="0.2">
      <c r="A40" s="42"/>
      <c r="C40" s="6"/>
      <c r="D40" s="17"/>
    </row>
    <row r="41" spans="1:4" s="5" customFormat="1" x14ac:dyDescent="0.2">
      <c r="A41" s="42"/>
      <c r="C41" s="6"/>
      <c r="D41" s="17"/>
    </row>
    <row r="42" spans="1:4" s="5" customFormat="1" x14ac:dyDescent="0.2">
      <c r="A42" s="42"/>
      <c r="C42" s="6"/>
      <c r="D42" s="17"/>
    </row>
    <row r="43" spans="1:4" s="5" customFormat="1" x14ac:dyDescent="0.2">
      <c r="A43" s="42"/>
      <c r="C43" s="6"/>
      <c r="D43" s="17"/>
    </row>
    <row r="44" spans="1:4" s="5" customFormat="1" x14ac:dyDescent="0.2">
      <c r="A44" s="42"/>
      <c r="C44" s="6"/>
      <c r="D44" s="17"/>
    </row>
    <row r="45" spans="1:4" s="5" customFormat="1" x14ac:dyDescent="0.2">
      <c r="A45" s="42"/>
      <c r="C45" s="6"/>
      <c r="D45" s="17"/>
    </row>
    <row r="46" spans="1:4" s="5" customFormat="1" x14ac:dyDescent="0.2">
      <c r="A46" s="42"/>
      <c r="C46" s="6"/>
      <c r="D46" s="17"/>
    </row>
    <row r="47" spans="1:4" s="5" customFormat="1" x14ac:dyDescent="0.2">
      <c r="A47" s="42"/>
      <c r="C47" s="6"/>
      <c r="D47" s="17"/>
    </row>
    <row r="48" spans="1:4" s="5" customFormat="1" x14ac:dyDescent="0.2">
      <c r="A48" s="42"/>
      <c r="C48" s="6"/>
      <c r="D48" s="17"/>
    </row>
    <row r="49" spans="1:4" s="5" customFormat="1" x14ac:dyDescent="0.2">
      <c r="A49" s="42"/>
      <c r="C49" s="6"/>
      <c r="D49" s="17"/>
    </row>
    <row r="50" spans="1:4" s="5" customFormat="1" x14ac:dyDescent="0.2">
      <c r="A50" s="42"/>
      <c r="C50" s="6"/>
      <c r="D50" s="17"/>
    </row>
    <row r="51" spans="1:4" s="5" customFormat="1" x14ac:dyDescent="0.2">
      <c r="A51" s="42"/>
      <c r="C51" s="6"/>
      <c r="D51" s="17"/>
    </row>
    <row r="52" spans="1:4" s="5" customFormat="1" x14ac:dyDescent="0.2">
      <c r="A52" s="42"/>
      <c r="C52" s="6"/>
      <c r="D52" s="17"/>
    </row>
    <row r="53" spans="1:4" s="5" customFormat="1" x14ac:dyDescent="0.2">
      <c r="A53" s="42"/>
      <c r="C53" s="6"/>
      <c r="D53" s="17"/>
    </row>
    <row r="54" spans="1:4" s="5" customFormat="1" x14ac:dyDescent="0.2">
      <c r="A54" s="42"/>
      <c r="C54" s="6"/>
      <c r="D54" s="17"/>
    </row>
    <row r="55" spans="1:4" s="5" customFormat="1" x14ac:dyDescent="0.2">
      <c r="A55" s="42"/>
      <c r="C55" s="6"/>
      <c r="D55" s="17"/>
    </row>
    <row r="56" spans="1:4" s="5" customFormat="1" x14ac:dyDescent="0.2">
      <c r="A56" s="42"/>
      <c r="C56" s="6"/>
      <c r="D56" s="17"/>
    </row>
    <row r="57" spans="1:4" s="5" customFormat="1" x14ac:dyDescent="0.2">
      <c r="A57" s="42"/>
      <c r="C57" s="6"/>
      <c r="D57" s="17"/>
    </row>
    <row r="58" spans="1:4" s="5" customFormat="1" x14ac:dyDescent="0.2">
      <c r="A58" s="42"/>
      <c r="C58" s="6"/>
      <c r="D58" s="17"/>
    </row>
    <row r="59" spans="1:4" s="5" customFormat="1" x14ac:dyDescent="0.2">
      <c r="A59" s="42"/>
      <c r="C59" s="6"/>
      <c r="D59" s="17"/>
    </row>
    <row r="60" spans="1:4" s="5" customFormat="1" x14ac:dyDescent="0.2">
      <c r="A60" s="42"/>
      <c r="C60" s="6"/>
      <c r="D60" s="17"/>
    </row>
    <row r="61" spans="1:4" s="5" customFormat="1" x14ac:dyDescent="0.2">
      <c r="A61" s="42"/>
      <c r="C61" s="6"/>
      <c r="D61" s="17"/>
    </row>
    <row r="62" spans="1:4" s="5" customFormat="1" x14ac:dyDescent="0.2">
      <c r="A62" s="42"/>
      <c r="C62" s="6"/>
      <c r="D62" s="17"/>
    </row>
    <row r="63" spans="1:4" s="5" customFormat="1" x14ac:dyDescent="0.2">
      <c r="A63" s="42"/>
      <c r="C63" s="6"/>
      <c r="D63" s="17"/>
    </row>
    <row r="64" spans="1:4" s="5" customFormat="1" x14ac:dyDescent="0.2">
      <c r="A64" s="42"/>
      <c r="C64" s="6"/>
      <c r="D64" s="17"/>
    </row>
    <row r="65" spans="1:4" s="5" customFormat="1" x14ac:dyDescent="0.2">
      <c r="A65" s="42"/>
      <c r="C65" s="6"/>
      <c r="D65" s="17"/>
    </row>
    <row r="66" spans="1:4" s="5" customFormat="1" x14ac:dyDescent="0.2">
      <c r="A66" s="42"/>
      <c r="C66" s="6"/>
      <c r="D66" s="17"/>
    </row>
    <row r="67" spans="1:4" s="5" customFormat="1" x14ac:dyDescent="0.2">
      <c r="A67" s="42"/>
      <c r="C67" s="6"/>
      <c r="D67" s="17"/>
    </row>
    <row r="68" spans="1:4" s="5" customFormat="1" x14ac:dyDescent="0.2">
      <c r="A68" s="42"/>
      <c r="C68" s="6"/>
      <c r="D68" s="17"/>
    </row>
    <row r="69" spans="1:4" s="5" customFormat="1" x14ac:dyDescent="0.2">
      <c r="A69" s="42"/>
      <c r="C69" s="6"/>
      <c r="D69" s="17"/>
    </row>
    <row r="70" spans="1:4" s="5" customFormat="1" x14ac:dyDescent="0.2">
      <c r="A70" s="42"/>
      <c r="C70" s="6"/>
      <c r="D70" s="17"/>
    </row>
    <row r="71" spans="1:4" s="5" customFormat="1" x14ac:dyDescent="0.2">
      <c r="A71" s="42"/>
      <c r="C71" s="6"/>
      <c r="D71" s="17"/>
    </row>
    <row r="72" spans="1:4" s="5" customFormat="1" x14ac:dyDescent="0.2">
      <c r="A72" s="42"/>
      <c r="C72" s="6"/>
      <c r="D72" s="17"/>
    </row>
    <row r="73" spans="1:4" s="5" customFormat="1" x14ac:dyDescent="0.2">
      <c r="A73" s="42"/>
      <c r="C73" s="6"/>
      <c r="D73" s="17"/>
    </row>
    <row r="74" spans="1:4" s="5" customFormat="1" x14ac:dyDescent="0.2">
      <c r="A74" s="42"/>
      <c r="C74" s="6"/>
      <c r="D74" s="17"/>
    </row>
    <row r="75" spans="1:4" s="5" customFormat="1" x14ac:dyDescent="0.2">
      <c r="A75" s="42"/>
      <c r="C75" s="6"/>
      <c r="D75" s="17"/>
    </row>
    <row r="76" spans="1:4" s="5" customFormat="1" x14ac:dyDescent="0.2">
      <c r="A76" s="42"/>
      <c r="C76" s="6"/>
      <c r="D76" s="17"/>
    </row>
    <row r="77" spans="1:4" s="5" customFormat="1" x14ac:dyDescent="0.2">
      <c r="A77" s="42"/>
      <c r="C77" s="6"/>
      <c r="D77" s="17"/>
    </row>
    <row r="78" spans="1:4" s="5" customFormat="1" x14ac:dyDescent="0.2">
      <c r="A78" s="42"/>
      <c r="C78" s="6"/>
      <c r="D78" s="17"/>
    </row>
    <row r="79" spans="1:4" s="5" customFormat="1" x14ac:dyDescent="0.2">
      <c r="A79" s="42"/>
      <c r="C79" s="6"/>
      <c r="D79" s="17"/>
    </row>
    <row r="80" spans="1:4" s="5" customFormat="1" x14ac:dyDescent="0.2">
      <c r="A80" s="42"/>
      <c r="C80" s="6"/>
      <c r="D80" s="17"/>
    </row>
    <row r="81" spans="1:4" s="5" customFormat="1" x14ac:dyDescent="0.2">
      <c r="A81" s="42"/>
      <c r="C81" s="6"/>
      <c r="D81" s="17"/>
    </row>
    <row r="82" spans="1:4" s="5" customFormat="1" x14ac:dyDescent="0.2">
      <c r="A82" s="42"/>
      <c r="C82" s="6"/>
      <c r="D82" s="17"/>
    </row>
    <row r="83" spans="1:4" s="5" customFormat="1" x14ac:dyDescent="0.2">
      <c r="A83" s="42"/>
      <c r="C83" s="6"/>
      <c r="D83" s="17"/>
    </row>
    <row r="84" spans="1:4" s="5" customFormat="1" x14ac:dyDescent="0.2">
      <c r="A84" s="42"/>
      <c r="C84" s="6"/>
      <c r="D84" s="17"/>
    </row>
    <row r="85" spans="1:4" s="5" customFormat="1" x14ac:dyDescent="0.2">
      <c r="A85" s="42"/>
      <c r="C85" s="6"/>
      <c r="D85" s="17"/>
    </row>
    <row r="86" spans="1:4" s="5" customFormat="1" x14ac:dyDescent="0.2">
      <c r="A86" s="42"/>
      <c r="C86" s="6"/>
      <c r="D86" s="17"/>
    </row>
    <row r="87" spans="1:4" s="5" customFormat="1" x14ac:dyDescent="0.2">
      <c r="A87" s="42"/>
      <c r="C87" s="6"/>
      <c r="D87" s="17"/>
    </row>
    <row r="88" spans="1:4" s="5" customFormat="1" x14ac:dyDescent="0.2">
      <c r="A88" s="42"/>
      <c r="C88" s="6"/>
      <c r="D88" s="17"/>
    </row>
    <row r="89" spans="1:4" s="5" customFormat="1" x14ac:dyDescent="0.2">
      <c r="A89" s="42"/>
      <c r="C89" s="6"/>
      <c r="D89" s="17"/>
    </row>
    <row r="90" spans="1:4" s="5" customFormat="1" x14ac:dyDescent="0.2">
      <c r="A90" s="42"/>
      <c r="C90" s="6"/>
      <c r="D90" s="17"/>
    </row>
    <row r="91" spans="1:4" s="5" customFormat="1" x14ac:dyDescent="0.2">
      <c r="A91" s="42"/>
      <c r="C91" s="6"/>
      <c r="D91" s="17"/>
    </row>
    <row r="92" spans="1:4" s="5" customFormat="1" x14ac:dyDescent="0.2">
      <c r="A92" s="42"/>
      <c r="C92" s="6"/>
      <c r="D92" s="17"/>
    </row>
    <row r="93" spans="1:4" s="5" customFormat="1" x14ac:dyDescent="0.2">
      <c r="A93" s="42"/>
      <c r="C93" s="6"/>
      <c r="D93" s="17"/>
    </row>
    <row r="94" spans="1:4" s="5" customFormat="1" x14ac:dyDescent="0.2">
      <c r="A94" s="42"/>
      <c r="C94" s="6"/>
      <c r="D94" s="17"/>
    </row>
    <row r="95" spans="1:4" s="5" customFormat="1" x14ac:dyDescent="0.2">
      <c r="A95" s="42"/>
      <c r="C95" s="6"/>
      <c r="D95" s="17"/>
    </row>
    <row r="96" spans="1:4" s="5" customFormat="1" x14ac:dyDescent="0.2">
      <c r="A96" s="42"/>
      <c r="C96" s="6"/>
      <c r="D96" s="17"/>
    </row>
    <row r="97" spans="1:4" s="5" customFormat="1" x14ac:dyDescent="0.2">
      <c r="A97" s="42"/>
      <c r="C97" s="6"/>
      <c r="D97" s="17"/>
    </row>
    <row r="98" spans="1:4" s="5" customFormat="1" x14ac:dyDescent="0.2">
      <c r="A98" s="42"/>
      <c r="C98" s="6"/>
      <c r="D98" s="17"/>
    </row>
    <row r="99" spans="1:4" s="5" customFormat="1" x14ac:dyDescent="0.2">
      <c r="A99" s="42"/>
      <c r="C99" s="6"/>
      <c r="D99" s="17"/>
    </row>
    <row r="100" spans="1:4" s="5" customFormat="1" x14ac:dyDescent="0.2">
      <c r="A100" s="42"/>
      <c r="C100" s="6"/>
      <c r="D100" s="17"/>
    </row>
    <row r="101" spans="1:4" s="5" customFormat="1" x14ac:dyDescent="0.2">
      <c r="A101" s="42"/>
      <c r="C101" s="6"/>
      <c r="D101" s="17"/>
    </row>
    <row r="102" spans="1:4" s="5" customFormat="1" x14ac:dyDescent="0.2">
      <c r="A102" s="42"/>
      <c r="C102" s="6"/>
      <c r="D102" s="17"/>
    </row>
    <row r="103" spans="1:4" s="5" customFormat="1" x14ac:dyDescent="0.2">
      <c r="A103" s="42"/>
      <c r="C103" s="6"/>
      <c r="D103" s="17"/>
    </row>
    <row r="104" spans="1:4" s="5" customFormat="1" x14ac:dyDescent="0.2">
      <c r="A104" s="42"/>
      <c r="C104" s="6"/>
      <c r="D104" s="17"/>
    </row>
    <row r="105" spans="1:4" s="5" customFormat="1" x14ac:dyDescent="0.2">
      <c r="A105" s="42"/>
      <c r="C105" s="6"/>
      <c r="D105" s="17"/>
    </row>
    <row r="106" spans="1:4" s="5" customFormat="1" x14ac:dyDescent="0.2">
      <c r="A106" s="42"/>
      <c r="C106" s="6"/>
      <c r="D106" s="17"/>
    </row>
    <row r="107" spans="1:4" s="5" customFormat="1" x14ac:dyDescent="0.2">
      <c r="A107" s="42"/>
      <c r="C107" s="6"/>
      <c r="D107" s="17"/>
    </row>
    <row r="108" spans="1:4" s="5" customFormat="1" x14ac:dyDescent="0.2">
      <c r="A108" s="42"/>
      <c r="C108" s="6"/>
      <c r="D108" s="17"/>
    </row>
    <row r="109" spans="1:4" s="5" customFormat="1" x14ac:dyDescent="0.2">
      <c r="A109" s="42"/>
      <c r="C109" s="6"/>
      <c r="D109" s="17"/>
    </row>
    <row r="110" spans="1:4" s="5" customFormat="1" x14ac:dyDescent="0.2">
      <c r="A110" s="42"/>
      <c r="C110" s="6"/>
      <c r="D110" s="17"/>
    </row>
    <row r="111" spans="1:4" s="5" customFormat="1" x14ac:dyDescent="0.2">
      <c r="A111" s="42"/>
      <c r="C111" s="6"/>
      <c r="D111" s="17"/>
    </row>
    <row r="112" spans="1:4" s="5" customFormat="1" x14ac:dyDescent="0.2">
      <c r="A112" s="42"/>
      <c r="C112" s="6"/>
      <c r="D112" s="17"/>
    </row>
    <row r="113" spans="1:4" s="5" customFormat="1" x14ac:dyDescent="0.2">
      <c r="A113" s="42"/>
      <c r="C113" s="6"/>
      <c r="D113" s="17"/>
    </row>
    <row r="114" spans="1:4" s="5" customFormat="1" x14ac:dyDescent="0.2">
      <c r="A114" s="42"/>
      <c r="C114" s="6"/>
      <c r="D114" s="17"/>
    </row>
    <row r="115" spans="1:4" s="5" customFormat="1" x14ac:dyDescent="0.2">
      <c r="A115" s="42"/>
      <c r="C115" s="6"/>
      <c r="D115" s="17"/>
    </row>
    <row r="116" spans="1:4" s="5" customFormat="1" x14ac:dyDescent="0.2">
      <c r="A116" s="42"/>
      <c r="C116" s="6"/>
      <c r="D116" s="17"/>
    </row>
    <row r="117" spans="1:4" s="5" customFormat="1" x14ac:dyDescent="0.2">
      <c r="A117" s="42"/>
      <c r="C117" s="6"/>
      <c r="D117" s="17"/>
    </row>
    <row r="118" spans="1:4" s="5" customFormat="1" x14ac:dyDescent="0.2">
      <c r="A118" s="42"/>
      <c r="C118" s="6"/>
      <c r="D118" s="17"/>
    </row>
    <row r="119" spans="1:4" s="5" customFormat="1" x14ac:dyDescent="0.2">
      <c r="A119" s="42"/>
      <c r="C119" s="6"/>
      <c r="D119" s="17"/>
    </row>
    <row r="120" spans="1:4" s="5" customFormat="1" x14ac:dyDescent="0.2">
      <c r="A120" s="42"/>
      <c r="C120" s="6"/>
      <c r="D120" s="17"/>
    </row>
    <row r="121" spans="1:4" s="5" customFormat="1" x14ac:dyDescent="0.2">
      <c r="A121" s="42"/>
      <c r="C121" s="6"/>
      <c r="D121" s="17"/>
    </row>
    <row r="122" spans="1:4" s="5" customFormat="1" x14ac:dyDescent="0.2">
      <c r="A122" s="42"/>
      <c r="C122" s="6"/>
      <c r="D122" s="17"/>
    </row>
    <row r="123" spans="1:4" s="5" customFormat="1" x14ac:dyDescent="0.2">
      <c r="A123" s="42"/>
      <c r="C123" s="6"/>
      <c r="D123" s="17"/>
    </row>
    <row r="124" spans="1:4" s="5" customFormat="1" x14ac:dyDescent="0.2">
      <c r="A124" s="42"/>
      <c r="C124" s="6"/>
      <c r="D124" s="17"/>
    </row>
    <row r="125" spans="1:4" s="5" customFormat="1" x14ac:dyDescent="0.2">
      <c r="A125" s="42"/>
      <c r="C125" s="6"/>
      <c r="D125" s="17"/>
    </row>
    <row r="126" spans="1:4" s="5" customFormat="1" x14ac:dyDescent="0.2">
      <c r="A126" s="42"/>
      <c r="C126" s="6"/>
      <c r="D126" s="17"/>
    </row>
    <row r="127" spans="1:4" s="5" customFormat="1" x14ac:dyDescent="0.2">
      <c r="A127" s="42"/>
      <c r="C127" s="6"/>
      <c r="D127" s="17"/>
    </row>
    <row r="128" spans="1:4" s="5" customFormat="1" x14ac:dyDescent="0.2">
      <c r="A128" s="42"/>
      <c r="C128" s="6"/>
      <c r="D128" s="17"/>
    </row>
    <row r="129" spans="1:4" s="5" customFormat="1" x14ac:dyDescent="0.2">
      <c r="A129" s="42"/>
      <c r="C129" s="6"/>
      <c r="D129" s="17"/>
    </row>
    <row r="130" spans="1:4" s="5" customFormat="1" x14ac:dyDescent="0.2">
      <c r="A130" s="42"/>
      <c r="C130" s="6"/>
      <c r="D130" s="17"/>
    </row>
    <row r="131" spans="1:4" s="5" customFormat="1" x14ac:dyDescent="0.2">
      <c r="A131" s="42"/>
      <c r="C131" s="6"/>
      <c r="D131" s="17"/>
    </row>
    <row r="132" spans="1:4" s="5" customFormat="1" x14ac:dyDescent="0.2">
      <c r="A132" s="42"/>
      <c r="C132" s="6"/>
      <c r="D132" s="17"/>
    </row>
    <row r="133" spans="1:4" s="5" customFormat="1" x14ac:dyDescent="0.2">
      <c r="A133" s="42"/>
      <c r="C133" s="6"/>
      <c r="D133" s="17"/>
    </row>
    <row r="134" spans="1:4" s="5" customFormat="1" x14ac:dyDescent="0.2">
      <c r="A134" s="42"/>
      <c r="C134" s="6"/>
      <c r="D134" s="17"/>
    </row>
    <row r="135" spans="1:4" s="5" customFormat="1" x14ac:dyDescent="0.2">
      <c r="A135" s="42"/>
      <c r="C135" s="6"/>
      <c r="D135" s="17"/>
    </row>
    <row r="136" spans="1:4" s="5" customFormat="1" x14ac:dyDescent="0.2">
      <c r="A136" s="42"/>
      <c r="C136" s="6"/>
      <c r="D136" s="17"/>
    </row>
    <row r="137" spans="1:4" s="5" customFormat="1" x14ac:dyDescent="0.2">
      <c r="A137" s="42"/>
      <c r="C137" s="6"/>
      <c r="D137" s="17"/>
    </row>
    <row r="138" spans="1:4" s="5" customFormat="1" x14ac:dyDescent="0.2">
      <c r="A138" s="42"/>
      <c r="C138" s="6"/>
      <c r="D138" s="17"/>
    </row>
    <row r="139" spans="1:4" s="5" customFormat="1" x14ac:dyDescent="0.2">
      <c r="A139" s="42"/>
      <c r="C139" s="6"/>
      <c r="D139" s="17"/>
    </row>
    <row r="140" spans="1:4" s="5" customFormat="1" x14ac:dyDescent="0.2">
      <c r="A140" s="42"/>
      <c r="C140" s="6"/>
      <c r="D140" s="17"/>
    </row>
    <row r="141" spans="1:4" s="5" customFormat="1" x14ac:dyDescent="0.2">
      <c r="A141" s="42"/>
      <c r="C141" s="6"/>
      <c r="D141" s="17"/>
    </row>
    <row r="142" spans="1:4" s="5" customFormat="1" x14ac:dyDescent="0.2">
      <c r="A142" s="42"/>
      <c r="C142" s="6"/>
      <c r="D142" s="17"/>
    </row>
    <row r="143" spans="1:4" s="5" customFormat="1" x14ac:dyDescent="0.2">
      <c r="A143" s="42"/>
      <c r="C143" s="6"/>
      <c r="D143" s="17"/>
    </row>
    <row r="144" spans="1:4" s="5" customFormat="1" x14ac:dyDescent="0.2">
      <c r="A144" s="42"/>
      <c r="C144" s="6"/>
      <c r="D144" s="17"/>
    </row>
    <row r="145" spans="1:4" s="5" customFormat="1" x14ac:dyDescent="0.2">
      <c r="A145" s="42"/>
      <c r="C145" s="6"/>
      <c r="D145" s="17"/>
    </row>
    <row r="146" spans="1:4" s="5" customFormat="1" x14ac:dyDescent="0.2">
      <c r="A146" s="42"/>
      <c r="C146" s="6"/>
      <c r="D146" s="17"/>
    </row>
    <row r="147" spans="1:4" s="5" customFormat="1" x14ac:dyDescent="0.2">
      <c r="A147" s="42"/>
      <c r="C147" s="6"/>
      <c r="D147" s="17"/>
    </row>
    <row r="148" spans="1:4" s="5" customFormat="1" x14ac:dyDescent="0.2">
      <c r="A148" s="42"/>
      <c r="C148" s="6"/>
      <c r="D148" s="17"/>
    </row>
    <row r="149" spans="1:4" s="5" customFormat="1" x14ac:dyDescent="0.2">
      <c r="A149" s="42"/>
      <c r="C149" s="6"/>
      <c r="D149" s="17"/>
    </row>
    <row r="150" spans="1:4" s="5" customFormat="1" x14ac:dyDescent="0.2">
      <c r="A150" s="42"/>
      <c r="C150" s="6"/>
      <c r="D150" s="17"/>
    </row>
    <row r="151" spans="1:4" s="5" customFormat="1" x14ac:dyDescent="0.2">
      <c r="A151" s="42"/>
      <c r="C151" s="6"/>
      <c r="D151" s="17"/>
    </row>
    <row r="152" spans="1:4" s="5" customFormat="1" x14ac:dyDescent="0.2">
      <c r="A152" s="42"/>
      <c r="C152" s="6"/>
      <c r="D152" s="17"/>
    </row>
    <row r="153" spans="1:4" s="5" customFormat="1" x14ac:dyDescent="0.2">
      <c r="A153" s="42"/>
      <c r="C153" s="6"/>
      <c r="D153" s="17"/>
    </row>
    <row r="154" spans="1:4" s="5" customFormat="1" x14ac:dyDescent="0.2">
      <c r="A154" s="42"/>
      <c r="C154" s="6"/>
      <c r="D154" s="17"/>
    </row>
    <row r="155" spans="1:4" s="5" customFormat="1" x14ac:dyDescent="0.2">
      <c r="A155" s="42"/>
      <c r="C155" s="6"/>
      <c r="D155" s="17"/>
    </row>
    <row r="156" spans="1:4" s="5" customFormat="1" x14ac:dyDescent="0.2">
      <c r="A156" s="42"/>
      <c r="C156" s="6"/>
      <c r="D156" s="17"/>
    </row>
    <row r="157" spans="1:4" s="5" customFormat="1" x14ac:dyDescent="0.2">
      <c r="A157" s="42"/>
      <c r="C157" s="6"/>
      <c r="D157" s="17"/>
    </row>
    <row r="158" spans="1:4" s="5" customFormat="1" x14ac:dyDescent="0.2">
      <c r="A158" s="42"/>
      <c r="C158" s="6"/>
      <c r="D158" s="17"/>
    </row>
    <row r="159" spans="1:4" s="5" customFormat="1" x14ac:dyDescent="0.2">
      <c r="A159" s="42"/>
      <c r="C159" s="6"/>
      <c r="D159" s="17"/>
    </row>
    <row r="160" spans="1:4" s="5" customFormat="1" x14ac:dyDescent="0.2">
      <c r="A160" s="42"/>
      <c r="C160" s="6"/>
      <c r="D160" s="17"/>
    </row>
    <row r="161" spans="1:4" s="5" customFormat="1" x14ac:dyDescent="0.2">
      <c r="A161" s="42"/>
      <c r="C161" s="6"/>
      <c r="D161" s="17"/>
    </row>
    <row r="162" spans="1:4" s="5" customFormat="1" x14ac:dyDescent="0.2">
      <c r="A162" s="42"/>
      <c r="C162" s="6"/>
      <c r="D162" s="17"/>
    </row>
    <row r="163" spans="1:4" s="5" customFormat="1" x14ac:dyDescent="0.2">
      <c r="A163" s="42"/>
      <c r="C163" s="6"/>
      <c r="D163" s="17"/>
    </row>
    <row r="164" spans="1:4" s="5" customFormat="1" x14ac:dyDescent="0.2">
      <c r="A164" s="42"/>
      <c r="C164" s="6"/>
      <c r="D164" s="17"/>
    </row>
    <row r="165" spans="1:4" s="5" customFormat="1" x14ac:dyDescent="0.2">
      <c r="A165" s="42"/>
      <c r="C165" s="6"/>
      <c r="D165" s="17"/>
    </row>
    <row r="166" spans="1:4" s="5" customFormat="1" x14ac:dyDescent="0.2">
      <c r="A166" s="42"/>
      <c r="C166" s="6"/>
      <c r="D166" s="17"/>
    </row>
    <row r="167" spans="1:4" s="5" customFormat="1" x14ac:dyDescent="0.2">
      <c r="A167" s="42"/>
      <c r="C167" s="6"/>
      <c r="D167" s="17"/>
    </row>
    <row r="168" spans="1:4" s="5" customFormat="1" x14ac:dyDescent="0.2">
      <c r="A168" s="42"/>
      <c r="C168" s="6"/>
      <c r="D168" s="17"/>
    </row>
    <row r="169" spans="1:4" s="5" customFormat="1" x14ac:dyDescent="0.2">
      <c r="A169" s="42"/>
      <c r="C169" s="6"/>
      <c r="D169" s="17"/>
    </row>
    <row r="170" spans="1:4" s="5" customFormat="1" x14ac:dyDescent="0.2">
      <c r="A170" s="42"/>
      <c r="C170" s="6"/>
      <c r="D170" s="17"/>
    </row>
    <row r="171" spans="1:4" s="5" customFormat="1" x14ac:dyDescent="0.2">
      <c r="A171" s="42"/>
      <c r="C171" s="6"/>
      <c r="D171" s="17"/>
    </row>
    <row r="172" spans="1:4" s="5" customFormat="1" x14ac:dyDescent="0.2">
      <c r="A172" s="42"/>
      <c r="C172" s="6"/>
      <c r="D172" s="17"/>
    </row>
    <row r="173" spans="1:4" s="5" customFormat="1" x14ac:dyDescent="0.2">
      <c r="A173" s="42"/>
      <c r="C173" s="6"/>
      <c r="D173" s="17"/>
    </row>
    <row r="174" spans="1:4" s="5" customFormat="1" x14ac:dyDescent="0.2">
      <c r="A174" s="42"/>
      <c r="C174" s="6"/>
      <c r="D174" s="17"/>
    </row>
    <row r="175" spans="1:4" s="5" customFormat="1" x14ac:dyDescent="0.2">
      <c r="A175" s="42"/>
      <c r="C175" s="6"/>
      <c r="D175" s="17"/>
    </row>
    <row r="176" spans="1:4" s="5" customFormat="1" x14ac:dyDescent="0.2">
      <c r="A176" s="42"/>
      <c r="C176" s="6"/>
      <c r="D176" s="17"/>
    </row>
    <row r="177" spans="1:4" s="5" customFormat="1" x14ac:dyDescent="0.2">
      <c r="A177" s="42"/>
      <c r="C177" s="6"/>
      <c r="D177" s="17"/>
    </row>
    <row r="178" spans="1:4" s="5" customFormat="1" x14ac:dyDescent="0.2">
      <c r="A178" s="42"/>
      <c r="C178" s="6"/>
      <c r="D178" s="17"/>
    </row>
    <row r="179" spans="1:4" s="5" customFormat="1" x14ac:dyDescent="0.2">
      <c r="A179" s="42"/>
      <c r="C179" s="6"/>
      <c r="D179" s="17"/>
    </row>
    <row r="180" spans="1:4" s="5" customFormat="1" x14ac:dyDescent="0.2">
      <c r="A180" s="42"/>
      <c r="C180" s="6"/>
      <c r="D180" s="17"/>
    </row>
    <row r="181" spans="1:4" s="5" customFormat="1" x14ac:dyDescent="0.2">
      <c r="A181" s="42"/>
      <c r="C181" s="6"/>
      <c r="D181" s="17"/>
    </row>
    <row r="182" spans="1:4" s="5" customFormat="1" x14ac:dyDescent="0.2">
      <c r="A182" s="42"/>
      <c r="C182" s="6"/>
      <c r="D182" s="17"/>
    </row>
    <row r="183" spans="1:4" s="5" customFormat="1" x14ac:dyDescent="0.2">
      <c r="A183" s="42"/>
      <c r="C183" s="6"/>
      <c r="D183" s="17"/>
    </row>
    <row r="184" spans="1:4" s="5" customFormat="1" x14ac:dyDescent="0.2">
      <c r="A184" s="42"/>
      <c r="C184" s="6"/>
      <c r="D184" s="17"/>
    </row>
    <row r="185" spans="1:4" s="5" customFormat="1" x14ac:dyDescent="0.2">
      <c r="A185" s="42"/>
      <c r="C185" s="6"/>
      <c r="D185" s="17"/>
    </row>
    <row r="186" spans="1:4" s="5" customFormat="1" x14ac:dyDescent="0.2">
      <c r="A186" s="42"/>
      <c r="C186" s="6"/>
      <c r="D186" s="17"/>
    </row>
    <row r="187" spans="1:4" s="5" customFormat="1" x14ac:dyDescent="0.2">
      <c r="A187" s="42"/>
      <c r="C187" s="6"/>
      <c r="D187" s="17"/>
    </row>
    <row r="188" spans="1:4" s="5" customFormat="1" x14ac:dyDescent="0.2">
      <c r="A188" s="42"/>
      <c r="C188" s="6"/>
      <c r="D188" s="17"/>
    </row>
    <row r="189" spans="1:4" s="5" customFormat="1" x14ac:dyDescent="0.2">
      <c r="A189" s="42"/>
      <c r="C189" s="6"/>
      <c r="D189" s="17"/>
    </row>
    <row r="190" spans="1:4" s="5" customFormat="1" x14ac:dyDescent="0.2">
      <c r="A190" s="42"/>
      <c r="C190" s="6"/>
      <c r="D190" s="17"/>
    </row>
    <row r="191" spans="1:4" s="5" customFormat="1" x14ac:dyDescent="0.2">
      <c r="A191" s="42"/>
      <c r="C191" s="6"/>
      <c r="D191" s="17"/>
    </row>
    <row r="192" spans="1:4" s="5" customFormat="1" x14ac:dyDescent="0.2">
      <c r="A192" s="42"/>
      <c r="C192" s="6"/>
      <c r="D192" s="17"/>
    </row>
    <row r="193" spans="1:4" s="5" customFormat="1" x14ac:dyDescent="0.2">
      <c r="A193" s="42"/>
      <c r="C193" s="6"/>
      <c r="D193" s="17"/>
    </row>
    <row r="194" spans="1:4" s="5" customFormat="1" x14ac:dyDescent="0.2">
      <c r="A194" s="42"/>
      <c r="C194" s="6"/>
      <c r="D194" s="17"/>
    </row>
    <row r="195" spans="1:4" s="5" customFormat="1" x14ac:dyDescent="0.2">
      <c r="A195" s="42"/>
      <c r="C195" s="6"/>
      <c r="D195" s="17"/>
    </row>
    <row r="196" spans="1:4" s="5" customFormat="1" x14ac:dyDescent="0.2">
      <c r="A196" s="42"/>
      <c r="C196" s="6"/>
      <c r="D196" s="17"/>
    </row>
    <row r="197" spans="1:4" s="5" customFormat="1" x14ac:dyDescent="0.2">
      <c r="A197" s="42"/>
      <c r="C197" s="6"/>
      <c r="D197" s="17"/>
    </row>
    <row r="198" spans="1:4" s="5" customFormat="1" x14ac:dyDescent="0.2">
      <c r="A198" s="42"/>
      <c r="C198" s="6"/>
      <c r="D198" s="17"/>
    </row>
    <row r="199" spans="1:4" s="5" customFormat="1" x14ac:dyDescent="0.2">
      <c r="A199" s="42"/>
      <c r="C199" s="6"/>
      <c r="D199" s="17"/>
    </row>
    <row r="200" spans="1:4" s="5" customFormat="1" x14ac:dyDescent="0.2">
      <c r="A200" s="42"/>
      <c r="C200" s="6"/>
      <c r="D200" s="17"/>
    </row>
    <row r="201" spans="1:4" s="5" customFormat="1" x14ac:dyDescent="0.2">
      <c r="A201" s="42"/>
      <c r="C201" s="6"/>
      <c r="D201" s="17"/>
    </row>
    <row r="202" spans="1:4" s="5" customFormat="1" x14ac:dyDescent="0.2">
      <c r="A202" s="42"/>
      <c r="C202" s="6"/>
      <c r="D202" s="17"/>
    </row>
    <row r="203" spans="1:4" s="5" customFormat="1" x14ac:dyDescent="0.2">
      <c r="A203" s="42"/>
      <c r="C203" s="6"/>
      <c r="D203" s="17"/>
    </row>
    <row r="204" spans="1:4" s="5" customFormat="1" x14ac:dyDescent="0.2">
      <c r="A204" s="42"/>
      <c r="C204" s="6"/>
      <c r="D204" s="17"/>
    </row>
    <row r="205" spans="1:4" s="5" customFormat="1" x14ac:dyDescent="0.2">
      <c r="A205" s="42"/>
      <c r="C205" s="6"/>
      <c r="D205" s="17"/>
    </row>
    <row r="206" spans="1:4" s="5" customFormat="1" x14ac:dyDescent="0.2">
      <c r="A206" s="42"/>
      <c r="C206" s="6"/>
      <c r="D206" s="17"/>
    </row>
    <row r="207" spans="1:4" s="5" customFormat="1" x14ac:dyDescent="0.2">
      <c r="A207" s="42"/>
      <c r="C207" s="6"/>
      <c r="D207" s="17"/>
    </row>
    <row r="208" spans="1:4" s="5" customFormat="1" x14ac:dyDescent="0.2">
      <c r="A208" s="42"/>
      <c r="C208" s="6"/>
      <c r="D208" s="17"/>
    </row>
    <row r="209" spans="1:4" s="5" customFormat="1" x14ac:dyDescent="0.2">
      <c r="A209" s="42"/>
      <c r="C209" s="6"/>
      <c r="D209" s="17"/>
    </row>
    <row r="210" spans="1:4" s="5" customFormat="1" x14ac:dyDescent="0.2">
      <c r="A210" s="42"/>
      <c r="C210" s="6"/>
      <c r="D210" s="17"/>
    </row>
    <row r="211" spans="1:4" s="5" customFormat="1" x14ac:dyDescent="0.2">
      <c r="A211" s="42"/>
      <c r="C211" s="6"/>
      <c r="D211" s="17"/>
    </row>
    <row r="212" spans="1:4" s="5" customFormat="1" x14ac:dyDescent="0.2">
      <c r="A212" s="42"/>
      <c r="C212" s="6"/>
      <c r="D212" s="17"/>
    </row>
    <row r="213" spans="1:4" s="5" customFormat="1" x14ac:dyDescent="0.2">
      <c r="A213" s="42"/>
      <c r="C213" s="6"/>
      <c r="D213" s="17"/>
    </row>
    <row r="214" spans="1:4" s="5" customFormat="1" x14ac:dyDescent="0.2">
      <c r="A214" s="42"/>
      <c r="C214" s="6"/>
      <c r="D214" s="17"/>
    </row>
    <row r="215" spans="1:4" s="5" customFormat="1" x14ac:dyDescent="0.2">
      <c r="A215" s="42"/>
      <c r="C215" s="6"/>
      <c r="D215" s="17"/>
    </row>
    <row r="216" spans="1:4" s="5" customFormat="1" x14ac:dyDescent="0.2">
      <c r="A216" s="42"/>
      <c r="C216" s="6"/>
      <c r="D216" s="17"/>
    </row>
    <row r="217" spans="1:4" s="5" customFormat="1" x14ac:dyDescent="0.2">
      <c r="A217" s="42"/>
      <c r="C217" s="6"/>
      <c r="D217" s="17"/>
    </row>
    <row r="218" spans="1:4" s="5" customFormat="1" x14ac:dyDescent="0.2">
      <c r="A218" s="42"/>
      <c r="C218" s="6"/>
      <c r="D218" s="17"/>
    </row>
    <row r="219" spans="1:4" s="5" customFormat="1" x14ac:dyDescent="0.2">
      <c r="A219" s="42"/>
      <c r="C219" s="6"/>
      <c r="D219" s="17"/>
    </row>
    <row r="220" spans="1:4" s="5" customFormat="1" x14ac:dyDescent="0.2">
      <c r="A220" s="42"/>
      <c r="C220" s="6"/>
      <c r="D220" s="17"/>
    </row>
    <row r="221" spans="1:4" s="5" customFormat="1" x14ac:dyDescent="0.2">
      <c r="A221" s="42"/>
      <c r="C221" s="6"/>
      <c r="D221" s="17"/>
    </row>
    <row r="222" spans="1:4" s="5" customFormat="1" x14ac:dyDescent="0.2">
      <c r="A222" s="42"/>
      <c r="C222" s="6"/>
      <c r="D222" s="17"/>
    </row>
    <row r="223" spans="1:4" s="5" customFormat="1" x14ac:dyDescent="0.2">
      <c r="A223" s="42"/>
      <c r="C223" s="6"/>
      <c r="D223" s="17"/>
    </row>
    <row r="224" spans="1:4" s="5" customFormat="1" x14ac:dyDescent="0.2">
      <c r="A224" s="42"/>
      <c r="C224" s="6"/>
      <c r="D224" s="17"/>
    </row>
    <row r="225" spans="1:4" s="5" customFormat="1" x14ac:dyDescent="0.2">
      <c r="A225" s="42"/>
      <c r="C225" s="6"/>
      <c r="D225" s="17"/>
    </row>
    <row r="226" spans="1:4" s="5" customFormat="1" x14ac:dyDescent="0.2">
      <c r="A226" s="42"/>
      <c r="C226" s="6"/>
      <c r="D226" s="17"/>
    </row>
    <row r="227" spans="1:4" s="5" customFormat="1" x14ac:dyDescent="0.2">
      <c r="A227" s="42"/>
      <c r="C227" s="6"/>
      <c r="D227" s="17"/>
    </row>
    <row r="228" spans="1:4" s="5" customFormat="1" x14ac:dyDescent="0.2">
      <c r="A228" s="42"/>
      <c r="C228" s="6"/>
      <c r="D228" s="17"/>
    </row>
    <row r="229" spans="1:4" s="5" customFormat="1" x14ac:dyDescent="0.2">
      <c r="A229" s="42"/>
      <c r="C229" s="6"/>
      <c r="D229" s="17"/>
    </row>
    <row r="230" spans="1:4" s="5" customFormat="1" x14ac:dyDescent="0.2">
      <c r="A230" s="42"/>
      <c r="C230" s="6"/>
      <c r="D230" s="17"/>
    </row>
    <row r="231" spans="1:4" s="5" customFormat="1" x14ac:dyDescent="0.2">
      <c r="A231" s="42"/>
      <c r="C231" s="6"/>
      <c r="D231" s="17"/>
    </row>
    <row r="232" spans="1:4" s="5" customFormat="1" x14ac:dyDescent="0.2">
      <c r="A232" s="42"/>
      <c r="C232" s="6"/>
      <c r="D232" s="17"/>
    </row>
    <row r="233" spans="1:4" s="5" customFormat="1" x14ac:dyDescent="0.2">
      <c r="A233" s="42"/>
      <c r="C233" s="6"/>
      <c r="D233" s="17"/>
    </row>
    <row r="234" spans="1:4" s="5" customFormat="1" x14ac:dyDescent="0.2">
      <c r="A234" s="42"/>
      <c r="C234" s="6"/>
      <c r="D234" s="17"/>
    </row>
    <row r="235" spans="1:4" s="5" customFormat="1" x14ac:dyDescent="0.2">
      <c r="A235" s="42"/>
      <c r="C235" s="6"/>
      <c r="D235" s="17"/>
    </row>
    <row r="236" spans="1:4" s="5" customFormat="1" x14ac:dyDescent="0.2">
      <c r="A236" s="42"/>
      <c r="C236" s="6"/>
      <c r="D236" s="17"/>
    </row>
    <row r="237" spans="1:4" s="5" customFormat="1" x14ac:dyDescent="0.2">
      <c r="A237" s="42"/>
      <c r="C237" s="6"/>
      <c r="D237" s="17"/>
    </row>
    <row r="238" spans="1:4" s="5" customFormat="1" x14ac:dyDescent="0.2">
      <c r="A238" s="42"/>
      <c r="C238" s="6"/>
      <c r="D238" s="17"/>
    </row>
    <row r="239" spans="1:4" s="5" customFormat="1" x14ac:dyDescent="0.2">
      <c r="A239" s="42"/>
      <c r="C239" s="6"/>
      <c r="D239" s="17"/>
    </row>
    <row r="240" spans="1:4" s="5" customFormat="1" x14ac:dyDescent="0.2">
      <c r="A240" s="42"/>
      <c r="C240" s="6"/>
      <c r="D240" s="17"/>
    </row>
    <row r="241" spans="1:4" s="5" customFormat="1" x14ac:dyDescent="0.2">
      <c r="A241" s="42"/>
      <c r="C241" s="6"/>
      <c r="D241" s="17"/>
    </row>
    <row r="242" spans="1:4" s="5" customFormat="1" x14ac:dyDescent="0.2">
      <c r="A242" s="42"/>
      <c r="C242" s="6"/>
      <c r="D242" s="17"/>
    </row>
    <row r="243" spans="1:4" s="5" customFormat="1" x14ac:dyDescent="0.2">
      <c r="A243" s="42"/>
      <c r="C243" s="6"/>
      <c r="D243" s="17"/>
    </row>
    <row r="244" spans="1:4" s="5" customFormat="1" x14ac:dyDescent="0.2">
      <c r="A244" s="42"/>
      <c r="C244" s="6"/>
      <c r="D244" s="17"/>
    </row>
    <row r="245" spans="1:4" s="5" customFormat="1" x14ac:dyDescent="0.2">
      <c r="A245" s="42"/>
      <c r="C245" s="6"/>
      <c r="D245" s="17"/>
    </row>
    <row r="246" spans="1:4" s="5" customFormat="1" x14ac:dyDescent="0.2">
      <c r="A246" s="42"/>
      <c r="C246" s="6"/>
      <c r="D246" s="17"/>
    </row>
    <row r="247" spans="1:4" s="5" customFormat="1" x14ac:dyDescent="0.2">
      <c r="A247" s="42"/>
      <c r="C247" s="6"/>
      <c r="D247" s="17"/>
    </row>
    <row r="248" spans="1:4" s="5" customFormat="1" x14ac:dyDescent="0.2">
      <c r="A248" s="42"/>
      <c r="C248" s="6"/>
      <c r="D248" s="17"/>
    </row>
    <row r="249" spans="1:4" s="5" customFormat="1" x14ac:dyDescent="0.2">
      <c r="A249" s="42"/>
      <c r="C249" s="6"/>
      <c r="D249" s="17"/>
    </row>
    <row r="250" spans="1:4" s="5" customFormat="1" x14ac:dyDescent="0.2">
      <c r="A250" s="42"/>
      <c r="C250" s="6"/>
      <c r="D250" s="17"/>
    </row>
    <row r="251" spans="1:4" s="5" customFormat="1" x14ac:dyDescent="0.2">
      <c r="A251" s="42"/>
      <c r="C251" s="6"/>
      <c r="D251" s="17"/>
    </row>
    <row r="252" spans="1:4" s="5" customFormat="1" x14ac:dyDescent="0.2">
      <c r="A252" s="42"/>
      <c r="C252" s="6"/>
      <c r="D252" s="17"/>
    </row>
    <row r="253" spans="1:4" s="5" customFormat="1" x14ac:dyDescent="0.2">
      <c r="A253" s="42"/>
      <c r="C253" s="6"/>
      <c r="D253" s="17"/>
    </row>
    <row r="254" spans="1:4" s="5" customFormat="1" x14ac:dyDescent="0.2">
      <c r="A254" s="42"/>
      <c r="C254" s="6"/>
      <c r="D254" s="17"/>
    </row>
    <row r="255" spans="1:4" s="5" customFormat="1" x14ac:dyDescent="0.2">
      <c r="A255" s="42"/>
      <c r="C255" s="6"/>
      <c r="D255" s="17"/>
    </row>
    <row r="256" spans="1:4" s="5" customFormat="1" x14ac:dyDescent="0.2">
      <c r="A256" s="42"/>
      <c r="C256" s="6"/>
      <c r="D256" s="17"/>
    </row>
    <row r="257" spans="1:4" s="5" customFormat="1" x14ac:dyDescent="0.2">
      <c r="A257" s="42"/>
      <c r="C257" s="6"/>
      <c r="D257" s="17"/>
    </row>
    <row r="258" spans="1:4" s="5" customFormat="1" x14ac:dyDescent="0.2">
      <c r="A258" s="42"/>
      <c r="C258" s="6"/>
      <c r="D258" s="17"/>
    </row>
    <row r="259" spans="1:4" s="5" customFormat="1" x14ac:dyDescent="0.2">
      <c r="A259" s="42"/>
      <c r="C259" s="6"/>
      <c r="D259" s="17"/>
    </row>
    <row r="260" spans="1:4" s="5" customFormat="1" x14ac:dyDescent="0.2">
      <c r="A260" s="42"/>
      <c r="C260" s="6"/>
      <c r="D260" s="17"/>
    </row>
    <row r="261" spans="1:4" s="5" customFormat="1" x14ac:dyDescent="0.2">
      <c r="A261" s="42"/>
      <c r="C261" s="6"/>
      <c r="D261" s="17"/>
    </row>
    <row r="262" spans="1:4" s="5" customFormat="1" x14ac:dyDescent="0.2">
      <c r="A262" s="42"/>
      <c r="C262" s="6"/>
      <c r="D262" s="17"/>
    </row>
    <row r="263" spans="1:4" s="5" customFormat="1" x14ac:dyDescent="0.2">
      <c r="A263" s="42"/>
      <c r="C263" s="6"/>
      <c r="D263" s="17"/>
    </row>
    <row r="264" spans="1:4" s="5" customFormat="1" x14ac:dyDescent="0.2">
      <c r="A264" s="42"/>
      <c r="C264" s="6"/>
      <c r="D264" s="17"/>
    </row>
    <row r="265" spans="1:4" s="5" customFormat="1" x14ac:dyDescent="0.2">
      <c r="A265" s="42"/>
      <c r="C265" s="6"/>
      <c r="D265" s="17"/>
    </row>
    <row r="266" spans="1:4" s="5" customFormat="1" x14ac:dyDescent="0.2">
      <c r="A266" s="42"/>
      <c r="C266" s="6"/>
      <c r="D266" s="17"/>
    </row>
    <row r="267" spans="1:4" s="5" customFormat="1" x14ac:dyDescent="0.2">
      <c r="A267" s="42"/>
      <c r="C267" s="6"/>
      <c r="D267" s="17"/>
    </row>
    <row r="268" spans="1:4" s="5" customFormat="1" x14ac:dyDescent="0.2">
      <c r="A268" s="42"/>
      <c r="C268" s="6"/>
      <c r="D268" s="17"/>
    </row>
    <row r="269" spans="1:4" s="5" customFormat="1" x14ac:dyDescent="0.2">
      <c r="A269" s="42"/>
      <c r="C269" s="6"/>
      <c r="D269" s="17"/>
    </row>
    <row r="270" spans="1:4" s="5" customFormat="1" x14ac:dyDescent="0.2">
      <c r="A270" s="42"/>
      <c r="C270" s="6"/>
      <c r="D270" s="17"/>
    </row>
    <row r="271" spans="1:4" s="5" customFormat="1" x14ac:dyDescent="0.2">
      <c r="A271" s="42"/>
      <c r="C271" s="6"/>
      <c r="D271" s="17"/>
    </row>
    <row r="272" spans="1:4" s="5" customFormat="1" x14ac:dyDescent="0.2">
      <c r="A272" s="42"/>
      <c r="C272" s="6"/>
      <c r="D272" s="17"/>
    </row>
    <row r="273" spans="1:4" s="5" customFormat="1" x14ac:dyDescent="0.2">
      <c r="A273" s="42"/>
      <c r="C273" s="6"/>
      <c r="D273" s="17"/>
    </row>
    <row r="274" spans="1:4" s="5" customFormat="1" x14ac:dyDescent="0.2">
      <c r="A274" s="42"/>
      <c r="C274" s="6"/>
      <c r="D274" s="17"/>
    </row>
    <row r="275" spans="1:4" s="5" customFormat="1" x14ac:dyDescent="0.2">
      <c r="A275" s="42"/>
      <c r="C275" s="6"/>
      <c r="D275" s="17"/>
    </row>
    <row r="276" spans="1:4" s="5" customFormat="1" x14ac:dyDescent="0.2">
      <c r="A276" s="42"/>
      <c r="C276" s="6"/>
      <c r="D276" s="17"/>
    </row>
    <row r="277" spans="1:4" s="5" customFormat="1" x14ac:dyDescent="0.2">
      <c r="A277" s="42"/>
      <c r="C277" s="6"/>
      <c r="D277" s="17"/>
    </row>
    <row r="278" spans="1:4" s="5" customFormat="1" x14ac:dyDescent="0.2">
      <c r="A278" s="42"/>
      <c r="C278" s="6"/>
      <c r="D278" s="17"/>
    </row>
    <row r="279" spans="1:4" s="5" customFormat="1" x14ac:dyDescent="0.2">
      <c r="A279" s="42"/>
      <c r="C279" s="6"/>
      <c r="D279" s="17"/>
    </row>
    <row r="280" spans="1:4" s="5" customFormat="1" x14ac:dyDescent="0.2">
      <c r="A280" s="42"/>
      <c r="C280" s="6"/>
      <c r="D280" s="17"/>
    </row>
    <row r="281" spans="1:4" s="5" customFormat="1" x14ac:dyDescent="0.2">
      <c r="A281" s="42"/>
      <c r="C281" s="6"/>
      <c r="D281" s="17"/>
    </row>
    <row r="282" spans="1:4" s="5" customFormat="1" x14ac:dyDescent="0.2">
      <c r="A282" s="42"/>
      <c r="C282" s="6"/>
      <c r="D282" s="17"/>
    </row>
    <row r="283" spans="1:4" s="5" customFormat="1" x14ac:dyDescent="0.2">
      <c r="A283" s="42"/>
      <c r="C283" s="6"/>
      <c r="D283" s="17"/>
    </row>
    <row r="284" spans="1:4" s="5" customFormat="1" x14ac:dyDescent="0.2">
      <c r="A284" s="42"/>
      <c r="C284" s="6"/>
      <c r="D284" s="17"/>
    </row>
    <row r="285" spans="1:4" s="5" customFormat="1" x14ac:dyDescent="0.2">
      <c r="A285" s="42"/>
      <c r="C285" s="6"/>
      <c r="D285" s="17"/>
    </row>
    <row r="286" spans="1:4" s="5" customFormat="1" x14ac:dyDescent="0.2">
      <c r="A286" s="42"/>
      <c r="C286" s="6"/>
      <c r="D286" s="17"/>
    </row>
    <row r="287" spans="1:4" s="5" customFormat="1" x14ac:dyDescent="0.2">
      <c r="A287" s="42"/>
      <c r="C287" s="6"/>
      <c r="D287" s="17"/>
    </row>
    <row r="288" spans="1:4" s="5" customFormat="1" x14ac:dyDescent="0.2">
      <c r="A288" s="42"/>
      <c r="C288" s="6"/>
      <c r="D288" s="17"/>
    </row>
    <row r="289" spans="1:4" s="5" customFormat="1" x14ac:dyDescent="0.2">
      <c r="A289" s="42"/>
      <c r="C289" s="6"/>
      <c r="D289" s="17"/>
    </row>
    <row r="290" spans="1:4" s="5" customFormat="1" x14ac:dyDescent="0.2">
      <c r="A290" s="42"/>
      <c r="C290" s="6"/>
      <c r="D290" s="17"/>
    </row>
    <row r="291" spans="1:4" s="5" customFormat="1" x14ac:dyDescent="0.2">
      <c r="A291" s="42"/>
      <c r="C291" s="6"/>
      <c r="D291" s="17"/>
    </row>
    <row r="292" spans="1:4" s="5" customFormat="1" x14ac:dyDescent="0.2">
      <c r="A292" s="42"/>
      <c r="C292" s="6"/>
      <c r="D292" s="17"/>
    </row>
    <row r="293" spans="1:4" s="5" customFormat="1" x14ac:dyDescent="0.2">
      <c r="A293" s="42"/>
      <c r="C293" s="6"/>
      <c r="D293" s="17"/>
    </row>
    <row r="294" spans="1:4" s="5" customFormat="1" x14ac:dyDescent="0.2">
      <c r="A294" s="42"/>
      <c r="C294" s="6"/>
      <c r="D294" s="17"/>
    </row>
    <row r="295" spans="1:4" s="5" customFormat="1" x14ac:dyDescent="0.2">
      <c r="A295" s="42"/>
      <c r="C295" s="6"/>
      <c r="D295" s="17"/>
    </row>
    <row r="296" spans="1:4" s="5" customFormat="1" x14ac:dyDescent="0.2">
      <c r="A296" s="42"/>
      <c r="C296" s="6"/>
      <c r="D296" s="17"/>
    </row>
    <row r="297" spans="1:4" s="5" customFormat="1" x14ac:dyDescent="0.2">
      <c r="A297" s="42"/>
      <c r="C297" s="6"/>
      <c r="D297" s="17"/>
    </row>
    <row r="298" spans="1:4" s="5" customFormat="1" x14ac:dyDescent="0.2">
      <c r="A298" s="42"/>
      <c r="C298" s="6"/>
      <c r="D298" s="17"/>
    </row>
    <row r="299" spans="1:4" s="5" customFormat="1" x14ac:dyDescent="0.2">
      <c r="A299" s="42"/>
      <c r="C299" s="6"/>
      <c r="D299" s="17"/>
    </row>
    <row r="300" spans="1:4" s="5" customFormat="1" x14ac:dyDescent="0.2">
      <c r="A300" s="42"/>
      <c r="C300" s="6"/>
      <c r="D300" s="17"/>
    </row>
    <row r="301" spans="1:4" s="5" customFormat="1" x14ac:dyDescent="0.2">
      <c r="A301" s="42"/>
      <c r="C301" s="6"/>
      <c r="D301" s="17"/>
    </row>
    <row r="302" spans="1:4" s="5" customFormat="1" x14ac:dyDescent="0.2">
      <c r="A302" s="42"/>
      <c r="C302" s="6"/>
      <c r="D302" s="17"/>
    </row>
    <row r="303" spans="1:4" s="5" customFormat="1" x14ac:dyDescent="0.2">
      <c r="A303" s="42"/>
      <c r="C303" s="6"/>
      <c r="D303" s="17"/>
    </row>
    <row r="304" spans="1:4" s="5" customFormat="1" x14ac:dyDescent="0.2">
      <c r="A304" s="42"/>
      <c r="C304" s="6"/>
      <c r="D304" s="17"/>
    </row>
    <row r="305" spans="1:4" s="5" customFormat="1" x14ac:dyDescent="0.2">
      <c r="A305" s="42"/>
      <c r="C305" s="6"/>
      <c r="D305" s="17"/>
    </row>
    <row r="306" spans="1:4" s="5" customFormat="1" x14ac:dyDescent="0.2">
      <c r="A306" s="42"/>
      <c r="C306" s="6"/>
      <c r="D306" s="17"/>
    </row>
    <row r="307" spans="1:4" s="5" customFormat="1" x14ac:dyDescent="0.2">
      <c r="A307" s="42"/>
      <c r="C307" s="6"/>
      <c r="D307" s="17"/>
    </row>
    <row r="308" spans="1:4" s="5" customFormat="1" x14ac:dyDescent="0.2">
      <c r="A308" s="42"/>
      <c r="C308" s="6"/>
      <c r="D308" s="17"/>
    </row>
    <row r="309" spans="1:4" s="5" customFormat="1" x14ac:dyDescent="0.2">
      <c r="A309" s="42"/>
      <c r="C309" s="6"/>
      <c r="D309" s="17"/>
    </row>
    <row r="310" spans="1:4" s="5" customFormat="1" x14ac:dyDescent="0.2">
      <c r="A310" s="42"/>
      <c r="C310" s="6"/>
      <c r="D310" s="17"/>
    </row>
    <row r="311" spans="1:4" s="5" customFormat="1" x14ac:dyDescent="0.2">
      <c r="A311" s="42"/>
      <c r="C311" s="6"/>
      <c r="D311" s="17"/>
    </row>
    <row r="312" spans="1:4" s="5" customFormat="1" x14ac:dyDescent="0.2">
      <c r="A312" s="42"/>
      <c r="C312" s="6"/>
      <c r="D312" s="17"/>
    </row>
    <row r="313" spans="1:4" s="5" customFormat="1" x14ac:dyDescent="0.2">
      <c r="A313" s="42"/>
      <c r="C313" s="6"/>
      <c r="D313" s="17"/>
    </row>
    <row r="314" spans="1:4" s="5" customFormat="1" x14ac:dyDescent="0.2">
      <c r="A314" s="42"/>
      <c r="C314" s="6"/>
      <c r="D314" s="17"/>
    </row>
    <row r="315" spans="1:4" s="5" customFormat="1" x14ac:dyDescent="0.2">
      <c r="A315" s="42"/>
      <c r="C315" s="6"/>
      <c r="D315" s="17"/>
    </row>
    <row r="316" spans="1:4" s="5" customFormat="1" x14ac:dyDescent="0.2">
      <c r="A316" s="42"/>
      <c r="C316" s="6"/>
      <c r="D316" s="17"/>
    </row>
    <row r="317" spans="1:4" s="5" customFormat="1" x14ac:dyDescent="0.2">
      <c r="A317" s="42"/>
      <c r="C317" s="6"/>
      <c r="D317" s="17"/>
    </row>
    <row r="318" spans="1:4" s="5" customFormat="1" x14ac:dyDescent="0.2">
      <c r="A318" s="42"/>
      <c r="C318" s="6"/>
      <c r="D318" s="17"/>
    </row>
    <row r="319" spans="1:4" s="5" customFormat="1" x14ac:dyDescent="0.2">
      <c r="A319" s="42"/>
      <c r="C319" s="6"/>
      <c r="D319" s="17"/>
    </row>
    <row r="320" spans="1:4" s="5" customFormat="1" x14ac:dyDescent="0.2">
      <c r="A320" s="42"/>
      <c r="C320" s="6"/>
      <c r="D320" s="17"/>
    </row>
    <row r="321" spans="1:4" s="5" customFormat="1" x14ac:dyDescent="0.2">
      <c r="A321" s="42"/>
      <c r="C321" s="6"/>
      <c r="D321" s="17"/>
    </row>
    <row r="322" spans="1:4" s="5" customFormat="1" x14ac:dyDescent="0.2">
      <c r="A322" s="42"/>
      <c r="C322" s="6"/>
      <c r="D322" s="17"/>
    </row>
    <row r="323" spans="1:4" s="5" customFormat="1" x14ac:dyDescent="0.2">
      <c r="A323" s="42"/>
      <c r="C323" s="6"/>
      <c r="D323" s="17"/>
    </row>
    <row r="324" spans="1:4" s="5" customFormat="1" x14ac:dyDescent="0.2">
      <c r="A324" s="42"/>
      <c r="C324" s="6"/>
      <c r="D324" s="17"/>
    </row>
    <row r="325" spans="1:4" s="5" customFormat="1" x14ac:dyDescent="0.2">
      <c r="A325" s="42"/>
      <c r="C325" s="6"/>
      <c r="D325" s="17"/>
    </row>
    <row r="326" spans="1:4" s="5" customFormat="1" x14ac:dyDescent="0.2">
      <c r="A326" s="42"/>
      <c r="C326" s="6"/>
      <c r="D326" s="17"/>
    </row>
    <row r="327" spans="1:4" s="5" customFormat="1" x14ac:dyDescent="0.2">
      <c r="A327" s="42"/>
      <c r="C327" s="6"/>
      <c r="D327" s="17"/>
    </row>
    <row r="328" spans="1:4" s="5" customFormat="1" x14ac:dyDescent="0.2">
      <c r="A328" s="42"/>
      <c r="C328" s="6"/>
      <c r="D328" s="17"/>
    </row>
    <row r="329" spans="1:4" s="5" customFormat="1" x14ac:dyDescent="0.2">
      <c r="A329" s="42"/>
      <c r="C329" s="6"/>
      <c r="D329" s="17"/>
    </row>
    <row r="330" spans="1:4" s="5" customFormat="1" x14ac:dyDescent="0.2">
      <c r="A330" s="42"/>
      <c r="C330" s="6"/>
      <c r="D330" s="17"/>
    </row>
    <row r="331" spans="1:4" s="5" customFormat="1" x14ac:dyDescent="0.2">
      <c r="A331" s="42"/>
      <c r="C331" s="6"/>
      <c r="D331" s="17"/>
    </row>
    <row r="332" spans="1:4" s="5" customFormat="1" x14ac:dyDescent="0.2">
      <c r="A332" s="42"/>
      <c r="C332" s="6"/>
      <c r="D332" s="17"/>
    </row>
    <row r="333" spans="1:4" s="5" customFormat="1" x14ac:dyDescent="0.2">
      <c r="A333" s="42"/>
      <c r="C333" s="6"/>
      <c r="D333" s="17"/>
    </row>
    <row r="334" spans="1:4" s="5" customFormat="1" x14ac:dyDescent="0.2">
      <c r="A334" s="42"/>
      <c r="C334" s="6"/>
      <c r="D334" s="17"/>
    </row>
    <row r="335" spans="1:4" s="5" customFormat="1" x14ac:dyDescent="0.2">
      <c r="A335" s="42"/>
      <c r="C335" s="6"/>
      <c r="D335" s="17"/>
    </row>
    <row r="336" spans="1:4" s="5" customFormat="1" x14ac:dyDescent="0.2">
      <c r="A336" s="42"/>
      <c r="C336" s="6"/>
      <c r="D336" s="17"/>
    </row>
    <row r="337" spans="1:4" s="5" customFormat="1" x14ac:dyDescent="0.2">
      <c r="A337" s="42"/>
      <c r="C337" s="6"/>
      <c r="D337" s="17"/>
    </row>
    <row r="338" spans="1:4" s="5" customFormat="1" x14ac:dyDescent="0.2">
      <c r="A338" s="42"/>
      <c r="C338" s="6"/>
      <c r="D338" s="17"/>
    </row>
    <row r="339" spans="1:4" s="5" customFormat="1" x14ac:dyDescent="0.2">
      <c r="A339" s="42"/>
      <c r="C339" s="6"/>
      <c r="D339" s="17"/>
    </row>
    <row r="340" spans="1:4" s="5" customFormat="1" x14ac:dyDescent="0.2">
      <c r="A340" s="42"/>
      <c r="C340" s="6"/>
      <c r="D340" s="17"/>
    </row>
    <row r="341" spans="1:4" s="5" customFormat="1" x14ac:dyDescent="0.2">
      <c r="A341" s="42"/>
      <c r="C341" s="6"/>
      <c r="D341" s="17"/>
    </row>
    <row r="342" spans="1:4" s="5" customFormat="1" x14ac:dyDescent="0.2">
      <c r="A342" s="42"/>
      <c r="C342" s="6"/>
      <c r="D342" s="17"/>
    </row>
    <row r="343" spans="1:4" s="5" customFormat="1" x14ac:dyDescent="0.2">
      <c r="A343" s="42"/>
      <c r="C343" s="6"/>
      <c r="D343" s="17"/>
    </row>
    <row r="344" spans="1:4" s="5" customFormat="1" x14ac:dyDescent="0.2">
      <c r="A344" s="42"/>
      <c r="C344" s="6"/>
      <c r="D344" s="17"/>
    </row>
    <row r="345" spans="1:4" s="5" customFormat="1" x14ac:dyDescent="0.2">
      <c r="A345" s="42"/>
      <c r="C345" s="6"/>
      <c r="D345" s="17"/>
    </row>
    <row r="346" spans="1:4" s="5" customFormat="1" x14ac:dyDescent="0.2">
      <c r="A346" s="42"/>
      <c r="C346" s="6"/>
      <c r="D346" s="17"/>
    </row>
    <row r="347" spans="1:4" s="5" customFormat="1" x14ac:dyDescent="0.2">
      <c r="A347" s="42"/>
      <c r="C347" s="6"/>
      <c r="D347" s="17"/>
    </row>
    <row r="348" spans="1:4" s="5" customFormat="1" x14ac:dyDescent="0.2">
      <c r="A348" s="42"/>
      <c r="C348" s="6"/>
      <c r="D348" s="17"/>
    </row>
    <row r="349" spans="1:4" s="5" customFormat="1" x14ac:dyDescent="0.2">
      <c r="A349" s="42"/>
      <c r="C349" s="6"/>
      <c r="D349" s="17"/>
    </row>
    <row r="350" spans="1:4" s="5" customFormat="1" x14ac:dyDescent="0.2">
      <c r="A350" s="42"/>
      <c r="C350" s="6"/>
      <c r="D350" s="17"/>
    </row>
    <row r="351" spans="1:4" s="5" customFormat="1" x14ac:dyDescent="0.2">
      <c r="A351" s="42"/>
      <c r="C351" s="6"/>
      <c r="D351" s="17"/>
    </row>
    <row r="352" spans="1:4" s="5" customFormat="1" x14ac:dyDescent="0.2">
      <c r="A352" s="42"/>
      <c r="C352" s="6"/>
      <c r="D352" s="17"/>
    </row>
    <row r="353" spans="1:4" s="5" customFormat="1" x14ac:dyDescent="0.2">
      <c r="A353" s="42"/>
      <c r="C353" s="6"/>
      <c r="D353" s="17"/>
    </row>
    <row r="354" spans="1:4" s="5" customFormat="1" x14ac:dyDescent="0.2">
      <c r="A354" s="42"/>
      <c r="C354" s="6"/>
      <c r="D354" s="17"/>
    </row>
    <row r="355" spans="1:4" s="5" customFormat="1" x14ac:dyDescent="0.2">
      <c r="A355" s="42"/>
      <c r="C355" s="6"/>
      <c r="D355" s="17"/>
    </row>
    <row r="356" spans="1:4" s="5" customFormat="1" x14ac:dyDescent="0.2">
      <c r="A356" s="42"/>
      <c r="C356" s="6"/>
      <c r="D356" s="17"/>
    </row>
    <row r="357" spans="1:4" s="5" customFormat="1" x14ac:dyDescent="0.2">
      <c r="A357" s="42"/>
      <c r="C357" s="6"/>
      <c r="D357" s="17"/>
    </row>
    <row r="358" spans="1:4" s="5" customFormat="1" x14ac:dyDescent="0.2">
      <c r="A358" s="42"/>
      <c r="C358" s="6"/>
      <c r="D358" s="17"/>
    </row>
    <row r="359" spans="1:4" s="5" customFormat="1" x14ac:dyDescent="0.2">
      <c r="A359" s="42"/>
      <c r="C359" s="6"/>
      <c r="D359" s="17"/>
    </row>
    <row r="360" spans="1:4" s="5" customFormat="1" x14ac:dyDescent="0.2">
      <c r="A360" s="42"/>
      <c r="C360" s="6"/>
      <c r="D360" s="17"/>
    </row>
    <row r="361" spans="1:4" s="5" customFormat="1" x14ac:dyDescent="0.2">
      <c r="A361" s="42"/>
      <c r="C361" s="6"/>
      <c r="D361" s="17"/>
    </row>
    <row r="362" spans="1:4" s="5" customFormat="1" x14ac:dyDescent="0.2">
      <c r="A362" s="42"/>
      <c r="C362" s="6"/>
      <c r="D362" s="17"/>
    </row>
    <row r="363" spans="1:4" s="5" customFormat="1" x14ac:dyDescent="0.2">
      <c r="A363" s="42"/>
      <c r="C363" s="6"/>
      <c r="D363" s="17"/>
    </row>
    <row r="364" spans="1:4" s="5" customFormat="1" x14ac:dyDescent="0.2">
      <c r="A364" s="42"/>
      <c r="C364" s="6"/>
      <c r="D364" s="17"/>
    </row>
    <row r="365" spans="1:4" s="5" customFormat="1" x14ac:dyDescent="0.2">
      <c r="A365" s="42"/>
      <c r="C365" s="6"/>
      <c r="D365" s="17"/>
    </row>
    <row r="366" spans="1:4" s="5" customFormat="1" x14ac:dyDescent="0.2">
      <c r="A366" s="42"/>
      <c r="C366" s="6"/>
      <c r="D366" s="17"/>
    </row>
    <row r="367" spans="1:4" s="5" customFormat="1" x14ac:dyDescent="0.2">
      <c r="A367" s="42"/>
      <c r="C367" s="6"/>
      <c r="D367" s="17"/>
    </row>
    <row r="368" spans="1:4" s="5" customFormat="1" x14ac:dyDescent="0.2">
      <c r="A368" s="42"/>
      <c r="C368" s="6"/>
      <c r="D368" s="17"/>
    </row>
    <row r="369" spans="1:4" s="5" customFormat="1" x14ac:dyDescent="0.2">
      <c r="A369" s="42"/>
      <c r="C369" s="6"/>
      <c r="D369" s="17"/>
    </row>
    <row r="370" spans="1:4" s="5" customFormat="1" x14ac:dyDescent="0.2">
      <c r="A370" s="42"/>
      <c r="C370" s="6"/>
      <c r="D370" s="17"/>
    </row>
    <row r="371" spans="1:4" s="5" customFormat="1" x14ac:dyDescent="0.2">
      <c r="A371" s="42"/>
      <c r="C371" s="6"/>
      <c r="D371" s="17"/>
    </row>
    <row r="372" spans="1:4" s="5" customFormat="1" x14ac:dyDescent="0.2">
      <c r="A372" s="42"/>
      <c r="C372" s="6"/>
      <c r="D372" s="17"/>
    </row>
    <row r="373" spans="1:4" s="5" customFormat="1" x14ac:dyDescent="0.2">
      <c r="A373" s="42"/>
      <c r="C373" s="6"/>
      <c r="D373" s="17"/>
    </row>
    <row r="374" spans="1:4" s="5" customFormat="1" x14ac:dyDescent="0.2">
      <c r="A374" s="42"/>
      <c r="C374" s="6"/>
      <c r="D374" s="17"/>
    </row>
    <row r="375" spans="1:4" s="5" customFormat="1" x14ac:dyDescent="0.2">
      <c r="A375" s="42"/>
      <c r="C375" s="6"/>
      <c r="D375" s="17"/>
    </row>
    <row r="376" spans="1:4" s="5" customFormat="1" x14ac:dyDescent="0.2">
      <c r="A376" s="42"/>
      <c r="C376" s="6"/>
      <c r="D376" s="17"/>
    </row>
    <row r="377" spans="1:4" s="5" customFormat="1" x14ac:dyDescent="0.2">
      <c r="A377" s="42"/>
      <c r="C377" s="6"/>
      <c r="D377" s="17"/>
    </row>
    <row r="378" spans="1:4" s="5" customFormat="1" x14ac:dyDescent="0.2">
      <c r="A378" s="42"/>
      <c r="C378" s="6"/>
      <c r="D378" s="17"/>
    </row>
    <row r="379" spans="1:4" s="5" customFormat="1" x14ac:dyDescent="0.2">
      <c r="A379" s="42"/>
      <c r="C379" s="6"/>
      <c r="D379" s="17"/>
    </row>
    <row r="380" spans="1:4" s="5" customFormat="1" x14ac:dyDescent="0.2">
      <c r="A380" s="42"/>
      <c r="C380" s="6"/>
      <c r="D380" s="17"/>
    </row>
    <row r="381" spans="1:4" s="5" customFormat="1" x14ac:dyDescent="0.2">
      <c r="A381" s="42"/>
      <c r="C381" s="6"/>
      <c r="D381" s="17"/>
    </row>
    <row r="382" spans="1:4" s="5" customFormat="1" x14ac:dyDescent="0.2">
      <c r="A382" s="42"/>
      <c r="C382" s="6"/>
      <c r="D382" s="17"/>
    </row>
    <row r="383" spans="1:4" s="5" customFormat="1" x14ac:dyDescent="0.2">
      <c r="A383" s="42"/>
      <c r="C383" s="6"/>
      <c r="D383" s="17"/>
    </row>
    <row r="384" spans="1:4" s="5" customFormat="1" x14ac:dyDescent="0.2">
      <c r="A384" s="42"/>
      <c r="C384" s="6"/>
      <c r="D384" s="17"/>
    </row>
    <row r="385" spans="1:4" s="5" customFormat="1" x14ac:dyDescent="0.2">
      <c r="A385" s="42"/>
      <c r="C385" s="6"/>
      <c r="D385" s="17"/>
    </row>
    <row r="386" spans="1:4" s="5" customFormat="1" x14ac:dyDescent="0.2">
      <c r="A386" s="42"/>
      <c r="C386" s="6"/>
      <c r="D386" s="17"/>
    </row>
    <row r="387" spans="1:4" s="5" customFormat="1" x14ac:dyDescent="0.2">
      <c r="A387" s="42"/>
      <c r="C387" s="6"/>
      <c r="D387" s="17"/>
    </row>
    <row r="388" spans="1:4" s="5" customFormat="1" x14ac:dyDescent="0.2">
      <c r="A388" s="42"/>
      <c r="C388" s="6"/>
      <c r="D388" s="17"/>
    </row>
    <row r="389" spans="1:4" s="5" customFormat="1" x14ac:dyDescent="0.2">
      <c r="A389" s="42"/>
      <c r="C389" s="6"/>
      <c r="D389" s="17"/>
    </row>
    <row r="390" spans="1:4" s="5" customFormat="1" x14ac:dyDescent="0.2">
      <c r="A390" s="42"/>
      <c r="C390" s="6"/>
      <c r="D390" s="17"/>
    </row>
    <row r="391" spans="1:4" s="5" customFormat="1" x14ac:dyDescent="0.2">
      <c r="A391" s="42"/>
      <c r="C391" s="6"/>
      <c r="D391" s="17"/>
    </row>
    <row r="392" spans="1:4" s="5" customFormat="1" x14ac:dyDescent="0.2">
      <c r="A392" s="42"/>
      <c r="C392" s="6"/>
      <c r="D392" s="17"/>
    </row>
    <row r="393" spans="1:4" s="5" customFormat="1" x14ac:dyDescent="0.2">
      <c r="A393" s="42"/>
      <c r="C393" s="6"/>
      <c r="D393" s="17"/>
    </row>
    <row r="394" spans="1:4" s="5" customFormat="1" x14ac:dyDescent="0.2">
      <c r="A394" s="42"/>
      <c r="C394" s="6"/>
      <c r="D394" s="17"/>
    </row>
    <row r="395" spans="1:4" s="5" customFormat="1" x14ac:dyDescent="0.2">
      <c r="A395" s="42"/>
      <c r="C395" s="6"/>
      <c r="D395" s="17"/>
    </row>
    <row r="396" spans="1:4" s="5" customFormat="1" x14ac:dyDescent="0.2">
      <c r="A396" s="42"/>
      <c r="C396" s="6"/>
      <c r="D396" s="17"/>
    </row>
    <row r="397" spans="1:4" s="5" customFormat="1" x14ac:dyDescent="0.2">
      <c r="A397" s="42"/>
      <c r="C397" s="6"/>
      <c r="D397" s="17"/>
    </row>
    <row r="398" spans="1:4" s="5" customFormat="1" x14ac:dyDescent="0.2">
      <c r="A398" s="42"/>
      <c r="C398" s="6"/>
      <c r="D398" s="17"/>
    </row>
    <row r="399" spans="1:4" s="5" customFormat="1" x14ac:dyDescent="0.2">
      <c r="A399" s="42"/>
      <c r="C399" s="6"/>
      <c r="D399" s="17"/>
    </row>
    <row r="400" spans="1:4" s="5" customFormat="1" x14ac:dyDescent="0.2">
      <c r="A400" s="42"/>
      <c r="C400" s="6"/>
      <c r="D400" s="17"/>
    </row>
    <row r="401" spans="1:4" s="5" customFormat="1" x14ac:dyDescent="0.2">
      <c r="A401" s="42"/>
      <c r="C401" s="6"/>
      <c r="D401" s="17"/>
    </row>
    <row r="402" spans="1:4" s="5" customFormat="1" x14ac:dyDescent="0.2">
      <c r="A402" s="42"/>
      <c r="C402" s="6"/>
      <c r="D402" s="17"/>
    </row>
    <row r="403" spans="1:4" s="5" customFormat="1" x14ac:dyDescent="0.2">
      <c r="A403" s="42"/>
      <c r="C403" s="6"/>
      <c r="D403" s="17"/>
    </row>
    <row r="404" spans="1:4" s="5" customFormat="1" x14ac:dyDescent="0.2">
      <c r="A404" s="42"/>
      <c r="C404" s="6"/>
      <c r="D404" s="17"/>
    </row>
    <row r="405" spans="1:4" s="5" customFormat="1" x14ac:dyDescent="0.2">
      <c r="A405" s="42"/>
      <c r="C405" s="6"/>
      <c r="D405" s="17"/>
    </row>
    <row r="406" spans="1:4" s="5" customFormat="1" x14ac:dyDescent="0.2">
      <c r="A406" s="42"/>
      <c r="C406" s="6"/>
      <c r="D406" s="17"/>
    </row>
    <row r="407" spans="1:4" s="5" customFormat="1" x14ac:dyDescent="0.2">
      <c r="A407" s="42"/>
      <c r="C407" s="6"/>
      <c r="D407" s="17"/>
    </row>
    <row r="408" spans="1:4" s="5" customFormat="1" x14ac:dyDescent="0.2">
      <c r="A408" s="42"/>
      <c r="C408" s="6"/>
      <c r="D408" s="17"/>
    </row>
    <row r="409" spans="1:4" s="5" customFormat="1" x14ac:dyDescent="0.2">
      <c r="A409" s="42"/>
      <c r="C409" s="6"/>
      <c r="D409" s="17"/>
    </row>
    <row r="410" spans="1:4" s="5" customFormat="1" x14ac:dyDescent="0.2">
      <c r="A410" s="42"/>
      <c r="C410" s="6"/>
      <c r="D410" s="17"/>
    </row>
    <row r="411" spans="1:4" s="5" customFormat="1" x14ac:dyDescent="0.2">
      <c r="A411" s="42"/>
      <c r="C411" s="6"/>
      <c r="D411" s="17"/>
    </row>
    <row r="412" spans="1:4" s="5" customFormat="1" x14ac:dyDescent="0.2">
      <c r="A412" s="42"/>
      <c r="C412" s="6"/>
      <c r="D412" s="17"/>
    </row>
    <row r="413" spans="1:4" s="5" customFormat="1" x14ac:dyDescent="0.2">
      <c r="A413" s="42"/>
      <c r="C413" s="6"/>
      <c r="D413" s="17"/>
    </row>
    <row r="414" spans="1:4" s="5" customFormat="1" x14ac:dyDescent="0.2">
      <c r="A414" s="42"/>
      <c r="C414" s="6"/>
      <c r="D414" s="17"/>
    </row>
    <row r="415" spans="1:4" s="5" customFormat="1" x14ac:dyDescent="0.2">
      <c r="A415" s="42"/>
      <c r="C415" s="6"/>
      <c r="D415" s="17"/>
    </row>
    <row r="416" spans="1:4" s="5" customFormat="1" x14ac:dyDescent="0.2">
      <c r="A416" s="42"/>
      <c r="C416" s="6"/>
      <c r="D416" s="17"/>
    </row>
    <row r="417" spans="1:4" s="5" customFormat="1" x14ac:dyDescent="0.2">
      <c r="A417" s="42"/>
      <c r="C417" s="6"/>
      <c r="D417" s="17"/>
    </row>
    <row r="418" spans="1:4" s="5" customFormat="1" x14ac:dyDescent="0.2">
      <c r="A418" s="42"/>
      <c r="C418" s="6"/>
      <c r="D418" s="17"/>
    </row>
    <row r="419" spans="1:4" s="5" customFormat="1" x14ac:dyDescent="0.2">
      <c r="A419" s="42"/>
      <c r="C419" s="6"/>
      <c r="D419" s="17"/>
    </row>
    <row r="420" spans="1:4" s="5" customFormat="1" x14ac:dyDescent="0.2">
      <c r="A420" s="42"/>
      <c r="C420" s="6"/>
      <c r="D420" s="17"/>
    </row>
    <row r="421" spans="1:4" s="5" customFormat="1" x14ac:dyDescent="0.2">
      <c r="A421" s="42"/>
      <c r="C421" s="6"/>
      <c r="D421" s="17"/>
    </row>
    <row r="422" spans="1:4" s="5" customFormat="1" x14ac:dyDescent="0.2">
      <c r="A422" s="42"/>
      <c r="C422" s="6"/>
      <c r="D422" s="17"/>
    </row>
    <row r="423" spans="1:4" s="5" customFormat="1" x14ac:dyDescent="0.2">
      <c r="A423" s="42"/>
      <c r="C423" s="6"/>
      <c r="D423" s="17"/>
    </row>
    <row r="424" spans="1:4" s="5" customFormat="1" x14ac:dyDescent="0.2">
      <c r="A424" s="42"/>
      <c r="C424" s="6"/>
      <c r="D424" s="17"/>
    </row>
    <row r="425" spans="1:4" s="5" customFormat="1" x14ac:dyDescent="0.2">
      <c r="A425" s="42"/>
      <c r="C425" s="6"/>
      <c r="D425" s="17"/>
    </row>
    <row r="426" spans="1:4" s="5" customFormat="1" x14ac:dyDescent="0.2">
      <c r="A426" s="42"/>
      <c r="C426" s="6"/>
      <c r="D426" s="17"/>
    </row>
    <row r="427" spans="1:4" s="5" customFormat="1" x14ac:dyDescent="0.2">
      <c r="A427" s="42"/>
      <c r="C427" s="6"/>
      <c r="D427" s="17"/>
    </row>
    <row r="428" spans="1:4" s="5" customFormat="1" x14ac:dyDescent="0.2">
      <c r="A428" s="42"/>
      <c r="C428" s="6"/>
      <c r="D428" s="17"/>
    </row>
    <row r="429" spans="1:4" s="5" customFormat="1" x14ac:dyDescent="0.2">
      <c r="A429" s="42"/>
      <c r="C429" s="6"/>
      <c r="D429" s="17"/>
    </row>
    <row r="430" spans="1:4" s="5" customFormat="1" x14ac:dyDescent="0.2">
      <c r="A430" s="42"/>
      <c r="C430" s="6"/>
      <c r="D430" s="17"/>
    </row>
    <row r="431" spans="1:4" s="5" customFormat="1" x14ac:dyDescent="0.2">
      <c r="A431" s="42"/>
      <c r="C431" s="6"/>
      <c r="D431" s="17"/>
    </row>
    <row r="432" spans="1:4" s="5" customFormat="1" x14ac:dyDescent="0.2">
      <c r="A432" s="42"/>
      <c r="C432" s="6"/>
      <c r="D432" s="17"/>
    </row>
    <row r="433" spans="1:4" s="5" customFormat="1" x14ac:dyDescent="0.2">
      <c r="A433" s="42"/>
      <c r="C433" s="6"/>
      <c r="D433" s="17"/>
    </row>
    <row r="434" spans="1:4" s="5" customFormat="1" x14ac:dyDescent="0.2">
      <c r="A434" s="42"/>
      <c r="C434" s="6"/>
      <c r="D434" s="17"/>
    </row>
    <row r="435" spans="1:4" s="5" customFormat="1" x14ac:dyDescent="0.2">
      <c r="A435" s="42"/>
      <c r="C435" s="6"/>
      <c r="D435" s="17"/>
    </row>
    <row r="436" spans="1:4" s="5" customFormat="1" x14ac:dyDescent="0.2">
      <c r="A436" s="42"/>
      <c r="C436" s="6"/>
      <c r="D436" s="17"/>
    </row>
    <row r="437" spans="1:4" s="5" customFormat="1" x14ac:dyDescent="0.2">
      <c r="A437" s="42"/>
      <c r="C437" s="6"/>
      <c r="D437" s="17"/>
    </row>
    <row r="438" spans="1:4" s="5" customFormat="1" x14ac:dyDescent="0.2">
      <c r="A438" s="42"/>
      <c r="C438" s="6"/>
      <c r="D438" s="17"/>
    </row>
    <row r="439" spans="1:4" s="5" customFormat="1" x14ac:dyDescent="0.2">
      <c r="A439" s="42"/>
      <c r="C439" s="6"/>
      <c r="D439" s="17"/>
    </row>
    <row r="440" spans="1:4" s="5" customFormat="1" x14ac:dyDescent="0.2">
      <c r="A440" s="42"/>
      <c r="C440" s="6"/>
      <c r="D440" s="17"/>
    </row>
    <row r="441" spans="1:4" s="5" customFormat="1" x14ac:dyDescent="0.2">
      <c r="A441" s="42"/>
      <c r="C441" s="6"/>
      <c r="D441" s="17"/>
    </row>
    <row r="442" spans="1:4" s="5" customFormat="1" x14ac:dyDescent="0.2">
      <c r="A442" s="42"/>
      <c r="C442" s="6"/>
      <c r="D442" s="17"/>
    </row>
    <row r="443" spans="1:4" s="5" customFormat="1" x14ac:dyDescent="0.2">
      <c r="A443" s="42"/>
      <c r="C443" s="6"/>
      <c r="D443" s="17"/>
    </row>
    <row r="444" spans="1:4" s="5" customFormat="1" x14ac:dyDescent="0.2">
      <c r="A444" s="42"/>
      <c r="C444" s="6"/>
      <c r="D444" s="17"/>
    </row>
    <row r="445" spans="1:4" s="5" customFormat="1" x14ac:dyDescent="0.2">
      <c r="A445" s="42"/>
      <c r="C445" s="6"/>
      <c r="D445" s="17"/>
    </row>
    <row r="446" spans="1:4" s="5" customFormat="1" x14ac:dyDescent="0.2">
      <c r="A446" s="42"/>
      <c r="C446" s="6"/>
      <c r="D446" s="17"/>
    </row>
    <row r="447" spans="1:4" s="5" customFormat="1" x14ac:dyDescent="0.2">
      <c r="A447" s="42"/>
      <c r="C447" s="6"/>
      <c r="D447" s="17"/>
    </row>
    <row r="448" spans="1:4" s="5" customFormat="1" x14ac:dyDescent="0.2">
      <c r="A448" s="42"/>
      <c r="C448" s="6"/>
      <c r="D448" s="17"/>
    </row>
    <row r="449" spans="1:4" s="5" customFormat="1" x14ac:dyDescent="0.2">
      <c r="A449" s="42"/>
      <c r="C449" s="6"/>
      <c r="D449" s="17"/>
    </row>
    <row r="450" spans="1:4" s="5" customFormat="1" x14ac:dyDescent="0.2">
      <c r="A450" s="42"/>
      <c r="C450" s="6"/>
      <c r="D450" s="17"/>
    </row>
    <row r="451" spans="1:4" s="5" customFormat="1" x14ac:dyDescent="0.2">
      <c r="A451" s="42"/>
      <c r="C451" s="6"/>
      <c r="D451" s="17"/>
    </row>
    <row r="452" spans="1:4" s="5" customFormat="1" x14ac:dyDescent="0.2">
      <c r="A452" s="42"/>
      <c r="C452" s="6"/>
      <c r="D452" s="17"/>
    </row>
    <row r="453" spans="1:4" s="5" customFormat="1" x14ac:dyDescent="0.2">
      <c r="A453" s="42"/>
      <c r="C453" s="6"/>
      <c r="D453" s="17"/>
    </row>
    <row r="454" spans="1:4" s="5" customFormat="1" x14ac:dyDescent="0.2">
      <c r="A454" s="42"/>
      <c r="C454" s="6"/>
      <c r="D454" s="17"/>
    </row>
    <row r="455" spans="1:4" s="5" customFormat="1" x14ac:dyDescent="0.2">
      <c r="A455" s="42"/>
      <c r="C455" s="6"/>
      <c r="D455" s="17"/>
    </row>
    <row r="456" spans="1:4" s="5" customFormat="1" x14ac:dyDescent="0.2">
      <c r="A456" s="42"/>
      <c r="C456" s="6"/>
      <c r="D456" s="17"/>
    </row>
    <row r="457" spans="1:4" s="5" customFormat="1" x14ac:dyDescent="0.2">
      <c r="A457" s="42"/>
      <c r="C457" s="6"/>
      <c r="D457" s="17"/>
    </row>
    <row r="458" spans="1:4" s="5" customFormat="1" x14ac:dyDescent="0.2">
      <c r="A458" s="42"/>
      <c r="C458" s="6"/>
      <c r="D458" s="17"/>
    </row>
    <row r="459" spans="1:4" s="5" customFormat="1" x14ac:dyDescent="0.2">
      <c r="A459" s="42"/>
      <c r="C459" s="6"/>
      <c r="D459" s="17"/>
    </row>
  </sheetData>
  <sheetProtection algorithmName="SHA-512" hashValue="NaUQM7xe4Wr1srTxuMur5F6uI7LYB7EKScZcR7nBu7dwAFeIcjFFxexzirzzxR2p2T7H6U9A3dHJFfw3goFtvg==" saltValue="BSqxtWpH/OU4iH7Qc9/opA==" spinCount="100000" sheet="1" objects="1" scenarios="1"/>
  <mergeCells count="5">
    <mergeCell ref="A2:D2"/>
    <mergeCell ref="A4:A6"/>
    <mergeCell ref="B4:B6"/>
    <mergeCell ref="C4:D4"/>
    <mergeCell ref="C5:D5"/>
  </mergeCells>
  <phoneticPr fontId="21" type="noConversion"/>
  <pageMargins left="0.56999999999999995" right="0.23" top="0.33" bottom="0.75" header="0.3" footer="0.3"/>
  <pageSetup paperSize="9" scale="8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450"/>
  <sheetViews>
    <sheetView topLeftCell="A13" zoomScale="120" zoomScaleNormal="120" workbookViewId="0">
      <selection activeCell="D17" sqref="D17:D18"/>
    </sheetView>
  </sheetViews>
  <sheetFormatPr defaultColWidth="9.28515625" defaultRowHeight="12.75" x14ac:dyDescent="0.2"/>
  <cols>
    <col min="1" max="1" width="6.5703125" style="9" customWidth="1"/>
    <col min="2" max="2" width="40.5703125" style="1" customWidth="1"/>
    <col min="3" max="3" width="40.7109375" style="49" customWidth="1"/>
    <col min="4" max="4" width="8.5703125" style="9" customWidth="1"/>
    <col min="5" max="16384" width="9.28515625" style="1"/>
  </cols>
  <sheetData>
    <row r="1" spans="1:4" hidden="1" x14ac:dyDescent="0.2"/>
    <row r="2" spans="1:4" s="14" customFormat="1" ht="22.5" customHeight="1" x14ac:dyDescent="0.25">
      <c r="A2" s="251" t="s">
        <v>12</v>
      </c>
      <c r="B2" s="251"/>
      <c r="C2" s="251"/>
      <c r="D2" s="251"/>
    </row>
    <row r="3" spans="1:4" s="10" customFormat="1" ht="14.1" customHeight="1" x14ac:dyDescent="0.25">
      <c r="A3" s="53" t="s">
        <v>221</v>
      </c>
      <c r="B3" s="15" t="s">
        <v>173</v>
      </c>
      <c r="C3" s="51"/>
      <c r="D3" s="11"/>
    </row>
    <row r="4" spans="1:4" s="3" customFormat="1" ht="18.600000000000001" customHeight="1" x14ac:dyDescent="0.25">
      <c r="A4" s="244" t="s">
        <v>0</v>
      </c>
      <c r="B4" s="247" t="s">
        <v>17</v>
      </c>
      <c r="C4" s="250" t="s">
        <v>7</v>
      </c>
      <c r="D4" s="250"/>
    </row>
    <row r="5" spans="1:4" s="3" customFormat="1" ht="18.600000000000001" customHeight="1" x14ac:dyDescent="0.25">
      <c r="A5" s="245"/>
      <c r="B5" s="248"/>
      <c r="C5" s="250" t="s">
        <v>14</v>
      </c>
      <c r="D5" s="250"/>
    </row>
    <row r="6" spans="1:4" s="2" customFormat="1" ht="19.5" customHeight="1" x14ac:dyDescent="0.2">
      <c r="A6" s="246"/>
      <c r="B6" s="249"/>
      <c r="C6" s="128" t="s">
        <v>15</v>
      </c>
      <c r="D6" s="128" t="s">
        <v>16</v>
      </c>
    </row>
    <row r="7" spans="1:4" s="2" customFormat="1" ht="25.15" customHeight="1" x14ac:dyDescent="0.2">
      <c r="A7" s="85" t="s">
        <v>270</v>
      </c>
      <c r="B7" s="27" t="s">
        <v>54</v>
      </c>
      <c r="C7" s="100"/>
      <c r="D7" s="103" t="str">
        <f>IFERROR(AVERAGE(D8,D9,D13,D16,D19,D20,D21),"K")</f>
        <v>K</v>
      </c>
    </row>
    <row r="8" spans="1:4" s="20" customFormat="1" ht="26.45" customHeight="1" x14ac:dyDescent="0.25">
      <c r="A8" s="86" t="s">
        <v>271</v>
      </c>
      <c r="B8" s="18" t="s">
        <v>55</v>
      </c>
      <c r="C8" s="184"/>
      <c r="D8" s="185" t="s">
        <v>175</v>
      </c>
    </row>
    <row r="9" spans="1:4" s="20" customFormat="1" ht="25.15" customHeight="1" x14ac:dyDescent="0.25">
      <c r="A9" s="79" t="s">
        <v>272</v>
      </c>
      <c r="B9" s="19" t="s">
        <v>188</v>
      </c>
      <c r="C9" s="174"/>
      <c r="D9" s="175" t="str">
        <f>IFERROR(AVERAGE(D10:D12),"K")</f>
        <v>K</v>
      </c>
    </row>
    <row r="10" spans="1:4" s="20" customFormat="1" ht="25.15" customHeight="1" x14ac:dyDescent="0.25">
      <c r="A10" s="87" t="s">
        <v>183</v>
      </c>
      <c r="B10" s="26" t="s">
        <v>74</v>
      </c>
      <c r="C10" s="186"/>
      <c r="D10" s="183" t="s">
        <v>175</v>
      </c>
    </row>
    <row r="11" spans="1:4" s="20" customFormat="1" ht="25.15" customHeight="1" x14ac:dyDescent="0.25">
      <c r="A11" s="87" t="s">
        <v>184</v>
      </c>
      <c r="B11" s="26" t="s">
        <v>75</v>
      </c>
      <c r="C11" s="186"/>
      <c r="D11" s="183" t="s">
        <v>175</v>
      </c>
    </row>
    <row r="12" spans="1:4" s="20" customFormat="1" ht="25.15" customHeight="1" x14ac:dyDescent="0.25">
      <c r="A12" s="87" t="s">
        <v>185</v>
      </c>
      <c r="B12" s="26" t="s">
        <v>76</v>
      </c>
      <c r="C12" s="186"/>
      <c r="D12" s="183" t="s">
        <v>175</v>
      </c>
    </row>
    <row r="13" spans="1:4" s="20" customFormat="1" ht="25.15" customHeight="1" x14ac:dyDescent="0.25">
      <c r="A13" s="79" t="s">
        <v>296</v>
      </c>
      <c r="B13" s="33" t="s">
        <v>69</v>
      </c>
      <c r="C13" s="184"/>
      <c r="D13" s="175" t="str">
        <f>IFERROR(AVERAGE(D14:D15),"K")</f>
        <v>K</v>
      </c>
    </row>
    <row r="14" spans="1:4" s="25" customFormat="1" ht="25.15" customHeight="1" x14ac:dyDescent="0.25">
      <c r="A14" s="88" t="s">
        <v>56</v>
      </c>
      <c r="B14" s="26" t="s">
        <v>57</v>
      </c>
      <c r="C14" s="176"/>
      <c r="D14" s="177" t="s">
        <v>175</v>
      </c>
    </row>
    <row r="15" spans="1:4" s="25" customFormat="1" ht="25.15" customHeight="1" x14ac:dyDescent="0.25">
      <c r="A15" s="88" t="s">
        <v>58</v>
      </c>
      <c r="B15" s="26" t="s">
        <v>155</v>
      </c>
      <c r="C15" s="176"/>
      <c r="D15" s="177" t="s">
        <v>175</v>
      </c>
    </row>
    <row r="16" spans="1:4" s="20" customFormat="1" ht="25.15" customHeight="1" x14ac:dyDescent="0.25">
      <c r="A16" s="79" t="s">
        <v>274</v>
      </c>
      <c r="B16" s="19" t="s">
        <v>192</v>
      </c>
      <c r="C16" s="174"/>
      <c r="D16" s="175" t="str">
        <f>IFERROR(AVERAGE(D17:D18),"K")</f>
        <v>K</v>
      </c>
    </row>
    <row r="17" spans="1:4" s="25" customFormat="1" ht="25.15" customHeight="1" x14ac:dyDescent="0.25">
      <c r="A17" s="88" t="s">
        <v>59</v>
      </c>
      <c r="B17" s="26" t="s">
        <v>189</v>
      </c>
      <c r="C17" s="186"/>
      <c r="D17" s="177" t="s">
        <v>175</v>
      </c>
    </row>
    <row r="18" spans="1:4" s="25" customFormat="1" ht="25.15" customHeight="1" x14ac:dyDescent="0.25">
      <c r="A18" s="88" t="s">
        <v>60</v>
      </c>
      <c r="B18" s="26" t="s">
        <v>190</v>
      </c>
      <c r="C18" s="186"/>
      <c r="D18" s="177" t="s">
        <v>175</v>
      </c>
    </row>
    <row r="19" spans="1:4" s="20" customFormat="1" ht="25.15" customHeight="1" x14ac:dyDescent="0.25">
      <c r="A19" s="79" t="s">
        <v>275</v>
      </c>
      <c r="B19" s="19" t="s">
        <v>61</v>
      </c>
      <c r="C19" s="184"/>
      <c r="D19" s="185" t="s">
        <v>175</v>
      </c>
    </row>
    <row r="20" spans="1:4" s="20" customFormat="1" ht="25.15" customHeight="1" x14ac:dyDescent="0.25">
      <c r="A20" s="79" t="s">
        <v>276</v>
      </c>
      <c r="B20" s="19" t="s">
        <v>62</v>
      </c>
      <c r="C20" s="184"/>
      <c r="D20" s="185" t="s">
        <v>175</v>
      </c>
    </row>
    <row r="21" spans="1:4" s="20" customFormat="1" ht="25.15" customHeight="1" x14ac:dyDescent="0.25">
      <c r="A21" s="86" t="s">
        <v>277</v>
      </c>
      <c r="B21" s="19" t="s">
        <v>191</v>
      </c>
      <c r="C21" s="184"/>
      <c r="D21" s="185" t="s">
        <v>175</v>
      </c>
    </row>
    <row r="22" spans="1:4" s="5" customFormat="1" x14ac:dyDescent="0.2">
      <c r="A22" s="42"/>
      <c r="C22" s="6"/>
      <c r="D22" s="24"/>
    </row>
    <row r="23" spans="1:4" s="5" customFormat="1" x14ac:dyDescent="0.2">
      <c r="A23" s="74" t="s">
        <v>254</v>
      </c>
      <c r="B23" s="46" t="s">
        <v>384</v>
      </c>
    </row>
    <row r="24" spans="1:4" s="5" customFormat="1" x14ac:dyDescent="0.2">
      <c r="A24" s="42"/>
      <c r="C24" s="6"/>
      <c r="D24" s="17"/>
    </row>
    <row r="25" spans="1:4" s="5" customFormat="1" x14ac:dyDescent="0.2">
      <c r="A25" s="42"/>
      <c r="C25" s="6"/>
      <c r="D25" s="17"/>
    </row>
    <row r="26" spans="1:4" s="5" customFormat="1" x14ac:dyDescent="0.2">
      <c r="A26" s="42"/>
      <c r="C26" s="6"/>
      <c r="D26" s="17"/>
    </row>
    <row r="27" spans="1:4" s="5" customFormat="1" x14ac:dyDescent="0.2">
      <c r="A27" s="42"/>
      <c r="C27" s="6"/>
      <c r="D27" s="17"/>
    </row>
    <row r="28" spans="1:4" s="5" customFormat="1" x14ac:dyDescent="0.2">
      <c r="A28" s="42"/>
      <c r="C28" s="6"/>
      <c r="D28" s="17"/>
    </row>
    <row r="29" spans="1:4" s="5" customFormat="1" x14ac:dyDescent="0.2">
      <c r="A29" s="42"/>
      <c r="C29" s="6"/>
      <c r="D29" s="17"/>
    </row>
    <row r="30" spans="1:4" s="5" customFormat="1" x14ac:dyDescent="0.2">
      <c r="A30" s="42"/>
      <c r="C30" s="6"/>
      <c r="D30" s="17"/>
    </row>
    <row r="31" spans="1:4" s="5" customFormat="1" x14ac:dyDescent="0.2">
      <c r="A31" s="42"/>
      <c r="C31" s="6"/>
      <c r="D31" s="17"/>
    </row>
    <row r="32" spans="1:4" s="5" customFormat="1" x14ac:dyDescent="0.2">
      <c r="A32" s="42"/>
      <c r="C32" s="6"/>
      <c r="D32" s="17"/>
    </row>
    <row r="33" spans="1:4" s="5" customFormat="1" x14ac:dyDescent="0.2">
      <c r="A33" s="42"/>
      <c r="C33" s="6"/>
      <c r="D33" s="17"/>
    </row>
    <row r="34" spans="1:4" s="5" customFormat="1" x14ac:dyDescent="0.2">
      <c r="A34" s="42"/>
      <c r="C34" s="6"/>
      <c r="D34" s="17"/>
    </row>
    <row r="35" spans="1:4" s="5" customFormat="1" x14ac:dyDescent="0.2">
      <c r="A35" s="42"/>
      <c r="C35" s="6"/>
      <c r="D35" s="17"/>
    </row>
    <row r="36" spans="1:4" s="5" customFormat="1" x14ac:dyDescent="0.2">
      <c r="A36" s="42"/>
      <c r="C36" s="6"/>
      <c r="D36" s="17"/>
    </row>
    <row r="37" spans="1:4" s="5" customFormat="1" x14ac:dyDescent="0.2">
      <c r="A37" s="42"/>
      <c r="C37" s="6"/>
      <c r="D37" s="17"/>
    </row>
    <row r="38" spans="1:4" s="5" customFormat="1" x14ac:dyDescent="0.2">
      <c r="A38" s="42"/>
      <c r="C38" s="6"/>
      <c r="D38" s="17"/>
    </row>
    <row r="39" spans="1:4" s="5" customFormat="1" x14ac:dyDescent="0.2">
      <c r="A39" s="42"/>
      <c r="C39" s="6"/>
      <c r="D39" s="17"/>
    </row>
    <row r="40" spans="1:4" s="5" customFormat="1" x14ac:dyDescent="0.2">
      <c r="A40" s="42"/>
      <c r="C40" s="6"/>
      <c r="D40" s="17"/>
    </row>
    <row r="41" spans="1:4" s="5" customFormat="1" x14ac:dyDescent="0.2">
      <c r="A41" s="42"/>
      <c r="C41" s="6"/>
      <c r="D41" s="17"/>
    </row>
    <row r="42" spans="1:4" s="5" customFormat="1" x14ac:dyDescent="0.2">
      <c r="A42" s="42"/>
      <c r="C42" s="6"/>
      <c r="D42" s="17"/>
    </row>
    <row r="43" spans="1:4" s="5" customFormat="1" x14ac:dyDescent="0.2">
      <c r="A43" s="42"/>
      <c r="C43" s="6"/>
      <c r="D43" s="17"/>
    </row>
    <row r="44" spans="1:4" s="5" customFormat="1" x14ac:dyDescent="0.2">
      <c r="A44" s="42"/>
      <c r="C44" s="6"/>
      <c r="D44" s="17"/>
    </row>
    <row r="45" spans="1:4" s="5" customFormat="1" x14ac:dyDescent="0.2">
      <c r="A45" s="42"/>
      <c r="C45" s="6"/>
      <c r="D45" s="17"/>
    </row>
    <row r="46" spans="1:4" s="5" customFormat="1" x14ac:dyDescent="0.2">
      <c r="A46" s="42"/>
      <c r="C46" s="6"/>
      <c r="D46" s="17"/>
    </row>
    <row r="47" spans="1:4" s="5" customFormat="1" x14ac:dyDescent="0.2">
      <c r="A47" s="42"/>
      <c r="C47" s="6"/>
      <c r="D47" s="17"/>
    </row>
    <row r="48" spans="1:4" s="5" customFormat="1" x14ac:dyDescent="0.2">
      <c r="A48" s="42"/>
      <c r="C48" s="6"/>
      <c r="D48" s="17"/>
    </row>
    <row r="49" spans="1:4" s="5" customFormat="1" x14ac:dyDescent="0.2">
      <c r="A49" s="42"/>
      <c r="C49" s="6"/>
      <c r="D49" s="17"/>
    </row>
    <row r="50" spans="1:4" s="5" customFormat="1" x14ac:dyDescent="0.2">
      <c r="A50" s="42"/>
      <c r="C50" s="6"/>
      <c r="D50" s="17"/>
    </row>
    <row r="51" spans="1:4" s="5" customFormat="1" x14ac:dyDescent="0.2">
      <c r="A51" s="42"/>
      <c r="C51" s="6"/>
      <c r="D51" s="17"/>
    </row>
    <row r="52" spans="1:4" s="5" customFormat="1" x14ac:dyDescent="0.2">
      <c r="A52" s="42"/>
      <c r="C52" s="6"/>
      <c r="D52" s="17"/>
    </row>
    <row r="53" spans="1:4" s="5" customFormat="1" x14ac:dyDescent="0.2">
      <c r="A53" s="42"/>
      <c r="C53" s="6"/>
      <c r="D53" s="17"/>
    </row>
    <row r="54" spans="1:4" s="5" customFormat="1" x14ac:dyDescent="0.2">
      <c r="A54" s="42"/>
      <c r="C54" s="6"/>
      <c r="D54" s="17"/>
    </row>
    <row r="55" spans="1:4" s="5" customFormat="1" x14ac:dyDescent="0.2">
      <c r="A55" s="42"/>
      <c r="C55" s="6"/>
      <c r="D55" s="17"/>
    </row>
    <row r="56" spans="1:4" s="5" customFormat="1" x14ac:dyDescent="0.2">
      <c r="A56" s="42"/>
      <c r="C56" s="6"/>
      <c r="D56" s="17"/>
    </row>
    <row r="57" spans="1:4" s="5" customFormat="1" x14ac:dyDescent="0.2">
      <c r="A57" s="42"/>
      <c r="C57" s="6"/>
      <c r="D57" s="17"/>
    </row>
    <row r="58" spans="1:4" s="5" customFormat="1" x14ac:dyDescent="0.2">
      <c r="A58" s="42"/>
      <c r="C58" s="6"/>
      <c r="D58" s="17"/>
    </row>
    <row r="59" spans="1:4" s="5" customFormat="1" x14ac:dyDescent="0.2">
      <c r="A59" s="42"/>
      <c r="C59" s="6"/>
      <c r="D59" s="17"/>
    </row>
    <row r="60" spans="1:4" s="5" customFormat="1" x14ac:dyDescent="0.2">
      <c r="A60" s="42"/>
      <c r="C60" s="6"/>
      <c r="D60" s="17"/>
    </row>
    <row r="61" spans="1:4" s="5" customFormat="1" x14ac:dyDescent="0.2">
      <c r="A61" s="42"/>
      <c r="C61" s="6"/>
      <c r="D61" s="17"/>
    </row>
    <row r="62" spans="1:4" s="5" customFormat="1" x14ac:dyDescent="0.2">
      <c r="A62" s="42"/>
      <c r="C62" s="6"/>
      <c r="D62" s="17"/>
    </row>
    <row r="63" spans="1:4" s="5" customFormat="1" x14ac:dyDescent="0.2">
      <c r="A63" s="42"/>
      <c r="C63" s="6"/>
      <c r="D63" s="17"/>
    </row>
    <row r="64" spans="1:4" s="5" customFormat="1" x14ac:dyDescent="0.2">
      <c r="A64" s="42"/>
      <c r="C64" s="6"/>
      <c r="D64" s="17"/>
    </row>
    <row r="65" spans="1:4" s="5" customFormat="1" x14ac:dyDescent="0.2">
      <c r="A65" s="42"/>
      <c r="C65" s="6"/>
      <c r="D65" s="17"/>
    </row>
    <row r="66" spans="1:4" s="5" customFormat="1" x14ac:dyDescent="0.2">
      <c r="A66" s="42"/>
      <c r="C66" s="6"/>
      <c r="D66" s="17"/>
    </row>
    <row r="67" spans="1:4" s="5" customFormat="1" x14ac:dyDescent="0.2">
      <c r="A67" s="42"/>
      <c r="C67" s="6"/>
      <c r="D67" s="17"/>
    </row>
    <row r="68" spans="1:4" s="5" customFormat="1" x14ac:dyDescent="0.2">
      <c r="A68" s="42"/>
      <c r="C68" s="6"/>
      <c r="D68" s="17"/>
    </row>
    <row r="69" spans="1:4" s="5" customFormat="1" x14ac:dyDescent="0.2">
      <c r="A69" s="42"/>
      <c r="C69" s="6"/>
      <c r="D69" s="17"/>
    </row>
    <row r="70" spans="1:4" s="5" customFormat="1" x14ac:dyDescent="0.2">
      <c r="A70" s="42"/>
      <c r="C70" s="6"/>
      <c r="D70" s="17"/>
    </row>
    <row r="71" spans="1:4" s="5" customFormat="1" x14ac:dyDescent="0.2">
      <c r="A71" s="42"/>
      <c r="C71" s="6"/>
      <c r="D71" s="17"/>
    </row>
    <row r="72" spans="1:4" s="5" customFormat="1" x14ac:dyDescent="0.2">
      <c r="A72" s="42"/>
      <c r="C72" s="6"/>
      <c r="D72" s="17"/>
    </row>
    <row r="73" spans="1:4" s="5" customFormat="1" x14ac:dyDescent="0.2">
      <c r="A73" s="42"/>
      <c r="C73" s="6"/>
      <c r="D73" s="17"/>
    </row>
    <row r="74" spans="1:4" s="5" customFormat="1" x14ac:dyDescent="0.2">
      <c r="A74" s="42"/>
      <c r="C74" s="6"/>
      <c r="D74" s="17"/>
    </row>
    <row r="75" spans="1:4" s="5" customFormat="1" x14ac:dyDescent="0.2">
      <c r="A75" s="42"/>
      <c r="C75" s="6"/>
      <c r="D75" s="17"/>
    </row>
    <row r="76" spans="1:4" s="5" customFormat="1" x14ac:dyDescent="0.2">
      <c r="A76" s="42"/>
      <c r="C76" s="6"/>
      <c r="D76" s="17"/>
    </row>
    <row r="77" spans="1:4" s="5" customFormat="1" x14ac:dyDescent="0.2">
      <c r="A77" s="42"/>
      <c r="C77" s="6"/>
      <c r="D77" s="17"/>
    </row>
    <row r="78" spans="1:4" s="5" customFormat="1" x14ac:dyDescent="0.2">
      <c r="A78" s="42"/>
      <c r="C78" s="6"/>
      <c r="D78" s="17"/>
    </row>
    <row r="79" spans="1:4" s="5" customFormat="1" x14ac:dyDescent="0.2">
      <c r="A79" s="42"/>
      <c r="C79" s="6"/>
      <c r="D79" s="17"/>
    </row>
    <row r="80" spans="1:4" s="5" customFormat="1" x14ac:dyDescent="0.2">
      <c r="A80" s="42"/>
      <c r="C80" s="6"/>
      <c r="D80" s="17"/>
    </row>
    <row r="81" spans="1:4" s="5" customFormat="1" x14ac:dyDescent="0.2">
      <c r="A81" s="42"/>
      <c r="C81" s="6"/>
      <c r="D81" s="17"/>
    </row>
    <row r="82" spans="1:4" s="5" customFormat="1" x14ac:dyDescent="0.2">
      <c r="A82" s="42"/>
      <c r="C82" s="6"/>
      <c r="D82" s="17"/>
    </row>
    <row r="83" spans="1:4" s="5" customFormat="1" x14ac:dyDescent="0.2">
      <c r="A83" s="42"/>
      <c r="C83" s="6"/>
      <c r="D83" s="17"/>
    </row>
    <row r="84" spans="1:4" s="5" customFormat="1" x14ac:dyDescent="0.2">
      <c r="A84" s="42"/>
      <c r="C84" s="6"/>
      <c r="D84" s="17"/>
    </row>
    <row r="85" spans="1:4" s="5" customFormat="1" x14ac:dyDescent="0.2">
      <c r="A85" s="42"/>
      <c r="C85" s="6"/>
      <c r="D85" s="17"/>
    </row>
    <row r="86" spans="1:4" s="5" customFormat="1" x14ac:dyDescent="0.2">
      <c r="A86" s="42"/>
      <c r="C86" s="6"/>
      <c r="D86" s="17"/>
    </row>
    <row r="87" spans="1:4" s="5" customFormat="1" x14ac:dyDescent="0.2">
      <c r="A87" s="42"/>
      <c r="C87" s="6"/>
      <c r="D87" s="17"/>
    </row>
    <row r="88" spans="1:4" s="5" customFormat="1" x14ac:dyDescent="0.2">
      <c r="A88" s="42"/>
      <c r="C88" s="6"/>
      <c r="D88" s="17"/>
    </row>
    <row r="89" spans="1:4" s="5" customFormat="1" x14ac:dyDescent="0.2">
      <c r="A89" s="42"/>
      <c r="C89" s="6"/>
      <c r="D89" s="17"/>
    </row>
    <row r="90" spans="1:4" s="5" customFormat="1" x14ac:dyDescent="0.2">
      <c r="A90" s="42"/>
      <c r="C90" s="6"/>
      <c r="D90" s="17"/>
    </row>
    <row r="91" spans="1:4" s="5" customFormat="1" x14ac:dyDescent="0.2">
      <c r="A91" s="42"/>
      <c r="C91" s="6"/>
      <c r="D91" s="17"/>
    </row>
    <row r="92" spans="1:4" s="5" customFormat="1" x14ac:dyDescent="0.2">
      <c r="A92" s="42"/>
      <c r="C92" s="6"/>
      <c r="D92" s="17"/>
    </row>
    <row r="93" spans="1:4" s="5" customFormat="1" x14ac:dyDescent="0.2">
      <c r="A93" s="42"/>
      <c r="C93" s="6"/>
      <c r="D93" s="17"/>
    </row>
    <row r="94" spans="1:4" s="5" customFormat="1" x14ac:dyDescent="0.2">
      <c r="A94" s="42"/>
      <c r="C94" s="6"/>
      <c r="D94" s="17"/>
    </row>
    <row r="95" spans="1:4" s="5" customFormat="1" x14ac:dyDescent="0.2">
      <c r="A95" s="42"/>
      <c r="C95" s="6"/>
      <c r="D95" s="17"/>
    </row>
    <row r="96" spans="1:4" s="5" customFormat="1" x14ac:dyDescent="0.2">
      <c r="A96" s="42"/>
      <c r="C96" s="6"/>
      <c r="D96" s="17"/>
    </row>
    <row r="97" spans="1:4" s="5" customFormat="1" x14ac:dyDescent="0.2">
      <c r="A97" s="42"/>
      <c r="C97" s="6"/>
      <c r="D97" s="17"/>
    </row>
    <row r="98" spans="1:4" s="5" customFormat="1" x14ac:dyDescent="0.2">
      <c r="A98" s="42"/>
      <c r="C98" s="6"/>
      <c r="D98" s="17"/>
    </row>
    <row r="99" spans="1:4" s="5" customFormat="1" x14ac:dyDescent="0.2">
      <c r="A99" s="42"/>
      <c r="C99" s="6"/>
      <c r="D99" s="17"/>
    </row>
    <row r="100" spans="1:4" s="5" customFormat="1" x14ac:dyDescent="0.2">
      <c r="A100" s="42"/>
      <c r="C100" s="6"/>
      <c r="D100" s="17"/>
    </row>
    <row r="101" spans="1:4" s="5" customFormat="1" x14ac:dyDescent="0.2">
      <c r="A101" s="42"/>
      <c r="C101" s="6"/>
      <c r="D101" s="17"/>
    </row>
    <row r="102" spans="1:4" s="5" customFormat="1" x14ac:dyDescent="0.2">
      <c r="A102" s="42"/>
      <c r="C102" s="6"/>
      <c r="D102" s="17"/>
    </row>
    <row r="103" spans="1:4" s="5" customFormat="1" x14ac:dyDescent="0.2">
      <c r="A103" s="42"/>
      <c r="C103" s="6"/>
      <c r="D103" s="17"/>
    </row>
    <row r="104" spans="1:4" s="5" customFormat="1" x14ac:dyDescent="0.2">
      <c r="A104" s="42"/>
      <c r="C104" s="6"/>
      <c r="D104" s="17"/>
    </row>
    <row r="105" spans="1:4" s="5" customFormat="1" x14ac:dyDescent="0.2">
      <c r="A105" s="42"/>
      <c r="C105" s="6"/>
      <c r="D105" s="17"/>
    </row>
    <row r="106" spans="1:4" s="5" customFormat="1" x14ac:dyDescent="0.2">
      <c r="A106" s="42"/>
      <c r="C106" s="6"/>
      <c r="D106" s="17"/>
    </row>
    <row r="107" spans="1:4" s="5" customFormat="1" x14ac:dyDescent="0.2">
      <c r="A107" s="42"/>
      <c r="C107" s="6"/>
      <c r="D107" s="17"/>
    </row>
    <row r="108" spans="1:4" s="5" customFormat="1" x14ac:dyDescent="0.2">
      <c r="A108" s="42"/>
      <c r="C108" s="6"/>
      <c r="D108" s="17"/>
    </row>
    <row r="109" spans="1:4" s="5" customFormat="1" x14ac:dyDescent="0.2">
      <c r="A109" s="42"/>
      <c r="C109" s="6"/>
      <c r="D109" s="17"/>
    </row>
    <row r="110" spans="1:4" s="5" customFormat="1" x14ac:dyDescent="0.2">
      <c r="A110" s="42"/>
      <c r="C110" s="6"/>
      <c r="D110" s="17"/>
    </row>
    <row r="111" spans="1:4" s="5" customFormat="1" x14ac:dyDescent="0.2">
      <c r="A111" s="42"/>
      <c r="C111" s="6"/>
      <c r="D111" s="17"/>
    </row>
    <row r="112" spans="1:4" s="5" customFormat="1" x14ac:dyDescent="0.2">
      <c r="A112" s="42"/>
      <c r="C112" s="6"/>
      <c r="D112" s="17"/>
    </row>
    <row r="113" spans="1:4" s="5" customFormat="1" x14ac:dyDescent="0.2">
      <c r="A113" s="42"/>
      <c r="C113" s="6"/>
      <c r="D113" s="17"/>
    </row>
    <row r="114" spans="1:4" s="5" customFormat="1" x14ac:dyDescent="0.2">
      <c r="A114" s="42"/>
      <c r="C114" s="6"/>
      <c r="D114" s="17"/>
    </row>
    <row r="115" spans="1:4" s="5" customFormat="1" x14ac:dyDescent="0.2">
      <c r="A115" s="42"/>
      <c r="C115" s="6"/>
      <c r="D115" s="17"/>
    </row>
    <row r="116" spans="1:4" s="5" customFormat="1" x14ac:dyDescent="0.2">
      <c r="A116" s="42"/>
      <c r="C116" s="6"/>
      <c r="D116" s="17"/>
    </row>
    <row r="117" spans="1:4" s="5" customFormat="1" x14ac:dyDescent="0.2">
      <c r="A117" s="42"/>
      <c r="C117" s="6"/>
      <c r="D117" s="17"/>
    </row>
    <row r="118" spans="1:4" s="5" customFormat="1" x14ac:dyDescent="0.2">
      <c r="A118" s="42"/>
      <c r="C118" s="6"/>
      <c r="D118" s="17"/>
    </row>
    <row r="119" spans="1:4" s="5" customFormat="1" x14ac:dyDescent="0.2">
      <c r="A119" s="42"/>
      <c r="C119" s="6"/>
      <c r="D119" s="17"/>
    </row>
    <row r="120" spans="1:4" s="5" customFormat="1" x14ac:dyDescent="0.2">
      <c r="A120" s="42"/>
      <c r="C120" s="6"/>
      <c r="D120" s="17"/>
    </row>
    <row r="121" spans="1:4" s="5" customFormat="1" x14ac:dyDescent="0.2">
      <c r="A121" s="42"/>
      <c r="C121" s="6"/>
      <c r="D121" s="17"/>
    </row>
    <row r="122" spans="1:4" s="5" customFormat="1" x14ac:dyDescent="0.2">
      <c r="A122" s="42"/>
      <c r="C122" s="6"/>
      <c r="D122" s="17"/>
    </row>
    <row r="123" spans="1:4" s="5" customFormat="1" x14ac:dyDescent="0.2">
      <c r="A123" s="42"/>
      <c r="C123" s="6"/>
      <c r="D123" s="17"/>
    </row>
    <row r="124" spans="1:4" s="5" customFormat="1" x14ac:dyDescent="0.2">
      <c r="A124" s="42"/>
      <c r="C124" s="6"/>
      <c r="D124" s="17"/>
    </row>
    <row r="125" spans="1:4" s="5" customFormat="1" x14ac:dyDescent="0.2">
      <c r="A125" s="42"/>
      <c r="C125" s="6"/>
      <c r="D125" s="17"/>
    </row>
    <row r="126" spans="1:4" s="5" customFormat="1" x14ac:dyDescent="0.2">
      <c r="A126" s="42"/>
      <c r="C126" s="6"/>
      <c r="D126" s="17"/>
    </row>
    <row r="127" spans="1:4" s="5" customFormat="1" x14ac:dyDescent="0.2">
      <c r="A127" s="42"/>
      <c r="C127" s="6"/>
      <c r="D127" s="17"/>
    </row>
    <row r="128" spans="1:4" s="5" customFormat="1" x14ac:dyDescent="0.2">
      <c r="A128" s="42"/>
      <c r="C128" s="6"/>
      <c r="D128" s="17"/>
    </row>
    <row r="129" spans="1:4" s="5" customFormat="1" x14ac:dyDescent="0.2">
      <c r="A129" s="42"/>
      <c r="C129" s="6"/>
      <c r="D129" s="17"/>
    </row>
    <row r="130" spans="1:4" s="5" customFormat="1" x14ac:dyDescent="0.2">
      <c r="A130" s="42"/>
      <c r="C130" s="6"/>
      <c r="D130" s="17"/>
    </row>
    <row r="131" spans="1:4" s="5" customFormat="1" x14ac:dyDescent="0.2">
      <c r="A131" s="42"/>
      <c r="C131" s="6"/>
      <c r="D131" s="17"/>
    </row>
    <row r="132" spans="1:4" s="5" customFormat="1" x14ac:dyDescent="0.2">
      <c r="A132" s="42"/>
      <c r="C132" s="6"/>
      <c r="D132" s="17"/>
    </row>
    <row r="133" spans="1:4" s="5" customFormat="1" x14ac:dyDescent="0.2">
      <c r="A133" s="42"/>
      <c r="C133" s="6"/>
      <c r="D133" s="17"/>
    </row>
    <row r="134" spans="1:4" s="5" customFormat="1" x14ac:dyDescent="0.2">
      <c r="A134" s="42"/>
      <c r="C134" s="6"/>
      <c r="D134" s="17"/>
    </row>
    <row r="135" spans="1:4" s="5" customFormat="1" x14ac:dyDescent="0.2">
      <c r="A135" s="42"/>
      <c r="C135" s="6"/>
      <c r="D135" s="17"/>
    </row>
    <row r="136" spans="1:4" s="5" customFormat="1" x14ac:dyDescent="0.2">
      <c r="A136" s="42"/>
      <c r="C136" s="6"/>
      <c r="D136" s="17"/>
    </row>
    <row r="137" spans="1:4" s="5" customFormat="1" x14ac:dyDescent="0.2">
      <c r="A137" s="42"/>
      <c r="C137" s="6"/>
      <c r="D137" s="17"/>
    </row>
    <row r="138" spans="1:4" s="5" customFormat="1" x14ac:dyDescent="0.2">
      <c r="A138" s="42"/>
      <c r="C138" s="6"/>
      <c r="D138" s="17"/>
    </row>
    <row r="139" spans="1:4" s="5" customFormat="1" x14ac:dyDescent="0.2">
      <c r="A139" s="42"/>
      <c r="C139" s="6"/>
      <c r="D139" s="17"/>
    </row>
    <row r="140" spans="1:4" s="5" customFormat="1" x14ac:dyDescent="0.2">
      <c r="A140" s="42"/>
      <c r="C140" s="6"/>
      <c r="D140" s="17"/>
    </row>
    <row r="141" spans="1:4" s="5" customFormat="1" x14ac:dyDescent="0.2">
      <c r="A141" s="42"/>
      <c r="C141" s="6"/>
      <c r="D141" s="17"/>
    </row>
    <row r="142" spans="1:4" s="5" customFormat="1" x14ac:dyDescent="0.2">
      <c r="A142" s="42"/>
      <c r="C142" s="6"/>
      <c r="D142" s="17"/>
    </row>
    <row r="143" spans="1:4" s="5" customFormat="1" x14ac:dyDescent="0.2">
      <c r="A143" s="42"/>
      <c r="C143" s="6"/>
      <c r="D143" s="17"/>
    </row>
    <row r="144" spans="1:4" s="5" customFormat="1" x14ac:dyDescent="0.2">
      <c r="A144" s="42"/>
      <c r="C144" s="6"/>
      <c r="D144" s="17"/>
    </row>
    <row r="145" spans="1:4" s="5" customFormat="1" x14ac:dyDescent="0.2">
      <c r="A145" s="42"/>
      <c r="C145" s="6"/>
      <c r="D145" s="17"/>
    </row>
    <row r="146" spans="1:4" s="5" customFormat="1" x14ac:dyDescent="0.2">
      <c r="A146" s="42"/>
      <c r="C146" s="6"/>
      <c r="D146" s="17"/>
    </row>
    <row r="147" spans="1:4" s="5" customFormat="1" x14ac:dyDescent="0.2">
      <c r="A147" s="42"/>
      <c r="C147" s="6"/>
      <c r="D147" s="17"/>
    </row>
    <row r="148" spans="1:4" s="5" customFormat="1" x14ac:dyDescent="0.2">
      <c r="A148" s="42"/>
      <c r="C148" s="6"/>
      <c r="D148" s="17"/>
    </row>
    <row r="149" spans="1:4" s="5" customFormat="1" x14ac:dyDescent="0.2">
      <c r="A149" s="42"/>
      <c r="C149" s="6"/>
      <c r="D149" s="17"/>
    </row>
    <row r="150" spans="1:4" s="5" customFormat="1" x14ac:dyDescent="0.2">
      <c r="A150" s="42"/>
      <c r="C150" s="6"/>
      <c r="D150" s="17"/>
    </row>
    <row r="151" spans="1:4" s="5" customFormat="1" x14ac:dyDescent="0.2">
      <c r="A151" s="42"/>
      <c r="C151" s="6"/>
      <c r="D151" s="17"/>
    </row>
    <row r="152" spans="1:4" s="5" customFormat="1" x14ac:dyDescent="0.2">
      <c r="A152" s="42"/>
      <c r="C152" s="6"/>
      <c r="D152" s="17"/>
    </row>
    <row r="153" spans="1:4" s="5" customFormat="1" x14ac:dyDescent="0.2">
      <c r="A153" s="42"/>
      <c r="C153" s="6"/>
      <c r="D153" s="17"/>
    </row>
    <row r="154" spans="1:4" s="5" customFormat="1" x14ac:dyDescent="0.2">
      <c r="A154" s="42"/>
      <c r="C154" s="6"/>
      <c r="D154" s="17"/>
    </row>
    <row r="155" spans="1:4" s="5" customFormat="1" x14ac:dyDescent="0.2">
      <c r="A155" s="42"/>
      <c r="C155" s="6"/>
      <c r="D155" s="17"/>
    </row>
    <row r="156" spans="1:4" s="5" customFormat="1" x14ac:dyDescent="0.2">
      <c r="A156" s="42"/>
      <c r="C156" s="6"/>
      <c r="D156" s="17"/>
    </row>
    <row r="157" spans="1:4" s="5" customFormat="1" x14ac:dyDescent="0.2">
      <c r="A157" s="42"/>
      <c r="C157" s="6"/>
      <c r="D157" s="17"/>
    </row>
    <row r="158" spans="1:4" s="5" customFormat="1" x14ac:dyDescent="0.2">
      <c r="A158" s="42"/>
      <c r="C158" s="6"/>
      <c r="D158" s="17"/>
    </row>
    <row r="159" spans="1:4" s="5" customFormat="1" x14ac:dyDescent="0.2">
      <c r="A159" s="42"/>
      <c r="C159" s="6"/>
      <c r="D159" s="17"/>
    </row>
    <row r="160" spans="1:4" s="5" customFormat="1" x14ac:dyDescent="0.2">
      <c r="A160" s="42"/>
      <c r="C160" s="6"/>
      <c r="D160" s="17"/>
    </row>
    <row r="161" spans="1:4" s="5" customFormat="1" x14ac:dyDescent="0.2">
      <c r="A161" s="42"/>
      <c r="C161" s="6"/>
      <c r="D161" s="17"/>
    </row>
    <row r="162" spans="1:4" s="5" customFormat="1" x14ac:dyDescent="0.2">
      <c r="A162" s="42"/>
      <c r="C162" s="6"/>
      <c r="D162" s="17"/>
    </row>
    <row r="163" spans="1:4" s="5" customFormat="1" x14ac:dyDescent="0.2">
      <c r="A163" s="42"/>
      <c r="C163" s="6"/>
      <c r="D163" s="17"/>
    </row>
    <row r="164" spans="1:4" s="5" customFormat="1" x14ac:dyDescent="0.2">
      <c r="A164" s="42"/>
      <c r="C164" s="6"/>
      <c r="D164" s="17"/>
    </row>
    <row r="165" spans="1:4" s="5" customFormat="1" x14ac:dyDescent="0.2">
      <c r="A165" s="42"/>
      <c r="C165" s="6"/>
      <c r="D165" s="17"/>
    </row>
    <row r="166" spans="1:4" s="5" customFormat="1" x14ac:dyDescent="0.2">
      <c r="A166" s="42"/>
      <c r="C166" s="6"/>
      <c r="D166" s="17"/>
    </row>
    <row r="167" spans="1:4" s="5" customFormat="1" x14ac:dyDescent="0.2">
      <c r="A167" s="42"/>
      <c r="C167" s="6"/>
      <c r="D167" s="17"/>
    </row>
    <row r="168" spans="1:4" s="5" customFormat="1" x14ac:dyDescent="0.2">
      <c r="A168" s="42"/>
      <c r="C168" s="6"/>
      <c r="D168" s="17"/>
    </row>
    <row r="169" spans="1:4" s="5" customFormat="1" x14ac:dyDescent="0.2">
      <c r="A169" s="42"/>
      <c r="C169" s="6"/>
      <c r="D169" s="17"/>
    </row>
    <row r="170" spans="1:4" s="5" customFormat="1" x14ac:dyDescent="0.2">
      <c r="A170" s="42"/>
      <c r="C170" s="6"/>
      <c r="D170" s="17"/>
    </row>
    <row r="171" spans="1:4" s="5" customFormat="1" x14ac:dyDescent="0.2">
      <c r="A171" s="42"/>
      <c r="C171" s="6"/>
      <c r="D171" s="17"/>
    </row>
    <row r="172" spans="1:4" s="5" customFormat="1" x14ac:dyDescent="0.2">
      <c r="A172" s="42"/>
      <c r="C172" s="6"/>
      <c r="D172" s="17"/>
    </row>
    <row r="173" spans="1:4" s="5" customFormat="1" x14ac:dyDescent="0.2">
      <c r="A173" s="42"/>
      <c r="C173" s="6"/>
      <c r="D173" s="17"/>
    </row>
    <row r="174" spans="1:4" s="5" customFormat="1" x14ac:dyDescent="0.2">
      <c r="A174" s="42"/>
      <c r="C174" s="6"/>
      <c r="D174" s="17"/>
    </row>
    <row r="175" spans="1:4" s="5" customFormat="1" x14ac:dyDescent="0.2">
      <c r="A175" s="42"/>
      <c r="C175" s="6"/>
      <c r="D175" s="17"/>
    </row>
    <row r="176" spans="1:4" s="5" customFormat="1" x14ac:dyDescent="0.2">
      <c r="A176" s="42"/>
      <c r="C176" s="6"/>
      <c r="D176" s="17"/>
    </row>
    <row r="177" spans="1:4" s="5" customFormat="1" x14ac:dyDescent="0.2">
      <c r="A177" s="42"/>
      <c r="C177" s="6"/>
      <c r="D177" s="17"/>
    </row>
    <row r="178" spans="1:4" s="5" customFormat="1" x14ac:dyDescent="0.2">
      <c r="A178" s="42"/>
      <c r="C178" s="6"/>
      <c r="D178" s="17"/>
    </row>
    <row r="179" spans="1:4" s="5" customFormat="1" x14ac:dyDescent="0.2">
      <c r="A179" s="42"/>
      <c r="C179" s="6"/>
      <c r="D179" s="17"/>
    </row>
    <row r="180" spans="1:4" s="5" customFormat="1" x14ac:dyDescent="0.2">
      <c r="A180" s="42"/>
      <c r="C180" s="6"/>
      <c r="D180" s="17"/>
    </row>
    <row r="181" spans="1:4" s="5" customFormat="1" x14ac:dyDescent="0.2">
      <c r="A181" s="42"/>
      <c r="C181" s="6"/>
      <c r="D181" s="17"/>
    </row>
    <row r="182" spans="1:4" s="5" customFormat="1" x14ac:dyDescent="0.2">
      <c r="A182" s="42"/>
      <c r="C182" s="6"/>
      <c r="D182" s="17"/>
    </row>
    <row r="183" spans="1:4" s="5" customFormat="1" x14ac:dyDescent="0.2">
      <c r="A183" s="42"/>
      <c r="C183" s="6"/>
      <c r="D183" s="17"/>
    </row>
    <row r="184" spans="1:4" s="5" customFormat="1" x14ac:dyDescent="0.2">
      <c r="A184" s="42"/>
      <c r="C184" s="6"/>
      <c r="D184" s="17"/>
    </row>
    <row r="185" spans="1:4" s="5" customFormat="1" x14ac:dyDescent="0.2">
      <c r="A185" s="42"/>
      <c r="C185" s="6"/>
      <c r="D185" s="17"/>
    </row>
    <row r="186" spans="1:4" s="5" customFormat="1" x14ac:dyDescent="0.2">
      <c r="A186" s="42"/>
      <c r="C186" s="6"/>
      <c r="D186" s="17"/>
    </row>
    <row r="187" spans="1:4" s="5" customFormat="1" x14ac:dyDescent="0.2">
      <c r="A187" s="42"/>
      <c r="C187" s="6"/>
      <c r="D187" s="17"/>
    </row>
    <row r="188" spans="1:4" s="5" customFormat="1" x14ac:dyDescent="0.2">
      <c r="A188" s="42"/>
      <c r="C188" s="6"/>
      <c r="D188" s="17"/>
    </row>
    <row r="189" spans="1:4" s="5" customFormat="1" x14ac:dyDescent="0.2">
      <c r="A189" s="42"/>
      <c r="C189" s="6"/>
      <c r="D189" s="17"/>
    </row>
    <row r="190" spans="1:4" s="5" customFormat="1" x14ac:dyDescent="0.2">
      <c r="A190" s="42"/>
      <c r="C190" s="6"/>
      <c r="D190" s="17"/>
    </row>
    <row r="191" spans="1:4" s="5" customFormat="1" x14ac:dyDescent="0.2">
      <c r="A191" s="42"/>
      <c r="C191" s="6"/>
      <c r="D191" s="17"/>
    </row>
    <row r="192" spans="1:4" s="5" customFormat="1" x14ac:dyDescent="0.2">
      <c r="A192" s="42"/>
      <c r="C192" s="6"/>
      <c r="D192" s="17"/>
    </row>
    <row r="193" spans="1:4" s="5" customFormat="1" x14ac:dyDescent="0.2">
      <c r="A193" s="42"/>
      <c r="C193" s="6"/>
      <c r="D193" s="17"/>
    </row>
    <row r="194" spans="1:4" s="5" customFormat="1" x14ac:dyDescent="0.2">
      <c r="A194" s="42"/>
      <c r="C194" s="6"/>
      <c r="D194" s="17"/>
    </row>
    <row r="195" spans="1:4" s="5" customFormat="1" x14ac:dyDescent="0.2">
      <c r="A195" s="42"/>
      <c r="C195" s="6"/>
      <c r="D195" s="17"/>
    </row>
    <row r="196" spans="1:4" s="5" customFormat="1" x14ac:dyDescent="0.2">
      <c r="A196" s="42"/>
      <c r="C196" s="6"/>
      <c r="D196" s="17"/>
    </row>
    <row r="197" spans="1:4" s="5" customFormat="1" x14ac:dyDescent="0.2">
      <c r="A197" s="42"/>
      <c r="C197" s="6"/>
      <c r="D197" s="17"/>
    </row>
    <row r="198" spans="1:4" s="5" customFormat="1" x14ac:dyDescent="0.2">
      <c r="A198" s="42"/>
      <c r="C198" s="6"/>
      <c r="D198" s="17"/>
    </row>
    <row r="199" spans="1:4" s="5" customFormat="1" x14ac:dyDescent="0.2">
      <c r="A199" s="42"/>
      <c r="C199" s="6"/>
      <c r="D199" s="17"/>
    </row>
    <row r="200" spans="1:4" s="5" customFormat="1" x14ac:dyDescent="0.2">
      <c r="A200" s="42"/>
      <c r="C200" s="6"/>
      <c r="D200" s="17"/>
    </row>
    <row r="201" spans="1:4" s="5" customFormat="1" x14ac:dyDescent="0.2">
      <c r="A201" s="42"/>
      <c r="C201" s="6"/>
      <c r="D201" s="17"/>
    </row>
    <row r="202" spans="1:4" s="5" customFormat="1" x14ac:dyDescent="0.2">
      <c r="A202" s="42"/>
      <c r="C202" s="6"/>
      <c r="D202" s="17"/>
    </row>
    <row r="203" spans="1:4" s="5" customFormat="1" x14ac:dyDescent="0.2">
      <c r="A203" s="42"/>
      <c r="C203" s="6"/>
      <c r="D203" s="17"/>
    </row>
    <row r="204" spans="1:4" s="5" customFormat="1" x14ac:dyDescent="0.2">
      <c r="A204" s="42"/>
      <c r="C204" s="6"/>
      <c r="D204" s="17"/>
    </row>
    <row r="205" spans="1:4" s="5" customFormat="1" x14ac:dyDescent="0.2">
      <c r="A205" s="42"/>
      <c r="C205" s="6"/>
      <c r="D205" s="17"/>
    </row>
    <row r="206" spans="1:4" s="5" customFormat="1" x14ac:dyDescent="0.2">
      <c r="A206" s="42"/>
      <c r="C206" s="6"/>
      <c r="D206" s="17"/>
    </row>
    <row r="207" spans="1:4" s="5" customFormat="1" x14ac:dyDescent="0.2">
      <c r="A207" s="42"/>
      <c r="C207" s="6"/>
      <c r="D207" s="17"/>
    </row>
    <row r="208" spans="1:4" s="5" customFormat="1" x14ac:dyDescent="0.2">
      <c r="A208" s="42"/>
      <c r="C208" s="6"/>
      <c r="D208" s="17"/>
    </row>
    <row r="209" spans="1:4" s="5" customFormat="1" x14ac:dyDescent="0.2">
      <c r="A209" s="42"/>
      <c r="C209" s="6"/>
      <c r="D209" s="17"/>
    </row>
    <row r="210" spans="1:4" s="5" customFormat="1" x14ac:dyDescent="0.2">
      <c r="A210" s="42"/>
      <c r="C210" s="6"/>
      <c r="D210" s="17"/>
    </row>
    <row r="211" spans="1:4" s="5" customFormat="1" x14ac:dyDescent="0.2">
      <c r="A211" s="42"/>
      <c r="C211" s="6"/>
      <c r="D211" s="17"/>
    </row>
    <row r="212" spans="1:4" s="5" customFormat="1" x14ac:dyDescent="0.2">
      <c r="A212" s="42"/>
      <c r="C212" s="6"/>
      <c r="D212" s="17"/>
    </row>
    <row r="213" spans="1:4" s="5" customFormat="1" x14ac:dyDescent="0.2">
      <c r="A213" s="42"/>
      <c r="C213" s="6"/>
      <c r="D213" s="17"/>
    </row>
    <row r="214" spans="1:4" s="5" customFormat="1" x14ac:dyDescent="0.2">
      <c r="A214" s="42"/>
      <c r="C214" s="6"/>
      <c r="D214" s="17"/>
    </row>
    <row r="215" spans="1:4" s="5" customFormat="1" x14ac:dyDescent="0.2">
      <c r="A215" s="42"/>
      <c r="C215" s="6"/>
      <c r="D215" s="17"/>
    </row>
    <row r="216" spans="1:4" s="5" customFormat="1" x14ac:dyDescent="0.2">
      <c r="A216" s="42"/>
      <c r="C216" s="6"/>
      <c r="D216" s="17"/>
    </row>
    <row r="217" spans="1:4" s="5" customFormat="1" x14ac:dyDescent="0.2">
      <c r="A217" s="42"/>
      <c r="C217" s="6"/>
      <c r="D217" s="17"/>
    </row>
    <row r="218" spans="1:4" s="5" customFormat="1" x14ac:dyDescent="0.2">
      <c r="A218" s="42"/>
      <c r="C218" s="6"/>
      <c r="D218" s="17"/>
    </row>
    <row r="219" spans="1:4" s="5" customFormat="1" x14ac:dyDescent="0.2">
      <c r="A219" s="42"/>
      <c r="C219" s="6"/>
      <c r="D219" s="17"/>
    </row>
    <row r="220" spans="1:4" s="5" customFormat="1" x14ac:dyDescent="0.2">
      <c r="A220" s="42"/>
      <c r="C220" s="6"/>
      <c r="D220" s="17"/>
    </row>
    <row r="221" spans="1:4" s="5" customFormat="1" x14ac:dyDescent="0.2">
      <c r="A221" s="42"/>
      <c r="C221" s="6"/>
      <c r="D221" s="17"/>
    </row>
    <row r="222" spans="1:4" s="5" customFormat="1" x14ac:dyDescent="0.2">
      <c r="A222" s="42"/>
      <c r="C222" s="6"/>
      <c r="D222" s="17"/>
    </row>
    <row r="223" spans="1:4" s="5" customFormat="1" x14ac:dyDescent="0.2">
      <c r="A223" s="42"/>
      <c r="C223" s="6"/>
      <c r="D223" s="17"/>
    </row>
    <row r="224" spans="1:4" s="5" customFormat="1" x14ac:dyDescent="0.2">
      <c r="A224" s="42"/>
      <c r="C224" s="6"/>
      <c r="D224" s="17"/>
    </row>
    <row r="225" spans="1:4" s="5" customFormat="1" x14ac:dyDescent="0.2">
      <c r="A225" s="42"/>
      <c r="C225" s="6"/>
      <c r="D225" s="17"/>
    </row>
    <row r="226" spans="1:4" s="5" customFormat="1" x14ac:dyDescent="0.2">
      <c r="A226" s="42"/>
      <c r="C226" s="6"/>
      <c r="D226" s="17"/>
    </row>
    <row r="227" spans="1:4" s="5" customFormat="1" x14ac:dyDescent="0.2">
      <c r="A227" s="42"/>
      <c r="C227" s="6"/>
      <c r="D227" s="17"/>
    </row>
    <row r="228" spans="1:4" s="5" customFormat="1" x14ac:dyDescent="0.2">
      <c r="A228" s="42"/>
      <c r="C228" s="6"/>
      <c r="D228" s="17"/>
    </row>
    <row r="229" spans="1:4" s="5" customFormat="1" x14ac:dyDescent="0.2">
      <c r="A229" s="42"/>
      <c r="C229" s="6"/>
      <c r="D229" s="17"/>
    </row>
    <row r="230" spans="1:4" s="5" customFormat="1" x14ac:dyDescent="0.2">
      <c r="A230" s="42"/>
      <c r="C230" s="6"/>
      <c r="D230" s="17"/>
    </row>
    <row r="231" spans="1:4" s="5" customFormat="1" x14ac:dyDescent="0.2">
      <c r="A231" s="42"/>
      <c r="C231" s="6"/>
      <c r="D231" s="17"/>
    </row>
    <row r="232" spans="1:4" s="5" customFormat="1" x14ac:dyDescent="0.2">
      <c r="A232" s="42"/>
      <c r="C232" s="6"/>
      <c r="D232" s="17"/>
    </row>
    <row r="233" spans="1:4" s="5" customFormat="1" x14ac:dyDescent="0.2">
      <c r="A233" s="42"/>
      <c r="C233" s="6"/>
      <c r="D233" s="17"/>
    </row>
    <row r="234" spans="1:4" s="5" customFormat="1" x14ac:dyDescent="0.2">
      <c r="A234" s="42"/>
      <c r="C234" s="6"/>
      <c r="D234" s="17"/>
    </row>
    <row r="235" spans="1:4" s="5" customFormat="1" x14ac:dyDescent="0.2">
      <c r="A235" s="42"/>
      <c r="C235" s="6"/>
      <c r="D235" s="17"/>
    </row>
    <row r="236" spans="1:4" s="5" customFormat="1" x14ac:dyDescent="0.2">
      <c r="A236" s="42"/>
      <c r="C236" s="6"/>
      <c r="D236" s="17"/>
    </row>
    <row r="237" spans="1:4" s="5" customFormat="1" x14ac:dyDescent="0.2">
      <c r="A237" s="42"/>
      <c r="C237" s="6"/>
      <c r="D237" s="17"/>
    </row>
    <row r="238" spans="1:4" s="5" customFormat="1" x14ac:dyDescent="0.2">
      <c r="A238" s="42"/>
      <c r="C238" s="6"/>
      <c r="D238" s="17"/>
    </row>
    <row r="239" spans="1:4" s="5" customFormat="1" x14ac:dyDescent="0.2">
      <c r="A239" s="42"/>
      <c r="C239" s="6"/>
      <c r="D239" s="17"/>
    </row>
    <row r="240" spans="1:4" s="5" customFormat="1" x14ac:dyDescent="0.2">
      <c r="A240" s="42"/>
      <c r="C240" s="6"/>
      <c r="D240" s="17"/>
    </row>
    <row r="241" spans="1:4" s="5" customFormat="1" x14ac:dyDescent="0.2">
      <c r="A241" s="42"/>
      <c r="C241" s="6"/>
      <c r="D241" s="17"/>
    </row>
    <row r="242" spans="1:4" s="5" customFormat="1" x14ac:dyDescent="0.2">
      <c r="A242" s="42"/>
      <c r="C242" s="6"/>
      <c r="D242" s="17"/>
    </row>
    <row r="243" spans="1:4" s="5" customFormat="1" x14ac:dyDescent="0.2">
      <c r="A243" s="42"/>
      <c r="C243" s="6"/>
      <c r="D243" s="17"/>
    </row>
    <row r="244" spans="1:4" s="5" customFormat="1" x14ac:dyDescent="0.2">
      <c r="A244" s="42"/>
      <c r="C244" s="6"/>
      <c r="D244" s="17"/>
    </row>
    <row r="245" spans="1:4" s="5" customFormat="1" x14ac:dyDescent="0.2">
      <c r="A245" s="42"/>
      <c r="C245" s="6"/>
      <c r="D245" s="17"/>
    </row>
    <row r="246" spans="1:4" s="5" customFormat="1" x14ac:dyDescent="0.2">
      <c r="A246" s="42"/>
      <c r="C246" s="6"/>
      <c r="D246" s="17"/>
    </row>
    <row r="247" spans="1:4" s="5" customFormat="1" x14ac:dyDescent="0.2">
      <c r="A247" s="42"/>
      <c r="C247" s="6"/>
      <c r="D247" s="17"/>
    </row>
    <row r="248" spans="1:4" s="5" customFormat="1" x14ac:dyDescent="0.2">
      <c r="A248" s="42"/>
      <c r="C248" s="6"/>
      <c r="D248" s="17"/>
    </row>
    <row r="249" spans="1:4" s="5" customFormat="1" x14ac:dyDescent="0.2">
      <c r="A249" s="42"/>
      <c r="C249" s="6"/>
      <c r="D249" s="17"/>
    </row>
    <row r="250" spans="1:4" s="5" customFormat="1" x14ac:dyDescent="0.2">
      <c r="A250" s="42"/>
      <c r="C250" s="6"/>
      <c r="D250" s="17"/>
    </row>
    <row r="251" spans="1:4" s="5" customFormat="1" x14ac:dyDescent="0.2">
      <c r="A251" s="42"/>
      <c r="C251" s="6"/>
      <c r="D251" s="17"/>
    </row>
    <row r="252" spans="1:4" s="5" customFormat="1" x14ac:dyDescent="0.2">
      <c r="A252" s="42"/>
      <c r="C252" s="6"/>
      <c r="D252" s="17"/>
    </row>
    <row r="253" spans="1:4" s="5" customFormat="1" x14ac:dyDescent="0.2">
      <c r="A253" s="42"/>
      <c r="C253" s="6"/>
      <c r="D253" s="17"/>
    </row>
    <row r="254" spans="1:4" s="5" customFormat="1" x14ac:dyDescent="0.2">
      <c r="A254" s="42"/>
      <c r="C254" s="6"/>
      <c r="D254" s="17"/>
    </row>
    <row r="255" spans="1:4" s="5" customFormat="1" x14ac:dyDescent="0.2">
      <c r="A255" s="42"/>
      <c r="C255" s="6"/>
      <c r="D255" s="17"/>
    </row>
    <row r="256" spans="1:4" s="5" customFormat="1" x14ac:dyDescent="0.2">
      <c r="A256" s="42"/>
      <c r="C256" s="6"/>
      <c r="D256" s="17"/>
    </row>
    <row r="257" spans="1:4" s="5" customFormat="1" x14ac:dyDescent="0.2">
      <c r="A257" s="42"/>
      <c r="C257" s="6"/>
      <c r="D257" s="17"/>
    </row>
    <row r="258" spans="1:4" s="5" customFormat="1" x14ac:dyDescent="0.2">
      <c r="A258" s="42"/>
      <c r="C258" s="6"/>
      <c r="D258" s="17"/>
    </row>
    <row r="259" spans="1:4" s="5" customFormat="1" x14ac:dyDescent="0.2">
      <c r="A259" s="42"/>
      <c r="C259" s="6"/>
      <c r="D259" s="17"/>
    </row>
    <row r="260" spans="1:4" s="5" customFormat="1" x14ac:dyDescent="0.2">
      <c r="A260" s="42"/>
      <c r="C260" s="6"/>
      <c r="D260" s="17"/>
    </row>
    <row r="261" spans="1:4" s="5" customFormat="1" x14ac:dyDescent="0.2">
      <c r="A261" s="42"/>
      <c r="C261" s="6"/>
      <c r="D261" s="17"/>
    </row>
    <row r="262" spans="1:4" s="5" customFormat="1" x14ac:dyDescent="0.2">
      <c r="A262" s="42"/>
      <c r="C262" s="6"/>
      <c r="D262" s="17"/>
    </row>
    <row r="263" spans="1:4" s="5" customFormat="1" x14ac:dyDescent="0.2">
      <c r="A263" s="42"/>
      <c r="C263" s="6"/>
      <c r="D263" s="17"/>
    </row>
    <row r="264" spans="1:4" s="5" customFormat="1" x14ac:dyDescent="0.2">
      <c r="A264" s="42"/>
      <c r="C264" s="6"/>
      <c r="D264" s="17"/>
    </row>
    <row r="265" spans="1:4" s="5" customFormat="1" x14ac:dyDescent="0.2">
      <c r="A265" s="42"/>
      <c r="C265" s="6"/>
      <c r="D265" s="17"/>
    </row>
    <row r="266" spans="1:4" s="5" customFormat="1" x14ac:dyDescent="0.2">
      <c r="A266" s="42"/>
      <c r="C266" s="6"/>
      <c r="D266" s="17"/>
    </row>
    <row r="267" spans="1:4" s="5" customFormat="1" x14ac:dyDescent="0.2">
      <c r="A267" s="42"/>
      <c r="C267" s="6"/>
      <c r="D267" s="17"/>
    </row>
    <row r="268" spans="1:4" s="5" customFormat="1" x14ac:dyDescent="0.2">
      <c r="A268" s="42"/>
      <c r="C268" s="6"/>
      <c r="D268" s="17"/>
    </row>
    <row r="269" spans="1:4" s="5" customFormat="1" x14ac:dyDescent="0.2">
      <c r="A269" s="42"/>
      <c r="C269" s="6"/>
      <c r="D269" s="17"/>
    </row>
    <row r="270" spans="1:4" s="5" customFormat="1" x14ac:dyDescent="0.2">
      <c r="A270" s="42"/>
      <c r="C270" s="6"/>
      <c r="D270" s="17"/>
    </row>
    <row r="271" spans="1:4" s="5" customFormat="1" x14ac:dyDescent="0.2">
      <c r="A271" s="42"/>
      <c r="C271" s="6"/>
      <c r="D271" s="17"/>
    </row>
    <row r="272" spans="1:4" s="5" customFormat="1" x14ac:dyDescent="0.2">
      <c r="A272" s="42"/>
      <c r="C272" s="6"/>
      <c r="D272" s="17"/>
    </row>
    <row r="273" spans="1:4" s="5" customFormat="1" x14ac:dyDescent="0.2">
      <c r="A273" s="42"/>
      <c r="C273" s="6"/>
      <c r="D273" s="17"/>
    </row>
    <row r="274" spans="1:4" s="5" customFormat="1" x14ac:dyDescent="0.2">
      <c r="A274" s="42"/>
      <c r="C274" s="6"/>
      <c r="D274" s="17"/>
    </row>
    <row r="275" spans="1:4" s="5" customFormat="1" x14ac:dyDescent="0.2">
      <c r="A275" s="42"/>
      <c r="C275" s="6"/>
      <c r="D275" s="17"/>
    </row>
    <row r="276" spans="1:4" s="5" customFormat="1" x14ac:dyDescent="0.2">
      <c r="A276" s="42"/>
      <c r="C276" s="6"/>
      <c r="D276" s="17"/>
    </row>
    <row r="277" spans="1:4" s="5" customFormat="1" x14ac:dyDescent="0.2">
      <c r="A277" s="42"/>
      <c r="C277" s="6"/>
      <c r="D277" s="17"/>
    </row>
    <row r="278" spans="1:4" s="5" customFormat="1" x14ac:dyDescent="0.2">
      <c r="A278" s="42"/>
      <c r="C278" s="6"/>
      <c r="D278" s="17"/>
    </row>
    <row r="279" spans="1:4" s="5" customFormat="1" x14ac:dyDescent="0.2">
      <c r="A279" s="42"/>
      <c r="C279" s="6"/>
      <c r="D279" s="17"/>
    </row>
    <row r="280" spans="1:4" s="5" customFormat="1" x14ac:dyDescent="0.2">
      <c r="A280" s="42"/>
      <c r="C280" s="6"/>
      <c r="D280" s="17"/>
    </row>
    <row r="281" spans="1:4" s="5" customFormat="1" x14ac:dyDescent="0.2">
      <c r="A281" s="42"/>
      <c r="C281" s="6"/>
      <c r="D281" s="17"/>
    </row>
    <row r="282" spans="1:4" s="5" customFormat="1" x14ac:dyDescent="0.2">
      <c r="A282" s="42"/>
      <c r="C282" s="6"/>
      <c r="D282" s="17"/>
    </row>
    <row r="283" spans="1:4" s="5" customFormat="1" x14ac:dyDescent="0.2">
      <c r="A283" s="42"/>
      <c r="C283" s="6"/>
      <c r="D283" s="17"/>
    </row>
    <row r="284" spans="1:4" s="5" customFormat="1" x14ac:dyDescent="0.2">
      <c r="A284" s="42"/>
      <c r="C284" s="6"/>
      <c r="D284" s="17"/>
    </row>
    <row r="285" spans="1:4" s="5" customFormat="1" x14ac:dyDescent="0.2">
      <c r="A285" s="42"/>
      <c r="C285" s="6"/>
      <c r="D285" s="17"/>
    </row>
    <row r="286" spans="1:4" s="5" customFormat="1" x14ac:dyDescent="0.2">
      <c r="A286" s="42"/>
      <c r="C286" s="6"/>
      <c r="D286" s="17"/>
    </row>
    <row r="287" spans="1:4" s="5" customFormat="1" x14ac:dyDescent="0.2">
      <c r="A287" s="42"/>
      <c r="C287" s="6"/>
      <c r="D287" s="17"/>
    </row>
    <row r="288" spans="1:4" s="5" customFormat="1" x14ac:dyDescent="0.2">
      <c r="A288" s="42"/>
      <c r="C288" s="6"/>
      <c r="D288" s="17"/>
    </row>
    <row r="289" spans="1:4" s="5" customFormat="1" x14ac:dyDescent="0.2">
      <c r="A289" s="42"/>
      <c r="C289" s="6"/>
      <c r="D289" s="17"/>
    </row>
    <row r="290" spans="1:4" s="5" customFormat="1" x14ac:dyDescent="0.2">
      <c r="A290" s="42"/>
      <c r="C290" s="6"/>
      <c r="D290" s="17"/>
    </row>
    <row r="291" spans="1:4" s="5" customFormat="1" x14ac:dyDescent="0.2">
      <c r="A291" s="42"/>
      <c r="C291" s="6"/>
      <c r="D291" s="17"/>
    </row>
    <row r="292" spans="1:4" s="5" customFormat="1" x14ac:dyDescent="0.2">
      <c r="A292" s="42"/>
      <c r="C292" s="6"/>
      <c r="D292" s="17"/>
    </row>
    <row r="293" spans="1:4" s="5" customFormat="1" x14ac:dyDescent="0.2">
      <c r="A293" s="42"/>
      <c r="C293" s="6"/>
      <c r="D293" s="17"/>
    </row>
    <row r="294" spans="1:4" s="5" customFormat="1" x14ac:dyDescent="0.2">
      <c r="A294" s="42"/>
      <c r="C294" s="6"/>
      <c r="D294" s="17"/>
    </row>
    <row r="295" spans="1:4" s="5" customFormat="1" x14ac:dyDescent="0.2">
      <c r="A295" s="42"/>
      <c r="C295" s="6"/>
      <c r="D295" s="17"/>
    </row>
    <row r="296" spans="1:4" s="5" customFormat="1" x14ac:dyDescent="0.2">
      <c r="A296" s="42"/>
      <c r="C296" s="6"/>
      <c r="D296" s="17"/>
    </row>
    <row r="297" spans="1:4" s="5" customFormat="1" x14ac:dyDescent="0.2">
      <c r="A297" s="42"/>
      <c r="C297" s="6"/>
      <c r="D297" s="17"/>
    </row>
    <row r="298" spans="1:4" s="5" customFormat="1" x14ac:dyDescent="0.2">
      <c r="A298" s="42"/>
      <c r="C298" s="6"/>
      <c r="D298" s="17"/>
    </row>
    <row r="299" spans="1:4" s="5" customFormat="1" x14ac:dyDescent="0.2">
      <c r="A299" s="42"/>
      <c r="C299" s="6"/>
      <c r="D299" s="17"/>
    </row>
    <row r="300" spans="1:4" s="5" customFormat="1" x14ac:dyDescent="0.2">
      <c r="A300" s="42"/>
      <c r="C300" s="6"/>
      <c r="D300" s="17"/>
    </row>
    <row r="301" spans="1:4" s="5" customFormat="1" x14ac:dyDescent="0.2">
      <c r="A301" s="42"/>
      <c r="C301" s="6"/>
      <c r="D301" s="17"/>
    </row>
    <row r="302" spans="1:4" s="5" customFormat="1" x14ac:dyDescent="0.2">
      <c r="A302" s="42"/>
      <c r="C302" s="6"/>
      <c r="D302" s="17"/>
    </row>
    <row r="303" spans="1:4" s="5" customFormat="1" x14ac:dyDescent="0.2">
      <c r="A303" s="42"/>
      <c r="C303" s="6"/>
      <c r="D303" s="17"/>
    </row>
    <row r="304" spans="1:4" s="5" customFormat="1" x14ac:dyDescent="0.2">
      <c r="A304" s="42"/>
      <c r="C304" s="6"/>
      <c r="D304" s="17"/>
    </row>
    <row r="305" spans="1:4" s="5" customFormat="1" x14ac:dyDescent="0.2">
      <c r="A305" s="42"/>
      <c r="C305" s="6"/>
      <c r="D305" s="17"/>
    </row>
    <row r="306" spans="1:4" s="5" customFormat="1" x14ac:dyDescent="0.2">
      <c r="A306" s="42"/>
      <c r="C306" s="6"/>
      <c r="D306" s="17"/>
    </row>
    <row r="307" spans="1:4" s="5" customFormat="1" x14ac:dyDescent="0.2">
      <c r="A307" s="42"/>
      <c r="C307" s="6"/>
      <c r="D307" s="17"/>
    </row>
    <row r="308" spans="1:4" s="5" customFormat="1" x14ac:dyDescent="0.2">
      <c r="A308" s="42"/>
      <c r="C308" s="6"/>
      <c r="D308" s="17"/>
    </row>
    <row r="309" spans="1:4" s="5" customFormat="1" x14ac:dyDescent="0.2">
      <c r="A309" s="42"/>
      <c r="C309" s="6"/>
      <c r="D309" s="17"/>
    </row>
    <row r="310" spans="1:4" s="5" customFormat="1" x14ac:dyDescent="0.2">
      <c r="A310" s="42"/>
      <c r="C310" s="6"/>
      <c r="D310" s="17"/>
    </row>
    <row r="311" spans="1:4" s="5" customFormat="1" x14ac:dyDescent="0.2">
      <c r="A311" s="42"/>
      <c r="C311" s="6"/>
      <c r="D311" s="17"/>
    </row>
    <row r="312" spans="1:4" s="5" customFormat="1" x14ac:dyDescent="0.2">
      <c r="A312" s="42"/>
      <c r="C312" s="6"/>
      <c r="D312" s="17"/>
    </row>
    <row r="313" spans="1:4" s="5" customFormat="1" x14ac:dyDescent="0.2">
      <c r="A313" s="42"/>
      <c r="C313" s="6"/>
      <c r="D313" s="17"/>
    </row>
    <row r="314" spans="1:4" s="5" customFormat="1" x14ac:dyDescent="0.2">
      <c r="A314" s="42"/>
      <c r="C314" s="6"/>
      <c r="D314" s="17"/>
    </row>
    <row r="315" spans="1:4" s="5" customFormat="1" x14ac:dyDescent="0.2">
      <c r="A315" s="42"/>
      <c r="C315" s="6"/>
      <c r="D315" s="17"/>
    </row>
    <row r="316" spans="1:4" s="5" customFormat="1" x14ac:dyDescent="0.2">
      <c r="A316" s="42"/>
      <c r="C316" s="6"/>
      <c r="D316" s="17"/>
    </row>
    <row r="317" spans="1:4" s="5" customFormat="1" x14ac:dyDescent="0.2">
      <c r="A317" s="42"/>
      <c r="C317" s="6"/>
      <c r="D317" s="17"/>
    </row>
    <row r="318" spans="1:4" s="5" customFormat="1" x14ac:dyDescent="0.2">
      <c r="A318" s="42"/>
      <c r="C318" s="6"/>
      <c r="D318" s="17"/>
    </row>
    <row r="319" spans="1:4" s="5" customFormat="1" x14ac:dyDescent="0.2">
      <c r="A319" s="42"/>
      <c r="C319" s="6"/>
      <c r="D319" s="17"/>
    </row>
    <row r="320" spans="1:4" s="5" customFormat="1" x14ac:dyDescent="0.2">
      <c r="A320" s="42"/>
      <c r="C320" s="6"/>
      <c r="D320" s="17"/>
    </row>
    <row r="321" spans="1:4" s="5" customFormat="1" x14ac:dyDescent="0.2">
      <c r="A321" s="42"/>
      <c r="C321" s="6"/>
      <c r="D321" s="17"/>
    </row>
    <row r="322" spans="1:4" s="5" customFormat="1" x14ac:dyDescent="0.2">
      <c r="A322" s="42"/>
      <c r="C322" s="6"/>
      <c r="D322" s="17"/>
    </row>
    <row r="323" spans="1:4" s="5" customFormat="1" x14ac:dyDescent="0.2">
      <c r="A323" s="42"/>
      <c r="C323" s="6"/>
      <c r="D323" s="17"/>
    </row>
    <row r="324" spans="1:4" s="5" customFormat="1" x14ac:dyDescent="0.2">
      <c r="A324" s="42"/>
      <c r="C324" s="6"/>
      <c r="D324" s="17"/>
    </row>
    <row r="325" spans="1:4" s="5" customFormat="1" x14ac:dyDescent="0.2">
      <c r="A325" s="42"/>
      <c r="C325" s="6"/>
      <c r="D325" s="17"/>
    </row>
    <row r="326" spans="1:4" s="5" customFormat="1" x14ac:dyDescent="0.2">
      <c r="A326" s="42"/>
      <c r="C326" s="6"/>
      <c r="D326" s="17"/>
    </row>
    <row r="327" spans="1:4" s="5" customFormat="1" x14ac:dyDescent="0.2">
      <c r="A327" s="42"/>
      <c r="C327" s="6"/>
      <c r="D327" s="17"/>
    </row>
    <row r="328" spans="1:4" s="5" customFormat="1" x14ac:dyDescent="0.2">
      <c r="A328" s="42"/>
      <c r="C328" s="6"/>
      <c r="D328" s="17"/>
    </row>
    <row r="329" spans="1:4" s="5" customFormat="1" x14ac:dyDescent="0.2">
      <c r="A329" s="42"/>
      <c r="C329" s="6"/>
      <c r="D329" s="17"/>
    </row>
    <row r="330" spans="1:4" s="5" customFormat="1" x14ac:dyDescent="0.2">
      <c r="A330" s="42"/>
      <c r="C330" s="6"/>
      <c r="D330" s="17"/>
    </row>
    <row r="331" spans="1:4" s="5" customFormat="1" x14ac:dyDescent="0.2">
      <c r="A331" s="42"/>
      <c r="C331" s="6"/>
      <c r="D331" s="17"/>
    </row>
    <row r="332" spans="1:4" s="5" customFormat="1" x14ac:dyDescent="0.2">
      <c r="A332" s="42"/>
      <c r="C332" s="6"/>
      <c r="D332" s="17"/>
    </row>
    <row r="333" spans="1:4" s="5" customFormat="1" x14ac:dyDescent="0.2">
      <c r="A333" s="42"/>
      <c r="C333" s="6"/>
      <c r="D333" s="17"/>
    </row>
    <row r="334" spans="1:4" s="5" customFormat="1" x14ac:dyDescent="0.2">
      <c r="A334" s="42"/>
      <c r="C334" s="6"/>
      <c r="D334" s="17"/>
    </row>
    <row r="335" spans="1:4" s="5" customFormat="1" x14ac:dyDescent="0.2">
      <c r="A335" s="42"/>
      <c r="C335" s="6"/>
      <c r="D335" s="17"/>
    </row>
    <row r="336" spans="1:4" s="5" customFormat="1" x14ac:dyDescent="0.2">
      <c r="A336" s="42"/>
      <c r="C336" s="6"/>
      <c r="D336" s="17"/>
    </row>
    <row r="337" spans="1:4" s="5" customFormat="1" x14ac:dyDescent="0.2">
      <c r="A337" s="42"/>
      <c r="C337" s="6"/>
      <c r="D337" s="17"/>
    </row>
    <row r="338" spans="1:4" s="5" customFormat="1" x14ac:dyDescent="0.2">
      <c r="A338" s="42"/>
      <c r="C338" s="6"/>
      <c r="D338" s="17"/>
    </row>
    <row r="339" spans="1:4" s="5" customFormat="1" x14ac:dyDescent="0.2">
      <c r="A339" s="42"/>
      <c r="C339" s="6"/>
      <c r="D339" s="17"/>
    </row>
    <row r="340" spans="1:4" s="5" customFormat="1" x14ac:dyDescent="0.2">
      <c r="A340" s="42"/>
      <c r="C340" s="6"/>
      <c r="D340" s="17"/>
    </row>
    <row r="341" spans="1:4" s="5" customFormat="1" x14ac:dyDescent="0.2">
      <c r="A341" s="42"/>
      <c r="C341" s="6"/>
      <c r="D341" s="17"/>
    </row>
    <row r="342" spans="1:4" s="5" customFormat="1" x14ac:dyDescent="0.2">
      <c r="A342" s="42"/>
      <c r="C342" s="6"/>
      <c r="D342" s="17"/>
    </row>
    <row r="343" spans="1:4" s="5" customFormat="1" x14ac:dyDescent="0.2">
      <c r="A343" s="42"/>
      <c r="C343" s="6"/>
      <c r="D343" s="17"/>
    </row>
    <row r="344" spans="1:4" s="5" customFormat="1" x14ac:dyDescent="0.2">
      <c r="A344" s="42"/>
      <c r="C344" s="6"/>
      <c r="D344" s="17"/>
    </row>
    <row r="345" spans="1:4" s="5" customFormat="1" x14ac:dyDescent="0.2">
      <c r="A345" s="42"/>
      <c r="C345" s="6"/>
      <c r="D345" s="17"/>
    </row>
    <row r="346" spans="1:4" s="5" customFormat="1" x14ac:dyDescent="0.2">
      <c r="A346" s="42"/>
      <c r="C346" s="6"/>
      <c r="D346" s="17"/>
    </row>
    <row r="347" spans="1:4" s="5" customFormat="1" x14ac:dyDescent="0.2">
      <c r="A347" s="42"/>
      <c r="C347" s="6"/>
      <c r="D347" s="17"/>
    </row>
    <row r="348" spans="1:4" s="5" customFormat="1" x14ac:dyDescent="0.2">
      <c r="A348" s="42"/>
      <c r="C348" s="6"/>
      <c r="D348" s="17"/>
    </row>
    <row r="349" spans="1:4" s="5" customFormat="1" x14ac:dyDescent="0.2">
      <c r="A349" s="42"/>
      <c r="C349" s="6"/>
      <c r="D349" s="17"/>
    </row>
    <row r="350" spans="1:4" s="5" customFormat="1" x14ac:dyDescent="0.2">
      <c r="A350" s="42"/>
      <c r="C350" s="6"/>
      <c r="D350" s="17"/>
    </row>
    <row r="351" spans="1:4" s="5" customFormat="1" x14ac:dyDescent="0.2">
      <c r="A351" s="42"/>
      <c r="C351" s="6"/>
      <c r="D351" s="17"/>
    </row>
    <row r="352" spans="1:4" s="5" customFormat="1" x14ac:dyDescent="0.2">
      <c r="A352" s="42"/>
      <c r="C352" s="6"/>
      <c r="D352" s="17"/>
    </row>
    <row r="353" spans="1:4" s="5" customFormat="1" x14ac:dyDescent="0.2">
      <c r="A353" s="42"/>
      <c r="C353" s="6"/>
      <c r="D353" s="17"/>
    </row>
    <row r="354" spans="1:4" s="5" customFormat="1" x14ac:dyDescent="0.2">
      <c r="A354" s="42"/>
      <c r="C354" s="6"/>
      <c r="D354" s="17"/>
    </row>
    <row r="355" spans="1:4" s="5" customFormat="1" x14ac:dyDescent="0.2">
      <c r="A355" s="42"/>
      <c r="C355" s="6"/>
      <c r="D355" s="17"/>
    </row>
    <row r="356" spans="1:4" s="5" customFormat="1" x14ac:dyDescent="0.2">
      <c r="A356" s="42"/>
      <c r="C356" s="6"/>
      <c r="D356" s="17"/>
    </row>
    <row r="357" spans="1:4" s="5" customFormat="1" x14ac:dyDescent="0.2">
      <c r="A357" s="42"/>
      <c r="C357" s="6"/>
      <c r="D357" s="17"/>
    </row>
    <row r="358" spans="1:4" s="5" customFormat="1" x14ac:dyDescent="0.2">
      <c r="A358" s="42"/>
      <c r="C358" s="6"/>
      <c r="D358" s="17"/>
    </row>
    <row r="359" spans="1:4" s="5" customFormat="1" x14ac:dyDescent="0.2">
      <c r="A359" s="42"/>
      <c r="C359" s="6"/>
      <c r="D359" s="17"/>
    </row>
    <row r="360" spans="1:4" s="5" customFormat="1" x14ac:dyDescent="0.2">
      <c r="A360" s="42"/>
      <c r="C360" s="6"/>
      <c r="D360" s="17"/>
    </row>
    <row r="361" spans="1:4" s="5" customFormat="1" x14ac:dyDescent="0.2">
      <c r="A361" s="42"/>
      <c r="C361" s="6"/>
      <c r="D361" s="17"/>
    </row>
    <row r="362" spans="1:4" s="5" customFormat="1" x14ac:dyDescent="0.2">
      <c r="A362" s="42"/>
      <c r="C362" s="6"/>
      <c r="D362" s="17"/>
    </row>
    <row r="363" spans="1:4" s="5" customFormat="1" x14ac:dyDescent="0.2">
      <c r="A363" s="42"/>
      <c r="C363" s="6"/>
      <c r="D363" s="17"/>
    </row>
    <row r="364" spans="1:4" s="5" customFormat="1" x14ac:dyDescent="0.2">
      <c r="A364" s="42"/>
      <c r="C364" s="6"/>
      <c r="D364" s="17"/>
    </row>
    <row r="365" spans="1:4" s="5" customFormat="1" x14ac:dyDescent="0.2">
      <c r="A365" s="42"/>
      <c r="C365" s="6"/>
      <c r="D365" s="17"/>
    </row>
    <row r="366" spans="1:4" s="5" customFormat="1" x14ac:dyDescent="0.2">
      <c r="A366" s="42"/>
      <c r="C366" s="6"/>
      <c r="D366" s="17"/>
    </row>
    <row r="367" spans="1:4" s="5" customFormat="1" x14ac:dyDescent="0.2">
      <c r="A367" s="42"/>
      <c r="C367" s="6"/>
      <c r="D367" s="17"/>
    </row>
    <row r="368" spans="1:4" s="5" customFormat="1" x14ac:dyDescent="0.2">
      <c r="A368" s="42"/>
      <c r="C368" s="6"/>
      <c r="D368" s="17"/>
    </row>
    <row r="369" spans="1:4" s="5" customFormat="1" x14ac:dyDescent="0.2">
      <c r="A369" s="42"/>
      <c r="C369" s="6"/>
      <c r="D369" s="17"/>
    </row>
    <row r="370" spans="1:4" s="5" customFormat="1" x14ac:dyDescent="0.2">
      <c r="A370" s="42"/>
      <c r="C370" s="6"/>
      <c r="D370" s="17"/>
    </row>
    <row r="371" spans="1:4" s="5" customFormat="1" x14ac:dyDescent="0.2">
      <c r="A371" s="42"/>
      <c r="C371" s="6"/>
      <c r="D371" s="17"/>
    </row>
    <row r="372" spans="1:4" s="5" customFormat="1" x14ac:dyDescent="0.2">
      <c r="A372" s="42"/>
      <c r="C372" s="6"/>
      <c r="D372" s="17"/>
    </row>
    <row r="373" spans="1:4" s="5" customFormat="1" x14ac:dyDescent="0.2">
      <c r="A373" s="42"/>
      <c r="C373" s="6"/>
      <c r="D373" s="17"/>
    </row>
    <row r="374" spans="1:4" s="5" customFormat="1" x14ac:dyDescent="0.2">
      <c r="A374" s="42"/>
      <c r="C374" s="6"/>
      <c r="D374" s="17"/>
    </row>
    <row r="375" spans="1:4" s="5" customFormat="1" x14ac:dyDescent="0.2">
      <c r="A375" s="42"/>
      <c r="C375" s="6"/>
      <c r="D375" s="17"/>
    </row>
    <row r="376" spans="1:4" s="5" customFormat="1" x14ac:dyDescent="0.2">
      <c r="A376" s="42"/>
      <c r="C376" s="6"/>
      <c r="D376" s="17"/>
    </row>
    <row r="377" spans="1:4" s="5" customFormat="1" x14ac:dyDescent="0.2">
      <c r="A377" s="42"/>
      <c r="C377" s="6"/>
      <c r="D377" s="17"/>
    </row>
    <row r="378" spans="1:4" s="5" customFormat="1" x14ac:dyDescent="0.2">
      <c r="A378" s="42"/>
      <c r="C378" s="6"/>
      <c r="D378" s="17"/>
    </row>
    <row r="379" spans="1:4" s="5" customFormat="1" x14ac:dyDescent="0.2">
      <c r="A379" s="42"/>
      <c r="C379" s="6"/>
      <c r="D379" s="17"/>
    </row>
    <row r="380" spans="1:4" s="5" customFormat="1" x14ac:dyDescent="0.2">
      <c r="A380" s="42"/>
      <c r="C380" s="6"/>
      <c r="D380" s="17"/>
    </row>
    <row r="381" spans="1:4" s="5" customFormat="1" x14ac:dyDescent="0.2">
      <c r="A381" s="42"/>
      <c r="C381" s="6"/>
      <c r="D381" s="17"/>
    </row>
    <row r="382" spans="1:4" s="5" customFormat="1" x14ac:dyDescent="0.2">
      <c r="A382" s="42"/>
      <c r="C382" s="6"/>
      <c r="D382" s="17"/>
    </row>
    <row r="383" spans="1:4" s="5" customFormat="1" x14ac:dyDescent="0.2">
      <c r="A383" s="42"/>
      <c r="C383" s="6"/>
      <c r="D383" s="17"/>
    </row>
    <row r="384" spans="1:4" s="5" customFormat="1" x14ac:dyDescent="0.2">
      <c r="A384" s="42"/>
      <c r="C384" s="6"/>
      <c r="D384" s="17"/>
    </row>
    <row r="385" spans="1:4" s="5" customFormat="1" x14ac:dyDescent="0.2">
      <c r="A385" s="42"/>
      <c r="C385" s="6"/>
      <c r="D385" s="17"/>
    </row>
    <row r="386" spans="1:4" s="5" customFormat="1" x14ac:dyDescent="0.2">
      <c r="A386" s="42"/>
      <c r="C386" s="6"/>
      <c r="D386" s="17"/>
    </row>
    <row r="387" spans="1:4" s="5" customFormat="1" x14ac:dyDescent="0.2">
      <c r="A387" s="42"/>
      <c r="C387" s="6"/>
      <c r="D387" s="17"/>
    </row>
    <row r="388" spans="1:4" s="5" customFormat="1" x14ac:dyDescent="0.2">
      <c r="A388" s="42"/>
      <c r="C388" s="6"/>
      <c r="D388" s="17"/>
    </row>
    <row r="389" spans="1:4" s="5" customFormat="1" x14ac:dyDescent="0.2">
      <c r="A389" s="42"/>
      <c r="C389" s="6"/>
      <c r="D389" s="17"/>
    </row>
    <row r="390" spans="1:4" s="5" customFormat="1" x14ac:dyDescent="0.2">
      <c r="A390" s="42"/>
      <c r="C390" s="6"/>
      <c r="D390" s="17"/>
    </row>
    <row r="391" spans="1:4" s="5" customFormat="1" x14ac:dyDescent="0.2">
      <c r="A391" s="42"/>
      <c r="C391" s="6"/>
      <c r="D391" s="17"/>
    </row>
    <row r="392" spans="1:4" s="5" customFormat="1" x14ac:dyDescent="0.2">
      <c r="A392" s="42"/>
      <c r="C392" s="6"/>
      <c r="D392" s="17"/>
    </row>
    <row r="393" spans="1:4" s="5" customFormat="1" x14ac:dyDescent="0.2">
      <c r="A393" s="42"/>
      <c r="C393" s="6"/>
      <c r="D393" s="17"/>
    </row>
    <row r="394" spans="1:4" s="5" customFormat="1" x14ac:dyDescent="0.2">
      <c r="A394" s="42"/>
      <c r="C394" s="6"/>
      <c r="D394" s="17"/>
    </row>
    <row r="395" spans="1:4" s="5" customFormat="1" x14ac:dyDescent="0.2">
      <c r="A395" s="42"/>
      <c r="C395" s="6"/>
      <c r="D395" s="17"/>
    </row>
    <row r="396" spans="1:4" s="5" customFormat="1" x14ac:dyDescent="0.2">
      <c r="A396" s="42"/>
      <c r="C396" s="6"/>
      <c r="D396" s="17"/>
    </row>
    <row r="397" spans="1:4" s="5" customFormat="1" x14ac:dyDescent="0.2">
      <c r="A397" s="42"/>
      <c r="C397" s="6"/>
      <c r="D397" s="17"/>
    </row>
    <row r="398" spans="1:4" s="5" customFormat="1" x14ac:dyDescent="0.2">
      <c r="A398" s="42"/>
      <c r="C398" s="6"/>
      <c r="D398" s="17"/>
    </row>
    <row r="399" spans="1:4" s="5" customFormat="1" x14ac:dyDescent="0.2">
      <c r="A399" s="42"/>
      <c r="C399" s="6"/>
      <c r="D399" s="17"/>
    </row>
    <row r="400" spans="1:4" s="5" customFormat="1" x14ac:dyDescent="0.2">
      <c r="A400" s="42"/>
      <c r="C400" s="6"/>
      <c r="D400" s="17"/>
    </row>
    <row r="401" spans="1:4" s="5" customFormat="1" x14ac:dyDescent="0.2">
      <c r="A401" s="42"/>
      <c r="C401" s="6"/>
      <c r="D401" s="17"/>
    </row>
    <row r="402" spans="1:4" s="5" customFormat="1" x14ac:dyDescent="0.2">
      <c r="A402" s="42"/>
      <c r="C402" s="6"/>
      <c r="D402" s="17"/>
    </row>
    <row r="403" spans="1:4" s="5" customFormat="1" x14ac:dyDescent="0.2">
      <c r="A403" s="42"/>
      <c r="C403" s="6"/>
      <c r="D403" s="17"/>
    </row>
    <row r="404" spans="1:4" s="5" customFormat="1" x14ac:dyDescent="0.2">
      <c r="A404" s="42"/>
      <c r="C404" s="6"/>
      <c r="D404" s="17"/>
    </row>
    <row r="405" spans="1:4" s="5" customFormat="1" x14ac:dyDescent="0.2">
      <c r="A405" s="42"/>
      <c r="C405" s="6"/>
      <c r="D405" s="17"/>
    </row>
    <row r="406" spans="1:4" s="5" customFormat="1" x14ac:dyDescent="0.2">
      <c r="A406" s="42"/>
      <c r="C406" s="6"/>
      <c r="D406" s="17"/>
    </row>
    <row r="407" spans="1:4" s="5" customFormat="1" x14ac:dyDescent="0.2">
      <c r="A407" s="42"/>
      <c r="C407" s="6"/>
      <c r="D407" s="17"/>
    </row>
    <row r="408" spans="1:4" s="5" customFormat="1" x14ac:dyDescent="0.2">
      <c r="A408" s="42"/>
      <c r="C408" s="6"/>
      <c r="D408" s="17"/>
    </row>
    <row r="409" spans="1:4" s="5" customFormat="1" x14ac:dyDescent="0.2">
      <c r="A409" s="42"/>
      <c r="C409" s="6"/>
      <c r="D409" s="17"/>
    </row>
    <row r="410" spans="1:4" s="5" customFormat="1" x14ac:dyDescent="0.2">
      <c r="A410" s="42"/>
      <c r="C410" s="6"/>
      <c r="D410" s="17"/>
    </row>
    <row r="411" spans="1:4" s="5" customFormat="1" x14ac:dyDescent="0.2">
      <c r="A411" s="42"/>
      <c r="C411" s="6"/>
      <c r="D411" s="17"/>
    </row>
    <row r="412" spans="1:4" s="5" customFormat="1" x14ac:dyDescent="0.2">
      <c r="A412" s="42"/>
      <c r="C412" s="6"/>
      <c r="D412" s="17"/>
    </row>
    <row r="413" spans="1:4" s="5" customFormat="1" x14ac:dyDescent="0.2">
      <c r="A413" s="42"/>
      <c r="C413" s="6"/>
      <c r="D413" s="17"/>
    </row>
    <row r="414" spans="1:4" s="5" customFormat="1" x14ac:dyDescent="0.2">
      <c r="A414" s="42"/>
      <c r="C414" s="6"/>
      <c r="D414" s="17"/>
    </row>
    <row r="415" spans="1:4" s="5" customFormat="1" x14ac:dyDescent="0.2">
      <c r="A415" s="42"/>
      <c r="C415" s="6"/>
      <c r="D415" s="17"/>
    </row>
    <row r="416" spans="1:4" s="5" customFormat="1" x14ac:dyDescent="0.2">
      <c r="A416" s="42"/>
      <c r="C416" s="6"/>
      <c r="D416" s="17"/>
    </row>
    <row r="417" spans="1:4" s="5" customFormat="1" x14ac:dyDescent="0.2">
      <c r="A417" s="42"/>
      <c r="C417" s="6"/>
      <c r="D417" s="17"/>
    </row>
    <row r="418" spans="1:4" s="5" customFormat="1" x14ac:dyDescent="0.2">
      <c r="A418" s="42"/>
      <c r="C418" s="6"/>
      <c r="D418" s="17"/>
    </row>
    <row r="419" spans="1:4" s="5" customFormat="1" x14ac:dyDescent="0.2">
      <c r="A419" s="42"/>
      <c r="C419" s="6"/>
      <c r="D419" s="17"/>
    </row>
    <row r="420" spans="1:4" s="5" customFormat="1" x14ac:dyDescent="0.2">
      <c r="A420" s="42"/>
      <c r="C420" s="6"/>
      <c r="D420" s="17"/>
    </row>
    <row r="421" spans="1:4" s="5" customFormat="1" x14ac:dyDescent="0.2">
      <c r="A421" s="42"/>
      <c r="C421" s="6"/>
      <c r="D421" s="17"/>
    </row>
    <row r="422" spans="1:4" s="5" customFormat="1" x14ac:dyDescent="0.2">
      <c r="A422" s="42"/>
      <c r="C422" s="6"/>
      <c r="D422" s="17"/>
    </row>
    <row r="423" spans="1:4" s="5" customFormat="1" x14ac:dyDescent="0.2">
      <c r="A423" s="42"/>
      <c r="C423" s="6"/>
      <c r="D423" s="17"/>
    </row>
    <row r="424" spans="1:4" s="5" customFormat="1" x14ac:dyDescent="0.2">
      <c r="A424" s="42"/>
      <c r="C424" s="6"/>
      <c r="D424" s="17"/>
    </row>
    <row r="425" spans="1:4" s="5" customFormat="1" x14ac:dyDescent="0.2">
      <c r="A425" s="42"/>
      <c r="C425" s="6"/>
      <c r="D425" s="17"/>
    </row>
    <row r="426" spans="1:4" s="5" customFormat="1" x14ac:dyDescent="0.2">
      <c r="A426" s="42"/>
      <c r="C426" s="6"/>
      <c r="D426" s="17"/>
    </row>
    <row r="427" spans="1:4" s="5" customFormat="1" x14ac:dyDescent="0.2">
      <c r="A427" s="42"/>
      <c r="C427" s="6"/>
      <c r="D427" s="17"/>
    </row>
    <row r="428" spans="1:4" s="5" customFormat="1" x14ac:dyDescent="0.2">
      <c r="A428" s="42"/>
      <c r="C428" s="6"/>
      <c r="D428" s="17"/>
    </row>
    <row r="429" spans="1:4" s="5" customFormat="1" x14ac:dyDescent="0.2">
      <c r="A429" s="42"/>
      <c r="C429" s="6"/>
      <c r="D429" s="17"/>
    </row>
    <row r="430" spans="1:4" s="5" customFormat="1" x14ac:dyDescent="0.2">
      <c r="A430" s="42"/>
      <c r="C430" s="6"/>
      <c r="D430" s="17"/>
    </row>
    <row r="431" spans="1:4" s="5" customFormat="1" x14ac:dyDescent="0.2">
      <c r="A431" s="42"/>
      <c r="C431" s="6"/>
      <c r="D431" s="17"/>
    </row>
    <row r="432" spans="1:4" s="5" customFormat="1" x14ac:dyDescent="0.2">
      <c r="A432" s="42"/>
      <c r="C432" s="6"/>
      <c r="D432" s="17"/>
    </row>
    <row r="433" spans="1:4" s="5" customFormat="1" x14ac:dyDescent="0.2">
      <c r="A433" s="42"/>
      <c r="C433" s="6"/>
      <c r="D433" s="17"/>
    </row>
    <row r="434" spans="1:4" s="5" customFormat="1" x14ac:dyDescent="0.2">
      <c r="A434" s="42"/>
      <c r="C434" s="6"/>
      <c r="D434" s="17"/>
    </row>
    <row r="435" spans="1:4" s="5" customFormat="1" x14ac:dyDescent="0.2">
      <c r="A435" s="42"/>
      <c r="C435" s="6"/>
      <c r="D435" s="17"/>
    </row>
    <row r="436" spans="1:4" s="5" customFormat="1" x14ac:dyDescent="0.2">
      <c r="A436" s="42"/>
      <c r="C436" s="6"/>
      <c r="D436" s="17"/>
    </row>
    <row r="437" spans="1:4" s="5" customFormat="1" x14ac:dyDescent="0.2">
      <c r="A437" s="42"/>
      <c r="C437" s="6"/>
      <c r="D437" s="17"/>
    </row>
    <row r="438" spans="1:4" s="5" customFormat="1" x14ac:dyDescent="0.2">
      <c r="A438" s="42"/>
      <c r="C438" s="6"/>
      <c r="D438" s="17"/>
    </row>
    <row r="439" spans="1:4" s="5" customFormat="1" x14ac:dyDescent="0.2">
      <c r="A439" s="42"/>
      <c r="C439" s="6"/>
      <c r="D439" s="17"/>
    </row>
    <row r="440" spans="1:4" s="5" customFormat="1" x14ac:dyDescent="0.2">
      <c r="A440" s="42"/>
      <c r="C440" s="6"/>
      <c r="D440" s="17"/>
    </row>
    <row r="441" spans="1:4" s="5" customFormat="1" x14ac:dyDescent="0.2">
      <c r="A441" s="42"/>
      <c r="C441" s="6"/>
      <c r="D441" s="17"/>
    </row>
    <row r="442" spans="1:4" s="5" customFormat="1" x14ac:dyDescent="0.2">
      <c r="A442" s="42"/>
      <c r="C442" s="6"/>
      <c r="D442" s="17"/>
    </row>
    <row r="443" spans="1:4" s="5" customFormat="1" x14ac:dyDescent="0.2">
      <c r="A443" s="42"/>
      <c r="C443" s="6"/>
      <c r="D443" s="17"/>
    </row>
    <row r="444" spans="1:4" s="5" customFormat="1" x14ac:dyDescent="0.2">
      <c r="A444" s="42"/>
      <c r="C444" s="6"/>
      <c r="D444" s="17"/>
    </row>
    <row r="445" spans="1:4" s="5" customFormat="1" x14ac:dyDescent="0.2">
      <c r="A445" s="42"/>
      <c r="C445" s="6"/>
      <c r="D445" s="17"/>
    </row>
    <row r="446" spans="1:4" s="5" customFormat="1" x14ac:dyDescent="0.2">
      <c r="A446" s="42"/>
      <c r="C446" s="6"/>
      <c r="D446" s="17"/>
    </row>
    <row r="447" spans="1:4" s="5" customFormat="1" x14ac:dyDescent="0.2">
      <c r="A447" s="42"/>
      <c r="C447" s="6"/>
      <c r="D447" s="17"/>
    </row>
    <row r="448" spans="1:4" s="5" customFormat="1" x14ac:dyDescent="0.2">
      <c r="A448" s="42"/>
      <c r="C448" s="6"/>
      <c r="D448" s="17"/>
    </row>
    <row r="449" spans="1:4" s="5" customFormat="1" x14ac:dyDescent="0.2">
      <c r="A449" s="42"/>
      <c r="C449" s="6"/>
      <c r="D449" s="17"/>
    </row>
    <row r="450" spans="1:4" s="5" customFormat="1" x14ac:dyDescent="0.2">
      <c r="A450" s="42"/>
      <c r="C450" s="6"/>
      <c r="D450" s="17"/>
    </row>
  </sheetData>
  <sheetProtection algorithmName="SHA-512" hashValue="li4WTfPDUYvF4InVKDSJpUab4OeEswaPu8ckxeF7C59gmFvtv45m2LNOgnOgWx/SgpJR59074jDhmv/uLMkXMQ==" saltValue="AeR3GxutyzcQOph4bShoZQ==" spinCount="100000" sheet="1" objects="1" scenarios="1"/>
  <mergeCells count="5">
    <mergeCell ref="A2:D2"/>
    <mergeCell ref="A4:A6"/>
    <mergeCell ref="B4:B6"/>
    <mergeCell ref="C4:D4"/>
    <mergeCell ref="C5:D5"/>
  </mergeCells>
  <phoneticPr fontId="21" type="noConversion"/>
  <pageMargins left="0.56999999999999995" right="0.23" top="0.33" bottom="0.75" header="0.3" footer="0.3"/>
  <pageSetup paperSize="9" scale="8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456"/>
  <sheetViews>
    <sheetView topLeftCell="A2" zoomScale="115" zoomScaleNormal="115" workbookViewId="0">
      <selection activeCell="D16" sqref="D16"/>
    </sheetView>
  </sheetViews>
  <sheetFormatPr defaultColWidth="9.28515625" defaultRowHeight="12.75" x14ac:dyDescent="0.2"/>
  <cols>
    <col min="1" max="1" width="6.5703125" style="1" customWidth="1"/>
    <col min="2" max="2" width="43.140625" style="1" customWidth="1"/>
    <col min="3" max="3" width="40.85546875" style="49" customWidth="1"/>
    <col min="4" max="4" width="8.5703125" style="9" customWidth="1"/>
    <col min="5" max="5" width="9.28515625" style="68"/>
    <col min="6" max="16384" width="9.28515625" style="1"/>
  </cols>
  <sheetData>
    <row r="1" spans="1:5" s="5" customFormat="1" ht="19.350000000000001" hidden="1" customHeight="1" x14ac:dyDescent="0.2">
      <c r="A1" s="252"/>
      <c r="B1" s="252"/>
      <c r="C1" s="253"/>
      <c r="D1" s="253"/>
      <c r="E1" s="47"/>
    </row>
    <row r="2" spans="1:5" s="14" customFormat="1" ht="27.6" customHeight="1" x14ac:dyDescent="0.25">
      <c r="A2" s="251" t="s">
        <v>12</v>
      </c>
      <c r="B2" s="251"/>
      <c r="C2" s="251"/>
      <c r="D2" s="251"/>
      <c r="E2" s="61"/>
    </row>
    <row r="3" spans="1:5" s="14" customFormat="1" ht="26.25" customHeight="1" x14ac:dyDescent="0.25">
      <c r="A3" s="54" t="s">
        <v>221</v>
      </c>
      <c r="B3" s="15" t="s">
        <v>173</v>
      </c>
      <c r="C3" s="50"/>
      <c r="D3" s="13"/>
      <c r="E3" s="61"/>
    </row>
    <row r="4" spans="1:5" s="3" customFormat="1" ht="17.45" customHeight="1" x14ac:dyDescent="0.25">
      <c r="A4" s="244" t="s">
        <v>0</v>
      </c>
      <c r="B4" s="247" t="s">
        <v>17</v>
      </c>
      <c r="C4" s="250" t="s">
        <v>7</v>
      </c>
      <c r="D4" s="250"/>
      <c r="E4" s="62"/>
    </row>
    <row r="5" spans="1:5" s="3" customFormat="1" ht="15.6" customHeight="1" x14ac:dyDescent="0.25">
      <c r="A5" s="245"/>
      <c r="B5" s="248"/>
      <c r="C5" s="250" t="s">
        <v>14</v>
      </c>
      <c r="D5" s="250"/>
      <c r="E5" s="62"/>
    </row>
    <row r="6" spans="1:5" s="2" customFormat="1" ht="14.45" customHeight="1" x14ac:dyDescent="0.2">
      <c r="A6" s="246"/>
      <c r="B6" s="249"/>
      <c r="C6" s="128" t="s">
        <v>15</v>
      </c>
      <c r="D6" s="128" t="s">
        <v>16</v>
      </c>
      <c r="E6" s="63"/>
    </row>
    <row r="7" spans="1:5" s="2" customFormat="1" ht="25.15" customHeight="1" x14ac:dyDescent="0.2">
      <c r="A7" s="85" t="s">
        <v>278</v>
      </c>
      <c r="B7" s="27" t="s">
        <v>22</v>
      </c>
      <c r="C7" s="100"/>
      <c r="D7" s="102" t="str">
        <f>IFERROR(AVERAGE(D8,D15,D21,D24,D29),"K")</f>
        <v>K</v>
      </c>
      <c r="E7" s="63"/>
    </row>
    <row r="8" spans="1:5" s="34" customFormat="1" ht="25.15" customHeight="1" x14ac:dyDescent="0.25">
      <c r="A8" s="81" t="s">
        <v>279</v>
      </c>
      <c r="B8" s="33" t="s">
        <v>166</v>
      </c>
      <c r="C8" s="187"/>
      <c r="D8" s="175" t="str">
        <f>IFERROR(AVERAGE(D9,D13,D14),"K")</f>
        <v>K</v>
      </c>
      <c r="E8" s="64"/>
    </row>
    <row r="9" spans="1:5" s="25" customFormat="1" ht="25.15" customHeight="1" x14ac:dyDescent="0.25">
      <c r="A9" s="88" t="s">
        <v>66</v>
      </c>
      <c r="B9" s="26" t="s">
        <v>187</v>
      </c>
      <c r="C9" s="187"/>
      <c r="D9" s="178" t="str">
        <f>IFERROR(AVERAGE(D10:D12),"K")</f>
        <v>K</v>
      </c>
      <c r="E9" s="65"/>
    </row>
    <row r="10" spans="1:5" s="41" customFormat="1" ht="25.15" customHeight="1" x14ac:dyDescent="0.25">
      <c r="A10" s="89" t="s">
        <v>179</v>
      </c>
      <c r="B10" s="45" t="s">
        <v>186</v>
      </c>
      <c r="C10" s="188"/>
      <c r="D10" s="189" t="str">
        <f>'I.3. CẦN MẪN TRÁCH NHIỆM'!D17</f>
        <v>K</v>
      </c>
      <c r="E10" s="65" t="s">
        <v>223</v>
      </c>
    </row>
    <row r="11" spans="1:5" s="41" customFormat="1" ht="25.15" customHeight="1" x14ac:dyDescent="0.25">
      <c r="A11" s="89" t="s">
        <v>180</v>
      </c>
      <c r="B11" s="45" t="s">
        <v>64</v>
      </c>
      <c r="C11" s="188"/>
      <c r="D11" s="179" t="s">
        <v>175</v>
      </c>
      <c r="E11" s="66"/>
    </row>
    <row r="12" spans="1:5" s="41" customFormat="1" ht="25.15" customHeight="1" x14ac:dyDescent="0.25">
      <c r="A12" s="89" t="s">
        <v>181</v>
      </c>
      <c r="B12" s="45" t="s">
        <v>65</v>
      </c>
      <c r="C12" s="188"/>
      <c r="D12" s="179" t="s">
        <v>175</v>
      </c>
      <c r="E12" s="66"/>
    </row>
    <row r="13" spans="1:5" s="25" customFormat="1" ht="25.15" customHeight="1" x14ac:dyDescent="0.25">
      <c r="A13" s="88" t="s">
        <v>67</v>
      </c>
      <c r="B13" s="26" t="s">
        <v>194</v>
      </c>
      <c r="C13" s="187"/>
      <c r="D13" s="178" t="str">
        <f>'I.2. THÂN THIỆN TỬ TẾ'!D8</f>
        <v>K</v>
      </c>
      <c r="E13" s="65" t="s">
        <v>224</v>
      </c>
    </row>
    <row r="14" spans="1:5" s="25" customFormat="1" ht="25.15" customHeight="1" x14ac:dyDescent="0.25">
      <c r="A14" s="88" t="s">
        <v>68</v>
      </c>
      <c r="B14" s="31" t="s">
        <v>195</v>
      </c>
      <c r="C14" s="187"/>
      <c r="D14" s="178" t="str">
        <f>'I.3. CẦN MẪN TRÁCH NHIỆM'!D13</f>
        <v>K</v>
      </c>
      <c r="E14" s="65" t="s">
        <v>225</v>
      </c>
    </row>
    <row r="15" spans="1:5" s="35" customFormat="1" ht="25.15" customHeight="1" x14ac:dyDescent="0.25">
      <c r="A15" s="81" t="s">
        <v>280</v>
      </c>
      <c r="B15" s="33" t="s">
        <v>165</v>
      </c>
      <c r="C15" s="187"/>
      <c r="D15" s="190" t="str">
        <f>IFERROR(AVERAGE(D16:D20),"K")</f>
        <v>K</v>
      </c>
      <c r="E15" s="67"/>
    </row>
    <row r="16" spans="1:5" s="25" customFormat="1" ht="25.15" customHeight="1" x14ac:dyDescent="0.25">
      <c r="A16" s="88" t="s">
        <v>72</v>
      </c>
      <c r="B16" s="26" t="s">
        <v>196</v>
      </c>
      <c r="C16" s="187"/>
      <c r="D16" s="178" t="str">
        <f>'I.3. CẦN MẪN TRÁCH NHIỆM'!D19</f>
        <v>K</v>
      </c>
      <c r="E16" s="65" t="s">
        <v>226</v>
      </c>
    </row>
    <row r="17" spans="1:5" s="25" customFormat="1" ht="25.15" customHeight="1" x14ac:dyDescent="0.25">
      <c r="A17" s="88" t="s">
        <v>73</v>
      </c>
      <c r="B17" s="26" t="s">
        <v>84</v>
      </c>
      <c r="C17" s="187"/>
      <c r="D17" s="177" t="s">
        <v>175</v>
      </c>
      <c r="E17" s="65"/>
    </row>
    <row r="18" spans="1:5" s="25" customFormat="1" ht="25.15" customHeight="1" x14ac:dyDescent="0.25">
      <c r="A18" s="88" t="s">
        <v>167</v>
      </c>
      <c r="B18" s="138" t="s">
        <v>209</v>
      </c>
      <c r="C18" s="187"/>
      <c r="D18" s="178" t="str">
        <f>IFERROR(AVERAGE('I.2. THÂN THIỆN TỬ TẾ'!D26,'I.2. THÂN THIỆN TỬ TẾ'!D33),"K")</f>
        <v>K</v>
      </c>
      <c r="E18" s="65" t="s">
        <v>228</v>
      </c>
    </row>
    <row r="19" spans="1:5" s="25" customFormat="1" ht="25.15" customHeight="1" x14ac:dyDescent="0.25">
      <c r="A19" s="88" t="s">
        <v>168</v>
      </c>
      <c r="B19" s="26" t="s">
        <v>85</v>
      </c>
      <c r="C19" s="187"/>
      <c r="D19" s="177" t="s">
        <v>175</v>
      </c>
      <c r="E19" s="65"/>
    </row>
    <row r="20" spans="1:5" s="25" customFormat="1" ht="25.15" customHeight="1" x14ac:dyDescent="0.25">
      <c r="A20" s="88" t="s">
        <v>169</v>
      </c>
      <c r="B20" s="48" t="s">
        <v>86</v>
      </c>
      <c r="C20" s="191"/>
      <c r="D20" s="177" t="s">
        <v>175</v>
      </c>
      <c r="E20" s="65"/>
    </row>
    <row r="21" spans="1:5" s="20" customFormat="1" ht="25.15" customHeight="1" x14ac:dyDescent="0.25">
      <c r="A21" s="136" t="s">
        <v>281</v>
      </c>
      <c r="B21" s="137" t="s">
        <v>71</v>
      </c>
      <c r="C21" s="187"/>
      <c r="D21" s="175" t="str">
        <f>IFERROR(AVERAGE(D22,D23),"K")</f>
        <v>K</v>
      </c>
      <c r="E21" s="65"/>
    </row>
    <row r="22" spans="1:5" s="25" customFormat="1" ht="25.15" customHeight="1" x14ac:dyDescent="0.25">
      <c r="A22" s="88" t="s">
        <v>78</v>
      </c>
      <c r="B22" s="26" t="s">
        <v>197</v>
      </c>
      <c r="C22" s="187"/>
      <c r="D22" s="178" t="str">
        <f>IFERROR(AVERAGE('I.3. CẦN MẪN TRÁCH NHIỆM'!D9,'I.3. CẦN MẪN TRÁCH NHIỆM'!D16),"K")</f>
        <v>K</v>
      </c>
      <c r="E22" s="65" t="s">
        <v>227</v>
      </c>
    </row>
    <row r="23" spans="1:5" s="25" customFormat="1" ht="25.15" customHeight="1" x14ac:dyDescent="0.25">
      <c r="A23" s="88" t="s">
        <v>193</v>
      </c>
      <c r="B23" s="26" t="s">
        <v>212</v>
      </c>
      <c r="C23" s="187"/>
      <c r="D23" s="177" t="s">
        <v>175</v>
      </c>
      <c r="E23" s="65"/>
    </row>
    <row r="24" spans="1:5" s="20" customFormat="1" ht="25.15" customHeight="1" x14ac:dyDescent="0.25">
      <c r="A24" s="136" t="s">
        <v>282</v>
      </c>
      <c r="B24" s="137" t="s">
        <v>77</v>
      </c>
      <c r="C24" s="187"/>
      <c r="D24" s="175" t="str">
        <f>IFERROR(AVERAGE(D25:D28),"K")</f>
        <v>K</v>
      </c>
      <c r="E24" s="65"/>
    </row>
    <row r="25" spans="1:5" s="25" customFormat="1" ht="25.15" customHeight="1" x14ac:dyDescent="0.25">
      <c r="A25" s="88" t="s">
        <v>83</v>
      </c>
      <c r="B25" s="26" t="s">
        <v>79</v>
      </c>
      <c r="C25" s="187"/>
      <c r="D25" s="177" t="s">
        <v>175</v>
      </c>
      <c r="E25" s="65"/>
    </row>
    <row r="26" spans="1:5" s="25" customFormat="1" ht="25.15" customHeight="1" x14ac:dyDescent="0.25">
      <c r="A26" s="88" t="s">
        <v>87</v>
      </c>
      <c r="B26" s="26" t="s">
        <v>80</v>
      </c>
      <c r="C26" s="187"/>
      <c r="D26" s="177" t="s">
        <v>175</v>
      </c>
      <c r="E26" s="65"/>
    </row>
    <row r="27" spans="1:5" s="25" customFormat="1" ht="25.15" customHeight="1" x14ac:dyDescent="0.25">
      <c r="A27" s="88" t="s">
        <v>89</v>
      </c>
      <c r="B27" s="26" t="s">
        <v>81</v>
      </c>
      <c r="C27" s="187"/>
      <c r="D27" s="177" t="s">
        <v>175</v>
      </c>
      <c r="E27" s="65"/>
    </row>
    <row r="28" spans="1:5" s="25" customFormat="1" ht="25.15" customHeight="1" x14ac:dyDescent="0.25">
      <c r="A28" s="88" t="s">
        <v>88</v>
      </c>
      <c r="B28" s="26" t="s">
        <v>82</v>
      </c>
      <c r="C28" s="187"/>
      <c r="D28" s="177" t="s">
        <v>175</v>
      </c>
      <c r="E28" s="65"/>
    </row>
    <row r="29" spans="1:5" s="20" customFormat="1" ht="25.15" customHeight="1" x14ac:dyDescent="0.25">
      <c r="A29" s="79" t="s">
        <v>283</v>
      </c>
      <c r="B29" s="23" t="s">
        <v>90</v>
      </c>
      <c r="C29" s="187"/>
      <c r="D29" s="185" t="s">
        <v>175</v>
      </c>
      <c r="E29" s="65"/>
    </row>
    <row r="30" spans="1:5" s="5" customFormat="1" x14ac:dyDescent="0.2">
      <c r="C30" s="6"/>
      <c r="D30" s="24"/>
      <c r="E30" s="47"/>
    </row>
    <row r="31" spans="1:5" s="5" customFormat="1" x14ac:dyDescent="0.2">
      <c r="A31" s="74" t="s">
        <v>254</v>
      </c>
      <c r="B31" s="46" t="s">
        <v>384</v>
      </c>
    </row>
    <row r="32" spans="1:5" s="5" customFormat="1" x14ac:dyDescent="0.2">
      <c r="C32" s="6"/>
      <c r="D32" s="17"/>
      <c r="E32" s="47"/>
    </row>
    <row r="33" spans="3:5" s="5" customFormat="1" x14ac:dyDescent="0.2">
      <c r="C33" s="6"/>
      <c r="D33" s="17"/>
      <c r="E33" s="47"/>
    </row>
    <row r="34" spans="3:5" s="5" customFormat="1" x14ac:dyDescent="0.2">
      <c r="C34" s="6"/>
      <c r="D34" s="17"/>
      <c r="E34" s="47"/>
    </row>
    <row r="35" spans="3:5" s="5" customFormat="1" x14ac:dyDescent="0.2">
      <c r="C35" s="6"/>
      <c r="D35" s="17"/>
      <c r="E35" s="47"/>
    </row>
    <row r="36" spans="3:5" s="5" customFormat="1" x14ac:dyDescent="0.2">
      <c r="C36" s="6"/>
      <c r="D36" s="17"/>
      <c r="E36" s="47"/>
    </row>
    <row r="37" spans="3:5" s="5" customFormat="1" x14ac:dyDescent="0.2">
      <c r="C37" s="6"/>
      <c r="D37" s="17"/>
      <c r="E37" s="47"/>
    </row>
    <row r="38" spans="3:5" s="5" customFormat="1" x14ac:dyDescent="0.2">
      <c r="C38" s="6"/>
      <c r="D38" s="17"/>
      <c r="E38" s="47"/>
    </row>
    <row r="39" spans="3:5" s="5" customFormat="1" x14ac:dyDescent="0.2">
      <c r="C39" s="6"/>
      <c r="D39" s="17"/>
      <c r="E39" s="47"/>
    </row>
    <row r="40" spans="3:5" s="5" customFormat="1" x14ac:dyDescent="0.2">
      <c r="C40" s="6"/>
      <c r="D40" s="17"/>
      <c r="E40" s="47"/>
    </row>
    <row r="41" spans="3:5" s="5" customFormat="1" x14ac:dyDescent="0.2">
      <c r="C41" s="6"/>
      <c r="D41" s="17"/>
      <c r="E41" s="47"/>
    </row>
    <row r="42" spans="3:5" s="5" customFormat="1" x14ac:dyDescent="0.2">
      <c r="C42" s="6"/>
      <c r="D42" s="17"/>
      <c r="E42" s="47"/>
    </row>
    <row r="43" spans="3:5" s="5" customFormat="1" x14ac:dyDescent="0.2">
      <c r="C43" s="6"/>
      <c r="D43" s="17"/>
      <c r="E43" s="47"/>
    </row>
    <row r="44" spans="3:5" s="5" customFormat="1" x14ac:dyDescent="0.2">
      <c r="C44" s="6"/>
      <c r="D44" s="17"/>
      <c r="E44" s="47"/>
    </row>
    <row r="45" spans="3:5" s="5" customFormat="1" x14ac:dyDescent="0.2">
      <c r="C45" s="6"/>
      <c r="D45" s="17"/>
      <c r="E45" s="47"/>
    </row>
    <row r="46" spans="3:5" s="5" customFormat="1" x14ac:dyDescent="0.2">
      <c r="C46" s="6"/>
      <c r="D46" s="17"/>
      <c r="E46" s="47"/>
    </row>
    <row r="47" spans="3:5" s="5" customFormat="1" x14ac:dyDescent="0.2">
      <c r="C47" s="6"/>
      <c r="D47" s="17"/>
      <c r="E47" s="47"/>
    </row>
    <row r="48" spans="3:5" s="5" customFormat="1" x14ac:dyDescent="0.2">
      <c r="C48" s="6"/>
      <c r="D48" s="17"/>
      <c r="E48" s="47"/>
    </row>
    <row r="49" spans="3:5" s="5" customFormat="1" x14ac:dyDescent="0.2">
      <c r="C49" s="6"/>
      <c r="D49" s="17"/>
      <c r="E49" s="47"/>
    </row>
    <row r="50" spans="3:5" s="5" customFormat="1" x14ac:dyDescent="0.2">
      <c r="C50" s="6"/>
      <c r="D50" s="17"/>
      <c r="E50" s="47"/>
    </row>
    <row r="51" spans="3:5" s="5" customFormat="1" x14ac:dyDescent="0.2">
      <c r="C51" s="6"/>
      <c r="D51" s="17"/>
      <c r="E51" s="47"/>
    </row>
    <row r="52" spans="3:5" s="5" customFormat="1" x14ac:dyDescent="0.2">
      <c r="C52" s="6"/>
      <c r="D52" s="17"/>
      <c r="E52" s="47"/>
    </row>
    <row r="53" spans="3:5" s="5" customFormat="1" x14ac:dyDescent="0.2">
      <c r="C53" s="6"/>
      <c r="D53" s="17"/>
      <c r="E53" s="47"/>
    </row>
    <row r="54" spans="3:5" s="5" customFormat="1" x14ac:dyDescent="0.2">
      <c r="C54" s="6"/>
      <c r="D54" s="17"/>
      <c r="E54" s="47"/>
    </row>
    <row r="55" spans="3:5" s="5" customFormat="1" x14ac:dyDescent="0.2">
      <c r="C55" s="6"/>
      <c r="D55" s="17"/>
      <c r="E55" s="47"/>
    </row>
    <row r="56" spans="3:5" s="5" customFormat="1" x14ac:dyDescent="0.2">
      <c r="C56" s="6"/>
      <c r="D56" s="17"/>
      <c r="E56" s="47"/>
    </row>
    <row r="57" spans="3:5" s="5" customFormat="1" x14ac:dyDescent="0.2">
      <c r="C57" s="6"/>
      <c r="D57" s="17"/>
      <c r="E57" s="47"/>
    </row>
    <row r="58" spans="3:5" s="5" customFormat="1" x14ac:dyDescent="0.2">
      <c r="C58" s="6"/>
      <c r="D58" s="17"/>
      <c r="E58" s="47"/>
    </row>
    <row r="59" spans="3:5" s="5" customFormat="1" x14ac:dyDescent="0.2">
      <c r="C59" s="6"/>
      <c r="D59" s="17"/>
      <c r="E59" s="47"/>
    </row>
    <row r="60" spans="3:5" s="5" customFormat="1" x14ac:dyDescent="0.2">
      <c r="C60" s="6"/>
      <c r="D60" s="17"/>
      <c r="E60" s="47"/>
    </row>
    <row r="61" spans="3:5" s="5" customFormat="1" x14ac:dyDescent="0.2">
      <c r="C61" s="6"/>
      <c r="D61" s="17"/>
      <c r="E61" s="47"/>
    </row>
    <row r="62" spans="3:5" s="5" customFormat="1" x14ac:dyDescent="0.2">
      <c r="C62" s="6"/>
      <c r="D62" s="17"/>
      <c r="E62" s="47"/>
    </row>
    <row r="63" spans="3:5" s="5" customFormat="1" x14ac:dyDescent="0.2">
      <c r="C63" s="6"/>
      <c r="D63" s="17"/>
      <c r="E63" s="47"/>
    </row>
    <row r="64" spans="3:5" s="5" customFormat="1" x14ac:dyDescent="0.2">
      <c r="C64" s="6"/>
      <c r="D64" s="17"/>
      <c r="E64" s="47"/>
    </row>
    <row r="65" spans="3:5" s="5" customFormat="1" x14ac:dyDescent="0.2">
      <c r="C65" s="6"/>
      <c r="D65" s="17"/>
      <c r="E65" s="47"/>
    </row>
    <row r="66" spans="3:5" s="5" customFormat="1" x14ac:dyDescent="0.2">
      <c r="C66" s="6"/>
      <c r="D66" s="17"/>
      <c r="E66" s="47"/>
    </row>
    <row r="67" spans="3:5" s="5" customFormat="1" x14ac:dyDescent="0.2">
      <c r="C67" s="6"/>
      <c r="D67" s="17"/>
      <c r="E67" s="47"/>
    </row>
    <row r="68" spans="3:5" s="5" customFormat="1" x14ac:dyDescent="0.2">
      <c r="C68" s="6"/>
      <c r="D68" s="17"/>
      <c r="E68" s="47"/>
    </row>
    <row r="69" spans="3:5" s="5" customFormat="1" x14ac:dyDescent="0.2">
      <c r="C69" s="6"/>
      <c r="D69" s="17"/>
      <c r="E69" s="47"/>
    </row>
    <row r="70" spans="3:5" s="5" customFormat="1" x14ac:dyDescent="0.2">
      <c r="C70" s="6"/>
      <c r="D70" s="17"/>
      <c r="E70" s="47"/>
    </row>
    <row r="71" spans="3:5" s="5" customFormat="1" x14ac:dyDescent="0.2">
      <c r="C71" s="6"/>
      <c r="D71" s="17"/>
      <c r="E71" s="47"/>
    </row>
    <row r="72" spans="3:5" s="5" customFormat="1" x14ac:dyDescent="0.2">
      <c r="C72" s="6"/>
      <c r="D72" s="17"/>
      <c r="E72" s="47"/>
    </row>
    <row r="73" spans="3:5" s="5" customFormat="1" x14ac:dyDescent="0.2">
      <c r="C73" s="6"/>
      <c r="D73" s="17"/>
      <c r="E73" s="47"/>
    </row>
    <row r="74" spans="3:5" s="5" customFormat="1" x14ac:dyDescent="0.2">
      <c r="C74" s="6"/>
      <c r="D74" s="17"/>
      <c r="E74" s="47"/>
    </row>
    <row r="75" spans="3:5" s="5" customFormat="1" x14ac:dyDescent="0.2">
      <c r="C75" s="6"/>
      <c r="D75" s="17"/>
      <c r="E75" s="47"/>
    </row>
    <row r="76" spans="3:5" s="5" customFormat="1" x14ac:dyDescent="0.2">
      <c r="C76" s="6"/>
      <c r="D76" s="17"/>
      <c r="E76" s="47"/>
    </row>
    <row r="77" spans="3:5" s="5" customFormat="1" x14ac:dyDescent="0.2">
      <c r="C77" s="6"/>
      <c r="D77" s="17"/>
      <c r="E77" s="47"/>
    </row>
    <row r="78" spans="3:5" s="5" customFormat="1" x14ac:dyDescent="0.2">
      <c r="C78" s="6"/>
      <c r="D78" s="17"/>
      <c r="E78" s="47"/>
    </row>
    <row r="79" spans="3:5" s="5" customFormat="1" x14ac:dyDescent="0.2">
      <c r="C79" s="6"/>
      <c r="D79" s="17"/>
      <c r="E79" s="47"/>
    </row>
    <row r="80" spans="3:5" s="5" customFormat="1" x14ac:dyDescent="0.2">
      <c r="C80" s="6"/>
      <c r="D80" s="17"/>
      <c r="E80" s="47"/>
    </row>
    <row r="81" spans="3:5" s="5" customFormat="1" x14ac:dyDescent="0.2">
      <c r="C81" s="6"/>
      <c r="D81" s="17"/>
      <c r="E81" s="47"/>
    </row>
    <row r="82" spans="3:5" s="5" customFormat="1" x14ac:dyDescent="0.2">
      <c r="C82" s="6"/>
      <c r="D82" s="17"/>
      <c r="E82" s="47"/>
    </row>
    <row r="83" spans="3:5" s="5" customFormat="1" x14ac:dyDescent="0.2">
      <c r="C83" s="6"/>
      <c r="D83" s="17"/>
      <c r="E83" s="47"/>
    </row>
    <row r="84" spans="3:5" s="5" customFormat="1" x14ac:dyDescent="0.2">
      <c r="C84" s="6"/>
      <c r="D84" s="17"/>
      <c r="E84" s="47"/>
    </row>
    <row r="85" spans="3:5" s="5" customFormat="1" x14ac:dyDescent="0.2">
      <c r="C85" s="6"/>
      <c r="D85" s="17"/>
      <c r="E85" s="47"/>
    </row>
    <row r="86" spans="3:5" s="5" customFormat="1" x14ac:dyDescent="0.2">
      <c r="C86" s="6"/>
      <c r="D86" s="17"/>
      <c r="E86" s="47"/>
    </row>
    <row r="87" spans="3:5" s="5" customFormat="1" x14ac:dyDescent="0.2">
      <c r="C87" s="6"/>
      <c r="D87" s="17"/>
      <c r="E87" s="47"/>
    </row>
    <row r="88" spans="3:5" s="5" customFormat="1" x14ac:dyDescent="0.2">
      <c r="C88" s="6"/>
      <c r="D88" s="17"/>
      <c r="E88" s="47"/>
    </row>
    <row r="89" spans="3:5" s="5" customFormat="1" x14ac:dyDescent="0.2">
      <c r="C89" s="6"/>
      <c r="D89" s="17"/>
      <c r="E89" s="47"/>
    </row>
    <row r="90" spans="3:5" s="5" customFormat="1" x14ac:dyDescent="0.2">
      <c r="C90" s="6"/>
      <c r="D90" s="17"/>
      <c r="E90" s="47"/>
    </row>
    <row r="91" spans="3:5" s="5" customFormat="1" x14ac:dyDescent="0.2">
      <c r="C91" s="6"/>
      <c r="D91" s="17"/>
      <c r="E91" s="47"/>
    </row>
    <row r="92" spans="3:5" s="5" customFormat="1" x14ac:dyDescent="0.2">
      <c r="C92" s="6"/>
      <c r="D92" s="17"/>
      <c r="E92" s="47"/>
    </row>
    <row r="93" spans="3:5" s="5" customFormat="1" x14ac:dyDescent="0.2">
      <c r="C93" s="6"/>
      <c r="D93" s="17"/>
      <c r="E93" s="47"/>
    </row>
    <row r="94" spans="3:5" s="5" customFormat="1" x14ac:dyDescent="0.2">
      <c r="C94" s="6"/>
      <c r="D94" s="17"/>
      <c r="E94" s="47"/>
    </row>
    <row r="95" spans="3:5" s="5" customFormat="1" x14ac:dyDescent="0.2">
      <c r="C95" s="6"/>
      <c r="D95" s="17"/>
      <c r="E95" s="47"/>
    </row>
    <row r="96" spans="3:5" s="5" customFormat="1" x14ac:dyDescent="0.2">
      <c r="C96" s="6"/>
      <c r="D96" s="17"/>
      <c r="E96" s="47"/>
    </row>
    <row r="97" spans="3:5" s="5" customFormat="1" x14ac:dyDescent="0.2">
      <c r="C97" s="6"/>
      <c r="D97" s="17"/>
      <c r="E97" s="47"/>
    </row>
    <row r="98" spans="3:5" s="5" customFormat="1" x14ac:dyDescent="0.2">
      <c r="C98" s="6"/>
      <c r="D98" s="17"/>
      <c r="E98" s="47"/>
    </row>
    <row r="99" spans="3:5" s="5" customFormat="1" x14ac:dyDescent="0.2">
      <c r="C99" s="6"/>
      <c r="D99" s="17"/>
      <c r="E99" s="47"/>
    </row>
    <row r="100" spans="3:5" s="5" customFormat="1" x14ac:dyDescent="0.2">
      <c r="C100" s="6"/>
      <c r="D100" s="17"/>
      <c r="E100" s="47"/>
    </row>
    <row r="101" spans="3:5" s="5" customFormat="1" x14ac:dyDescent="0.2">
      <c r="C101" s="6"/>
      <c r="D101" s="17"/>
      <c r="E101" s="47"/>
    </row>
    <row r="102" spans="3:5" s="5" customFormat="1" x14ac:dyDescent="0.2">
      <c r="C102" s="6"/>
      <c r="D102" s="17"/>
      <c r="E102" s="47"/>
    </row>
    <row r="103" spans="3:5" s="5" customFormat="1" x14ac:dyDescent="0.2">
      <c r="C103" s="6"/>
      <c r="D103" s="17"/>
      <c r="E103" s="47"/>
    </row>
    <row r="104" spans="3:5" s="5" customFormat="1" x14ac:dyDescent="0.2">
      <c r="C104" s="6"/>
      <c r="D104" s="17"/>
      <c r="E104" s="47"/>
    </row>
    <row r="105" spans="3:5" s="5" customFormat="1" x14ac:dyDescent="0.2">
      <c r="C105" s="6"/>
      <c r="D105" s="17"/>
      <c r="E105" s="47"/>
    </row>
    <row r="106" spans="3:5" s="5" customFormat="1" x14ac:dyDescent="0.2">
      <c r="C106" s="6"/>
      <c r="D106" s="17"/>
      <c r="E106" s="47"/>
    </row>
    <row r="107" spans="3:5" s="5" customFormat="1" x14ac:dyDescent="0.2">
      <c r="C107" s="6"/>
      <c r="D107" s="17"/>
      <c r="E107" s="47"/>
    </row>
    <row r="108" spans="3:5" s="5" customFormat="1" x14ac:dyDescent="0.2">
      <c r="C108" s="6"/>
      <c r="D108" s="17"/>
      <c r="E108" s="47"/>
    </row>
    <row r="109" spans="3:5" s="5" customFormat="1" x14ac:dyDescent="0.2">
      <c r="C109" s="6"/>
      <c r="D109" s="17"/>
      <c r="E109" s="47"/>
    </row>
    <row r="110" spans="3:5" s="5" customFormat="1" x14ac:dyDescent="0.2">
      <c r="C110" s="6"/>
      <c r="D110" s="17"/>
      <c r="E110" s="47"/>
    </row>
    <row r="111" spans="3:5" s="5" customFormat="1" x14ac:dyDescent="0.2">
      <c r="C111" s="6"/>
      <c r="D111" s="17"/>
      <c r="E111" s="47"/>
    </row>
    <row r="112" spans="3:5" s="5" customFormat="1" x14ac:dyDescent="0.2">
      <c r="C112" s="6"/>
      <c r="D112" s="17"/>
      <c r="E112" s="47"/>
    </row>
    <row r="113" spans="3:5" s="5" customFormat="1" x14ac:dyDescent="0.2">
      <c r="C113" s="6"/>
      <c r="D113" s="17"/>
      <c r="E113" s="47"/>
    </row>
    <row r="114" spans="3:5" s="5" customFormat="1" x14ac:dyDescent="0.2">
      <c r="C114" s="6"/>
      <c r="D114" s="17"/>
      <c r="E114" s="47"/>
    </row>
    <row r="115" spans="3:5" s="5" customFormat="1" x14ac:dyDescent="0.2">
      <c r="C115" s="6"/>
      <c r="D115" s="17"/>
      <c r="E115" s="47"/>
    </row>
    <row r="116" spans="3:5" s="5" customFormat="1" x14ac:dyDescent="0.2">
      <c r="C116" s="6"/>
      <c r="D116" s="17"/>
      <c r="E116" s="47"/>
    </row>
    <row r="117" spans="3:5" s="5" customFormat="1" x14ac:dyDescent="0.2">
      <c r="C117" s="6"/>
      <c r="D117" s="17"/>
      <c r="E117" s="47"/>
    </row>
    <row r="118" spans="3:5" s="5" customFormat="1" x14ac:dyDescent="0.2">
      <c r="C118" s="6"/>
      <c r="D118" s="17"/>
      <c r="E118" s="47"/>
    </row>
    <row r="119" spans="3:5" s="5" customFormat="1" x14ac:dyDescent="0.2">
      <c r="C119" s="6"/>
      <c r="D119" s="17"/>
      <c r="E119" s="47"/>
    </row>
    <row r="120" spans="3:5" s="5" customFormat="1" x14ac:dyDescent="0.2">
      <c r="C120" s="6"/>
      <c r="D120" s="17"/>
      <c r="E120" s="47"/>
    </row>
    <row r="121" spans="3:5" s="5" customFormat="1" x14ac:dyDescent="0.2">
      <c r="C121" s="6"/>
      <c r="D121" s="17"/>
      <c r="E121" s="47"/>
    </row>
    <row r="122" spans="3:5" s="5" customFormat="1" x14ac:dyDescent="0.2">
      <c r="C122" s="6"/>
      <c r="D122" s="17"/>
      <c r="E122" s="47"/>
    </row>
    <row r="123" spans="3:5" s="5" customFormat="1" x14ac:dyDescent="0.2">
      <c r="C123" s="6"/>
      <c r="D123" s="17"/>
      <c r="E123" s="47"/>
    </row>
    <row r="124" spans="3:5" s="5" customFormat="1" x14ac:dyDescent="0.2">
      <c r="C124" s="6"/>
      <c r="D124" s="17"/>
      <c r="E124" s="47"/>
    </row>
    <row r="125" spans="3:5" s="5" customFormat="1" x14ac:dyDescent="0.2">
      <c r="C125" s="6"/>
      <c r="D125" s="17"/>
      <c r="E125" s="47"/>
    </row>
    <row r="126" spans="3:5" s="5" customFormat="1" x14ac:dyDescent="0.2">
      <c r="C126" s="6"/>
      <c r="D126" s="17"/>
      <c r="E126" s="47"/>
    </row>
    <row r="127" spans="3:5" s="5" customFormat="1" x14ac:dyDescent="0.2">
      <c r="C127" s="6"/>
      <c r="D127" s="17"/>
      <c r="E127" s="47"/>
    </row>
    <row r="128" spans="3:5" s="5" customFormat="1" x14ac:dyDescent="0.2">
      <c r="C128" s="6"/>
      <c r="D128" s="17"/>
      <c r="E128" s="47"/>
    </row>
    <row r="129" spans="3:5" s="5" customFormat="1" x14ac:dyDescent="0.2">
      <c r="C129" s="6"/>
      <c r="D129" s="17"/>
      <c r="E129" s="47"/>
    </row>
    <row r="130" spans="3:5" s="5" customFormat="1" x14ac:dyDescent="0.2">
      <c r="C130" s="6"/>
      <c r="D130" s="17"/>
      <c r="E130" s="47"/>
    </row>
    <row r="131" spans="3:5" s="5" customFormat="1" x14ac:dyDescent="0.2">
      <c r="C131" s="6"/>
      <c r="D131" s="17"/>
      <c r="E131" s="47"/>
    </row>
    <row r="132" spans="3:5" s="5" customFormat="1" x14ac:dyDescent="0.2">
      <c r="C132" s="6"/>
      <c r="D132" s="17"/>
      <c r="E132" s="47"/>
    </row>
    <row r="133" spans="3:5" s="5" customFormat="1" x14ac:dyDescent="0.2">
      <c r="C133" s="6"/>
      <c r="D133" s="17"/>
      <c r="E133" s="47"/>
    </row>
    <row r="134" spans="3:5" s="5" customFormat="1" x14ac:dyDescent="0.2">
      <c r="C134" s="6"/>
      <c r="D134" s="17"/>
      <c r="E134" s="47"/>
    </row>
    <row r="135" spans="3:5" s="5" customFormat="1" x14ac:dyDescent="0.2">
      <c r="C135" s="6"/>
      <c r="D135" s="17"/>
      <c r="E135" s="47"/>
    </row>
    <row r="136" spans="3:5" s="5" customFormat="1" x14ac:dyDescent="0.2">
      <c r="C136" s="6"/>
      <c r="D136" s="17"/>
      <c r="E136" s="47"/>
    </row>
    <row r="137" spans="3:5" s="5" customFormat="1" x14ac:dyDescent="0.2">
      <c r="C137" s="6"/>
      <c r="D137" s="17"/>
      <c r="E137" s="47"/>
    </row>
    <row r="138" spans="3:5" s="5" customFormat="1" x14ac:dyDescent="0.2">
      <c r="C138" s="6"/>
      <c r="D138" s="17"/>
      <c r="E138" s="47"/>
    </row>
    <row r="139" spans="3:5" s="5" customFormat="1" x14ac:dyDescent="0.2">
      <c r="C139" s="6"/>
      <c r="D139" s="17"/>
      <c r="E139" s="47"/>
    </row>
    <row r="140" spans="3:5" s="5" customFormat="1" x14ac:dyDescent="0.2">
      <c r="C140" s="6"/>
      <c r="D140" s="17"/>
      <c r="E140" s="47"/>
    </row>
    <row r="141" spans="3:5" s="5" customFormat="1" x14ac:dyDescent="0.2">
      <c r="C141" s="6"/>
      <c r="D141" s="17"/>
      <c r="E141" s="47"/>
    </row>
    <row r="142" spans="3:5" s="5" customFormat="1" x14ac:dyDescent="0.2">
      <c r="C142" s="6"/>
      <c r="D142" s="17"/>
      <c r="E142" s="47"/>
    </row>
    <row r="143" spans="3:5" s="5" customFormat="1" x14ac:dyDescent="0.2">
      <c r="C143" s="6"/>
      <c r="D143" s="17"/>
      <c r="E143" s="47"/>
    </row>
    <row r="144" spans="3:5" s="5" customFormat="1" x14ac:dyDescent="0.2">
      <c r="C144" s="6"/>
      <c r="D144" s="17"/>
      <c r="E144" s="47"/>
    </row>
    <row r="145" spans="3:5" s="5" customFormat="1" x14ac:dyDescent="0.2">
      <c r="C145" s="6"/>
      <c r="D145" s="17"/>
      <c r="E145" s="47"/>
    </row>
    <row r="146" spans="3:5" s="5" customFormat="1" x14ac:dyDescent="0.2">
      <c r="C146" s="6"/>
      <c r="D146" s="17"/>
      <c r="E146" s="47"/>
    </row>
    <row r="147" spans="3:5" s="5" customFormat="1" x14ac:dyDescent="0.2">
      <c r="C147" s="6"/>
      <c r="D147" s="17"/>
      <c r="E147" s="47"/>
    </row>
    <row r="148" spans="3:5" s="5" customFormat="1" x14ac:dyDescent="0.2">
      <c r="C148" s="6"/>
      <c r="D148" s="17"/>
      <c r="E148" s="47"/>
    </row>
    <row r="149" spans="3:5" s="5" customFormat="1" x14ac:dyDescent="0.2">
      <c r="C149" s="6"/>
      <c r="D149" s="17"/>
      <c r="E149" s="47"/>
    </row>
    <row r="150" spans="3:5" s="5" customFormat="1" x14ac:dyDescent="0.2">
      <c r="C150" s="6"/>
      <c r="D150" s="17"/>
      <c r="E150" s="47"/>
    </row>
    <row r="151" spans="3:5" s="5" customFormat="1" x14ac:dyDescent="0.2">
      <c r="C151" s="6"/>
      <c r="D151" s="17"/>
      <c r="E151" s="47"/>
    </row>
    <row r="152" spans="3:5" s="5" customFormat="1" x14ac:dyDescent="0.2">
      <c r="C152" s="6"/>
      <c r="D152" s="17"/>
      <c r="E152" s="47"/>
    </row>
    <row r="153" spans="3:5" s="5" customFormat="1" x14ac:dyDescent="0.2">
      <c r="C153" s="6"/>
      <c r="D153" s="17"/>
      <c r="E153" s="47"/>
    </row>
    <row r="154" spans="3:5" s="5" customFormat="1" x14ac:dyDescent="0.2">
      <c r="C154" s="6"/>
      <c r="D154" s="17"/>
      <c r="E154" s="47"/>
    </row>
    <row r="155" spans="3:5" s="5" customFormat="1" x14ac:dyDescent="0.2">
      <c r="C155" s="6"/>
      <c r="D155" s="17"/>
      <c r="E155" s="47"/>
    </row>
    <row r="156" spans="3:5" s="5" customFormat="1" x14ac:dyDescent="0.2">
      <c r="C156" s="6"/>
      <c r="D156" s="17"/>
      <c r="E156" s="47"/>
    </row>
    <row r="157" spans="3:5" s="5" customFormat="1" x14ac:dyDescent="0.2">
      <c r="C157" s="6"/>
      <c r="D157" s="17"/>
      <c r="E157" s="47"/>
    </row>
    <row r="158" spans="3:5" s="5" customFormat="1" x14ac:dyDescent="0.2">
      <c r="C158" s="6"/>
      <c r="D158" s="17"/>
      <c r="E158" s="47"/>
    </row>
    <row r="159" spans="3:5" s="5" customFormat="1" x14ac:dyDescent="0.2">
      <c r="C159" s="6"/>
      <c r="D159" s="17"/>
      <c r="E159" s="47"/>
    </row>
    <row r="160" spans="3:5" s="5" customFormat="1" x14ac:dyDescent="0.2">
      <c r="C160" s="6"/>
      <c r="D160" s="17"/>
      <c r="E160" s="47"/>
    </row>
    <row r="161" spans="3:5" s="5" customFormat="1" x14ac:dyDescent="0.2">
      <c r="C161" s="6"/>
      <c r="D161" s="17"/>
      <c r="E161" s="47"/>
    </row>
    <row r="162" spans="3:5" s="5" customFormat="1" x14ac:dyDescent="0.2">
      <c r="C162" s="6"/>
      <c r="D162" s="17"/>
      <c r="E162" s="47"/>
    </row>
    <row r="163" spans="3:5" s="5" customFormat="1" x14ac:dyDescent="0.2">
      <c r="C163" s="6"/>
      <c r="D163" s="17"/>
      <c r="E163" s="47"/>
    </row>
    <row r="164" spans="3:5" s="5" customFormat="1" x14ac:dyDescent="0.2">
      <c r="C164" s="6"/>
      <c r="D164" s="17"/>
      <c r="E164" s="47"/>
    </row>
    <row r="165" spans="3:5" s="5" customFormat="1" x14ac:dyDescent="0.2">
      <c r="C165" s="6"/>
      <c r="D165" s="17"/>
      <c r="E165" s="47"/>
    </row>
    <row r="166" spans="3:5" s="5" customFormat="1" x14ac:dyDescent="0.2">
      <c r="C166" s="6"/>
      <c r="D166" s="17"/>
      <c r="E166" s="47"/>
    </row>
    <row r="167" spans="3:5" s="5" customFormat="1" x14ac:dyDescent="0.2">
      <c r="C167" s="6"/>
      <c r="D167" s="17"/>
      <c r="E167" s="47"/>
    </row>
    <row r="168" spans="3:5" s="5" customFormat="1" x14ac:dyDescent="0.2">
      <c r="C168" s="6"/>
      <c r="D168" s="17"/>
      <c r="E168" s="47"/>
    </row>
    <row r="169" spans="3:5" s="5" customFormat="1" x14ac:dyDescent="0.2">
      <c r="C169" s="6"/>
      <c r="D169" s="17"/>
      <c r="E169" s="47"/>
    </row>
    <row r="170" spans="3:5" s="5" customFormat="1" x14ac:dyDescent="0.2">
      <c r="C170" s="6"/>
      <c r="D170" s="17"/>
      <c r="E170" s="47"/>
    </row>
    <row r="171" spans="3:5" s="5" customFormat="1" x14ac:dyDescent="0.2">
      <c r="C171" s="6"/>
      <c r="D171" s="17"/>
      <c r="E171" s="47"/>
    </row>
    <row r="172" spans="3:5" s="5" customFormat="1" x14ac:dyDescent="0.2">
      <c r="C172" s="6"/>
      <c r="D172" s="17"/>
      <c r="E172" s="47"/>
    </row>
    <row r="173" spans="3:5" s="5" customFormat="1" x14ac:dyDescent="0.2">
      <c r="C173" s="6"/>
      <c r="D173" s="17"/>
      <c r="E173" s="47"/>
    </row>
    <row r="174" spans="3:5" s="5" customFormat="1" x14ac:dyDescent="0.2">
      <c r="C174" s="6"/>
      <c r="D174" s="17"/>
      <c r="E174" s="47"/>
    </row>
    <row r="175" spans="3:5" s="5" customFormat="1" x14ac:dyDescent="0.2">
      <c r="C175" s="6"/>
      <c r="D175" s="17"/>
      <c r="E175" s="47"/>
    </row>
    <row r="176" spans="3:5" s="5" customFormat="1" x14ac:dyDescent="0.2">
      <c r="C176" s="6"/>
      <c r="D176" s="17"/>
      <c r="E176" s="47"/>
    </row>
    <row r="177" spans="3:5" s="5" customFormat="1" x14ac:dyDescent="0.2">
      <c r="C177" s="6"/>
      <c r="D177" s="17"/>
      <c r="E177" s="47"/>
    </row>
    <row r="178" spans="3:5" s="5" customFormat="1" x14ac:dyDescent="0.2">
      <c r="C178" s="6"/>
      <c r="D178" s="17"/>
      <c r="E178" s="47"/>
    </row>
    <row r="179" spans="3:5" s="5" customFormat="1" x14ac:dyDescent="0.2">
      <c r="C179" s="6"/>
      <c r="D179" s="17"/>
      <c r="E179" s="47"/>
    </row>
    <row r="180" spans="3:5" s="5" customFormat="1" x14ac:dyDescent="0.2">
      <c r="C180" s="6"/>
      <c r="D180" s="17"/>
      <c r="E180" s="47"/>
    </row>
    <row r="181" spans="3:5" s="5" customFormat="1" x14ac:dyDescent="0.2">
      <c r="C181" s="6"/>
      <c r="D181" s="17"/>
      <c r="E181" s="47"/>
    </row>
    <row r="182" spans="3:5" s="5" customFormat="1" x14ac:dyDescent="0.2">
      <c r="C182" s="6"/>
      <c r="D182" s="17"/>
      <c r="E182" s="47"/>
    </row>
    <row r="183" spans="3:5" s="5" customFormat="1" x14ac:dyDescent="0.2">
      <c r="C183" s="6"/>
      <c r="D183" s="17"/>
      <c r="E183" s="47"/>
    </row>
    <row r="184" spans="3:5" s="5" customFormat="1" x14ac:dyDescent="0.2">
      <c r="C184" s="6"/>
      <c r="D184" s="17"/>
      <c r="E184" s="47"/>
    </row>
    <row r="185" spans="3:5" s="5" customFormat="1" x14ac:dyDescent="0.2">
      <c r="C185" s="6"/>
      <c r="D185" s="17"/>
      <c r="E185" s="47"/>
    </row>
    <row r="186" spans="3:5" s="5" customFormat="1" x14ac:dyDescent="0.2">
      <c r="C186" s="6"/>
      <c r="D186" s="17"/>
      <c r="E186" s="47"/>
    </row>
    <row r="187" spans="3:5" s="5" customFormat="1" x14ac:dyDescent="0.2">
      <c r="C187" s="6"/>
      <c r="D187" s="17"/>
      <c r="E187" s="47"/>
    </row>
    <row r="188" spans="3:5" s="5" customFormat="1" x14ac:dyDescent="0.2">
      <c r="C188" s="6"/>
      <c r="D188" s="17"/>
      <c r="E188" s="47"/>
    </row>
    <row r="189" spans="3:5" s="5" customFormat="1" x14ac:dyDescent="0.2">
      <c r="C189" s="6"/>
      <c r="D189" s="17"/>
      <c r="E189" s="47"/>
    </row>
    <row r="190" spans="3:5" s="5" customFormat="1" x14ac:dyDescent="0.2">
      <c r="C190" s="6"/>
      <c r="D190" s="17"/>
      <c r="E190" s="47"/>
    </row>
    <row r="191" spans="3:5" s="5" customFormat="1" x14ac:dyDescent="0.2">
      <c r="C191" s="6"/>
      <c r="D191" s="17"/>
      <c r="E191" s="47"/>
    </row>
    <row r="192" spans="3:5" s="5" customFormat="1" x14ac:dyDescent="0.2">
      <c r="C192" s="6"/>
      <c r="D192" s="17"/>
      <c r="E192" s="47"/>
    </row>
    <row r="193" spans="3:5" s="5" customFormat="1" x14ac:dyDescent="0.2">
      <c r="C193" s="6"/>
      <c r="D193" s="17"/>
      <c r="E193" s="47"/>
    </row>
    <row r="194" spans="3:5" s="5" customFormat="1" x14ac:dyDescent="0.2">
      <c r="C194" s="6"/>
      <c r="D194" s="17"/>
      <c r="E194" s="47"/>
    </row>
    <row r="195" spans="3:5" s="5" customFormat="1" x14ac:dyDescent="0.2">
      <c r="C195" s="6"/>
      <c r="D195" s="17"/>
      <c r="E195" s="47"/>
    </row>
    <row r="196" spans="3:5" s="5" customFormat="1" x14ac:dyDescent="0.2">
      <c r="C196" s="6"/>
      <c r="D196" s="17"/>
      <c r="E196" s="47"/>
    </row>
    <row r="197" spans="3:5" s="5" customFormat="1" x14ac:dyDescent="0.2">
      <c r="C197" s="6"/>
      <c r="D197" s="17"/>
      <c r="E197" s="47"/>
    </row>
    <row r="198" spans="3:5" s="5" customFormat="1" x14ac:dyDescent="0.2">
      <c r="C198" s="6"/>
      <c r="D198" s="17"/>
      <c r="E198" s="47"/>
    </row>
    <row r="199" spans="3:5" s="5" customFormat="1" x14ac:dyDescent="0.2">
      <c r="C199" s="6"/>
      <c r="D199" s="17"/>
      <c r="E199" s="47"/>
    </row>
    <row r="200" spans="3:5" s="5" customFormat="1" x14ac:dyDescent="0.2">
      <c r="C200" s="6"/>
      <c r="D200" s="17"/>
      <c r="E200" s="47"/>
    </row>
    <row r="201" spans="3:5" s="5" customFormat="1" x14ac:dyDescent="0.2">
      <c r="C201" s="6"/>
      <c r="D201" s="17"/>
      <c r="E201" s="47"/>
    </row>
    <row r="202" spans="3:5" s="5" customFormat="1" x14ac:dyDescent="0.2">
      <c r="C202" s="6"/>
      <c r="D202" s="17"/>
      <c r="E202" s="47"/>
    </row>
    <row r="203" spans="3:5" s="5" customFormat="1" x14ac:dyDescent="0.2">
      <c r="C203" s="6"/>
      <c r="D203" s="17"/>
      <c r="E203" s="47"/>
    </row>
    <row r="204" spans="3:5" s="5" customFormat="1" x14ac:dyDescent="0.2">
      <c r="C204" s="6"/>
      <c r="D204" s="17"/>
      <c r="E204" s="47"/>
    </row>
    <row r="205" spans="3:5" s="5" customFormat="1" x14ac:dyDescent="0.2">
      <c r="C205" s="6"/>
      <c r="D205" s="17"/>
      <c r="E205" s="47"/>
    </row>
    <row r="206" spans="3:5" s="5" customFormat="1" x14ac:dyDescent="0.2">
      <c r="C206" s="6"/>
      <c r="D206" s="17"/>
      <c r="E206" s="47"/>
    </row>
    <row r="207" spans="3:5" s="5" customFormat="1" x14ac:dyDescent="0.2">
      <c r="C207" s="6"/>
      <c r="D207" s="17"/>
      <c r="E207" s="47"/>
    </row>
    <row r="208" spans="3:5" s="5" customFormat="1" x14ac:dyDescent="0.2">
      <c r="C208" s="6"/>
      <c r="D208" s="17"/>
      <c r="E208" s="47"/>
    </row>
    <row r="209" spans="3:5" s="5" customFormat="1" x14ac:dyDescent="0.2">
      <c r="C209" s="6"/>
      <c r="D209" s="17"/>
      <c r="E209" s="47"/>
    </row>
    <row r="210" spans="3:5" s="5" customFormat="1" x14ac:dyDescent="0.2">
      <c r="C210" s="6"/>
      <c r="D210" s="17"/>
      <c r="E210" s="47"/>
    </row>
    <row r="211" spans="3:5" s="5" customFormat="1" x14ac:dyDescent="0.2">
      <c r="C211" s="6"/>
      <c r="D211" s="17"/>
      <c r="E211" s="47"/>
    </row>
    <row r="212" spans="3:5" s="5" customFormat="1" x14ac:dyDescent="0.2">
      <c r="C212" s="6"/>
      <c r="D212" s="17"/>
      <c r="E212" s="47"/>
    </row>
    <row r="213" spans="3:5" s="5" customFormat="1" x14ac:dyDescent="0.2">
      <c r="C213" s="6"/>
      <c r="D213" s="17"/>
      <c r="E213" s="47"/>
    </row>
    <row r="214" spans="3:5" s="5" customFormat="1" x14ac:dyDescent="0.2">
      <c r="C214" s="6"/>
      <c r="D214" s="17"/>
      <c r="E214" s="47"/>
    </row>
    <row r="215" spans="3:5" s="5" customFormat="1" x14ac:dyDescent="0.2">
      <c r="C215" s="6"/>
      <c r="D215" s="17"/>
      <c r="E215" s="47"/>
    </row>
    <row r="216" spans="3:5" s="5" customFormat="1" x14ac:dyDescent="0.2">
      <c r="C216" s="6"/>
      <c r="D216" s="17"/>
      <c r="E216" s="47"/>
    </row>
    <row r="217" spans="3:5" s="5" customFormat="1" x14ac:dyDescent="0.2">
      <c r="C217" s="6"/>
      <c r="D217" s="17"/>
      <c r="E217" s="47"/>
    </row>
    <row r="218" spans="3:5" s="5" customFormat="1" x14ac:dyDescent="0.2">
      <c r="C218" s="6"/>
      <c r="D218" s="17"/>
      <c r="E218" s="47"/>
    </row>
    <row r="219" spans="3:5" s="5" customFormat="1" x14ac:dyDescent="0.2">
      <c r="C219" s="6"/>
      <c r="D219" s="17"/>
      <c r="E219" s="47"/>
    </row>
    <row r="220" spans="3:5" s="5" customFormat="1" x14ac:dyDescent="0.2">
      <c r="C220" s="6"/>
      <c r="D220" s="17"/>
      <c r="E220" s="47"/>
    </row>
    <row r="221" spans="3:5" s="5" customFormat="1" x14ac:dyDescent="0.2">
      <c r="C221" s="6"/>
      <c r="D221" s="17"/>
      <c r="E221" s="47"/>
    </row>
    <row r="222" spans="3:5" s="5" customFormat="1" x14ac:dyDescent="0.2">
      <c r="C222" s="6"/>
      <c r="D222" s="17"/>
      <c r="E222" s="47"/>
    </row>
    <row r="223" spans="3:5" s="5" customFormat="1" x14ac:dyDescent="0.2">
      <c r="C223" s="6"/>
      <c r="D223" s="17"/>
      <c r="E223" s="47"/>
    </row>
    <row r="224" spans="3:5" s="5" customFormat="1" x14ac:dyDescent="0.2">
      <c r="C224" s="6"/>
      <c r="D224" s="17"/>
      <c r="E224" s="47"/>
    </row>
    <row r="225" spans="3:5" s="5" customFormat="1" x14ac:dyDescent="0.2">
      <c r="C225" s="6"/>
      <c r="D225" s="17"/>
      <c r="E225" s="47"/>
    </row>
    <row r="226" spans="3:5" s="5" customFormat="1" x14ac:dyDescent="0.2">
      <c r="C226" s="6"/>
      <c r="D226" s="17"/>
      <c r="E226" s="47"/>
    </row>
    <row r="227" spans="3:5" s="5" customFormat="1" x14ac:dyDescent="0.2">
      <c r="C227" s="6"/>
      <c r="D227" s="17"/>
      <c r="E227" s="47"/>
    </row>
    <row r="228" spans="3:5" s="5" customFormat="1" x14ac:dyDescent="0.2">
      <c r="C228" s="6"/>
      <c r="D228" s="17"/>
      <c r="E228" s="47"/>
    </row>
    <row r="229" spans="3:5" s="5" customFormat="1" x14ac:dyDescent="0.2">
      <c r="C229" s="6"/>
      <c r="D229" s="17"/>
      <c r="E229" s="47"/>
    </row>
    <row r="230" spans="3:5" s="5" customFormat="1" x14ac:dyDescent="0.2">
      <c r="C230" s="6"/>
      <c r="D230" s="17"/>
      <c r="E230" s="47"/>
    </row>
    <row r="231" spans="3:5" s="5" customFormat="1" x14ac:dyDescent="0.2">
      <c r="C231" s="6"/>
      <c r="D231" s="17"/>
      <c r="E231" s="47"/>
    </row>
    <row r="232" spans="3:5" s="5" customFormat="1" x14ac:dyDescent="0.2">
      <c r="C232" s="6"/>
      <c r="D232" s="17"/>
      <c r="E232" s="47"/>
    </row>
    <row r="233" spans="3:5" s="5" customFormat="1" x14ac:dyDescent="0.2">
      <c r="C233" s="6"/>
      <c r="D233" s="17"/>
      <c r="E233" s="47"/>
    </row>
    <row r="234" spans="3:5" s="5" customFormat="1" x14ac:dyDescent="0.2">
      <c r="C234" s="6"/>
      <c r="D234" s="17"/>
      <c r="E234" s="47"/>
    </row>
    <row r="235" spans="3:5" s="5" customFormat="1" x14ac:dyDescent="0.2">
      <c r="C235" s="6"/>
      <c r="D235" s="17"/>
      <c r="E235" s="47"/>
    </row>
    <row r="236" spans="3:5" s="5" customFormat="1" x14ac:dyDescent="0.2">
      <c r="C236" s="6"/>
      <c r="D236" s="17"/>
      <c r="E236" s="47"/>
    </row>
    <row r="237" spans="3:5" s="5" customFormat="1" x14ac:dyDescent="0.2">
      <c r="C237" s="6"/>
      <c r="D237" s="17"/>
      <c r="E237" s="47"/>
    </row>
    <row r="238" spans="3:5" s="5" customFormat="1" x14ac:dyDescent="0.2">
      <c r="C238" s="6"/>
      <c r="D238" s="17"/>
      <c r="E238" s="47"/>
    </row>
    <row r="239" spans="3:5" s="5" customFormat="1" x14ac:dyDescent="0.2">
      <c r="C239" s="6"/>
      <c r="D239" s="17"/>
      <c r="E239" s="47"/>
    </row>
    <row r="240" spans="3:5" s="5" customFormat="1" x14ac:dyDescent="0.2">
      <c r="C240" s="6"/>
      <c r="D240" s="17"/>
      <c r="E240" s="47"/>
    </row>
    <row r="241" spans="3:5" s="5" customFormat="1" x14ac:dyDescent="0.2">
      <c r="C241" s="6"/>
      <c r="D241" s="17"/>
      <c r="E241" s="47"/>
    </row>
    <row r="242" spans="3:5" s="5" customFormat="1" x14ac:dyDescent="0.2">
      <c r="C242" s="6"/>
      <c r="D242" s="17"/>
      <c r="E242" s="47"/>
    </row>
    <row r="243" spans="3:5" s="5" customFormat="1" x14ac:dyDescent="0.2">
      <c r="C243" s="6"/>
      <c r="D243" s="17"/>
      <c r="E243" s="47"/>
    </row>
    <row r="244" spans="3:5" s="5" customFormat="1" x14ac:dyDescent="0.2">
      <c r="C244" s="6"/>
      <c r="D244" s="17"/>
      <c r="E244" s="47"/>
    </row>
    <row r="245" spans="3:5" s="5" customFormat="1" x14ac:dyDescent="0.2">
      <c r="C245" s="6"/>
      <c r="D245" s="17"/>
      <c r="E245" s="47"/>
    </row>
    <row r="246" spans="3:5" s="5" customFormat="1" x14ac:dyDescent="0.2">
      <c r="C246" s="6"/>
      <c r="D246" s="17"/>
      <c r="E246" s="47"/>
    </row>
    <row r="247" spans="3:5" s="5" customFormat="1" x14ac:dyDescent="0.2">
      <c r="C247" s="6"/>
      <c r="D247" s="17"/>
      <c r="E247" s="47"/>
    </row>
    <row r="248" spans="3:5" s="5" customFormat="1" x14ac:dyDescent="0.2">
      <c r="C248" s="6"/>
      <c r="D248" s="17"/>
      <c r="E248" s="47"/>
    </row>
    <row r="249" spans="3:5" s="5" customFormat="1" x14ac:dyDescent="0.2">
      <c r="C249" s="6"/>
      <c r="D249" s="17"/>
      <c r="E249" s="47"/>
    </row>
    <row r="250" spans="3:5" s="5" customFormat="1" x14ac:dyDescent="0.2">
      <c r="C250" s="6"/>
      <c r="D250" s="17"/>
      <c r="E250" s="47"/>
    </row>
    <row r="251" spans="3:5" s="5" customFormat="1" x14ac:dyDescent="0.2">
      <c r="C251" s="6"/>
      <c r="D251" s="17"/>
      <c r="E251" s="47"/>
    </row>
    <row r="252" spans="3:5" s="5" customFormat="1" x14ac:dyDescent="0.2">
      <c r="C252" s="6"/>
      <c r="D252" s="17"/>
      <c r="E252" s="47"/>
    </row>
    <row r="253" spans="3:5" s="5" customFormat="1" x14ac:dyDescent="0.2">
      <c r="C253" s="6"/>
      <c r="D253" s="17"/>
      <c r="E253" s="47"/>
    </row>
    <row r="254" spans="3:5" s="5" customFormat="1" x14ac:dyDescent="0.2">
      <c r="C254" s="6"/>
      <c r="D254" s="17"/>
      <c r="E254" s="47"/>
    </row>
    <row r="255" spans="3:5" s="5" customFormat="1" x14ac:dyDescent="0.2">
      <c r="C255" s="6"/>
      <c r="D255" s="17"/>
      <c r="E255" s="47"/>
    </row>
    <row r="256" spans="3:5" s="5" customFormat="1" x14ac:dyDescent="0.2">
      <c r="C256" s="6"/>
      <c r="D256" s="17"/>
      <c r="E256" s="47"/>
    </row>
    <row r="257" spans="3:5" s="5" customFormat="1" x14ac:dyDescent="0.2">
      <c r="C257" s="6"/>
      <c r="D257" s="17"/>
      <c r="E257" s="47"/>
    </row>
    <row r="258" spans="3:5" s="5" customFormat="1" x14ac:dyDescent="0.2">
      <c r="C258" s="6"/>
      <c r="D258" s="17"/>
      <c r="E258" s="47"/>
    </row>
    <row r="259" spans="3:5" s="5" customFormat="1" x14ac:dyDescent="0.2">
      <c r="C259" s="6"/>
      <c r="D259" s="17"/>
      <c r="E259" s="47"/>
    </row>
    <row r="260" spans="3:5" s="5" customFormat="1" x14ac:dyDescent="0.2">
      <c r="C260" s="6"/>
      <c r="D260" s="17"/>
      <c r="E260" s="47"/>
    </row>
    <row r="261" spans="3:5" s="5" customFormat="1" x14ac:dyDescent="0.2">
      <c r="C261" s="6"/>
      <c r="D261" s="17"/>
      <c r="E261" s="47"/>
    </row>
    <row r="262" spans="3:5" s="5" customFormat="1" x14ac:dyDescent="0.2">
      <c r="C262" s="6"/>
      <c r="D262" s="17"/>
      <c r="E262" s="47"/>
    </row>
    <row r="263" spans="3:5" s="5" customFormat="1" x14ac:dyDescent="0.2">
      <c r="C263" s="6"/>
      <c r="D263" s="17"/>
      <c r="E263" s="47"/>
    </row>
    <row r="264" spans="3:5" s="5" customFormat="1" x14ac:dyDescent="0.2">
      <c r="C264" s="6"/>
      <c r="D264" s="17"/>
      <c r="E264" s="47"/>
    </row>
    <row r="265" spans="3:5" s="5" customFormat="1" x14ac:dyDescent="0.2">
      <c r="C265" s="6"/>
      <c r="D265" s="17"/>
      <c r="E265" s="47"/>
    </row>
    <row r="266" spans="3:5" s="5" customFormat="1" x14ac:dyDescent="0.2">
      <c r="C266" s="6"/>
      <c r="D266" s="17"/>
      <c r="E266" s="47"/>
    </row>
    <row r="267" spans="3:5" s="5" customFormat="1" x14ac:dyDescent="0.2">
      <c r="C267" s="6"/>
      <c r="D267" s="17"/>
      <c r="E267" s="47"/>
    </row>
    <row r="268" spans="3:5" s="5" customFormat="1" x14ac:dyDescent="0.2">
      <c r="C268" s="6"/>
      <c r="D268" s="17"/>
      <c r="E268" s="47"/>
    </row>
    <row r="269" spans="3:5" s="5" customFormat="1" x14ac:dyDescent="0.2">
      <c r="C269" s="6"/>
      <c r="D269" s="17"/>
      <c r="E269" s="47"/>
    </row>
    <row r="270" spans="3:5" s="5" customFormat="1" x14ac:dyDescent="0.2">
      <c r="C270" s="6"/>
      <c r="D270" s="17"/>
      <c r="E270" s="47"/>
    </row>
    <row r="271" spans="3:5" s="5" customFormat="1" x14ac:dyDescent="0.2">
      <c r="C271" s="6"/>
      <c r="D271" s="17"/>
      <c r="E271" s="47"/>
    </row>
    <row r="272" spans="3:5" s="5" customFormat="1" x14ac:dyDescent="0.2">
      <c r="C272" s="6"/>
      <c r="D272" s="17"/>
      <c r="E272" s="47"/>
    </row>
    <row r="273" spans="3:5" s="5" customFormat="1" x14ac:dyDescent="0.2">
      <c r="C273" s="6"/>
      <c r="D273" s="17"/>
      <c r="E273" s="47"/>
    </row>
    <row r="274" spans="3:5" s="5" customFormat="1" x14ac:dyDescent="0.2">
      <c r="C274" s="6"/>
      <c r="D274" s="17"/>
      <c r="E274" s="47"/>
    </row>
    <row r="275" spans="3:5" s="5" customFormat="1" x14ac:dyDescent="0.2">
      <c r="C275" s="6"/>
      <c r="D275" s="17"/>
      <c r="E275" s="47"/>
    </row>
    <row r="276" spans="3:5" s="5" customFormat="1" x14ac:dyDescent="0.2">
      <c r="C276" s="6"/>
      <c r="D276" s="17"/>
      <c r="E276" s="47"/>
    </row>
    <row r="277" spans="3:5" s="5" customFormat="1" x14ac:dyDescent="0.2">
      <c r="C277" s="6"/>
      <c r="D277" s="17"/>
      <c r="E277" s="47"/>
    </row>
    <row r="278" spans="3:5" s="5" customFormat="1" x14ac:dyDescent="0.2">
      <c r="C278" s="6"/>
      <c r="D278" s="17"/>
      <c r="E278" s="47"/>
    </row>
    <row r="279" spans="3:5" s="5" customFormat="1" x14ac:dyDescent="0.2">
      <c r="C279" s="6"/>
      <c r="D279" s="17"/>
      <c r="E279" s="47"/>
    </row>
    <row r="280" spans="3:5" s="5" customFormat="1" x14ac:dyDescent="0.2">
      <c r="C280" s="6"/>
      <c r="D280" s="17"/>
      <c r="E280" s="47"/>
    </row>
    <row r="281" spans="3:5" s="5" customFormat="1" x14ac:dyDescent="0.2">
      <c r="C281" s="6"/>
      <c r="D281" s="17"/>
      <c r="E281" s="47"/>
    </row>
    <row r="282" spans="3:5" s="5" customFormat="1" x14ac:dyDescent="0.2">
      <c r="C282" s="6"/>
      <c r="D282" s="17"/>
      <c r="E282" s="47"/>
    </row>
    <row r="283" spans="3:5" s="5" customFormat="1" x14ac:dyDescent="0.2">
      <c r="C283" s="6"/>
      <c r="D283" s="17"/>
      <c r="E283" s="47"/>
    </row>
    <row r="284" spans="3:5" s="5" customFormat="1" x14ac:dyDescent="0.2">
      <c r="C284" s="6"/>
      <c r="D284" s="17"/>
      <c r="E284" s="47"/>
    </row>
    <row r="285" spans="3:5" s="5" customFormat="1" x14ac:dyDescent="0.2">
      <c r="C285" s="6"/>
      <c r="D285" s="17"/>
      <c r="E285" s="47"/>
    </row>
    <row r="286" spans="3:5" s="5" customFormat="1" x14ac:dyDescent="0.2">
      <c r="C286" s="6"/>
      <c r="D286" s="17"/>
      <c r="E286" s="47"/>
    </row>
    <row r="287" spans="3:5" s="5" customFormat="1" x14ac:dyDescent="0.2">
      <c r="C287" s="6"/>
      <c r="D287" s="17"/>
      <c r="E287" s="47"/>
    </row>
    <row r="288" spans="3:5" s="5" customFormat="1" x14ac:dyDescent="0.2">
      <c r="C288" s="6"/>
      <c r="D288" s="17"/>
      <c r="E288" s="47"/>
    </row>
    <row r="289" spans="3:5" s="5" customFormat="1" x14ac:dyDescent="0.2">
      <c r="C289" s="6"/>
      <c r="D289" s="17"/>
      <c r="E289" s="47"/>
    </row>
    <row r="290" spans="3:5" s="5" customFormat="1" x14ac:dyDescent="0.2">
      <c r="C290" s="6"/>
      <c r="D290" s="17"/>
      <c r="E290" s="47"/>
    </row>
    <row r="291" spans="3:5" s="5" customFormat="1" x14ac:dyDescent="0.2">
      <c r="C291" s="6"/>
      <c r="D291" s="17"/>
      <c r="E291" s="47"/>
    </row>
    <row r="292" spans="3:5" s="5" customFormat="1" x14ac:dyDescent="0.2">
      <c r="C292" s="6"/>
      <c r="D292" s="17"/>
      <c r="E292" s="47"/>
    </row>
    <row r="293" spans="3:5" s="5" customFormat="1" x14ac:dyDescent="0.2">
      <c r="C293" s="6"/>
      <c r="D293" s="17"/>
      <c r="E293" s="47"/>
    </row>
    <row r="294" spans="3:5" s="5" customFormat="1" x14ac:dyDescent="0.2">
      <c r="C294" s="6"/>
      <c r="D294" s="17"/>
      <c r="E294" s="47"/>
    </row>
    <row r="295" spans="3:5" s="5" customFormat="1" x14ac:dyDescent="0.2">
      <c r="C295" s="6"/>
      <c r="D295" s="17"/>
      <c r="E295" s="47"/>
    </row>
    <row r="296" spans="3:5" s="5" customFormat="1" x14ac:dyDescent="0.2">
      <c r="C296" s="6"/>
      <c r="D296" s="17"/>
      <c r="E296" s="47"/>
    </row>
    <row r="297" spans="3:5" s="5" customFormat="1" x14ac:dyDescent="0.2">
      <c r="C297" s="6"/>
      <c r="D297" s="17"/>
      <c r="E297" s="47"/>
    </row>
    <row r="298" spans="3:5" s="5" customFormat="1" x14ac:dyDescent="0.2">
      <c r="C298" s="6"/>
      <c r="D298" s="17"/>
      <c r="E298" s="47"/>
    </row>
    <row r="299" spans="3:5" s="5" customFormat="1" x14ac:dyDescent="0.2">
      <c r="C299" s="6"/>
      <c r="D299" s="17"/>
      <c r="E299" s="47"/>
    </row>
    <row r="300" spans="3:5" s="5" customFormat="1" x14ac:dyDescent="0.2">
      <c r="C300" s="6"/>
      <c r="D300" s="17"/>
      <c r="E300" s="47"/>
    </row>
    <row r="301" spans="3:5" s="5" customFormat="1" x14ac:dyDescent="0.2">
      <c r="C301" s="6"/>
      <c r="D301" s="17"/>
      <c r="E301" s="47"/>
    </row>
    <row r="302" spans="3:5" s="5" customFormat="1" x14ac:dyDescent="0.2">
      <c r="C302" s="6"/>
      <c r="D302" s="17"/>
      <c r="E302" s="47"/>
    </row>
    <row r="303" spans="3:5" s="5" customFormat="1" x14ac:dyDescent="0.2">
      <c r="C303" s="6"/>
      <c r="D303" s="17"/>
      <c r="E303" s="47"/>
    </row>
    <row r="304" spans="3:5" s="5" customFormat="1" x14ac:dyDescent="0.2">
      <c r="C304" s="6"/>
      <c r="D304" s="17"/>
      <c r="E304" s="47"/>
    </row>
    <row r="305" spans="3:5" s="5" customFormat="1" x14ac:dyDescent="0.2">
      <c r="C305" s="6"/>
      <c r="D305" s="17"/>
      <c r="E305" s="47"/>
    </row>
    <row r="306" spans="3:5" s="5" customFormat="1" x14ac:dyDescent="0.2">
      <c r="C306" s="6"/>
      <c r="D306" s="17"/>
      <c r="E306" s="47"/>
    </row>
    <row r="307" spans="3:5" s="5" customFormat="1" x14ac:dyDescent="0.2">
      <c r="C307" s="6"/>
      <c r="D307" s="17"/>
      <c r="E307" s="47"/>
    </row>
    <row r="308" spans="3:5" s="5" customFormat="1" x14ac:dyDescent="0.2">
      <c r="C308" s="6"/>
      <c r="D308" s="17"/>
      <c r="E308" s="47"/>
    </row>
    <row r="309" spans="3:5" s="5" customFormat="1" x14ac:dyDescent="0.2">
      <c r="C309" s="6"/>
      <c r="D309" s="17"/>
      <c r="E309" s="47"/>
    </row>
    <row r="310" spans="3:5" s="5" customFormat="1" x14ac:dyDescent="0.2">
      <c r="C310" s="6"/>
      <c r="D310" s="17"/>
      <c r="E310" s="47"/>
    </row>
    <row r="311" spans="3:5" s="5" customFormat="1" x14ac:dyDescent="0.2">
      <c r="C311" s="6"/>
      <c r="D311" s="17"/>
      <c r="E311" s="47"/>
    </row>
    <row r="312" spans="3:5" s="5" customFormat="1" x14ac:dyDescent="0.2">
      <c r="C312" s="6"/>
      <c r="D312" s="17"/>
      <c r="E312" s="47"/>
    </row>
    <row r="313" spans="3:5" s="5" customFormat="1" x14ac:dyDescent="0.2">
      <c r="C313" s="6"/>
      <c r="D313" s="17"/>
      <c r="E313" s="47"/>
    </row>
    <row r="314" spans="3:5" s="5" customFormat="1" x14ac:dyDescent="0.2">
      <c r="C314" s="6"/>
      <c r="D314" s="17"/>
      <c r="E314" s="47"/>
    </row>
    <row r="315" spans="3:5" s="5" customFormat="1" x14ac:dyDescent="0.2">
      <c r="C315" s="6"/>
      <c r="D315" s="17"/>
      <c r="E315" s="47"/>
    </row>
    <row r="316" spans="3:5" s="5" customFormat="1" x14ac:dyDescent="0.2">
      <c r="C316" s="6"/>
      <c r="D316" s="17"/>
      <c r="E316" s="47"/>
    </row>
    <row r="317" spans="3:5" s="5" customFormat="1" x14ac:dyDescent="0.2">
      <c r="C317" s="6"/>
      <c r="D317" s="17"/>
      <c r="E317" s="47"/>
    </row>
    <row r="318" spans="3:5" s="5" customFormat="1" x14ac:dyDescent="0.2">
      <c r="C318" s="6"/>
      <c r="D318" s="17"/>
      <c r="E318" s="47"/>
    </row>
    <row r="319" spans="3:5" s="5" customFormat="1" x14ac:dyDescent="0.2">
      <c r="C319" s="6"/>
      <c r="D319" s="17"/>
      <c r="E319" s="47"/>
    </row>
    <row r="320" spans="3:5" s="5" customFormat="1" x14ac:dyDescent="0.2">
      <c r="C320" s="6"/>
      <c r="D320" s="17"/>
      <c r="E320" s="47"/>
    </row>
    <row r="321" spans="3:5" s="5" customFormat="1" x14ac:dyDescent="0.2">
      <c r="C321" s="6"/>
      <c r="D321" s="17"/>
      <c r="E321" s="47"/>
    </row>
    <row r="322" spans="3:5" s="5" customFormat="1" x14ac:dyDescent="0.2">
      <c r="C322" s="6"/>
      <c r="D322" s="17"/>
      <c r="E322" s="47"/>
    </row>
    <row r="323" spans="3:5" s="5" customFormat="1" x14ac:dyDescent="0.2">
      <c r="C323" s="6"/>
      <c r="D323" s="17"/>
      <c r="E323" s="47"/>
    </row>
    <row r="324" spans="3:5" s="5" customFormat="1" x14ac:dyDescent="0.2">
      <c r="C324" s="6"/>
      <c r="D324" s="17"/>
      <c r="E324" s="47"/>
    </row>
    <row r="325" spans="3:5" s="5" customFormat="1" x14ac:dyDescent="0.2">
      <c r="C325" s="6"/>
      <c r="D325" s="17"/>
      <c r="E325" s="47"/>
    </row>
    <row r="326" spans="3:5" s="5" customFormat="1" x14ac:dyDescent="0.2">
      <c r="C326" s="6"/>
      <c r="D326" s="17"/>
      <c r="E326" s="47"/>
    </row>
    <row r="327" spans="3:5" s="5" customFormat="1" x14ac:dyDescent="0.2">
      <c r="C327" s="6"/>
      <c r="D327" s="17"/>
      <c r="E327" s="47"/>
    </row>
    <row r="328" spans="3:5" s="5" customFormat="1" x14ac:dyDescent="0.2">
      <c r="C328" s="6"/>
      <c r="D328" s="17"/>
      <c r="E328" s="47"/>
    </row>
    <row r="329" spans="3:5" s="5" customFormat="1" x14ac:dyDescent="0.2">
      <c r="C329" s="6"/>
      <c r="D329" s="17"/>
      <c r="E329" s="47"/>
    </row>
    <row r="330" spans="3:5" s="5" customFormat="1" x14ac:dyDescent="0.2">
      <c r="C330" s="6"/>
      <c r="D330" s="17"/>
      <c r="E330" s="47"/>
    </row>
    <row r="331" spans="3:5" s="5" customFormat="1" x14ac:dyDescent="0.2">
      <c r="C331" s="6"/>
      <c r="D331" s="17"/>
      <c r="E331" s="47"/>
    </row>
    <row r="332" spans="3:5" s="5" customFormat="1" x14ac:dyDescent="0.2">
      <c r="C332" s="6"/>
      <c r="D332" s="17"/>
      <c r="E332" s="47"/>
    </row>
    <row r="333" spans="3:5" s="5" customFormat="1" x14ac:dyDescent="0.2">
      <c r="C333" s="6"/>
      <c r="D333" s="17"/>
      <c r="E333" s="47"/>
    </row>
    <row r="334" spans="3:5" s="5" customFormat="1" x14ac:dyDescent="0.2">
      <c r="C334" s="6"/>
      <c r="D334" s="17"/>
      <c r="E334" s="47"/>
    </row>
    <row r="335" spans="3:5" s="5" customFormat="1" x14ac:dyDescent="0.2">
      <c r="C335" s="6"/>
      <c r="D335" s="17"/>
      <c r="E335" s="47"/>
    </row>
    <row r="336" spans="3:5" s="5" customFormat="1" x14ac:dyDescent="0.2">
      <c r="C336" s="6"/>
      <c r="D336" s="17"/>
      <c r="E336" s="47"/>
    </row>
    <row r="337" spans="3:5" s="5" customFormat="1" x14ac:dyDescent="0.2">
      <c r="C337" s="6"/>
      <c r="D337" s="17"/>
      <c r="E337" s="47"/>
    </row>
    <row r="338" spans="3:5" s="5" customFormat="1" x14ac:dyDescent="0.2">
      <c r="C338" s="6"/>
      <c r="D338" s="17"/>
      <c r="E338" s="47"/>
    </row>
    <row r="339" spans="3:5" s="5" customFormat="1" x14ac:dyDescent="0.2">
      <c r="C339" s="6"/>
      <c r="D339" s="17"/>
      <c r="E339" s="47"/>
    </row>
    <row r="340" spans="3:5" s="5" customFormat="1" x14ac:dyDescent="0.2">
      <c r="C340" s="6"/>
      <c r="D340" s="17"/>
      <c r="E340" s="47"/>
    </row>
    <row r="341" spans="3:5" s="5" customFormat="1" x14ac:dyDescent="0.2">
      <c r="C341" s="6"/>
      <c r="D341" s="17"/>
      <c r="E341" s="47"/>
    </row>
    <row r="342" spans="3:5" s="5" customFormat="1" x14ac:dyDescent="0.2">
      <c r="C342" s="6"/>
      <c r="D342" s="17"/>
      <c r="E342" s="47"/>
    </row>
    <row r="343" spans="3:5" s="5" customFormat="1" x14ac:dyDescent="0.2">
      <c r="C343" s="6"/>
      <c r="D343" s="17"/>
      <c r="E343" s="47"/>
    </row>
    <row r="344" spans="3:5" s="5" customFormat="1" x14ac:dyDescent="0.2">
      <c r="C344" s="6"/>
      <c r="D344" s="17"/>
      <c r="E344" s="47"/>
    </row>
    <row r="345" spans="3:5" s="5" customFormat="1" x14ac:dyDescent="0.2">
      <c r="C345" s="6"/>
      <c r="D345" s="17"/>
      <c r="E345" s="47"/>
    </row>
    <row r="346" spans="3:5" s="5" customFormat="1" x14ac:dyDescent="0.2">
      <c r="C346" s="6"/>
      <c r="D346" s="17"/>
      <c r="E346" s="47"/>
    </row>
    <row r="347" spans="3:5" s="5" customFormat="1" x14ac:dyDescent="0.2">
      <c r="C347" s="6"/>
      <c r="D347" s="17"/>
      <c r="E347" s="47"/>
    </row>
    <row r="348" spans="3:5" s="5" customFormat="1" x14ac:dyDescent="0.2">
      <c r="C348" s="6"/>
      <c r="D348" s="17"/>
      <c r="E348" s="47"/>
    </row>
    <row r="349" spans="3:5" s="5" customFormat="1" x14ac:dyDescent="0.2">
      <c r="C349" s="6"/>
      <c r="D349" s="17"/>
      <c r="E349" s="47"/>
    </row>
    <row r="350" spans="3:5" s="5" customFormat="1" x14ac:dyDescent="0.2">
      <c r="C350" s="6"/>
      <c r="D350" s="17"/>
      <c r="E350" s="47"/>
    </row>
    <row r="351" spans="3:5" s="5" customFormat="1" x14ac:dyDescent="0.2">
      <c r="C351" s="6"/>
      <c r="D351" s="17"/>
      <c r="E351" s="47"/>
    </row>
    <row r="352" spans="3:5" s="5" customFormat="1" x14ac:dyDescent="0.2">
      <c r="C352" s="6"/>
      <c r="D352" s="17"/>
      <c r="E352" s="47"/>
    </row>
    <row r="353" spans="3:5" s="5" customFormat="1" x14ac:dyDescent="0.2">
      <c r="C353" s="6"/>
      <c r="D353" s="17"/>
      <c r="E353" s="47"/>
    </row>
    <row r="354" spans="3:5" s="5" customFormat="1" x14ac:dyDescent="0.2">
      <c r="C354" s="6"/>
      <c r="D354" s="17"/>
      <c r="E354" s="47"/>
    </row>
    <row r="355" spans="3:5" s="5" customFormat="1" x14ac:dyDescent="0.2">
      <c r="C355" s="6"/>
      <c r="D355" s="17"/>
      <c r="E355" s="47"/>
    </row>
    <row r="356" spans="3:5" s="5" customFormat="1" x14ac:dyDescent="0.2">
      <c r="C356" s="6"/>
      <c r="D356" s="17"/>
      <c r="E356" s="47"/>
    </row>
    <row r="357" spans="3:5" s="5" customFormat="1" x14ac:dyDescent="0.2">
      <c r="C357" s="6"/>
      <c r="D357" s="17"/>
      <c r="E357" s="47"/>
    </row>
    <row r="358" spans="3:5" s="5" customFormat="1" x14ac:dyDescent="0.2">
      <c r="C358" s="6"/>
      <c r="D358" s="17"/>
      <c r="E358" s="47"/>
    </row>
    <row r="359" spans="3:5" s="5" customFormat="1" x14ac:dyDescent="0.2">
      <c r="C359" s="6"/>
      <c r="D359" s="17"/>
      <c r="E359" s="47"/>
    </row>
    <row r="360" spans="3:5" s="5" customFormat="1" x14ac:dyDescent="0.2">
      <c r="C360" s="6"/>
      <c r="D360" s="17"/>
      <c r="E360" s="47"/>
    </row>
    <row r="361" spans="3:5" s="5" customFormat="1" x14ac:dyDescent="0.2">
      <c r="C361" s="6"/>
      <c r="D361" s="17"/>
      <c r="E361" s="47"/>
    </row>
    <row r="362" spans="3:5" s="5" customFormat="1" x14ac:dyDescent="0.2">
      <c r="C362" s="6"/>
      <c r="D362" s="17"/>
      <c r="E362" s="47"/>
    </row>
    <row r="363" spans="3:5" s="5" customFormat="1" x14ac:dyDescent="0.2">
      <c r="C363" s="6"/>
      <c r="D363" s="17"/>
      <c r="E363" s="47"/>
    </row>
    <row r="364" spans="3:5" s="5" customFormat="1" x14ac:dyDescent="0.2">
      <c r="C364" s="6"/>
      <c r="D364" s="17"/>
      <c r="E364" s="47"/>
    </row>
    <row r="365" spans="3:5" s="5" customFormat="1" x14ac:dyDescent="0.2">
      <c r="C365" s="6"/>
      <c r="D365" s="17"/>
      <c r="E365" s="47"/>
    </row>
    <row r="366" spans="3:5" s="5" customFormat="1" x14ac:dyDescent="0.2">
      <c r="C366" s="6"/>
      <c r="D366" s="17"/>
      <c r="E366" s="47"/>
    </row>
    <row r="367" spans="3:5" s="5" customFormat="1" x14ac:dyDescent="0.2">
      <c r="C367" s="6"/>
      <c r="D367" s="17"/>
      <c r="E367" s="47"/>
    </row>
    <row r="368" spans="3:5" s="5" customFormat="1" x14ac:dyDescent="0.2">
      <c r="C368" s="6"/>
      <c r="D368" s="17"/>
      <c r="E368" s="47"/>
    </row>
    <row r="369" spans="3:5" s="5" customFormat="1" x14ac:dyDescent="0.2">
      <c r="C369" s="6"/>
      <c r="D369" s="17"/>
      <c r="E369" s="47"/>
    </row>
    <row r="370" spans="3:5" s="5" customFormat="1" x14ac:dyDescent="0.2">
      <c r="C370" s="6"/>
      <c r="D370" s="17"/>
      <c r="E370" s="47"/>
    </row>
    <row r="371" spans="3:5" s="5" customFormat="1" x14ac:dyDescent="0.2">
      <c r="C371" s="6"/>
      <c r="D371" s="17"/>
      <c r="E371" s="47"/>
    </row>
    <row r="372" spans="3:5" s="5" customFormat="1" x14ac:dyDescent="0.2">
      <c r="C372" s="6"/>
      <c r="D372" s="17"/>
      <c r="E372" s="47"/>
    </row>
    <row r="373" spans="3:5" s="5" customFormat="1" x14ac:dyDescent="0.2">
      <c r="C373" s="6"/>
      <c r="D373" s="17"/>
      <c r="E373" s="47"/>
    </row>
    <row r="374" spans="3:5" s="5" customFormat="1" x14ac:dyDescent="0.2">
      <c r="C374" s="6"/>
      <c r="D374" s="17"/>
      <c r="E374" s="47"/>
    </row>
    <row r="375" spans="3:5" s="5" customFormat="1" x14ac:dyDescent="0.2">
      <c r="C375" s="6"/>
      <c r="D375" s="17"/>
      <c r="E375" s="47"/>
    </row>
    <row r="376" spans="3:5" s="5" customFormat="1" x14ac:dyDescent="0.2">
      <c r="C376" s="6"/>
      <c r="D376" s="17"/>
      <c r="E376" s="47"/>
    </row>
    <row r="377" spans="3:5" s="5" customFormat="1" x14ac:dyDescent="0.2">
      <c r="C377" s="6"/>
      <c r="D377" s="17"/>
      <c r="E377" s="47"/>
    </row>
    <row r="378" spans="3:5" s="5" customFormat="1" x14ac:dyDescent="0.2">
      <c r="C378" s="6"/>
      <c r="D378" s="17"/>
      <c r="E378" s="47"/>
    </row>
    <row r="379" spans="3:5" s="5" customFormat="1" x14ac:dyDescent="0.2">
      <c r="C379" s="6"/>
      <c r="D379" s="17"/>
      <c r="E379" s="47"/>
    </row>
    <row r="380" spans="3:5" s="5" customFormat="1" x14ac:dyDescent="0.2">
      <c r="C380" s="6"/>
      <c r="D380" s="17"/>
      <c r="E380" s="47"/>
    </row>
    <row r="381" spans="3:5" s="5" customFormat="1" x14ac:dyDescent="0.2">
      <c r="C381" s="6"/>
      <c r="D381" s="17"/>
      <c r="E381" s="47"/>
    </row>
    <row r="382" spans="3:5" s="5" customFormat="1" x14ac:dyDescent="0.2">
      <c r="C382" s="6"/>
      <c r="D382" s="17"/>
      <c r="E382" s="47"/>
    </row>
    <row r="383" spans="3:5" s="5" customFormat="1" x14ac:dyDescent="0.2">
      <c r="C383" s="6"/>
      <c r="D383" s="17"/>
      <c r="E383" s="47"/>
    </row>
    <row r="384" spans="3:5" s="5" customFormat="1" x14ac:dyDescent="0.2">
      <c r="C384" s="6"/>
      <c r="D384" s="17"/>
      <c r="E384" s="47"/>
    </row>
    <row r="385" spans="3:5" s="5" customFormat="1" x14ac:dyDescent="0.2">
      <c r="C385" s="6"/>
      <c r="D385" s="17"/>
      <c r="E385" s="47"/>
    </row>
    <row r="386" spans="3:5" s="5" customFormat="1" x14ac:dyDescent="0.2">
      <c r="C386" s="6"/>
      <c r="D386" s="17"/>
      <c r="E386" s="47"/>
    </row>
    <row r="387" spans="3:5" s="5" customFormat="1" x14ac:dyDescent="0.2">
      <c r="C387" s="6"/>
      <c r="D387" s="17"/>
      <c r="E387" s="47"/>
    </row>
    <row r="388" spans="3:5" s="5" customFormat="1" x14ac:dyDescent="0.2">
      <c r="C388" s="6"/>
      <c r="D388" s="17"/>
      <c r="E388" s="47"/>
    </row>
    <row r="389" spans="3:5" s="5" customFormat="1" x14ac:dyDescent="0.2">
      <c r="C389" s="6"/>
      <c r="D389" s="17"/>
      <c r="E389" s="47"/>
    </row>
    <row r="390" spans="3:5" s="5" customFormat="1" x14ac:dyDescent="0.2">
      <c r="C390" s="6"/>
      <c r="D390" s="17"/>
      <c r="E390" s="47"/>
    </row>
    <row r="391" spans="3:5" s="5" customFormat="1" x14ac:dyDescent="0.2">
      <c r="C391" s="6"/>
      <c r="D391" s="17"/>
      <c r="E391" s="47"/>
    </row>
    <row r="392" spans="3:5" s="5" customFormat="1" x14ac:dyDescent="0.2">
      <c r="C392" s="6"/>
      <c r="D392" s="17"/>
      <c r="E392" s="47"/>
    </row>
    <row r="393" spans="3:5" s="5" customFormat="1" x14ac:dyDescent="0.2">
      <c r="C393" s="6"/>
      <c r="D393" s="17"/>
      <c r="E393" s="47"/>
    </row>
    <row r="394" spans="3:5" s="5" customFormat="1" x14ac:dyDescent="0.2">
      <c r="C394" s="6"/>
      <c r="D394" s="17"/>
      <c r="E394" s="47"/>
    </row>
    <row r="395" spans="3:5" s="5" customFormat="1" x14ac:dyDescent="0.2">
      <c r="C395" s="6"/>
      <c r="D395" s="17"/>
      <c r="E395" s="47"/>
    </row>
    <row r="396" spans="3:5" s="5" customFormat="1" x14ac:dyDescent="0.2">
      <c r="C396" s="6"/>
      <c r="D396" s="17"/>
      <c r="E396" s="47"/>
    </row>
    <row r="397" spans="3:5" s="5" customFormat="1" x14ac:dyDescent="0.2">
      <c r="C397" s="6"/>
      <c r="D397" s="17"/>
      <c r="E397" s="47"/>
    </row>
    <row r="398" spans="3:5" s="5" customFormat="1" x14ac:dyDescent="0.2">
      <c r="C398" s="6"/>
      <c r="D398" s="17"/>
      <c r="E398" s="47"/>
    </row>
    <row r="399" spans="3:5" s="5" customFormat="1" x14ac:dyDescent="0.2">
      <c r="C399" s="6"/>
      <c r="D399" s="17"/>
      <c r="E399" s="47"/>
    </row>
    <row r="400" spans="3:5" s="5" customFormat="1" x14ac:dyDescent="0.2">
      <c r="C400" s="6"/>
      <c r="D400" s="17"/>
      <c r="E400" s="47"/>
    </row>
    <row r="401" spans="3:5" s="5" customFormat="1" x14ac:dyDescent="0.2">
      <c r="C401" s="6"/>
      <c r="D401" s="17"/>
      <c r="E401" s="47"/>
    </row>
    <row r="402" spans="3:5" s="5" customFormat="1" x14ac:dyDescent="0.2">
      <c r="C402" s="6"/>
      <c r="D402" s="17"/>
      <c r="E402" s="47"/>
    </row>
    <row r="403" spans="3:5" s="5" customFormat="1" x14ac:dyDescent="0.2">
      <c r="C403" s="6"/>
      <c r="D403" s="17"/>
      <c r="E403" s="47"/>
    </row>
    <row r="404" spans="3:5" s="5" customFormat="1" x14ac:dyDescent="0.2">
      <c r="C404" s="6"/>
      <c r="D404" s="17"/>
      <c r="E404" s="47"/>
    </row>
    <row r="405" spans="3:5" s="5" customFormat="1" x14ac:dyDescent="0.2">
      <c r="C405" s="6"/>
      <c r="D405" s="17"/>
      <c r="E405" s="47"/>
    </row>
    <row r="406" spans="3:5" s="5" customFormat="1" x14ac:dyDescent="0.2">
      <c r="C406" s="6"/>
      <c r="D406" s="17"/>
      <c r="E406" s="47"/>
    </row>
    <row r="407" spans="3:5" s="5" customFormat="1" x14ac:dyDescent="0.2">
      <c r="C407" s="6"/>
      <c r="D407" s="17"/>
      <c r="E407" s="47"/>
    </row>
    <row r="408" spans="3:5" s="5" customFormat="1" x14ac:dyDescent="0.2">
      <c r="C408" s="6"/>
      <c r="D408" s="17"/>
      <c r="E408" s="47"/>
    </row>
    <row r="409" spans="3:5" s="5" customFormat="1" x14ac:dyDescent="0.2">
      <c r="C409" s="6"/>
      <c r="D409" s="17"/>
      <c r="E409" s="47"/>
    </row>
    <row r="410" spans="3:5" s="5" customFormat="1" x14ac:dyDescent="0.2">
      <c r="C410" s="6"/>
      <c r="D410" s="17"/>
      <c r="E410" s="47"/>
    </row>
    <row r="411" spans="3:5" s="5" customFormat="1" x14ac:dyDescent="0.2">
      <c r="C411" s="6"/>
      <c r="D411" s="17"/>
      <c r="E411" s="47"/>
    </row>
    <row r="412" spans="3:5" s="5" customFormat="1" x14ac:dyDescent="0.2">
      <c r="C412" s="6"/>
      <c r="D412" s="17"/>
      <c r="E412" s="47"/>
    </row>
    <row r="413" spans="3:5" s="5" customFormat="1" x14ac:dyDescent="0.2">
      <c r="C413" s="6"/>
      <c r="D413" s="17"/>
      <c r="E413" s="47"/>
    </row>
    <row r="414" spans="3:5" s="5" customFormat="1" x14ac:dyDescent="0.2">
      <c r="C414" s="6"/>
      <c r="D414" s="17"/>
      <c r="E414" s="47"/>
    </row>
    <row r="415" spans="3:5" s="5" customFormat="1" x14ac:dyDescent="0.2">
      <c r="C415" s="6"/>
      <c r="D415" s="17"/>
      <c r="E415" s="47"/>
    </row>
    <row r="416" spans="3:5" s="5" customFormat="1" x14ac:dyDescent="0.2">
      <c r="C416" s="6"/>
      <c r="D416" s="17"/>
      <c r="E416" s="47"/>
    </row>
    <row r="417" spans="3:5" s="5" customFormat="1" x14ac:dyDescent="0.2">
      <c r="C417" s="6"/>
      <c r="D417" s="17"/>
      <c r="E417" s="47"/>
    </row>
    <row r="418" spans="3:5" s="5" customFormat="1" x14ac:dyDescent="0.2">
      <c r="C418" s="6"/>
      <c r="D418" s="17"/>
      <c r="E418" s="47"/>
    </row>
    <row r="419" spans="3:5" s="5" customFormat="1" x14ac:dyDescent="0.2">
      <c r="C419" s="6"/>
      <c r="D419" s="17"/>
      <c r="E419" s="47"/>
    </row>
    <row r="420" spans="3:5" s="5" customFormat="1" x14ac:dyDescent="0.2">
      <c r="C420" s="6"/>
      <c r="D420" s="17"/>
      <c r="E420" s="47"/>
    </row>
    <row r="421" spans="3:5" s="5" customFormat="1" x14ac:dyDescent="0.2">
      <c r="C421" s="6"/>
      <c r="D421" s="17"/>
      <c r="E421" s="47"/>
    </row>
    <row r="422" spans="3:5" s="5" customFormat="1" x14ac:dyDescent="0.2">
      <c r="C422" s="6"/>
      <c r="D422" s="17"/>
      <c r="E422" s="47"/>
    </row>
    <row r="423" spans="3:5" s="5" customFormat="1" x14ac:dyDescent="0.2">
      <c r="C423" s="6"/>
      <c r="D423" s="17"/>
      <c r="E423" s="47"/>
    </row>
    <row r="424" spans="3:5" s="5" customFormat="1" x14ac:dyDescent="0.2">
      <c r="C424" s="6"/>
      <c r="D424" s="17"/>
      <c r="E424" s="47"/>
    </row>
    <row r="425" spans="3:5" s="5" customFormat="1" x14ac:dyDescent="0.2">
      <c r="C425" s="6"/>
      <c r="D425" s="17"/>
      <c r="E425" s="47"/>
    </row>
    <row r="426" spans="3:5" s="5" customFormat="1" x14ac:dyDescent="0.2">
      <c r="C426" s="6"/>
      <c r="D426" s="17"/>
      <c r="E426" s="47"/>
    </row>
    <row r="427" spans="3:5" s="5" customFormat="1" x14ac:dyDescent="0.2">
      <c r="C427" s="6"/>
      <c r="D427" s="17"/>
      <c r="E427" s="47"/>
    </row>
    <row r="428" spans="3:5" s="5" customFormat="1" x14ac:dyDescent="0.2">
      <c r="C428" s="6"/>
      <c r="D428" s="17"/>
      <c r="E428" s="47"/>
    </row>
    <row r="429" spans="3:5" s="5" customFormat="1" x14ac:dyDescent="0.2">
      <c r="C429" s="6"/>
      <c r="D429" s="17"/>
      <c r="E429" s="47"/>
    </row>
    <row r="430" spans="3:5" s="5" customFormat="1" x14ac:dyDescent="0.2">
      <c r="C430" s="6"/>
      <c r="D430" s="17"/>
      <c r="E430" s="47"/>
    </row>
    <row r="431" spans="3:5" s="5" customFormat="1" x14ac:dyDescent="0.2">
      <c r="C431" s="6"/>
      <c r="D431" s="17"/>
      <c r="E431" s="47"/>
    </row>
    <row r="432" spans="3:5" s="5" customFormat="1" x14ac:dyDescent="0.2">
      <c r="C432" s="6"/>
      <c r="D432" s="17"/>
      <c r="E432" s="47"/>
    </row>
    <row r="433" spans="3:5" s="5" customFormat="1" x14ac:dyDescent="0.2">
      <c r="C433" s="6"/>
      <c r="D433" s="17"/>
      <c r="E433" s="47"/>
    </row>
    <row r="434" spans="3:5" s="5" customFormat="1" x14ac:dyDescent="0.2">
      <c r="C434" s="6"/>
      <c r="D434" s="17"/>
      <c r="E434" s="47"/>
    </row>
    <row r="435" spans="3:5" s="5" customFormat="1" x14ac:dyDescent="0.2">
      <c r="C435" s="6"/>
      <c r="D435" s="17"/>
      <c r="E435" s="47"/>
    </row>
    <row r="436" spans="3:5" s="5" customFormat="1" x14ac:dyDescent="0.2">
      <c r="C436" s="6"/>
      <c r="D436" s="17"/>
      <c r="E436" s="47"/>
    </row>
    <row r="437" spans="3:5" s="5" customFormat="1" x14ac:dyDescent="0.2">
      <c r="C437" s="6"/>
      <c r="D437" s="17"/>
      <c r="E437" s="47"/>
    </row>
    <row r="438" spans="3:5" s="5" customFormat="1" x14ac:dyDescent="0.2">
      <c r="C438" s="6"/>
      <c r="D438" s="17"/>
      <c r="E438" s="47"/>
    </row>
    <row r="439" spans="3:5" s="5" customFormat="1" x14ac:dyDescent="0.2">
      <c r="C439" s="6"/>
      <c r="D439" s="17"/>
      <c r="E439" s="47"/>
    </row>
    <row r="440" spans="3:5" s="5" customFormat="1" x14ac:dyDescent="0.2">
      <c r="C440" s="6"/>
      <c r="D440" s="17"/>
      <c r="E440" s="47"/>
    </row>
    <row r="441" spans="3:5" s="5" customFormat="1" x14ac:dyDescent="0.2">
      <c r="C441" s="6"/>
      <c r="D441" s="17"/>
      <c r="E441" s="47"/>
    </row>
    <row r="442" spans="3:5" s="5" customFormat="1" x14ac:dyDescent="0.2">
      <c r="C442" s="6"/>
      <c r="D442" s="17"/>
      <c r="E442" s="47"/>
    </row>
    <row r="443" spans="3:5" s="5" customFormat="1" x14ac:dyDescent="0.2">
      <c r="C443" s="6"/>
      <c r="D443" s="17"/>
      <c r="E443" s="47"/>
    </row>
    <row r="444" spans="3:5" s="5" customFormat="1" x14ac:dyDescent="0.2">
      <c r="C444" s="6"/>
      <c r="D444" s="17"/>
      <c r="E444" s="47"/>
    </row>
    <row r="445" spans="3:5" s="5" customFormat="1" x14ac:dyDescent="0.2">
      <c r="C445" s="6"/>
      <c r="D445" s="17"/>
      <c r="E445" s="47"/>
    </row>
    <row r="446" spans="3:5" s="5" customFormat="1" x14ac:dyDescent="0.2">
      <c r="C446" s="6"/>
      <c r="D446" s="17"/>
      <c r="E446" s="47"/>
    </row>
    <row r="447" spans="3:5" s="5" customFormat="1" x14ac:dyDescent="0.2">
      <c r="C447" s="6"/>
      <c r="D447" s="17"/>
      <c r="E447" s="47"/>
    </row>
    <row r="448" spans="3:5" s="5" customFormat="1" x14ac:dyDescent="0.2">
      <c r="C448" s="6"/>
      <c r="D448" s="17"/>
      <c r="E448" s="47"/>
    </row>
    <row r="449" spans="3:5" s="5" customFormat="1" x14ac:dyDescent="0.2">
      <c r="C449" s="6"/>
      <c r="D449" s="17"/>
      <c r="E449" s="47"/>
    </row>
    <row r="450" spans="3:5" s="5" customFormat="1" x14ac:dyDescent="0.2">
      <c r="C450" s="6"/>
      <c r="D450" s="17"/>
      <c r="E450" s="47"/>
    </row>
    <row r="451" spans="3:5" s="5" customFormat="1" x14ac:dyDescent="0.2">
      <c r="C451" s="6"/>
      <c r="D451" s="17"/>
      <c r="E451" s="47"/>
    </row>
    <row r="452" spans="3:5" s="5" customFormat="1" x14ac:dyDescent="0.2">
      <c r="C452" s="6"/>
      <c r="D452" s="17"/>
      <c r="E452" s="47"/>
    </row>
    <row r="453" spans="3:5" s="5" customFormat="1" x14ac:dyDescent="0.2">
      <c r="C453" s="6"/>
      <c r="D453" s="17"/>
      <c r="E453" s="47"/>
    </row>
    <row r="454" spans="3:5" s="5" customFormat="1" x14ac:dyDescent="0.2">
      <c r="C454" s="6"/>
      <c r="D454" s="17"/>
      <c r="E454" s="47"/>
    </row>
    <row r="455" spans="3:5" s="5" customFormat="1" x14ac:dyDescent="0.2">
      <c r="C455" s="6"/>
      <c r="D455" s="17"/>
      <c r="E455" s="47"/>
    </row>
    <row r="456" spans="3:5" s="5" customFormat="1" x14ac:dyDescent="0.2">
      <c r="C456" s="6"/>
      <c r="D456" s="17"/>
      <c r="E456" s="47"/>
    </row>
  </sheetData>
  <sheetProtection algorithmName="SHA-512" hashValue="CV6Stt7fpjshKo9C657At6xmvpNbWGHU4wRCGm4xXZAoiuEpLfh+zGmZAJhuUo09y4fsoxwrj9a/NsiTfbV+TQ==" saltValue="ZRY5o9BX+zZ+1AnjD4S2fQ==" spinCount="100000" sheet="1" objects="1" scenarios="1"/>
  <mergeCells count="7">
    <mergeCell ref="A1:B1"/>
    <mergeCell ref="C1:D1"/>
    <mergeCell ref="A4:A6"/>
    <mergeCell ref="B4:B6"/>
    <mergeCell ref="C4:D4"/>
    <mergeCell ref="C5:D5"/>
    <mergeCell ref="A2:D2"/>
  </mergeCells>
  <phoneticPr fontId="21" type="noConversion"/>
  <pageMargins left="0.55118110236220474" right="0.23622047244094491" top="0.31496062992125984" bottom="0.23622047244094491" header="0.31496062992125984" footer="0.23622047244094491"/>
  <pageSetup paperSize="9" scale="7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464"/>
  <sheetViews>
    <sheetView zoomScale="115" zoomScaleNormal="115" workbookViewId="0">
      <pane ySplit="6" topLeftCell="A7" activePane="bottomLeft" state="frozen"/>
      <selection pane="bottomLeft" activeCell="D14" sqref="D14:D17"/>
    </sheetView>
  </sheetViews>
  <sheetFormatPr defaultColWidth="9.28515625" defaultRowHeight="12.75" x14ac:dyDescent="0.2"/>
  <cols>
    <col min="1" max="1" width="6.5703125" style="1" customWidth="1"/>
    <col min="2" max="2" width="61.140625" style="1" bestFit="1" customWidth="1"/>
    <col min="3" max="3" width="40.85546875" style="1" customWidth="1"/>
    <col min="4" max="4" width="8.5703125" style="9" customWidth="1"/>
    <col min="5" max="16384" width="9.28515625" style="1"/>
  </cols>
  <sheetData>
    <row r="1" spans="1:4" s="14" customFormat="1" ht="28.9" customHeight="1" x14ac:dyDescent="0.25">
      <c r="A1" s="254" t="s">
        <v>229</v>
      </c>
      <c r="B1" s="254"/>
      <c r="C1" s="254"/>
      <c r="D1" s="254"/>
    </row>
    <row r="2" spans="1:4" s="14" customFormat="1" ht="22.9" customHeight="1" x14ac:dyDescent="0.25">
      <c r="A2" s="59" t="s">
        <v>221</v>
      </c>
      <c r="B2" s="60" t="s">
        <v>173</v>
      </c>
      <c r="C2" s="12"/>
      <c r="D2" s="13"/>
    </row>
    <row r="3" spans="1:4" s="78" customFormat="1" ht="41.25" customHeight="1" x14ac:dyDescent="0.25">
      <c r="A3" s="255" t="s">
        <v>230</v>
      </c>
      <c r="B3" s="255"/>
      <c r="C3" s="255"/>
      <c r="D3" s="255"/>
    </row>
    <row r="4" spans="1:4" s="3" customFormat="1" ht="18.600000000000001" customHeight="1" x14ac:dyDescent="0.25">
      <c r="A4" s="244" t="s">
        <v>0</v>
      </c>
      <c r="B4" s="247" t="s">
        <v>17</v>
      </c>
      <c r="C4" s="250" t="s">
        <v>7</v>
      </c>
      <c r="D4" s="250"/>
    </row>
    <row r="5" spans="1:4" s="3" customFormat="1" ht="18.600000000000001" customHeight="1" x14ac:dyDescent="0.25">
      <c r="A5" s="245"/>
      <c r="B5" s="248"/>
      <c r="C5" s="250" t="s">
        <v>14</v>
      </c>
      <c r="D5" s="250"/>
    </row>
    <row r="6" spans="1:4" s="2" customFormat="1" ht="19.5" customHeight="1" x14ac:dyDescent="0.2">
      <c r="A6" s="246"/>
      <c r="B6" s="249"/>
      <c r="C6" s="128" t="s">
        <v>15</v>
      </c>
      <c r="D6" s="128" t="s">
        <v>16</v>
      </c>
    </row>
    <row r="7" spans="1:4" s="2" customFormat="1" ht="19.5" customHeight="1" x14ac:dyDescent="0.2">
      <c r="A7" s="85" t="s">
        <v>284</v>
      </c>
      <c r="B7" s="27" t="s">
        <v>23</v>
      </c>
      <c r="C7" s="100"/>
      <c r="D7" s="104" t="str">
        <f>IF(AND(D8="K",D13="K",D18="K",D24="K",D32="K"),"K",AVERAGE(D8,D13,D18,D24,D32))</f>
        <v>K</v>
      </c>
    </row>
    <row r="8" spans="1:4" s="34" customFormat="1" ht="25.15" customHeight="1" x14ac:dyDescent="0.25">
      <c r="A8" s="81">
        <v>5.0999999999999996</v>
      </c>
      <c r="B8" s="33" t="s">
        <v>92</v>
      </c>
      <c r="C8" s="192"/>
      <c r="D8" s="175" t="str">
        <f>IF(AND(D9="K",D10="K",D11="K",D12="K"),"K",AVERAGE(D9:D12))</f>
        <v>K</v>
      </c>
    </row>
    <row r="9" spans="1:4" s="25" customFormat="1" ht="25.15" customHeight="1" x14ac:dyDescent="0.25">
      <c r="A9" s="82" t="s">
        <v>93</v>
      </c>
      <c r="B9" s="31" t="s">
        <v>94</v>
      </c>
      <c r="C9" s="192"/>
      <c r="D9" s="177" t="s">
        <v>175</v>
      </c>
    </row>
    <row r="10" spans="1:4" s="25" customFormat="1" ht="25.15" customHeight="1" x14ac:dyDescent="0.25">
      <c r="A10" s="82" t="s">
        <v>95</v>
      </c>
      <c r="B10" s="31" t="s">
        <v>96</v>
      </c>
      <c r="C10" s="192"/>
      <c r="D10" s="177" t="s">
        <v>175</v>
      </c>
    </row>
    <row r="11" spans="1:4" s="25" customFormat="1" ht="25.15" customHeight="1" x14ac:dyDescent="0.25">
      <c r="A11" s="82" t="s">
        <v>210</v>
      </c>
      <c r="B11" s="31" t="s">
        <v>97</v>
      </c>
      <c r="C11" s="192"/>
      <c r="D11" s="177" t="s">
        <v>175</v>
      </c>
    </row>
    <row r="12" spans="1:4" s="25" customFormat="1" ht="34.9" customHeight="1" x14ac:dyDescent="0.25">
      <c r="A12" s="82" t="s">
        <v>211</v>
      </c>
      <c r="B12" s="31" t="s">
        <v>98</v>
      </c>
      <c r="C12" s="192"/>
      <c r="D12" s="177" t="s">
        <v>175</v>
      </c>
    </row>
    <row r="13" spans="1:4" s="20" customFormat="1" ht="25.15" customHeight="1" x14ac:dyDescent="0.25">
      <c r="A13" s="81" t="s">
        <v>285</v>
      </c>
      <c r="B13" s="33" t="s">
        <v>164</v>
      </c>
      <c r="C13" s="192"/>
      <c r="D13" s="175" t="str">
        <f>IF(AND(D14="K",D15="K",D16="K",D17="K"),"K",AVERAGE(D14:D17))</f>
        <v>K</v>
      </c>
    </row>
    <row r="14" spans="1:4" s="25" customFormat="1" ht="25.15" customHeight="1" x14ac:dyDescent="0.25">
      <c r="A14" s="82" t="s">
        <v>99</v>
      </c>
      <c r="B14" s="31" t="s">
        <v>103</v>
      </c>
      <c r="C14" s="192"/>
      <c r="D14" s="177" t="s">
        <v>175</v>
      </c>
    </row>
    <row r="15" spans="1:4" s="25" customFormat="1" ht="25.15" customHeight="1" x14ac:dyDescent="0.25">
      <c r="A15" s="82" t="s">
        <v>100</v>
      </c>
      <c r="B15" s="31" t="s">
        <v>104</v>
      </c>
      <c r="C15" s="192"/>
      <c r="D15" s="177" t="s">
        <v>175</v>
      </c>
    </row>
    <row r="16" spans="1:4" s="25" customFormat="1" ht="25.15" customHeight="1" x14ac:dyDescent="0.25">
      <c r="A16" s="82" t="s">
        <v>101</v>
      </c>
      <c r="B16" s="31" t="s">
        <v>156</v>
      </c>
      <c r="C16" s="192"/>
      <c r="D16" s="177" t="s">
        <v>175</v>
      </c>
    </row>
    <row r="17" spans="1:4" s="25" customFormat="1" ht="25.15" customHeight="1" x14ac:dyDescent="0.25">
      <c r="A17" s="82" t="s">
        <v>102</v>
      </c>
      <c r="B17" s="31" t="s">
        <v>105</v>
      </c>
      <c r="C17" s="192"/>
      <c r="D17" s="177" t="s">
        <v>175</v>
      </c>
    </row>
    <row r="18" spans="1:4" s="20" customFormat="1" ht="25.15" customHeight="1" x14ac:dyDescent="0.25">
      <c r="A18" s="81" t="s">
        <v>286</v>
      </c>
      <c r="B18" s="33" t="s">
        <v>134</v>
      </c>
      <c r="C18" s="192"/>
      <c r="D18" s="175" t="str">
        <f>IF(AND(D19="K",D20="K",D21="K",D22="K",D23="K"),"K",AVERAGE(D19:D23))</f>
        <v>K</v>
      </c>
    </row>
    <row r="19" spans="1:4" s="25" customFormat="1" ht="25.15" customHeight="1" x14ac:dyDescent="0.25">
      <c r="A19" s="82" t="s">
        <v>106</v>
      </c>
      <c r="B19" s="31" t="s">
        <v>135</v>
      </c>
      <c r="C19" s="192"/>
      <c r="D19" s="177" t="s">
        <v>175</v>
      </c>
    </row>
    <row r="20" spans="1:4" s="25" customFormat="1" ht="25.15" customHeight="1" x14ac:dyDescent="0.25">
      <c r="A20" s="82" t="s">
        <v>107</v>
      </c>
      <c r="B20" s="31" t="s">
        <v>136</v>
      </c>
      <c r="C20" s="192"/>
      <c r="D20" s="177" t="s">
        <v>175</v>
      </c>
    </row>
    <row r="21" spans="1:4" s="25" customFormat="1" ht="25.15" customHeight="1" x14ac:dyDescent="0.25">
      <c r="A21" s="82" t="s">
        <v>108</v>
      </c>
      <c r="B21" s="31" t="s">
        <v>137</v>
      </c>
      <c r="C21" s="192"/>
      <c r="D21" s="177" t="s">
        <v>175</v>
      </c>
    </row>
    <row r="22" spans="1:4" s="25" customFormat="1" ht="25.15" customHeight="1" x14ac:dyDescent="0.25">
      <c r="A22" s="82" t="s">
        <v>109</v>
      </c>
      <c r="B22" s="31" t="s">
        <v>138</v>
      </c>
      <c r="C22" s="192"/>
      <c r="D22" s="177" t="s">
        <v>175</v>
      </c>
    </row>
    <row r="23" spans="1:4" s="25" customFormat="1" ht="25.15" customHeight="1" x14ac:dyDescent="0.25">
      <c r="A23" s="82" t="s">
        <v>110</v>
      </c>
      <c r="B23" s="31" t="s">
        <v>139</v>
      </c>
      <c r="C23" s="192"/>
      <c r="D23" s="177" t="s">
        <v>175</v>
      </c>
    </row>
    <row r="24" spans="1:4" s="20" customFormat="1" ht="25.15" customHeight="1" x14ac:dyDescent="0.25">
      <c r="A24" s="81" t="s">
        <v>287</v>
      </c>
      <c r="B24" s="33" t="s">
        <v>140</v>
      </c>
      <c r="C24" s="192"/>
      <c r="D24" s="175" t="str">
        <f>IF(AND(D25="K",D26="K",D27="K",D28="K",D29="K",D30="K",D31="K"),"K",AVERAGE(D25:D31))</f>
        <v>K</v>
      </c>
    </row>
    <row r="25" spans="1:4" s="25" customFormat="1" ht="25.15" customHeight="1" x14ac:dyDescent="0.25">
      <c r="A25" s="82" t="s">
        <v>118</v>
      </c>
      <c r="B25" s="31" t="s">
        <v>111</v>
      </c>
      <c r="C25" s="192"/>
      <c r="D25" s="177" t="s">
        <v>175</v>
      </c>
    </row>
    <row r="26" spans="1:4" s="25" customFormat="1" ht="25.15" customHeight="1" x14ac:dyDescent="0.25">
      <c r="A26" s="82" t="s">
        <v>119</v>
      </c>
      <c r="B26" s="31" t="s">
        <v>112</v>
      </c>
      <c r="C26" s="192"/>
      <c r="D26" s="177" t="s">
        <v>175</v>
      </c>
    </row>
    <row r="27" spans="1:4" s="25" customFormat="1" ht="25.15" customHeight="1" x14ac:dyDescent="0.25">
      <c r="A27" s="82" t="s">
        <v>120</v>
      </c>
      <c r="B27" s="31" t="s">
        <v>113</v>
      </c>
      <c r="C27" s="192"/>
      <c r="D27" s="177" t="s">
        <v>175</v>
      </c>
    </row>
    <row r="28" spans="1:4" s="25" customFormat="1" ht="25.15" customHeight="1" x14ac:dyDescent="0.25">
      <c r="A28" s="82" t="s">
        <v>121</v>
      </c>
      <c r="B28" s="31" t="s">
        <v>114</v>
      </c>
      <c r="C28" s="192"/>
      <c r="D28" s="177" t="s">
        <v>175</v>
      </c>
    </row>
    <row r="29" spans="1:4" s="25" customFormat="1" ht="25.15" customHeight="1" x14ac:dyDescent="0.25">
      <c r="A29" s="82" t="s">
        <v>122</v>
      </c>
      <c r="B29" s="31" t="s">
        <v>115</v>
      </c>
      <c r="C29" s="192"/>
      <c r="D29" s="177" t="s">
        <v>175</v>
      </c>
    </row>
    <row r="30" spans="1:4" s="25" customFormat="1" ht="25.15" customHeight="1" x14ac:dyDescent="0.25">
      <c r="A30" s="82" t="s">
        <v>123</v>
      </c>
      <c r="B30" s="31" t="s">
        <v>171</v>
      </c>
      <c r="C30" s="192"/>
      <c r="D30" s="177" t="s">
        <v>175</v>
      </c>
    </row>
    <row r="31" spans="1:4" s="25" customFormat="1" ht="20.65" customHeight="1" x14ac:dyDescent="0.25">
      <c r="A31" s="82" t="s">
        <v>124</v>
      </c>
      <c r="B31" s="31" t="s">
        <v>116</v>
      </c>
      <c r="C31" s="192"/>
      <c r="D31" s="177" t="s">
        <v>175</v>
      </c>
    </row>
    <row r="32" spans="1:4" s="35" customFormat="1" ht="25.15" customHeight="1" x14ac:dyDescent="0.25">
      <c r="A32" s="81" t="s">
        <v>288</v>
      </c>
      <c r="B32" s="33" t="s">
        <v>117</v>
      </c>
      <c r="C32" s="192"/>
      <c r="D32" s="190" t="str">
        <f>IF(AND(D33="K",D34="K",D35="K",D36="K",D37="K",D38="K",D39="K",D40="K",D41="K"),"K",AVERAGE(D33:D41))</f>
        <v>K</v>
      </c>
    </row>
    <row r="33" spans="1:4" s="25" customFormat="1" ht="25.15" customHeight="1" x14ac:dyDescent="0.25">
      <c r="A33" s="82" t="s">
        <v>141</v>
      </c>
      <c r="B33" s="31" t="s">
        <v>125</v>
      </c>
      <c r="C33" s="192"/>
      <c r="D33" s="177" t="s">
        <v>175</v>
      </c>
    </row>
    <row r="34" spans="1:4" s="25" customFormat="1" ht="25.15" customHeight="1" x14ac:dyDescent="0.25">
      <c r="A34" s="82" t="s">
        <v>142</v>
      </c>
      <c r="B34" s="31" t="s">
        <v>133</v>
      </c>
      <c r="C34" s="192"/>
      <c r="D34" s="177" t="s">
        <v>175</v>
      </c>
    </row>
    <row r="35" spans="1:4" s="25" customFormat="1" ht="25.15" customHeight="1" x14ac:dyDescent="0.25">
      <c r="A35" s="82" t="s">
        <v>143</v>
      </c>
      <c r="B35" s="31" t="s">
        <v>126</v>
      </c>
      <c r="C35" s="192"/>
      <c r="D35" s="177" t="s">
        <v>175</v>
      </c>
    </row>
    <row r="36" spans="1:4" s="25" customFormat="1" ht="25.15" customHeight="1" x14ac:dyDescent="0.25">
      <c r="A36" s="82" t="s">
        <v>144</v>
      </c>
      <c r="B36" s="31" t="s">
        <v>127</v>
      </c>
      <c r="C36" s="192"/>
      <c r="D36" s="177" t="s">
        <v>175</v>
      </c>
    </row>
    <row r="37" spans="1:4" s="25" customFormat="1" ht="25.15" customHeight="1" x14ac:dyDescent="0.25">
      <c r="A37" s="82" t="s">
        <v>145</v>
      </c>
      <c r="B37" s="31" t="s">
        <v>128</v>
      </c>
      <c r="C37" s="192"/>
      <c r="D37" s="177" t="s">
        <v>175</v>
      </c>
    </row>
    <row r="38" spans="1:4" s="25" customFormat="1" ht="25.15" customHeight="1" x14ac:dyDescent="0.25">
      <c r="A38" s="82" t="s">
        <v>146</v>
      </c>
      <c r="B38" s="31" t="s">
        <v>129</v>
      </c>
      <c r="C38" s="192"/>
      <c r="D38" s="177" t="s">
        <v>175</v>
      </c>
    </row>
    <row r="39" spans="1:4" s="25" customFormat="1" ht="25.15" customHeight="1" x14ac:dyDescent="0.25">
      <c r="A39" s="82" t="s">
        <v>147</v>
      </c>
      <c r="B39" s="31" t="s">
        <v>130</v>
      </c>
      <c r="C39" s="192"/>
      <c r="D39" s="177" t="s">
        <v>175</v>
      </c>
    </row>
    <row r="40" spans="1:4" s="25" customFormat="1" ht="25.15" customHeight="1" x14ac:dyDescent="0.25">
      <c r="A40" s="88" t="s">
        <v>148</v>
      </c>
      <c r="B40" s="26" t="s">
        <v>131</v>
      </c>
      <c r="C40" s="192"/>
      <c r="D40" s="177" t="s">
        <v>175</v>
      </c>
    </row>
    <row r="41" spans="1:4" s="25" customFormat="1" ht="25.15" customHeight="1" x14ac:dyDescent="0.25">
      <c r="A41" s="88" t="s">
        <v>149</v>
      </c>
      <c r="B41" s="26" t="s">
        <v>132</v>
      </c>
      <c r="C41" s="192"/>
      <c r="D41" s="177" t="s">
        <v>175</v>
      </c>
    </row>
    <row r="42" spans="1:4" s="5" customFormat="1" x14ac:dyDescent="0.2">
      <c r="C42" s="6"/>
      <c r="D42" s="24"/>
    </row>
    <row r="43" spans="1:4" s="5" customFormat="1" x14ac:dyDescent="0.2">
      <c r="A43" s="74" t="s">
        <v>254</v>
      </c>
      <c r="B43" s="46" t="s">
        <v>384</v>
      </c>
    </row>
    <row r="44" spans="1:4" s="5" customFormat="1" x14ac:dyDescent="0.2">
      <c r="D44" s="17"/>
    </row>
    <row r="45" spans="1:4" s="5" customFormat="1" x14ac:dyDescent="0.2">
      <c r="B45" s="47" t="s">
        <v>176</v>
      </c>
      <c r="D45" s="17"/>
    </row>
    <row r="46" spans="1:4" s="5" customFormat="1" x14ac:dyDescent="0.2">
      <c r="B46" s="47" t="s">
        <v>177</v>
      </c>
      <c r="D46" s="17"/>
    </row>
    <row r="47" spans="1:4" s="5" customFormat="1" x14ac:dyDescent="0.2">
      <c r="D47" s="17"/>
    </row>
    <row r="48" spans="1:4" s="5" customFormat="1" x14ac:dyDescent="0.2">
      <c r="D48" s="17"/>
    </row>
    <row r="49" spans="4:4" s="5" customFormat="1" x14ac:dyDescent="0.2">
      <c r="D49" s="17"/>
    </row>
    <row r="50" spans="4:4" s="5" customFormat="1" x14ac:dyDescent="0.2">
      <c r="D50" s="17"/>
    </row>
    <row r="51" spans="4:4" s="5" customFormat="1" x14ac:dyDescent="0.2">
      <c r="D51" s="17"/>
    </row>
    <row r="52" spans="4:4" s="5" customFormat="1" x14ac:dyDescent="0.2">
      <c r="D52" s="17"/>
    </row>
    <row r="53" spans="4:4" s="5" customFormat="1" x14ac:dyDescent="0.2">
      <c r="D53" s="17"/>
    </row>
    <row r="54" spans="4:4" s="5" customFormat="1" x14ac:dyDescent="0.2">
      <c r="D54" s="17"/>
    </row>
    <row r="55" spans="4:4" s="5" customFormat="1" x14ac:dyDescent="0.2">
      <c r="D55" s="17"/>
    </row>
    <row r="56" spans="4:4" s="5" customFormat="1" x14ac:dyDescent="0.2">
      <c r="D56" s="17"/>
    </row>
    <row r="57" spans="4:4" s="5" customFormat="1" x14ac:dyDescent="0.2">
      <c r="D57" s="17"/>
    </row>
    <row r="58" spans="4:4" s="5" customFormat="1" x14ac:dyDescent="0.2">
      <c r="D58" s="17"/>
    </row>
    <row r="59" spans="4:4" s="5" customFormat="1" x14ac:dyDescent="0.2">
      <c r="D59" s="17"/>
    </row>
    <row r="60" spans="4:4" s="5" customFormat="1" x14ac:dyDescent="0.2">
      <c r="D60" s="17"/>
    </row>
    <row r="61" spans="4:4" s="5" customFormat="1" x14ac:dyDescent="0.2">
      <c r="D61" s="17"/>
    </row>
    <row r="62" spans="4:4" s="5" customFormat="1" x14ac:dyDescent="0.2">
      <c r="D62" s="17"/>
    </row>
    <row r="63" spans="4:4" s="5" customFormat="1" x14ac:dyDescent="0.2">
      <c r="D63" s="17"/>
    </row>
    <row r="64" spans="4:4" s="5" customFormat="1" x14ac:dyDescent="0.2">
      <c r="D64" s="17"/>
    </row>
    <row r="65" spans="4:4" s="5" customFormat="1" x14ac:dyDescent="0.2">
      <c r="D65" s="17"/>
    </row>
    <row r="66" spans="4:4" s="5" customFormat="1" x14ac:dyDescent="0.2">
      <c r="D66" s="17"/>
    </row>
    <row r="67" spans="4:4" s="5" customFormat="1" x14ac:dyDescent="0.2">
      <c r="D67" s="17"/>
    </row>
    <row r="68" spans="4:4" s="5" customFormat="1" x14ac:dyDescent="0.2">
      <c r="D68" s="17"/>
    </row>
    <row r="69" spans="4:4" s="5" customFormat="1" x14ac:dyDescent="0.2">
      <c r="D69" s="17"/>
    </row>
    <row r="70" spans="4:4" s="5" customFormat="1" x14ac:dyDescent="0.2">
      <c r="D70" s="17"/>
    </row>
    <row r="71" spans="4:4" s="5" customFormat="1" x14ac:dyDescent="0.2">
      <c r="D71" s="17"/>
    </row>
    <row r="72" spans="4:4" s="5" customFormat="1" x14ac:dyDescent="0.2">
      <c r="D72" s="17"/>
    </row>
    <row r="73" spans="4:4" s="5" customFormat="1" x14ac:dyDescent="0.2">
      <c r="D73" s="17"/>
    </row>
    <row r="74" spans="4:4" s="5" customFormat="1" x14ac:dyDescent="0.2">
      <c r="D74" s="17"/>
    </row>
    <row r="75" spans="4:4" s="5" customFormat="1" x14ac:dyDescent="0.2">
      <c r="D75" s="17"/>
    </row>
    <row r="76" spans="4:4" s="5" customFormat="1" x14ac:dyDescent="0.2">
      <c r="D76" s="17"/>
    </row>
    <row r="77" spans="4:4" s="5" customFormat="1" x14ac:dyDescent="0.2">
      <c r="D77" s="17"/>
    </row>
    <row r="78" spans="4:4" s="5" customFormat="1" x14ac:dyDescent="0.2">
      <c r="D78" s="17"/>
    </row>
    <row r="79" spans="4:4" s="5" customFormat="1" x14ac:dyDescent="0.2">
      <c r="D79" s="17"/>
    </row>
    <row r="80" spans="4:4" s="5" customFormat="1" x14ac:dyDescent="0.2">
      <c r="D80" s="17"/>
    </row>
    <row r="81" spans="4:4" s="5" customFormat="1" x14ac:dyDescent="0.2">
      <c r="D81" s="17"/>
    </row>
    <row r="82" spans="4:4" s="5" customFormat="1" x14ac:dyDescent="0.2">
      <c r="D82" s="17"/>
    </row>
    <row r="83" spans="4:4" s="5" customFormat="1" x14ac:dyDescent="0.2">
      <c r="D83" s="17"/>
    </row>
    <row r="84" spans="4:4" s="5" customFormat="1" x14ac:dyDescent="0.2">
      <c r="D84" s="17"/>
    </row>
    <row r="85" spans="4:4" s="5" customFormat="1" x14ac:dyDescent="0.2">
      <c r="D85" s="17"/>
    </row>
    <row r="86" spans="4:4" s="5" customFormat="1" x14ac:dyDescent="0.2">
      <c r="D86" s="17"/>
    </row>
    <row r="87" spans="4:4" s="5" customFormat="1" x14ac:dyDescent="0.2">
      <c r="D87" s="17"/>
    </row>
    <row r="88" spans="4:4" s="5" customFormat="1" x14ac:dyDescent="0.2">
      <c r="D88" s="17"/>
    </row>
    <row r="89" spans="4:4" s="5" customFormat="1" x14ac:dyDescent="0.2">
      <c r="D89" s="17"/>
    </row>
    <row r="90" spans="4:4" s="5" customFormat="1" x14ac:dyDescent="0.2">
      <c r="D90" s="17"/>
    </row>
    <row r="91" spans="4:4" s="5" customFormat="1" x14ac:dyDescent="0.2">
      <c r="D91" s="17"/>
    </row>
    <row r="92" spans="4:4" s="5" customFormat="1" x14ac:dyDescent="0.2">
      <c r="D92" s="17"/>
    </row>
    <row r="93" spans="4:4" s="5" customFormat="1" x14ac:dyDescent="0.2">
      <c r="D93" s="17"/>
    </row>
    <row r="94" spans="4:4" s="5" customFormat="1" x14ac:dyDescent="0.2">
      <c r="D94" s="17"/>
    </row>
    <row r="95" spans="4:4" s="5" customFormat="1" x14ac:dyDescent="0.2">
      <c r="D95" s="17"/>
    </row>
    <row r="96" spans="4:4" s="5" customFormat="1" x14ac:dyDescent="0.2">
      <c r="D96" s="17"/>
    </row>
    <row r="97" spans="4:4" s="5" customFormat="1" x14ac:dyDescent="0.2">
      <c r="D97" s="17"/>
    </row>
    <row r="98" spans="4:4" s="5" customFormat="1" x14ac:dyDescent="0.2">
      <c r="D98" s="17"/>
    </row>
    <row r="99" spans="4:4" s="5" customFormat="1" x14ac:dyDescent="0.2">
      <c r="D99" s="17"/>
    </row>
    <row r="100" spans="4:4" s="5" customFormat="1" x14ac:dyDescent="0.2">
      <c r="D100" s="17"/>
    </row>
    <row r="101" spans="4:4" s="5" customFormat="1" x14ac:dyDescent="0.2">
      <c r="D101" s="17"/>
    </row>
    <row r="102" spans="4:4" s="5" customFormat="1" x14ac:dyDescent="0.2">
      <c r="D102" s="17"/>
    </row>
    <row r="103" spans="4:4" s="5" customFormat="1" x14ac:dyDescent="0.2">
      <c r="D103" s="17"/>
    </row>
    <row r="104" spans="4:4" s="5" customFormat="1" x14ac:dyDescent="0.2">
      <c r="D104" s="17"/>
    </row>
    <row r="105" spans="4:4" s="5" customFormat="1" x14ac:dyDescent="0.2">
      <c r="D105" s="17"/>
    </row>
    <row r="106" spans="4:4" s="5" customFormat="1" x14ac:dyDescent="0.2">
      <c r="D106" s="17"/>
    </row>
    <row r="107" spans="4:4" s="5" customFormat="1" x14ac:dyDescent="0.2">
      <c r="D107" s="17"/>
    </row>
    <row r="108" spans="4:4" s="5" customFormat="1" x14ac:dyDescent="0.2">
      <c r="D108" s="17"/>
    </row>
    <row r="109" spans="4:4" s="5" customFormat="1" x14ac:dyDescent="0.2">
      <c r="D109" s="17"/>
    </row>
    <row r="110" spans="4:4" s="5" customFormat="1" x14ac:dyDescent="0.2">
      <c r="D110" s="17"/>
    </row>
    <row r="111" spans="4:4" s="5" customFormat="1" x14ac:dyDescent="0.2">
      <c r="D111" s="17"/>
    </row>
    <row r="112" spans="4:4" s="5" customFormat="1" x14ac:dyDescent="0.2">
      <c r="D112" s="17"/>
    </row>
    <row r="113" spans="4:4" s="5" customFormat="1" x14ac:dyDescent="0.2">
      <c r="D113" s="17"/>
    </row>
    <row r="114" spans="4:4" s="5" customFormat="1" x14ac:dyDescent="0.2">
      <c r="D114" s="17"/>
    </row>
    <row r="115" spans="4:4" s="5" customFormat="1" x14ac:dyDescent="0.2">
      <c r="D115" s="17"/>
    </row>
    <row r="116" spans="4:4" s="5" customFormat="1" x14ac:dyDescent="0.2">
      <c r="D116" s="17"/>
    </row>
    <row r="117" spans="4:4" s="5" customFormat="1" x14ac:dyDescent="0.2">
      <c r="D117" s="17"/>
    </row>
    <row r="118" spans="4:4" s="5" customFormat="1" x14ac:dyDescent="0.2">
      <c r="D118" s="17"/>
    </row>
    <row r="119" spans="4:4" s="5" customFormat="1" x14ac:dyDescent="0.2">
      <c r="D119" s="17"/>
    </row>
    <row r="120" spans="4:4" s="5" customFormat="1" x14ac:dyDescent="0.2">
      <c r="D120" s="17"/>
    </row>
    <row r="121" spans="4:4" s="5" customFormat="1" x14ac:dyDescent="0.2">
      <c r="D121" s="17"/>
    </row>
    <row r="122" spans="4:4" s="5" customFormat="1" x14ac:dyDescent="0.2">
      <c r="D122" s="17"/>
    </row>
    <row r="123" spans="4:4" s="5" customFormat="1" x14ac:dyDescent="0.2">
      <c r="D123" s="17"/>
    </row>
    <row r="124" spans="4:4" s="5" customFormat="1" x14ac:dyDescent="0.2">
      <c r="D124" s="17"/>
    </row>
    <row r="125" spans="4:4" s="5" customFormat="1" x14ac:dyDescent="0.2">
      <c r="D125" s="17"/>
    </row>
    <row r="126" spans="4:4" s="5" customFormat="1" x14ac:dyDescent="0.2">
      <c r="D126" s="17"/>
    </row>
    <row r="127" spans="4:4" s="5" customFormat="1" x14ac:dyDescent="0.2">
      <c r="D127" s="17"/>
    </row>
    <row r="128" spans="4:4" s="5" customFormat="1" x14ac:dyDescent="0.2">
      <c r="D128" s="17"/>
    </row>
    <row r="129" spans="4:4" s="5" customFormat="1" x14ac:dyDescent="0.2">
      <c r="D129" s="17"/>
    </row>
    <row r="130" spans="4:4" s="5" customFormat="1" x14ac:dyDescent="0.2">
      <c r="D130" s="17"/>
    </row>
    <row r="131" spans="4:4" s="5" customFormat="1" x14ac:dyDescent="0.2">
      <c r="D131" s="17"/>
    </row>
    <row r="132" spans="4:4" s="5" customFormat="1" x14ac:dyDescent="0.2">
      <c r="D132" s="17"/>
    </row>
    <row r="133" spans="4:4" s="5" customFormat="1" x14ac:dyDescent="0.2">
      <c r="D133" s="17"/>
    </row>
    <row r="134" spans="4:4" s="5" customFormat="1" x14ac:dyDescent="0.2">
      <c r="D134" s="17"/>
    </row>
    <row r="135" spans="4:4" s="5" customFormat="1" x14ac:dyDescent="0.2">
      <c r="D135" s="17"/>
    </row>
    <row r="136" spans="4:4" s="5" customFormat="1" x14ac:dyDescent="0.2">
      <c r="D136" s="17"/>
    </row>
    <row r="137" spans="4:4" s="5" customFormat="1" x14ac:dyDescent="0.2">
      <c r="D137" s="17"/>
    </row>
    <row r="138" spans="4:4" s="5" customFormat="1" x14ac:dyDescent="0.2">
      <c r="D138" s="17"/>
    </row>
    <row r="139" spans="4:4" s="5" customFormat="1" x14ac:dyDescent="0.2">
      <c r="D139" s="17"/>
    </row>
    <row r="140" spans="4:4" s="5" customFormat="1" x14ac:dyDescent="0.2">
      <c r="D140" s="17"/>
    </row>
    <row r="141" spans="4:4" s="5" customFormat="1" x14ac:dyDescent="0.2">
      <c r="D141" s="17"/>
    </row>
    <row r="142" spans="4:4" s="5" customFormat="1" x14ac:dyDescent="0.2">
      <c r="D142" s="17"/>
    </row>
    <row r="143" spans="4:4" s="5" customFormat="1" x14ac:dyDescent="0.2">
      <c r="D143" s="17"/>
    </row>
    <row r="144" spans="4:4" s="5" customFormat="1" x14ac:dyDescent="0.2">
      <c r="D144" s="17"/>
    </row>
    <row r="145" spans="4:4" s="5" customFormat="1" x14ac:dyDescent="0.2">
      <c r="D145" s="17"/>
    </row>
    <row r="146" spans="4:4" s="5" customFormat="1" x14ac:dyDescent="0.2">
      <c r="D146" s="17"/>
    </row>
    <row r="147" spans="4:4" s="5" customFormat="1" x14ac:dyDescent="0.2">
      <c r="D147" s="17"/>
    </row>
    <row r="148" spans="4:4" s="5" customFormat="1" x14ac:dyDescent="0.2">
      <c r="D148" s="17"/>
    </row>
    <row r="149" spans="4:4" s="5" customFormat="1" x14ac:dyDescent="0.2">
      <c r="D149" s="17"/>
    </row>
    <row r="150" spans="4:4" s="5" customFormat="1" x14ac:dyDescent="0.2">
      <c r="D150" s="17"/>
    </row>
    <row r="151" spans="4:4" s="5" customFormat="1" x14ac:dyDescent="0.2">
      <c r="D151" s="17"/>
    </row>
    <row r="152" spans="4:4" s="5" customFormat="1" x14ac:dyDescent="0.2">
      <c r="D152" s="17"/>
    </row>
    <row r="153" spans="4:4" s="5" customFormat="1" x14ac:dyDescent="0.2">
      <c r="D153" s="17"/>
    </row>
    <row r="154" spans="4:4" s="5" customFormat="1" x14ac:dyDescent="0.2">
      <c r="D154" s="17"/>
    </row>
    <row r="155" spans="4:4" s="5" customFormat="1" x14ac:dyDescent="0.2">
      <c r="D155" s="17"/>
    </row>
    <row r="156" spans="4:4" s="5" customFormat="1" x14ac:dyDescent="0.2">
      <c r="D156" s="17"/>
    </row>
    <row r="157" spans="4:4" s="5" customFormat="1" x14ac:dyDescent="0.2">
      <c r="D157" s="17"/>
    </row>
    <row r="158" spans="4:4" s="5" customFormat="1" x14ac:dyDescent="0.2">
      <c r="D158" s="17"/>
    </row>
    <row r="159" spans="4:4" s="5" customFormat="1" x14ac:dyDescent="0.2">
      <c r="D159" s="17"/>
    </row>
    <row r="160" spans="4:4" s="5" customFormat="1" x14ac:dyDescent="0.2">
      <c r="D160" s="17"/>
    </row>
    <row r="161" spans="4:4" s="5" customFormat="1" x14ac:dyDescent="0.2">
      <c r="D161" s="17"/>
    </row>
    <row r="162" spans="4:4" s="5" customFormat="1" x14ac:dyDescent="0.2">
      <c r="D162" s="17"/>
    </row>
    <row r="163" spans="4:4" s="5" customFormat="1" x14ac:dyDescent="0.2">
      <c r="D163" s="17"/>
    </row>
    <row r="164" spans="4:4" s="5" customFormat="1" x14ac:dyDescent="0.2">
      <c r="D164" s="17"/>
    </row>
    <row r="165" spans="4:4" s="5" customFormat="1" x14ac:dyDescent="0.2">
      <c r="D165" s="17"/>
    </row>
    <row r="166" spans="4:4" s="5" customFormat="1" x14ac:dyDescent="0.2">
      <c r="D166" s="17"/>
    </row>
    <row r="167" spans="4:4" s="5" customFormat="1" x14ac:dyDescent="0.2">
      <c r="D167" s="17"/>
    </row>
    <row r="168" spans="4:4" s="5" customFormat="1" x14ac:dyDescent="0.2">
      <c r="D168" s="17"/>
    </row>
    <row r="169" spans="4:4" s="5" customFormat="1" x14ac:dyDescent="0.2">
      <c r="D169" s="17"/>
    </row>
    <row r="170" spans="4:4" s="5" customFormat="1" x14ac:dyDescent="0.2">
      <c r="D170" s="17"/>
    </row>
    <row r="171" spans="4:4" s="5" customFormat="1" x14ac:dyDescent="0.2">
      <c r="D171" s="17"/>
    </row>
    <row r="172" spans="4:4" s="5" customFormat="1" x14ac:dyDescent="0.2">
      <c r="D172" s="17"/>
    </row>
    <row r="173" spans="4:4" s="5" customFormat="1" x14ac:dyDescent="0.2">
      <c r="D173" s="17"/>
    </row>
    <row r="174" spans="4:4" s="5" customFormat="1" x14ac:dyDescent="0.2">
      <c r="D174" s="17"/>
    </row>
    <row r="175" spans="4:4" s="5" customFormat="1" x14ac:dyDescent="0.2">
      <c r="D175" s="17"/>
    </row>
    <row r="176" spans="4:4" s="5" customFormat="1" x14ac:dyDescent="0.2">
      <c r="D176" s="17"/>
    </row>
    <row r="177" spans="4:4" s="5" customFormat="1" x14ac:dyDescent="0.2">
      <c r="D177" s="17"/>
    </row>
    <row r="178" spans="4:4" s="5" customFormat="1" x14ac:dyDescent="0.2">
      <c r="D178" s="17"/>
    </row>
    <row r="179" spans="4:4" s="5" customFormat="1" x14ac:dyDescent="0.2">
      <c r="D179" s="17"/>
    </row>
    <row r="180" spans="4:4" s="5" customFormat="1" x14ac:dyDescent="0.2">
      <c r="D180" s="17"/>
    </row>
    <row r="181" spans="4:4" s="5" customFormat="1" x14ac:dyDescent="0.2">
      <c r="D181" s="17"/>
    </row>
    <row r="182" spans="4:4" s="5" customFormat="1" x14ac:dyDescent="0.2">
      <c r="D182" s="17"/>
    </row>
    <row r="183" spans="4:4" s="5" customFormat="1" x14ac:dyDescent="0.2">
      <c r="D183" s="17"/>
    </row>
    <row r="184" spans="4:4" s="5" customFormat="1" x14ac:dyDescent="0.2">
      <c r="D184" s="17"/>
    </row>
    <row r="185" spans="4:4" s="5" customFormat="1" x14ac:dyDescent="0.2">
      <c r="D185" s="17"/>
    </row>
    <row r="186" spans="4:4" s="5" customFormat="1" x14ac:dyDescent="0.2">
      <c r="D186" s="17"/>
    </row>
    <row r="187" spans="4:4" s="5" customFormat="1" x14ac:dyDescent="0.2">
      <c r="D187" s="17"/>
    </row>
    <row r="188" spans="4:4" s="5" customFormat="1" x14ac:dyDescent="0.2">
      <c r="D188" s="17"/>
    </row>
    <row r="189" spans="4:4" s="5" customFormat="1" x14ac:dyDescent="0.2">
      <c r="D189" s="17"/>
    </row>
    <row r="190" spans="4:4" s="5" customFormat="1" x14ac:dyDescent="0.2">
      <c r="D190" s="17"/>
    </row>
    <row r="191" spans="4:4" s="5" customFormat="1" x14ac:dyDescent="0.2">
      <c r="D191" s="17"/>
    </row>
    <row r="192" spans="4:4" s="5" customFormat="1" x14ac:dyDescent="0.2">
      <c r="D192" s="17"/>
    </row>
    <row r="193" spans="4:4" s="5" customFormat="1" x14ac:dyDescent="0.2">
      <c r="D193" s="17"/>
    </row>
    <row r="194" spans="4:4" s="5" customFormat="1" x14ac:dyDescent="0.2">
      <c r="D194" s="17"/>
    </row>
    <row r="195" spans="4:4" s="5" customFormat="1" x14ac:dyDescent="0.2">
      <c r="D195" s="17"/>
    </row>
    <row r="196" spans="4:4" s="5" customFormat="1" x14ac:dyDescent="0.2">
      <c r="D196" s="17"/>
    </row>
    <row r="197" spans="4:4" s="5" customFormat="1" x14ac:dyDescent="0.2">
      <c r="D197" s="17"/>
    </row>
    <row r="198" spans="4:4" s="5" customFormat="1" x14ac:dyDescent="0.2">
      <c r="D198" s="17"/>
    </row>
    <row r="199" spans="4:4" s="5" customFormat="1" x14ac:dyDescent="0.2">
      <c r="D199" s="17"/>
    </row>
    <row r="200" spans="4:4" s="5" customFormat="1" x14ac:dyDescent="0.2">
      <c r="D200" s="17"/>
    </row>
    <row r="201" spans="4:4" s="5" customFormat="1" x14ac:dyDescent="0.2">
      <c r="D201" s="17"/>
    </row>
    <row r="202" spans="4:4" s="5" customFormat="1" x14ac:dyDescent="0.2">
      <c r="D202" s="17"/>
    </row>
    <row r="203" spans="4:4" s="5" customFormat="1" x14ac:dyDescent="0.2">
      <c r="D203" s="17"/>
    </row>
    <row r="204" spans="4:4" s="5" customFormat="1" x14ac:dyDescent="0.2">
      <c r="D204" s="17"/>
    </row>
    <row r="205" spans="4:4" s="5" customFormat="1" x14ac:dyDescent="0.2">
      <c r="D205" s="17"/>
    </row>
    <row r="206" spans="4:4" s="5" customFormat="1" x14ac:dyDescent="0.2">
      <c r="D206" s="17"/>
    </row>
    <row r="207" spans="4:4" s="5" customFormat="1" x14ac:dyDescent="0.2">
      <c r="D207" s="17"/>
    </row>
    <row r="208" spans="4:4" s="5" customFormat="1" x14ac:dyDescent="0.2">
      <c r="D208" s="17"/>
    </row>
    <row r="209" spans="4:4" s="5" customFormat="1" x14ac:dyDescent="0.2">
      <c r="D209" s="17"/>
    </row>
    <row r="210" spans="4:4" s="5" customFormat="1" x14ac:dyDescent="0.2">
      <c r="D210" s="17"/>
    </row>
    <row r="211" spans="4:4" s="5" customFormat="1" x14ac:dyDescent="0.2">
      <c r="D211" s="17"/>
    </row>
    <row r="212" spans="4:4" s="5" customFormat="1" x14ac:dyDescent="0.2">
      <c r="D212" s="17"/>
    </row>
    <row r="213" spans="4:4" s="5" customFormat="1" x14ac:dyDescent="0.2">
      <c r="D213" s="17"/>
    </row>
    <row r="214" spans="4:4" s="5" customFormat="1" x14ac:dyDescent="0.2">
      <c r="D214" s="17"/>
    </row>
    <row r="215" spans="4:4" s="5" customFormat="1" x14ac:dyDescent="0.2">
      <c r="D215" s="17"/>
    </row>
    <row r="216" spans="4:4" s="5" customFormat="1" x14ac:dyDescent="0.2">
      <c r="D216" s="17"/>
    </row>
    <row r="217" spans="4:4" s="5" customFormat="1" x14ac:dyDescent="0.2">
      <c r="D217" s="17"/>
    </row>
    <row r="218" spans="4:4" s="5" customFormat="1" x14ac:dyDescent="0.2">
      <c r="D218" s="17"/>
    </row>
    <row r="219" spans="4:4" s="5" customFormat="1" x14ac:dyDescent="0.2">
      <c r="D219" s="17"/>
    </row>
    <row r="220" spans="4:4" s="5" customFormat="1" x14ac:dyDescent="0.2">
      <c r="D220" s="17"/>
    </row>
    <row r="221" spans="4:4" s="5" customFormat="1" x14ac:dyDescent="0.2">
      <c r="D221" s="17"/>
    </row>
    <row r="222" spans="4:4" s="5" customFormat="1" x14ac:dyDescent="0.2">
      <c r="D222" s="17"/>
    </row>
    <row r="223" spans="4:4" s="5" customFormat="1" x14ac:dyDescent="0.2">
      <c r="D223" s="17"/>
    </row>
    <row r="224" spans="4:4" s="5" customFormat="1" x14ac:dyDescent="0.2">
      <c r="D224" s="17"/>
    </row>
    <row r="225" spans="4:4" s="5" customFormat="1" x14ac:dyDescent="0.2">
      <c r="D225" s="17"/>
    </row>
    <row r="226" spans="4:4" s="5" customFormat="1" x14ac:dyDescent="0.2">
      <c r="D226" s="17"/>
    </row>
    <row r="227" spans="4:4" s="5" customFormat="1" x14ac:dyDescent="0.2">
      <c r="D227" s="17"/>
    </row>
    <row r="228" spans="4:4" s="5" customFormat="1" x14ac:dyDescent="0.2">
      <c r="D228" s="17"/>
    </row>
    <row r="229" spans="4:4" s="5" customFormat="1" x14ac:dyDescent="0.2">
      <c r="D229" s="17"/>
    </row>
    <row r="230" spans="4:4" s="5" customFormat="1" x14ac:dyDescent="0.2">
      <c r="D230" s="17"/>
    </row>
    <row r="231" spans="4:4" s="5" customFormat="1" x14ac:dyDescent="0.2">
      <c r="D231" s="17"/>
    </row>
    <row r="232" spans="4:4" s="5" customFormat="1" x14ac:dyDescent="0.2">
      <c r="D232" s="17"/>
    </row>
    <row r="233" spans="4:4" s="5" customFormat="1" x14ac:dyDescent="0.2">
      <c r="D233" s="17"/>
    </row>
    <row r="234" spans="4:4" s="5" customFormat="1" x14ac:dyDescent="0.2">
      <c r="D234" s="17"/>
    </row>
    <row r="235" spans="4:4" s="5" customFormat="1" x14ac:dyDescent="0.2">
      <c r="D235" s="17"/>
    </row>
    <row r="236" spans="4:4" s="5" customFormat="1" x14ac:dyDescent="0.2">
      <c r="D236" s="17"/>
    </row>
    <row r="237" spans="4:4" s="5" customFormat="1" x14ac:dyDescent="0.2">
      <c r="D237" s="17"/>
    </row>
    <row r="238" spans="4:4" s="5" customFormat="1" x14ac:dyDescent="0.2">
      <c r="D238" s="17"/>
    </row>
    <row r="239" spans="4:4" s="5" customFormat="1" x14ac:dyDescent="0.2">
      <c r="D239" s="17"/>
    </row>
    <row r="240" spans="4:4" s="5" customFormat="1" x14ac:dyDescent="0.2">
      <c r="D240" s="17"/>
    </row>
    <row r="241" spans="4:4" s="5" customFormat="1" x14ac:dyDescent="0.2">
      <c r="D241" s="17"/>
    </row>
    <row r="242" spans="4:4" s="5" customFormat="1" x14ac:dyDescent="0.2">
      <c r="D242" s="17"/>
    </row>
    <row r="243" spans="4:4" s="5" customFormat="1" x14ac:dyDescent="0.2">
      <c r="D243" s="17"/>
    </row>
    <row r="244" spans="4:4" s="5" customFormat="1" x14ac:dyDescent="0.2">
      <c r="D244" s="17"/>
    </row>
    <row r="245" spans="4:4" s="5" customFormat="1" x14ac:dyDescent="0.2">
      <c r="D245" s="17"/>
    </row>
    <row r="246" spans="4:4" s="5" customFormat="1" x14ac:dyDescent="0.2">
      <c r="D246" s="17"/>
    </row>
    <row r="247" spans="4:4" s="5" customFormat="1" x14ac:dyDescent="0.2">
      <c r="D247" s="17"/>
    </row>
    <row r="248" spans="4:4" s="5" customFormat="1" x14ac:dyDescent="0.2">
      <c r="D248" s="17"/>
    </row>
    <row r="249" spans="4:4" s="5" customFormat="1" x14ac:dyDescent="0.2">
      <c r="D249" s="17"/>
    </row>
    <row r="250" spans="4:4" s="5" customFormat="1" x14ac:dyDescent="0.2">
      <c r="D250" s="17"/>
    </row>
    <row r="251" spans="4:4" s="5" customFormat="1" x14ac:dyDescent="0.2">
      <c r="D251" s="17"/>
    </row>
    <row r="252" spans="4:4" s="5" customFormat="1" x14ac:dyDescent="0.2">
      <c r="D252" s="17"/>
    </row>
    <row r="253" spans="4:4" s="5" customFormat="1" x14ac:dyDescent="0.2">
      <c r="D253" s="17"/>
    </row>
    <row r="254" spans="4:4" s="5" customFormat="1" x14ac:dyDescent="0.2">
      <c r="D254" s="17"/>
    </row>
    <row r="255" spans="4:4" s="5" customFormat="1" x14ac:dyDescent="0.2">
      <c r="D255" s="17"/>
    </row>
    <row r="256" spans="4:4" s="5" customFormat="1" x14ac:dyDescent="0.2">
      <c r="D256" s="17"/>
    </row>
    <row r="257" spans="4:4" s="5" customFormat="1" x14ac:dyDescent="0.2">
      <c r="D257" s="17"/>
    </row>
    <row r="258" spans="4:4" s="5" customFormat="1" x14ac:dyDescent="0.2">
      <c r="D258" s="17"/>
    </row>
    <row r="259" spans="4:4" s="5" customFormat="1" x14ac:dyDescent="0.2">
      <c r="D259" s="17"/>
    </row>
    <row r="260" spans="4:4" s="5" customFormat="1" x14ac:dyDescent="0.2">
      <c r="D260" s="17"/>
    </row>
    <row r="261" spans="4:4" s="5" customFormat="1" x14ac:dyDescent="0.2">
      <c r="D261" s="17"/>
    </row>
    <row r="262" spans="4:4" s="5" customFormat="1" x14ac:dyDescent="0.2">
      <c r="D262" s="17"/>
    </row>
    <row r="263" spans="4:4" s="5" customFormat="1" x14ac:dyDescent="0.2">
      <c r="D263" s="17"/>
    </row>
    <row r="264" spans="4:4" s="5" customFormat="1" x14ac:dyDescent="0.2">
      <c r="D264" s="17"/>
    </row>
    <row r="265" spans="4:4" s="5" customFormat="1" x14ac:dyDescent="0.2">
      <c r="D265" s="17"/>
    </row>
    <row r="266" spans="4:4" s="5" customFormat="1" x14ac:dyDescent="0.2">
      <c r="D266" s="17"/>
    </row>
    <row r="267" spans="4:4" s="5" customFormat="1" x14ac:dyDescent="0.2">
      <c r="D267" s="17"/>
    </row>
    <row r="268" spans="4:4" s="5" customFormat="1" x14ac:dyDescent="0.2">
      <c r="D268" s="17"/>
    </row>
    <row r="269" spans="4:4" s="5" customFormat="1" x14ac:dyDescent="0.2">
      <c r="D269" s="17"/>
    </row>
    <row r="270" spans="4:4" s="5" customFormat="1" x14ac:dyDescent="0.2">
      <c r="D270" s="17"/>
    </row>
    <row r="271" spans="4:4" s="5" customFormat="1" x14ac:dyDescent="0.2">
      <c r="D271" s="17"/>
    </row>
    <row r="272" spans="4:4" s="5" customFormat="1" x14ac:dyDescent="0.2">
      <c r="D272" s="17"/>
    </row>
    <row r="273" spans="4:4" s="5" customFormat="1" x14ac:dyDescent="0.2">
      <c r="D273" s="17"/>
    </row>
    <row r="274" spans="4:4" s="5" customFormat="1" x14ac:dyDescent="0.2">
      <c r="D274" s="17"/>
    </row>
    <row r="275" spans="4:4" s="5" customFormat="1" x14ac:dyDescent="0.2">
      <c r="D275" s="17"/>
    </row>
    <row r="276" spans="4:4" s="5" customFormat="1" x14ac:dyDescent="0.2">
      <c r="D276" s="17"/>
    </row>
    <row r="277" spans="4:4" s="5" customFormat="1" x14ac:dyDescent="0.2">
      <c r="D277" s="17"/>
    </row>
    <row r="278" spans="4:4" s="5" customFormat="1" x14ac:dyDescent="0.2">
      <c r="D278" s="17"/>
    </row>
    <row r="279" spans="4:4" s="5" customFormat="1" x14ac:dyDescent="0.2">
      <c r="D279" s="17"/>
    </row>
    <row r="280" spans="4:4" s="5" customFormat="1" x14ac:dyDescent="0.2">
      <c r="D280" s="17"/>
    </row>
    <row r="281" spans="4:4" s="5" customFormat="1" x14ac:dyDescent="0.2">
      <c r="D281" s="17"/>
    </row>
    <row r="282" spans="4:4" s="5" customFormat="1" x14ac:dyDescent="0.2">
      <c r="D282" s="17"/>
    </row>
    <row r="283" spans="4:4" s="5" customFormat="1" x14ac:dyDescent="0.2">
      <c r="D283" s="17"/>
    </row>
    <row r="284" spans="4:4" s="5" customFormat="1" x14ac:dyDescent="0.2">
      <c r="D284" s="17"/>
    </row>
    <row r="285" spans="4:4" s="5" customFormat="1" x14ac:dyDescent="0.2">
      <c r="D285" s="17"/>
    </row>
    <row r="286" spans="4:4" s="5" customFormat="1" x14ac:dyDescent="0.2">
      <c r="D286" s="17"/>
    </row>
    <row r="287" spans="4:4" s="5" customFormat="1" x14ac:dyDescent="0.2">
      <c r="D287" s="17"/>
    </row>
    <row r="288" spans="4:4" s="5" customFormat="1" x14ac:dyDescent="0.2">
      <c r="D288" s="17"/>
    </row>
    <row r="289" spans="4:4" s="5" customFormat="1" x14ac:dyDescent="0.2">
      <c r="D289" s="17"/>
    </row>
    <row r="290" spans="4:4" s="5" customFormat="1" x14ac:dyDescent="0.2">
      <c r="D290" s="17"/>
    </row>
    <row r="291" spans="4:4" s="5" customFormat="1" x14ac:dyDescent="0.2">
      <c r="D291" s="17"/>
    </row>
    <row r="292" spans="4:4" s="5" customFormat="1" x14ac:dyDescent="0.2">
      <c r="D292" s="17"/>
    </row>
    <row r="293" spans="4:4" s="5" customFormat="1" x14ac:dyDescent="0.2">
      <c r="D293" s="17"/>
    </row>
    <row r="294" spans="4:4" s="5" customFormat="1" x14ac:dyDescent="0.2">
      <c r="D294" s="17"/>
    </row>
    <row r="295" spans="4:4" s="5" customFormat="1" x14ac:dyDescent="0.2">
      <c r="D295" s="17"/>
    </row>
    <row r="296" spans="4:4" s="5" customFormat="1" x14ac:dyDescent="0.2">
      <c r="D296" s="17"/>
    </row>
    <row r="297" spans="4:4" s="5" customFormat="1" x14ac:dyDescent="0.2">
      <c r="D297" s="17"/>
    </row>
    <row r="298" spans="4:4" s="5" customFormat="1" x14ac:dyDescent="0.2">
      <c r="D298" s="17"/>
    </row>
    <row r="299" spans="4:4" s="5" customFormat="1" x14ac:dyDescent="0.2">
      <c r="D299" s="17"/>
    </row>
    <row r="300" spans="4:4" s="5" customFormat="1" x14ac:dyDescent="0.2">
      <c r="D300" s="17"/>
    </row>
    <row r="301" spans="4:4" s="5" customFormat="1" x14ac:dyDescent="0.2">
      <c r="D301" s="17"/>
    </row>
    <row r="302" spans="4:4" s="5" customFormat="1" x14ac:dyDescent="0.2">
      <c r="D302" s="17"/>
    </row>
    <row r="303" spans="4:4" s="5" customFormat="1" x14ac:dyDescent="0.2">
      <c r="D303" s="17"/>
    </row>
    <row r="304" spans="4:4" s="5" customFormat="1" x14ac:dyDescent="0.2">
      <c r="D304" s="17"/>
    </row>
    <row r="305" spans="4:4" s="5" customFormat="1" x14ac:dyDescent="0.2">
      <c r="D305" s="17"/>
    </row>
    <row r="306" spans="4:4" s="5" customFormat="1" x14ac:dyDescent="0.2">
      <c r="D306" s="17"/>
    </row>
    <row r="307" spans="4:4" s="5" customFormat="1" x14ac:dyDescent="0.2">
      <c r="D307" s="17"/>
    </row>
    <row r="308" spans="4:4" s="5" customFormat="1" x14ac:dyDescent="0.2">
      <c r="D308" s="17"/>
    </row>
    <row r="309" spans="4:4" s="5" customFormat="1" x14ac:dyDescent="0.2">
      <c r="D309" s="17"/>
    </row>
    <row r="310" spans="4:4" s="5" customFormat="1" x14ac:dyDescent="0.2">
      <c r="D310" s="17"/>
    </row>
    <row r="311" spans="4:4" s="5" customFormat="1" x14ac:dyDescent="0.2">
      <c r="D311" s="17"/>
    </row>
    <row r="312" spans="4:4" s="5" customFormat="1" x14ac:dyDescent="0.2">
      <c r="D312" s="17"/>
    </row>
    <row r="313" spans="4:4" s="5" customFormat="1" x14ac:dyDescent="0.2">
      <c r="D313" s="17"/>
    </row>
    <row r="314" spans="4:4" s="5" customFormat="1" x14ac:dyDescent="0.2">
      <c r="D314" s="17"/>
    </row>
    <row r="315" spans="4:4" s="5" customFormat="1" x14ac:dyDescent="0.2">
      <c r="D315" s="17"/>
    </row>
    <row r="316" spans="4:4" s="5" customFormat="1" x14ac:dyDescent="0.2">
      <c r="D316" s="17"/>
    </row>
    <row r="317" spans="4:4" s="5" customFormat="1" x14ac:dyDescent="0.2">
      <c r="D317" s="17"/>
    </row>
    <row r="318" spans="4:4" s="5" customFormat="1" x14ac:dyDescent="0.2">
      <c r="D318" s="17"/>
    </row>
    <row r="319" spans="4:4" s="5" customFormat="1" x14ac:dyDescent="0.2">
      <c r="D319" s="17"/>
    </row>
    <row r="320" spans="4:4" s="5" customFormat="1" x14ac:dyDescent="0.2">
      <c r="D320" s="17"/>
    </row>
    <row r="321" spans="4:4" s="5" customFormat="1" x14ac:dyDescent="0.2">
      <c r="D321" s="17"/>
    </row>
    <row r="322" spans="4:4" s="5" customFormat="1" x14ac:dyDescent="0.2">
      <c r="D322" s="17"/>
    </row>
    <row r="323" spans="4:4" s="5" customFormat="1" x14ac:dyDescent="0.2">
      <c r="D323" s="17"/>
    </row>
    <row r="324" spans="4:4" s="5" customFormat="1" x14ac:dyDescent="0.2">
      <c r="D324" s="17"/>
    </row>
    <row r="325" spans="4:4" s="5" customFormat="1" x14ac:dyDescent="0.2">
      <c r="D325" s="17"/>
    </row>
    <row r="326" spans="4:4" s="5" customFormat="1" x14ac:dyDescent="0.2">
      <c r="D326" s="17"/>
    </row>
    <row r="327" spans="4:4" s="5" customFormat="1" x14ac:dyDescent="0.2">
      <c r="D327" s="17"/>
    </row>
    <row r="328" spans="4:4" s="5" customFormat="1" x14ac:dyDescent="0.2">
      <c r="D328" s="17"/>
    </row>
    <row r="329" spans="4:4" s="5" customFormat="1" x14ac:dyDescent="0.2">
      <c r="D329" s="17"/>
    </row>
    <row r="330" spans="4:4" s="5" customFormat="1" x14ac:dyDescent="0.2">
      <c r="D330" s="17"/>
    </row>
    <row r="331" spans="4:4" s="5" customFormat="1" x14ac:dyDescent="0.2">
      <c r="D331" s="17"/>
    </row>
    <row r="332" spans="4:4" s="5" customFormat="1" x14ac:dyDescent="0.2">
      <c r="D332" s="17"/>
    </row>
    <row r="333" spans="4:4" s="5" customFormat="1" x14ac:dyDescent="0.2">
      <c r="D333" s="17"/>
    </row>
    <row r="334" spans="4:4" s="5" customFormat="1" x14ac:dyDescent="0.2">
      <c r="D334" s="17"/>
    </row>
    <row r="335" spans="4:4" s="5" customFormat="1" x14ac:dyDescent="0.2">
      <c r="D335" s="17"/>
    </row>
    <row r="336" spans="4:4" s="5" customFormat="1" x14ac:dyDescent="0.2">
      <c r="D336" s="17"/>
    </row>
    <row r="337" spans="4:4" s="5" customFormat="1" x14ac:dyDescent="0.2">
      <c r="D337" s="17"/>
    </row>
    <row r="338" spans="4:4" s="5" customFormat="1" x14ac:dyDescent="0.2">
      <c r="D338" s="17"/>
    </row>
    <row r="339" spans="4:4" s="5" customFormat="1" x14ac:dyDescent="0.2">
      <c r="D339" s="17"/>
    </row>
    <row r="340" spans="4:4" s="5" customFormat="1" x14ac:dyDescent="0.2">
      <c r="D340" s="17"/>
    </row>
    <row r="341" spans="4:4" s="5" customFormat="1" x14ac:dyDescent="0.2">
      <c r="D341" s="17"/>
    </row>
    <row r="342" spans="4:4" s="5" customFormat="1" x14ac:dyDescent="0.2">
      <c r="D342" s="17"/>
    </row>
    <row r="343" spans="4:4" s="5" customFormat="1" x14ac:dyDescent="0.2">
      <c r="D343" s="17"/>
    </row>
    <row r="344" spans="4:4" s="5" customFormat="1" x14ac:dyDescent="0.2">
      <c r="D344" s="17"/>
    </row>
    <row r="345" spans="4:4" s="5" customFormat="1" x14ac:dyDescent="0.2">
      <c r="D345" s="17"/>
    </row>
    <row r="346" spans="4:4" s="5" customFormat="1" x14ac:dyDescent="0.2">
      <c r="D346" s="17"/>
    </row>
    <row r="347" spans="4:4" s="5" customFormat="1" x14ac:dyDescent="0.2">
      <c r="D347" s="17"/>
    </row>
    <row r="348" spans="4:4" s="5" customFormat="1" x14ac:dyDescent="0.2">
      <c r="D348" s="17"/>
    </row>
    <row r="349" spans="4:4" s="5" customFormat="1" x14ac:dyDescent="0.2">
      <c r="D349" s="17"/>
    </row>
    <row r="350" spans="4:4" s="5" customFormat="1" x14ac:dyDescent="0.2">
      <c r="D350" s="17"/>
    </row>
    <row r="351" spans="4:4" s="5" customFormat="1" x14ac:dyDescent="0.2">
      <c r="D351" s="17"/>
    </row>
    <row r="352" spans="4:4" s="5" customFormat="1" x14ac:dyDescent="0.2">
      <c r="D352" s="17"/>
    </row>
    <row r="353" spans="4:4" s="5" customFormat="1" x14ac:dyDescent="0.2">
      <c r="D353" s="17"/>
    </row>
    <row r="354" spans="4:4" s="5" customFormat="1" x14ac:dyDescent="0.2">
      <c r="D354" s="17"/>
    </row>
    <row r="355" spans="4:4" s="5" customFormat="1" x14ac:dyDescent="0.2">
      <c r="D355" s="17"/>
    </row>
    <row r="356" spans="4:4" s="5" customFormat="1" x14ac:dyDescent="0.2">
      <c r="D356" s="17"/>
    </row>
    <row r="357" spans="4:4" s="5" customFormat="1" x14ac:dyDescent="0.2">
      <c r="D357" s="17"/>
    </row>
    <row r="358" spans="4:4" s="5" customFormat="1" x14ac:dyDescent="0.2">
      <c r="D358" s="17"/>
    </row>
    <row r="359" spans="4:4" s="5" customFormat="1" x14ac:dyDescent="0.2">
      <c r="D359" s="17"/>
    </row>
    <row r="360" spans="4:4" s="5" customFormat="1" x14ac:dyDescent="0.2">
      <c r="D360" s="17"/>
    </row>
    <row r="361" spans="4:4" s="5" customFormat="1" x14ac:dyDescent="0.2">
      <c r="D361" s="17"/>
    </row>
    <row r="362" spans="4:4" s="5" customFormat="1" x14ac:dyDescent="0.2">
      <c r="D362" s="17"/>
    </row>
    <row r="363" spans="4:4" s="5" customFormat="1" x14ac:dyDescent="0.2">
      <c r="D363" s="17"/>
    </row>
    <row r="364" spans="4:4" s="5" customFormat="1" x14ac:dyDescent="0.2">
      <c r="D364" s="17"/>
    </row>
    <row r="365" spans="4:4" s="5" customFormat="1" x14ac:dyDescent="0.2">
      <c r="D365" s="17"/>
    </row>
    <row r="366" spans="4:4" s="5" customFormat="1" x14ac:dyDescent="0.2">
      <c r="D366" s="17"/>
    </row>
    <row r="367" spans="4:4" s="5" customFormat="1" x14ac:dyDescent="0.2">
      <c r="D367" s="17"/>
    </row>
    <row r="368" spans="4:4" s="5" customFormat="1" x14ac:dyDescent="0.2">
      <c r="D368" s="17"/>
    </row>
    <row r="369" spans="4:4" s="5" customFormat="1" x14ac:dyDescent="0.2">
      <c r="D369" s="17"/>
    </row>
    <row r="370" spans="4:4" s="5" customFormat="1" x14ac:dyDescent="0.2">
      <c r="D370" s="17"/>
    </row>
    <row r="371" spans="4:4" s="5" customFormat="1" x14ac:dyDescent="0.2">
      <c r="D371" s="17"/>
    </row>
    <row r="372" spans="4:4" s="5" customFormat="1" x14ac:dyDescent="0.2">
      <c r="D372" s="17"/>
    </row>
    <row r="373" spans="4:4" s="5" customFormat="1" x14ac:dyDescent="0.2">
      <c r="D373" s="17"/>
    </row>
    <row r="374" spans="4:4" s="5" customFormat="1" x14ac:dyDescent="0.2">
      <c r="D374" s="17"/>
    </row>
    <row r="375" spans="4:4" s="5" customFormat="1" x14ac:dyDescent="0.2">
      <c r="D375" s="17"/>
    </row>
    <row r="376" spans="4:4" s="5" customFormat="1" x14ac:dyDescent="0.2">
      <c r="D376" s="17"/>
    </row>
    <row r="377" spans="4:4" s="5" customFormat="1" x14ac:dyDescent="0.2">
      <c r="D377" s="17"/>
    </row>
    <row r="378" spans="4:4" s="5" customFormat="1" x14ac:dyDescent="0.2">
      <c r="D378" s="17"/>
    </row>
    <row r="379" spans="4:4" s="5" customFormat="1" x14ac:dyDescent="0.2">
      <c r="D379" s="17"/>
    </row>
    <row r="380" spans="4:4" s="5" customFormat="1" x14ac:dyDescent="0.2">
      <c r="D380" s="17"/>
    </row>
    <row r="381" spans="4:4" s="5" customFormat="1" x14ac:dyDescent="0.2">
      <c r="D381" s="17"/>
    </row>
    <row r="382" spans="4:4" s="5" customFormat="1" x14ac:dyDescent="0.2">
      <c r="D382" s="17"/>
    </row>
    <row r="383" spans="4:4" s="5" customFormat="1" x14ac:dyDescent="0.2">
      <c r="D383" s="17"/>
    </row>
    <row r="384" spans="4:4" s="5" customFormat="1" x14ac:dyDescent="0.2">
      <c r="D384" s="17"/>
    </row>
    <row r="385" spans="4:4" s="5" customFormat="1" x14ac:dyDescent="0.2">
      <c r="D385" s="17"/>
    </row>
    <row r="386" spans="4:4" s="5" customFormat="1" x14ac:dyDescent="0.2">
      <c r="D386" s="17"/>
    </row>
    <row r="387" spans="4:4" s="5" customFormat="1" x14ac:dyDescent="0.2">
      <c r="D387" s="17"/>
    </row>
    <row r="388" spans="4:4" s="5" customFormat="1" x14ac:dyDescent="0.2">
      <c r="D388" s="17"/>
    </row>
    <row r="389" spans="4:4" s="5" customFormat="1" x14ac:dyDescent="0.2">
      <c r="D389" s="17"/>
    </row>
    <row r="390" spans="4:4" s="5" customFormat="1" x14ac:dyDescent="0.2">
      <c r="D390" s="17"/>
    </row>
    <row r="391" spans="4:4" s="5" customFormat="1" x14ac:dyDescent="0.2">
      <c r="D391" s="17"/>
    </row>
    <row r="392" spans="4:4" s="5" customFormat="1" x14ac:dyDescent="0.2">
      <c r="D392" s="17"/>
    </row>
    <row r="393" spans="4:4" s="5" customFormat="1" x14ac:dyDescent="0.2">
      <c r="D393" s="17"/>
    </row>
    <row r="394" spans="4:4" s="5" customFormat="1" x14ac:dyDescent="0.2">
      <c r="D394" s="17"/>
    </row>
    <row r="395" spans="4:4" s="5" customFormat="1" x14ac:dyDescent="0.2">
      <c r="D395" s="17"/>
    </row>
    <row r="396" spans="4:4" s="5" customFormat="1" x14ac:dyDescent="0.2">
      <c r="D396" s="17"/>
    </row>
    <row r="397" spans="4:4" s="5" customFormat="1" x14ac:dyDescent="0.2">
      <c r="D397" s="17"/>
    </row>
    <row r="398" spans="4:4" s="5" customFormat="1" x14ac:dyDescent="0.2">
      <c r="D398" s="17"/>
    </row>
    <row r="399" spans="4:4" s="5" customFormat="1" x14ac:dyDescent="0.2">
      <c r="D399" s="17"/>
    </row>
    <row r="400" spans="4:4" s="5" customFormat="1" x14ac:dyDescent="0.2">
      <c r="D400" s="17"/>
    </row>
    <row r="401" spans="4:4" s="5" customFormat="1" x14ac:dyDescent="0.2">
      <c r="D401" s="17"/>
    </row>
    <row r="402" spans="4:4" s="5" customFormat="1" x14ac:dyDescent="0.2">
      <c r="D402" s="17"/>
    </row>
    <row r="403" spans="4:4" s="5" customFormat="1" x14ac:dyDescent="0.2">
      <c r="D403" s="17"/>
    </row>
    <row r="404" spans="4:4" s="5" customFormat="1" x14ac:dyDescent="0.2">
      <c r="D404" s="17"/>
    </row>
    <row r="405" spans="4:4" s="5" customFormat="1" x14ac:dyDescent="0.2">
      <c r="D405" s="17"/>
    </row>
    <row r="406" spans="4:4" s="5" customFormat="1" x14ac:dyDescent="0.2">
      <c r="D406" s="17"/>
    </row>
    <row r="407" spans="4:4" s="5" customFormat="1" x14ac:dyDescent="0.2">
      <c r="D407" s="17"/>
    </row>
    <row r="408" spans="4:4" s="5" customFormat="1" x14ac:dyDescent="0.2">
      <c r="D408" s="17"/>
    </row>
    <row r="409" spans="4:4" s="5" customFormat="1" x14ac:dyDescent="0.2">
      <c r="D409" s="17"/>
    </row>
    <row r="410" spans="4:4" s="5" customFormat="1" x14ac:dyDescent="0.2">
      <c r="D410" s="17"/>
    </row>
    <row r="411" spans="4:4" s="5" customFormat="1" x14ac:dyDescent="0.2">
      <c r="D411" s="17"/>
    </row>
    <row r="412" spans="4:4" s="5" customFormat="1" x14ac:dyDescent="0.2">
      <c r="D412" s="17"/>
    </row>
    <row r="413" spans="4:4" s="5" customFormat="1" x14ac:dyDescent="0.2">
      <c r="D413" s="17"/>
    </row>
    <row r="414" spans="4:4" s="5" customFormat="1" x14ac:dyDescent="0.2">
      <c r="D414" s="17"/>
    </row>
    <row r="415" spans="4:4" s="5" customFormat="1" x14ac:dyDescent="0.2">
      <c r="D415" s="17"/>
    </row>
    <row r="416" spans="4:4" s="5" customFormat="1" x14ac:dyDescent="0.2">
      <c r="D416" s="17"/>
    </row>
    <row r="417" spans="4:4" s="5" customFormat="1" x14ac:dyDescent="0.2">
      <c r="D417" s="17"/>
    </row>
    <row r="418" spans="4:4" s="5" customFormat="1" x14ac:dyDescent="0.2">
      <c r="D418" s="17"/>
    </row>
    <row r="419" spans="4:4" s="5" customFormat="1" x14ac:dyDescent="0.2">
      <c r="D419" s="17"/>
    </row>
    <row r="420" spans="4:4" s="5" customFormat="1" x14ac:dyDescent="0.2">
      <c r="D420" s="17"/>
    </row>
    <row r="421" spans="4:4" s="5" customFormat="1" x14ac:dyDescent="0.2">
      <c r="D421" s="17"/>
    </row>
    <row r="422" spans="4:4" s="5" customFormat="1" x14ac:dyDescent="0.2">
      <c r="D422" s="17"/>
    </row>
    <row r="423" spans="4:4" s="5" customFormat="1" x14ac:dyDescent="0.2">
      <c r="D423" s="17"/>
    </row>
    <row r="424" spans="4:4" s="5" customFormat="1" x14ac:dyDescent="0.2">
      <c r="D424" s="17"/>
    </row>
    <row r="425" spans="4:4" s="5" customFormat="1" x14ac:dyDescent="0.2">
      <c r="D425" s="17"/>
    </row>
    <row r="426" spans="4:4" s="5" customFormat="1" x14ac:dyDescent="0.2">
      <c r="D426" s="17"/>
    </row>
    <row r="427" spans="4:4" s="5" customFormat="1" x14ac:dyDescent="0.2">
      <c r="D427" s="17"/>
    </row>
    <row r="428" spans="4:4" s="5" customFormat="1" x14ac:dyDescent="0.2">
      <c r="D428" s="17"/>
    </row>
    <row r="429" spans="4:4" s="5" customFormat="1" x14ac:dyDescent="0.2">
      <c r="D429" s="17"/>
    </row>
    <row r="430" spans="4:4" s="5" customFormat="1" x14ac:dyDescent="0.2">
      <c r="D430" s="17"/>
    </row>
    <row r="431" spans="4:4" s="5" customFormat="1" x14ac:dyDescent="0.2">
      <c r="D431" s="17"/>
    </row>
    <row r="432" spans="4:4" s="5" customFormat="1" x14ac:dyDescent="0.2">
      <c r="D432" s="17"/>
    </row>
    <row r="433" spans="4:4" s="5" customFormat="1" x14ac:dyDescent="0.2">
      <c r="D433" s="17"/>
    </row>
    <row r="434" spans="4:4" s="5" customFormat="1" x14ac:dyDescent="0.2">
      <c r="D434" s="17"/>
    </row>
    <row r="435" spans="4:4" s="5" customFormat="1" x14ac:dyDescent="0.2">
      <c r="D435" s="17"/>
    </row>
    <row r="436" spans="4:4" s="5" customFormat="1" x14ac:dyDescent="0.2">
      <c r="D436" s="17"/>
    </row>
    <row r="437" spans="4:4" s="5" customFormat="1" x14ac:dyDescent="0.2">
      <c r="D437" s="17"/>
    </row>
    <row r="438" spans="4:4" s="5" customFormat="1" x14ac:dyDescent="0.2">
      <c r="D438" s="17"/>
    </row>
    <row r="439" spans="4:4" s="5" customFormat="1" x14ac:dyDescent="0.2">
      <c r="D439" s="17"/>
    </row>
    <row r="440" spans="4:4" s="5" customFormat="1" x14ac:dyDescent="0.2">
      <c r="D440" s="17"/>
    </row>
    <row r="441" spans="4:4" s="5" customFormat="1" x14ac:dyDescent="0.2">
      <c r="D441" s="17"/>
    </row>
    <row r="442" spans="4:4" s="5" customFormat="1" x14ac:dyDescent="0.2">
      <c r="D442" s="17"/>
    </row>
    <row r="443" spans="4:4" s="5" customFormat="1" x14ac:dyDescent="0.2">
      <c r="D443" s="17"/>
    </row>
    <row r="444" spans="4:4" s="5" customFormat="1" x14ac:dyDescent="0.2">
      <c r="D444" s="17"/>
    </row>
    <row r="445" spans="4:4" s="5" customFormat="1" x14ac:dyDescent="0.2">
      <c r="D445" s="17"/>
    </row>
    <row r="446" spans="4:4" s="5" customFormat="1" x14ac:dyDescent="0.2">
      <c r="D446" s="17"/>
    </row>
    <row r="447" spans="4:4" s="5" customFormat="1" x14ac:dyDescent="0.2">
      <c r="D447" s="17"/>
    </row>
    <row r="448" spans="4:4" s="5" customFormat="1" x14ac:dyDescent="0.2">
      <c r="D448" s="17"/>
    </row>
    <row r="449" spans="4:4" s="5" customFormat="1" x14ac:dyDescent="0.2">
      <c r="D449" s="17"/>
    </row>
    <row r="450" spans="4:4" s="5" customFormat="1" x14ac:dyDescent="0.2">
      <c r="D450" s="17"/>
    </row>
    <row r="451" spans="4:4" s="5" customFormat="1" x14ac:dyDescent="0.2">
      <c r="D451" s="17"/>
    </row>
    <row r="452" spans="4:4" s="5" customFormat="1" x14ac:dyDescent="0.2">
      <c r="D452" s="17"/>
    </row>
    <row r="453" spans="4:4" s="5" customFormat="1" x14ac:dyDescent="0.2">
      <c r="D453" s="17"/>
    </row>
    <row r="454" spans="4:4" s="5" customFormat="1" x14ac:dyDescent="0.2">
      <c r="D454" s="17"/>
    </row>
    <row r="455" spans="4:4" s="5" customFormat="1" x14ac:dyDescent="0.2">
      <c r="D455" s="17"/>
    </row>
    <row r="456" spans="4:4" s="5" customFormat="1" x14ac:dyDescent="0.2">
      <c r="D456" s="17"/>
    </row>
    <row r="457" spans="4:4" s="5" customFormat="1" x14ac:dyDescent="0.2">
      <c r="D457" s="17"/>
    </row>
    <row r="458" spans="4:4" s="5" customFormat="1" x14ac:dyDescent="0.2">
      <c r="D458" s="17"/>
    </row>
    <row r="459" spans="4:4" s="5" customFormat="1" x14ac:dyDescent="0.2">
      <c r="D459" s="17"/>
    </row>
    <row r="460" spans="4:4" s="5" customFormat="1" x14ac:dyDescent="0.2">
      <c r="D460" s="17"/>
    </row>
    <row r="461" spans="4:4" s="5" customFormat="1" x14ac:dyDescent="0.2">
      <c r="D461" s="17"/>
    </row>
    <row r="462" spans="4:4" s="5" customFormat="1" x14ac:dyDescent="0.2">
      <c r="D462" s="17"/>
    </row>
    <row r="463" spans="4:4" s="5" customFormat="1" x14ac:dyDescent="0.2">
      <c r="D463" s="17"/>
    </row>
    <row r="464" spans="4:4" s="5" customFormat="1" x14ac:dyDescent="0.2">
      <c r="D464" s="17"/>
    </row>
  </sheetData>
  <sheetProtection algorithmName="SHA-512" hashValue="VV6CbyL1imoUs4Ldl+pLLhy8A7ugNLuM5bMaGFQnl+0WEFSGF5YEU8TS18JxvFmUq7PGkdkrtFOprjry/cZT9Q==" saltValue="E30MluyytCgK7epjf9RLaA==" spinCount="100000" sheet="1" objects="1" scenarios="1"/>
  <mergeCells count="6">
    <mergeCell ref="A4:A6"/>
    <mergeCell ref="B4:B6"/>
    <mergeCell ref="C4:D4"/>
    <mergeCell ref="C5:D5"/>
    <mergeCell ref="A1:D1"/>
    <mergeCell ref="A3:D3"/>
  </mergeCells>
  <phoneticPr fontId="21" type="noConversion"/>
  <pageMargins left="0.56999999999999995" right="0.23" top="0.33" bottom="0.21" header="0.3" footer="0.3"/>
  <pageSetup paperSize="9" scale="85"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J442"/>
  <sheetViews>
    <sheetView topLeftCell="A2" zoomScaleNormal="100" workbookViewId="0">
      <pane ySplit="4" topLeftCell="A6" activePane="bottomLeft" state="frozen"/>
      <selection activeCell="A2" sqref="A2"/>
      <selection pane="bottomLeft" activeCell="C10" sqref="C10"/>
    </sheetView>
  </sheetViews>
  <sheetFormatPr defaultColWidth="9.28515625" defaultRowHeight="12.75" x14ac:dyDescent="0.25"/>
  <cols>
    <col min="1" max="1" width="6.5703125" style="22" customWidth="1"/>
    <col min="2" max="2" width="59.140625" style="22" customWidth="1"/>
    <col min="3" max="3" width="9.28515625" style="22" customWidth="1"/>
    <col min="4" max="4" width="40.7109375" style="22" customWidth="1"/>
    <col min="5" max="5" width="15" style="22" customWidth="1"/>
    <col min="6" max="6" width="9.28515625" style="22"/>
    <col min="7" max="7" width="32.85546875" style="22" customWidth="1"/>
    <col min="8" max="8" width="130.42578125" style="22" customWidth="1"/>
    <col min="9" max="16384" width="9.28515625" style="22"/>
  </cols>
  <sheetData>
    <row r="1" spans="1:10" hidden="1" x14ac:dyDescent="0.25"/>
    <row r="2" spans="1:10" s="146" customFormat="1" ht="27.75" customHeight="1" x14ac:dyDescent="0.25">
      <c r="A2" s="254" t="s">
        <v>12</v>
      </c>
      <c r="B2" s="254"/>
      <c r="C2" s="254"/>
      <c r="D2" s="254"/>
      <c r="E2" s="254"/>
      <c r="G2" s="147" t="s">
        <v>416</v>
      </c>
    </row>
    <row r="3" spans="1:10" s="146" customFormat="1" ht="30.6" customHeight="1" x14ac:dyDescent="0.25">
      <c r="A3" s="57" t="s">
        <v>215</v>
      </c>
      <c r="B3" s="58" t="s">
        <v>232</v>
      </c>
      <c r="C3" s="69"/>
      <c r="D3" s="69"/>
      <c r="E3" s="69"/>
      <c r="G3" s="163" t="s">
        <v>382</v>
      </c>
      <c r="H3" s="163" t="s">
        <v>363</v>
      </c>
    </row>
    <row r="4" spans="1:10" s="25" customFormat="1" ht="57.75" customHeight="1" x14ac:dyDescent="0.25">
      <c r="A4" s="263" t="s">
        <v>0</v>
      </c>
      <c r="B4" s="265" t="s">
        <v>222</v>
      </c>
      <c r="C4" s="265" t="s">
        <v>233</v>
      </c>
      <c r="D4" s="265" t="s">
        <v>14</v>
      </c>
      <c r="E4" s="265"/>
      <c r="G4" s="164" t="s">
        <v>376</v>
      </c>
      <c r="H4" s="164" t="s">
        <v>375</v>
      </c>
    </row>
    <row r="5" spans="1:10" s="41" customFormat="1" ht="47.45" customHeight="1" x14ac:dyDescent="0.25">
      <c r="A5" s="264"/>
      <c r="B5" s="265"/>
      <c r="C5" s="265"/>
      <c r="D5" s="206" t="s">
        <v>15</v>
      </c>
      <c r="E5" s="206" t="s">
        <v>16</v>
      </c>
      <c r="G5" s="164" t="s">
        <v>377</v>
      </c>
      <c r="H5" s="164" t="s">
        <v>378</v>
      </c>
    </row>
    <row r="6" spans="1:10" s="41" customFormat="1" ht="48.75" customHeight="1" x14ac:dyDescent="0.25">
      <c r="A6" s="90" t="s">
        <v>237</v>
      </c>
      <c r="B6" s="170" t="s">
        <v>238</v>
      </c>
      <c r="C6" s="170" t="s">
        <v>239</v>
      </c>
      <c r="D6" s="193"/>
      <c r="E6" s="193"/>
      <c r="G6" s="164" t="s">
        <v>379</v>
      </c>
      <c r="H6" s="164" t="s">
        <v>380</v>
      </c>
    </row>
    <row r="7" spans="1:10" s="41" customFormat="1" ht="34.5" customHeight="1" x14ac:dyDescent="0.25">
      <c r="A7" s="91" t="s">
        <v>265</v>
      </c>
      <c r="B7" s="70" t="s">
        <v>241</v>
      </c>
      <c r="C7" s="194">
        <v>0.3</v>
      </c>
      <c r="D7" s="195"/>
      <c r="E7" s="205">
        <f>SUM((IF(E8="K",0,E8)*C8),(IF(E9="K",0,E9)*C9),(IF(E10="K",0,E10)*C10),(IF(E11="K",0,E11)*C11),(IF(E12="K",0,E12)*C12))</f>
        <v>0</v>
      </c>
      <c r="G7" s="257" t="s">
        <v>383</v>
      </c>
      <c r="H7" s="258"/>
    </row>
    <row r="8" spans="1:10" s="41" customFormat="1" ht="34.5" customHeight="1" x14ac:dyDescent="0.25">
      <c r="A8" s="92" t="s">
        <v>266</v>
      </c>
      <c r="B8" s="105" t="s">
        <v>367</v>
      </c>
      <c r="C8" s="196">
        <v>0.2</v>
      </c>
      <c r="D8" s="197"/>
      <c r="E8" s="198" t="s">
        <v>175</v>
      </c>
      <c r="G8" s="259"/>
      <c r="H8" s="260"/>
    </row>
    <row r="9" spans="1:10" s="25" customFormat="1" ht="34.5" customHeight="1" x14ac:dyDescent="0.25">
      <c r="A9" s="92" t="s">
        <v>267</v>
      </c>
      <c r="B9" s="105" t="s">
        <v>368</v>
      </c>
      <c r="C9" s="196">
        <v>0.2</v>
      </c>
      <c r="D9" s="197"/>
      <c r="E9" s="198" t="s">
        <v>175</v>
      </c>
    </row>
    <row r="10" spans="1:10" s="25" customFormat="1" ht="34.5" customHeight="1" x14ac:dyDescent="0.25">
      <c r="A10" s="92" t="s">
        <v>289</v>
      </c>
      <c r="B10" s="105" t="s">
        <v>369</v>
      </c>
      <c r="C10" s="196">
        <v>0.2</v>
      </c>
      <c r="D10" s="197"/>
      <c r="E10" s="198" t="s">
        <v>175</v>
      </c>
      <c r="G10" s="256" t="s">
        <v>381</v>
      </c>
      <c r="H10" s="256"/>
    </row>
    <row r="11" spans="1:10" s="25" customFormat="1" ht="34.5" customHeight="1" x14ac:dyDescent="0.25">
      <c r="A11" s="92" t="s">
        <v>290</v>
      </c>
      <c r="B11" s="105" t="s">
        <v>370</v>
      </c>
      <c r="C11" s="196">
        <v>0.2</v>
      </c>
      <c r="D11" s="197"/>
      <c r="E11" s="198" t="s">
        <v>175</v>
      </c>
      <c r="G11" s="130" t="s">
        <v>16</v>
      </c>
      <c r="H11" s="162" t="s">
        <v>242</v>
      </c>
      <c r="I11" s="161"/>
      <c r="J11" s="161"/>
    </row>
    <row r="12" spans="1:10" s="25" customFormat="1" ht="34.5" customHeight="1" x14ac:dyDescent="0.25">
      <c r="A12" s="92" t="s">
        <v>291</v>
      </c>
      <c r="B12" s="105" t="s">
        <v>371</v>
      </c>
      <c r="C12" s="196">
        <v>0.2</v>
      </c>
      <c r="D12" s="197"/>
      <c r="E12" s="198" t="s">
        <v>175</v>
      </c>
      <c r="G12" s="158" t="s">
        <v>240</v>
      </c>
      <c r="H12" s="155" t="s">
        <v>408</v>
      </c>
      <c r="I12" s="77"/>
      <c r="J12" s="77"/>
    </row>
    <row r="13" spans="1:10" s="25" customFormat="1" ht="34.5" customHeight="1" x14ac:dyDescent="0.25">
      <c r="A13" s="93" t="s">
        <v>268</v>
      </c>
      <c r="B13" s="73" t="s">
        <v>234</v>
      </c>
      <c r="C13" s="195">
        <v>0.6</v>
      </c>
      <c r="D13" s="195"/>
      <c r="E13" s="205">
        <f>SUM((IF(E14="K",0,E14)*C14),(IF(E15="K",0,E15)*C15),(IF(E16="K",0,E16)*C16),(IF(E17="K",0,E17)*C17),(IF(E18="K",0,E18)*C18))</f>
        <v>0</v>
      </c>
      <c r="G13" s="159" t="s">
        <v>400</v>
      </c>
      <c r="H13" s="155" t="s">
        <v>409</v>
      </c>
      <c r="I13" s="151"/>
      <c r="J13" s="151"/>
    </row>
    <row r="14" spans="1:10" s="35" customFormat="1" ht="34.5" customHeight="1" x14ac:dyDescent="0.25">
      <c r="A14" s="94" t="s">
        <v>269</v>
      </c>
      <c r="B14" s="105" t="s">
        <v>367</v>
      </c>
      <c r="C14" s="199">
        <v>0.2</v>
      </c>
      <c r="D14" s="200"/>
      <c r="E14" s="201" t="s">
        <v>175</v>
      </c>
      <c r="G14" s="159" t="s">
        <v>402</v>
      </c>
      <c r="H14" s="155" t="s">
        <v>410</v>
      </c>
      <c r="I14" s="152"/>
      <c r="J14" s="152"/>
    </row>
    <row r="15" spans="1:10" s="25" customFormat="1" ht="34.5" customHeight="1" x14ac:dyDescent="0.25">
      <c r="A15" s="94" t="s">
        <v>292</v>
      </c>
      <c r="B15" s="105" t="s">
        <v>368</v>
      </c>
      <c r="C15" s="199">
        <v>0.2</v>
      </c>
      <c r="D15" s="200"/>
      <c r="E15" s="201" t="s">
        <v>175</v>
      </c>
      <c r="G15" s="159" t="s">
        <v>404</v>
      </c>
      <c r="H15" s="155" t="s">
        <v>411</v>
      </c>
      <c r="I15" s="152"/>
      <c r="J15" s="152"/>
    </row>
    <row r="16" spans="1:10" s="25" customFormat="1" ht="34.5" customHeight="1" x14ac:dyDescent="0.25">
      <c r="A16" s="94" t="s">
        <v>293</v>
      </c>
      <c r="B16" s="105" t="s">
        <v>369</v>
      </c>
      <c r="C16" s="199">
        <v>0.2</v>
      </c>
      <c r="D16" s="200"/>
      <c r="E16" s="201" t="s">
        <v>175</v>
      </c>
      <c r="G16" s="159" t="s">
        <v>406</v>
      </c>
      <c r="H16" s="156" t="s">
        <v>412</v>
      </c>
      <c r="I16" s="153"/>
      <c r="J16" s="152"/>
    </row>
    <row r="17" spans="1:10" s="25" customFormat="1" ht="34.5" customHeight="1" x14ac:dyDescent="0.25">
      <c r="A17" s="94" t="s">
        <v>294</v>
      </c>
      <c r="B17" s="105" t="s">
        <v>370</v>
      </c>
      <c r="C17" s="199">
        <v>0.2</v>
      </c>
      <c r="D17" s="200"/>
      <c r="E17" s="201" t="s">
        <v>175</v>
      </c>
      <c r="G17" s="158" t="s">
        <v>407</v>
      </c>
      <c r="H17" s="157" t="s">
        <v>413</v>
      </c>
      <c r="I17" s="153"/>
      <c r="J17" s="152"/>
    </row>
    <row r="18" spans="1:10" s="8" customFormat="1" ht="34.5" customHeight="1" x14ac:dyDescent="0.25">
      <c r="A18" s="94" t="s">
        <v>295</v>
      </c>
      <c r="B18" s="105" t="s">
        <v>371</v>
      </c>
      <c r="C18" s="199">
        <v>0.2</v>
      </c>
      <c r="D18" s="200"/>
      <c r="E18" s="201" t="s">
        <v>175</v>
      </c>
      <c r="I18" s="154"/>
      <c r="J18" s="151"/>
    </row>
    <row r="19" spans="1:10" s="8" customFormat="1" ht="45" customHeight="1" x14ac:dyDescent="0.25">
      <c r="A19" s="93" t="s">
        <v>270</v>
      </c>
      <c r="B19" s="73" t="s">
        <v>235</v>
      </c>
      <c r="C19" s="202">
        <v>0.1</v>
      </c>
      <c r="D19" s="202"/>
      <c r="E19" s="205">
        <f>SUM((IF(E20="K",0,E20)*C20),(IF(E21="K",0,E21)*C21),(IF(E22="K",0,E22)*C22),(IF(E23="K",0,E23)*C23),(IF(E24="K",0,E24)*C24))</f>
        <v>0</v>
      </c>
    </row>
    <row r="20" spans="1:10" s="8" customFormat="1" ht="48" customHeight="1" x14ac:dyDescent="0.25">
      <c r="A20" s="94" t="s">
        <v>271</v>
      </c>
      <c r="B20" s="105" t="s">
        <v>367</v>
      </c>
      <c r="C20" s="199">
        <v>0.2</v>
      </c>
      <c r="D20" s="203"/>
      <c r="E20" s="201" t="s">
        <v>175</v>
      </c>
    </row>
    <row r="21" spans="1:10" s="8" customFormat="1" ht="48.75" customHeight="1" x14ac:dyDescent="0.25">
      <c r="A21" s="94" t="s">
        <v>272</v>
      </c>
      <c r="B21" s="105" t="s">
        <v>368</v>
      </c>
      <c r="C21" s="199">
        <v>0.2</v>
      </c>
      <c r="D21" s="203"/>
      <c r="E21" s="201" t="s">
        <v>175</v>
      </c>
    </row>
    <row r="22" spans="1:10" s="8" customFormat="1" ht="34.5" customHeight="1" x14ac:dyDescent="0.25">
      <c r="A22" s="94" t="s">
        <v>273</v>
      </c>
      <c r="B22" s="105" t="s">
        <v>369</v>
      </c>
      <c r="C22" s="199">
        <v>0.2</v>
      </c>
      <c r="D22" s="203"/>
      <c r="E22" s="201" t="s">
        <v>175</v>
      </c>
    </row>
    <row r="23" spans="1:10" s="8" customFormat="1" ht="34.5" customHeight="1" x14ac:dyDescent="0.25">
      <c r="A23" s="94" t="s">
        <v>274</v>
      </c>
      <c r="B23" s="105" t="s">
        <v>370</v>
      </c>
      <c r="C23" s="199">
        <v>0.2</v>
      </c>
      <c r="D23" s="203"/>
      <c r="E23" s="201" t="s">
        <v>175</v>
      </c>
    </row>
    <row r="24" spans="1:10" s="8" customFormat="1" ht="34.5" customHeight="1" x14ac:dyDescent="0.25">
      <c r="A24" s="94" t="s">
        <v>275</v>
      </c>
      <c r="B24" s="105" t="s">
        <v>371</v>
      </c>
      <c r="C24" s="199">
        <v>0.2</v>
      </c>
      <c r="D24" s="203"/>
      <c r="E24" s="201" t="s">
        <v>175</v>
      </c>
    </row>
    <row r="25" spans="1:10" s="8" customFormat="1" ht="25.15" customHeight="1" x14ac:dyDescent="0.25">
      <c r="A25" s="261" t="s">
        <v>236</v>
      </c>
      <c r="B25" s="262"/>
      <c r="C25" s="204">
        <f>SUM(C19,C13,C7)</f>
        <v>1</v>
      </c>
      <c r="D25" s="204"/>
      <c r="E25" s="205">
        <f>C7*E7+C13*E13+C19*E19</f>
        <v>0</v>
      </c>
    </row>
    <row r="26" spans="1:10" s="8" customFormat="1" ht="17.45" customHeight="1" x14ac:dyDescent="0.25">
      <c r="A26" s="165"/>
      <c r="B26" s="166"/>
      <c r="C26" s="75"/>
      <c r="D26" s="75"/>
      <c r="E26" s="75"/>
    </row>
    <row r="27" spans="1:10" s="8" customFormat="1" ht="15" x14ac:dyDescent="0.25">
      <c r="A27" s="167" t="s">
        <v>254</v>
      </c>
      <c r="B27" s="168" t="s">
        <v>384</v>
      </c>
      <c r="C27" s="169"/>
      <c r="D27" s="169"/>
      <c r="E27" s="169"/>
    </row>
    <row r="28" spans="1:10" s="8" customFormat="1" ht="15" x14ac:dyDescent="0.25">
      <c r="A28" s="71"/>
      <c r="B28" s="71"/>
      <c r="C28" s="149"/>
      <c r="D28" s="149"/>
      <c r="E28" s="149"/>
    </row>
    <row r="29" spans="1:10" s="8" customFormat="1" ht="15" x14ac:dyDescent="0.25">
      <c r="A29" s="150"/>
      <c r="B29" s="166"/>
      <c r="C29" s="166"/>
      <c r="D29" s="166"/>
      <c r="E29" s="166"/>
    </row>
    <row r="30" spans="1:10" s="8" customFormat="1" ht="15" x14ac:dyDescent="0.25">
      <c r="A30" s="150"/>
      <c r="B30" s="166"/>
      <c r="C30" s="166"/>
      <c r="D30" s="166"/>
      <c r="E30" s="166"/>
    </row>
    <row r="31" spans="1:10" s="8" customFormat="1" ht="15" x14ac:dyDescent="0.25">
      <c r="A31" s="150"/>
      <c r="B31" s="166"/>
      <c r="C31" s="166"/>
      <c r="D31" s="166"/>
      <c r="E31" s="166"/>
    </row>
    <row r="32" spans="1:10" s="8" customFormat="1" ht="15" x14ac:dyDescent="0.25">
      <c r="A32" s="150"/>
      <c r="B32" s="166"/>
      <c r="C32" s="166"/>
      <c r="D32" s="166"/>
      <c r="E32" s="166"/>
    </row>
    <row r="33" spans="1:5" s="8" customFormat="1" ht="15" x14ac:dyDescent="0.25">
      <c r="A33" s="150"/>
      <c r="B33" s="166"/>
      <c r="C33" s="166"/>
      <c r="D33" s="166"/>
      <c r="E33" s="166"/>
    </row>
    <row r="34" spans="1:5" s="8" customFormat="1" ht="15" x14ac:dyDescent="0.25">
      <c r="A34" s="150"/>
      <c r="B34" s="166"/>
      <c r="C34" s="166"/>
      <c r="D34" s="166"/>
      <c r="E34" s="166"/>
    </row>
    <row r="35" spans="1:5" s="8" customFormat="1" ht="15" x14ac:dyDescent="0.25">
      <c r="A35" s="166"/>
      <c r="B35" s="166"/>
      <c r="C35" s="166"/>
      <c r="D35" s="166"/>
      <c r="E35" s="166"/>
    </row>
    <row r="36" spans="1:5" s="8" customFormat="1" ht="15" x14ac:dyDescent="0.25">
      <c r="A36" s="166"/>
      <c r="B36" s="166"/>
      <c r="C36" s="166"/>
      <c r="D36" s="166"/>
      <c r="E36" s="166"/>
    </row>
    <row r="37" spans="1:5" s="8" customFormat="1" ht="15" x14ac:dyDescent="0.25">
      <c r="A37" s="166"/>
      <c r="B37" s="166"/>
      <c r="C37" s="166"/>
      <c r="D37" s="166"/>
      <c r="E37" s="166"/>
    </row>
    <row r="38" spans="1:5" s="8" customFormat="1" ht="15" x14ac:dyDescent="0.25">
      <c r="A38" s="166"/>
      <c r="B38" s="166"/>
      <c r="C38" s="166"/>
      <c r="D38" s="166"/>
      <c r="E38" s="166"/>
    </row>
    <row r="39" spans="1:5" s="8" customFormat="1" ht="15" x14ac:dyDescent="0.25">
      <c r="A39" s="166"/>
      <c r="B39" s="166"/>
      <c r="C39" s="166"/>
      <c r="D39" s="166"/>
      <c r="E39" s="166"/>
    </row>
    <row r="40" spans="1:5" s="8" customFormat="1" ht="15" x14ac:dyDescent="0.25">
      <c r="A40" s="166"/>
      <c r="B40" s="166"/>
      <c r="C40" s="166"/>
      <c r="D40" s="166"/>
      <c r="E40" s="166"/>
    </row>
    <row r="41" spans="1:5" s="8" customFormat="1" ht="15" x14ac:dyDescent="0.25">
      <c r="A41" s="166"/>
      <c r="B41" s="166"/>
      <c r="C41" s="166"/>
      <c r="D41" s="166"/>
      <c r="E41" s="166"/>
    </row>
    <row r="42" spans="1:5" s="8" customFormat="1" ht="15" x14ac:dyDescent="0.25">
      <c r="A42" s="166"/>
      <c r="B42" s="166"/>
      <c r="C42" s="166"/>
      <c r="D42" s="166"/>
      <c r="E42" s="166"/>
    </row>
    <row r="43" spans="1:5" s="8" customFormat="1" x14ac:dyDescent="0.25"/>
    <row r="44" spans="1:5" s="8" customFormat="1" x14ac:dyDescent="0.25"/>
    <row r="45" spans="1:5" s="8" customFormat="1" x14ac:dyDescent="0.25"/>
    <row r="46" spans="1:5" s="8" customFormat="1" x14ac:dyDescent="0.25"/>
    <row r="47" spans="1:5" s="8" customFormat="1" x14ac:dyDescent="0.25"/>
    <row r="48" spans="1:5" s="8" customFormat="1" x14ac:dyDescent="0.25"/>
    <row r="49" s="8" customFormat="1" x14ac:dyDescent="0.25"/>
    <row r="50" s="8" customFormat="1" x14ac:dyDescent="0.25"/>
    <row r="51" s="8" customFormat="1" x14ac:dyDescent="0.25"/>
    <row r="52" s="8" customFormat="1" x14ac:dyDescent="0.25"/>
    <row r="53" s="8" customFormat="1" x14ac:dyDescent="0.25"/>
    <row r="54" s="8" customFormat="1" x14ac:dyDescent="0.25"/>
    <row r="55" s="8" customFormat="1" x14ac:dyDescent="0.25"/>
    <row r="56" s="8" customFormat="1" x14ac:dyDescent="0.25"/>
    <row r="57" s="8" customFormat="1" x14ac:dyDescent="0.25"/>
    <row r="58" s="8" customFormat="1" x14ac:dyDescent="0.25"/>
    <row r="59" s="8" customFormat="1" x14ac:dyDescent="0.25"/>
    <row r="60" s="8" customFormat="1" x14ac:dyDescent="0.25"/>
    <row r="61" s="8" customFormat="1" x14ac:dyDescent="0.25"/>
    <row r="62" s="8" customFormat="1" x14ac:dyDescent="0.25"/>
    <row r="63" s="8" customFormat="1" x14ac:dyDescent="0.25"/>
    <row r="64" s="8" customFormat="1" x14ac:dyDescent="0.25"/>
    <row r="65" s="8" customFormat="1" x14ac:dyDescent="0.25"/>
    <row r="66" s="8" customFormat="1" x14ac:dyDescent="0.25"/>
    <row r="67" s="8" customFormat="1" x14ac:dyDescent="0.25"/>
    <row r="68" s="8" customFormat="1" x14ac:dyDescent="0.25"/>
    <row r="69" s="8" customFormat="1" x14ac:dyDescent="0.25"/>
    <row r="70" s="8" customFormat="1" x14ac:dyDescent="0.25"/>
    <row r="71" s="8" customFormat="1" x14ac:dyDescent="0.25"/>
    <row r="72" s="8" customFormat="1" x14ac:dyDescent="0.25"/>
    <row r="73" s="8" customFormat="1" x14ac:dyDescent="0.25"/>
    <row r="74" s="8" customFormat="1" x14ac:dyDescent="0.25"/>
    <row r="75" s="8" customFormat="1" x14ac:dyDescent="0.25"/>
    <row r="76" s="8" customFormat="1" x14ac:dyDescent="0.25"/>
    <row r="77" s="8" customFormat="1" x14ac:dyDescent="0.25"/>
    <row r="78" s="8" customFormat="1" x14ac:dyDescent="0.25"/>
    <row r="79" s="8" customFormat="1" x14ac:dyDescent="0.25"/>
    <row r="80" s="8" customFormat="1" x14ac:dyDescent="0.25"/>
    <row r="81" s="8" customFormat="1" x14ac:dyDescent="0.25"/>
    <row r="82" s="8" customFormat="1" x14ac:dyDescent="0.25"/>
    <row r="83" s="8" customFormat="1" x14ac:dyDescent="0.25"/>
    <row r="84" s="8" customFormat="1" x14ac:dyDescent="0.25"/>
    <row r="85" s="8" customFormat="1" x14ac:dyDescent="0.25"/>
    <row r="86" s="8" customFormat="1" x14ac:dyDescent="0.25"/>
    <row r="87" s="8" customFormat="1" x14ac:dyDescent="0.25"/>
    <row r="88" s="8" customFormat="1" x14ac:dyDescent="0.25"/>
    <row r="89" s="8" customFormat="1" x14ac:dyDescent="0.25"/>
    <row r="90" s="8" customFormat="1" x14ac:dyDescent="0.25"/>
    <row r="91" s="8" customFormat="1" x14ac:dyDescent="0.25"/>
    <row r="92" s="8" customFormat="1" x14ac:dyDescent="0.25"/>
    <row r="93" s="8" customFormat="1" x14ac:dyDescent="0.25"/>
    <row r="94" s="8" customFormat="1" x14ac:dyDescent="0.25"/>
    <row r="95" s="8" customFormat="1" x14ac:dyDescent="0.25"/>
    <row r="96"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row r="134" s="8" customFormat="1" x14ac:dyDescent="0.25"/>
    <row r="135" s="8" customFormat="1" x14ac:dyDescent="0.25"/>
    <row r="136" s="8" customFormat="1" x14ac:dyDescent="0.25"/>
    <row r="137" s="8" customFormat="1" x14ac:dyDescent="0.25"/>
    <row r="138" s="8" customFormat="1" x14ac:dyDescent="0.25"/>
    <row r="139" s="8" customFormat="1" x14ac:dyDescent="0.25"/>
    <row r="140" s="8" customFormat="1" x14ac:dyDescent="0.25"/>
    <row r="141" s="8" customFormat="1" x14ac:dyDescent="0.25"/>
    <row r="142" s="8" customFormat="1" x14ac:dyDescent="0.25"/>
    <row r="143" s="8" customFormat="1" x14ac:dyDescent="0.25"/>
    <row r="144"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row r="429" s="8" customFormat="1" x14ac:dyDescent="0.25"/>
    <row r="430" s="8" customFormat="1" x14ac:dyDescent="0.25"/>
    <row r="431" s="8" customFormat="1" x14ac:dyDescent="0.25"/>
    <row r="432" s="8" customFormat="1" x14ac:dyDescent="0.25"/>
    <row r="433" s="8" customFormat="1" x14ac:dyDescent="0.25"/>
    <row r="434" s="8" customFormat="1" x14ac:dyDescent="0.25"/>
    <row r="435" s="8" customFormat="1" x14ac:dyDescent="0.25"/>
    <row r="436" s="8" customFormat="1" x14ac:dyDescent="0.25"/>
    <row r="437" s="8" customFormat="1" x14ac:dyDescent="0.25"/>
    <row r="438" s="8" customFormat="1" x14ac:dyDescent="0.25"/>
    <row r="439" s="8" customFormat="1" x14ac:dyDescent="0.25"/>
    <row r="440" s="8" customFormat="1" x14ac:dyDescent="0.25"/>
    <row r="441" s="8" customFormat="1" x14ac:dyDescent="0.25"/>
    <row r="442" s="8" customFormat="1" x14ac:dyDescent="0.25"/>
  </sheetData>
  <sheetProtection algorithmName="SHA-512" hashValue="+6msJwXavEADy5T7bcz2S7zVH9k0TwEsaeVUpXrC7DV6qeakCqTm/CtshbGE43MNvLj1SgwDFLsZWEBe/v0tvQ==" saltValue="xI2gSNut44x2KFsqIhDdNg==" spinCount="100000" sheet="1" objects="1" scenarios="1" formatCells="0" formatColumns="0" formatRows="0"/>
  <mergeCells count="8">
    <mergeCell ref="G10:H10"/>
    <mergeCell ref="G7:H8"/>
    <mergeCell ref="A2:E2"/>
    <mergeCell ref="A25:B25"/>
    <mergeCell ref="A4:A5"/>
    <mergeCell ref="B4:B5"/>
    <mergeCell ref="C4:C5"/>
    <mergeCell ref="D4:E4"/>
  </mergeCells>
  <pageMargins left="0.70866141732283472" right="0.70866141732283472" top="0.34" bottom="0.35" header="0.31496062992125984" footer="0.31496062992125984"/>
  <pageSetup paperSize="9" scale="85"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TỔNG HỢP</vt:lpstr>
      <vt:lpstr>I.1. CÓ MQH TỐT</vt:lpstr>
      <vt:lpstr>I.2. THÂN THIỆN TỬ TẾ</vt:lpstr>
      <vt:lpstr>I.3. CẦN MẪN TRÁCH NHIỆM</vt:lpstr>
      <vt:lpstr>I.4. TIÊU CHÍ CHIẾN MÃ</vt:lpstr>
      <vt:lpstr>I.5. TIÊU CHÍ SƯ TỬ </vt:lpstr>
      <vt:lpstr>II. KPIs</vt:lpstr>
      <vt:lpstr>'I.1. CÓ MQH TỐT'!Print_Titles</vt:lpstr>
      <vt:lpstr>'I.2. THÂN THIỆN TỬ TẾ'!Print_Titles</vt:lpstr>
      <vt:lpstr>'I.3. CẦN MẪN TRÁCH NHIỆM'!Print_Titles</vt:lpstr>
      <vt:lpstr>'I.4. TIÊU CHÍ CHIẾN MÃ'!Print_Titles</vt:lpstr>
      <vt:lpstr>'I.5. TIÊU CHÍ SƯ TỬ '!Print_Titles</vt:lpstr>
      <vt:lpstr>'TỔNG HỢP'!Print_Titles</vt:lpstr>
    </vt:vector>
  </TitlesOfParts>
  <Company>Sky123.Org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Sky123.Org</dc:creator>
  <cp:lastModifiedBy>Vĩ Dương Kỳ</cp:lastModifiedBy>
  <cp:lastPrinted>2022-04-20T04:13:39Z</cp:lastPrinted>
  <dcterms:created xsi:type="dcterms:W3CDTF">2016-07-04T08:58:10Z</dcterms:created>
  <dcterms:modified xsi:type="dcterms:W3CDTF">2022-11-29T08:41:11Z</dcterms:modified>
</cp:coreProperties>
</file>