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C16"/>
  <c r="E13"/>
  <c r="E12"/>
  <c r="C8"/>
  <c r="E7"/>
  <c r="E6"/>
  <c r="E5"/>
</calcChain>
</file>

<file path=xl/sharedStrings.xml><?xml version="1.0" encoding="utf-8"?>
<sst xmlns="http://schemas.openxmlformats.org/spreadsheetml/2006/main" count="47" uniqueCount="46">
  <si>
    <t>备注</t>
    <phoneticPr fontId="1" type="noConversion"/>
  </si>
  <si>
    <t>会议厅</t>
    <phoneticPr fontId="1" type="noConversion"/>
  </si>
  <si>
    <t>规格</t>
    <phoneticPr fontId="1" type="noConversion"/>
  </si>
  <si>
    <r>
      <rPr>
        <sz val="11"/>
        <color theme="1"/>
        <rFont val="宋体"/>
        <family val="3"/>
        <charset val="134"/>
      </rPr>
      <t>纸、笔、矿水、讲台、话筒、投影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幕布、签到台、音响、电子指示牌</t>
    </r>
    <phoneticPr fontId="1" type="noConversion"/>
  </si>
  <si>
    <t>80M²</t>
    <phoneticPr fontId="1" type="noConversion"/>
  </si>
  <si>
    <t>场地</t>
    <phoneticPr fontId="1" type="noConversion"/>
  </si>
  <si>
    <t>三楼奥尔良厅</t>
    <phoneticPr fontId="1" type="noConversion"/>
  </si>
  <si>
    <t>茶歇</t>
    <phoneticPr fontId="1" type="noConversion"/>
  </si>
  <si>
    <t>三楼奥尔良厅外</t>
    <phoneticPr fontId="1" type="noConversion"/>
  </si>
  <si>
    <r>
      <rPr>
        <sz val="11"/>
        <color theme="1"/>
        <rFont val="宋体"/>
        <family val="3"/>
        <charset val="134"/>
      </rPr>
      <t>含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种水果、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种糕点、茶、咖啡</t>
    </r>
    <phoneticPr fontId="1" type="noConversion"/>
  </si>
  <si>
    <t>剧院式模式（最大可容纳80人）</t>
    <phoneticPr fontId="1" type="noConversion"/>
  </si>
  <si>
    <r>
      <t>35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份</t>
    </r>
    <r>
      <rPr>
        <sz val="11"/>
        <color theme="1"/>
        <rFont val="Tahoma"/>
        <family val="2"/>
        <charset val="134"/>
      </rPr>
      <t>*50</t>
    </r>
    <r>
      <rPr>
        <sz val="11"/>
        <color theme="1"/>
        <rFont val="宋体"/>
        <family val="3"/>
        <charset val="134"/>
      </rPr>
      <t>人</t>
    </r>
    <phoneticPr fontId="1" type="noConversion"/>
  </si>
  <si>
    <t>晚宴</t>
    <phoneticPr fontId="1" type="noConversion"/>
  </si>
  <si>
    <r>
      <rPr>
        <sz val="11"/>
        <color theme="1"/>
        <rFont val="宋体"/>
        <family val="3"/>
        <charset val="134"/>
      </rPr>
      <t>三楼韦尔斯顿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马萨诸塞厅</t>
    </r>
    <phoneticPr fontId="1" type="noConversion"/>
  </si>
  <si>
    <r>
      <rPr>
        <sz val="11"/>
        <color theme="1"/>
        <rFont val="宋体"/>
        <family val="3"/>
        <charset val="134"/>
      </rPr>
      <t>按</t>
    </r>
    <r>
      <rPr>
        <sz val="11"/>
        <color theme="1"/>
        <rFont val="Tahoma"/>
        <family val="2"/>
        <charset val="134"/>
      </rPr>
      <t>8</t>
    </r>
    <r>
      <rPr>
        <sz val="11"/>
        <color theme="1"/>
        <rFont val="宋体"/>
        <family val="3"/>
        <charset val="134"/>
      </rPr>
      <t>桌费用算</t>
    </r>
    <phoneticPr fontId="1" type="noConversion"/>
  </si>
  <si>
    <r>
      <t>3000</t>
    </r>
    <r>
      <rPr>
        <sz val="11"/>
        <color theme="1"/>
        <rFont val="宋体"/>
        <family val="3"/>
        <charset val="134"/>
      </rPr>
      <t>元起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桌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雪碧（大）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桌</t>
    </r>
    <phoneticPr fontId="1" type="noConversion"/>
  </si>
  <si>
    <t>客房</t>
    <phoneticPr fontId="1" type="noConversion"/>
  </si>
  <si>
    <t>45M²</t>
    <phoneticPr fontId="1" type="noConversion"/>
  </si>
  <si>
    <r>
      <rPr>
        <sz val="11"/>
        <color theme="1"/>
        <rFont val="宋体"/>
        <family val="3"/>
        <charset val="134"/>
      </rPr>
      <t>高级双床房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高级大床房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间</t>
    </r>
    <phoneticPr fontId="1" type="noConversion"/>
  </si>
  <si>
    <t>含双早</t>
    <phoneticPr fontId="1" type="noConversion"/>
  </si>
  <si>
    <t>小计</t>
    <phoneticPr fontId="1" type="noConversion"/>
  </si>
  <si>
    <t>摄影师</t>
    <phoneticPr fontId="1" type="noConversion"/>
  </si>
  <si>
    <t>摄像师</t>
    <phoneticPr fontId="1" type="noConversion"/>
  </si>
  <si>
    <t>陈玉娇（电视台合作主持人）</t>
    <phoneticPr fontId="1" type="noConversion"/>
  </si>
  <si>
    <t>主持人（女）</t>
    <phoneticPr fontId="1" type="noConversion"/>
  </si>
  <si>
    <t>礼仪小姐</t>
    <phoneticPr fontId="1" type="noConversion"/>
  </si>
  <si>
    <r>
      <t>1.7</t>
    </r>
    <r>
      <rPr>
        <sz val="11"/>
        <color theme="1"/>
        <rFont val="宋体"/>
        <family val="3"/>
        <charset val="134"/>
      </rPr>
      <t>米以上个子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</si>
  <si>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人</t>
    </r>
    <phoneticPr fontId="1" type="noConversion"/>
  </si>
  <si>
    <t>含后期制作（超高清1920*1080）</t>
    <phoneticPr fontId="1" type="noConversion"/>
  </si>
  <si>
    <t>含修图（2200万像素）</t>
    <phoneticPr fontId="1" type="noConversion"/>
  </si>
  <si>
    <r>
      <rPr>
        <sz val="11"/>
        <color theme="1"/>
        <rFont val="宋体"/>
        <family val="3"/>
        <charset val="134"/>
      </rPr>
      <t>会议前三天支付预付费合计</t>
    </r>
    <r>
      <rPr>
        <sz val="11"/>
        <color theme="1"/>
        <rFont val="Tahoma"/>
        <family val="2"/>
        <charset val="134"/>
      </rPr>
      <t>21072</t>
    </r>
    <r>
      <rPr>
        <sz val="11"/>
        <color theme="1"/>
        <rFont val="宋体"/>
        <family val="3"/>
        <charset val="134"/>
      </rPr>
      <t>元</t>
    </r>
    <phoneticPr fontId="1" type="noConversion"/>
  </si>
  <si>
    <t>签到墙</t>
  </si>
  <si>
    <t>5*3M</t>
  </si>
  <si>
    <r>
      <t>50</t>
    </r>
    <r>
      <rPr>
        <sz val="10"/>
        <color theme="1"/>
        <rFont val="宋体"/>
        <family val="3"/>
        <charset val="134"/>
      </rPr>
      <t>珠</t>
    </r>
    <r>
      <rPr>
        <sz val="10"/>
        <color theme="1"/>
        <rFont val="Tahoma"/>
        <family val="2"/>
        <charset val="134"/>
      </rPr>
      <t>LED</t>
    </r>
    <r>
      <rPr>
        <sz val="10"/>
        <color theme="1"/>
        <rFont val="宋体"/>
        <family val="3"/>
        <charset val="134"/>
      </rPr>
      <t>全彩变色铂灯</t>
    </r>
  </si>
  <si>
    <r>
      <t>4</t>
    </r>
    <r>
      <rPr>
        <sz val="10"/>
        <color theme="1"/>
        <rFont val="宋体"/>
        <family val="3"/>
        <charset val="134"/>
      </rPr>
      <t>个</t>
    </r>
  </si>
  <si>
    <t>含喷绘</t>
  </si>
  <si>
    <t>横条幅</t>
    <phoneticPr fontId="1" type="noConversion"/>
  </si>
  <si>
    <t>5M*90CM</t>
    <phoneticPr fontId="1" type="noConversion"/>
  </si>
  <si>
    <t>仓蚁管家快递平台项目众筹说明会</t>
    <phoneticPr fontId="1" type="noConversion"/>
  </si>
  <si>
    <t>仓蚁管家快递平台项目众筹说明会（活动预算表）</t>
    <phoneticPr fontId="1" type="noConversion"/>
  </si>
  <si>
    <t>合计</t>
    <phoneticPr fontId="1" type="noConversion"/>
  </si>
  <si>
    <t>序号</t>
    <phoneticPr fontId="1" type="noConversion"/>
  </si>
  <si>
    <t>项目</t>
    <phoneticPr fontId="1" type="noConversion"/>
  </si>
  <si>
    <t>费用</t>
    <phoneticPr fontId="1" type="noConversion"/>
  </si>
  <si>
    <t>内容</t>
    <phoneticPr fontId="1" type="noConversion"/>
  </si>
  <si>
    <t>上海奔翔实业有限公司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</si>
</sst>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ahoma"/>
      <family val="2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topLeftCell="A4" workbookViewId="0">
      <selection activeCell="C13" sqref="C13"/>
    </sheetView>
  </sheetViews>
  <sheetFormatPr defaultRowHeight="14.25"/>
  <cols>
    <col min="1" max="1" width="4.25" style="3" customWidth="1"/>
    <col min="2" max="2" width="18" style="3" bestFit="1" customWidth="1"/>
    <col min="3" max="3" width="25" style="3" bestFit="1" customWidth="1"/>
    <col min="4" max="5" width="9" style="3"/>
    <col min="6" max="6" width="64.5" style="3" bestFit="1" customWidth="1"/>
    <col min="7" max="7" width="29.875" style="3" bestFit="1" customWidth="1"/>
    <col min="8" max="16384" width="9" style="3"/>
  </cols>
  <sheetData>
    <row r="1" spans="1:7" ht="43.5" customHeight="1">
      <c r="A1" s="9" t="s">
        <v>45</v>
      </c>
      <c r="B1" s="9"/>
      <c r="C1" s="9"/>
      <c r="D1" s="9"/>
      <c r="E1" s="9"/>
      <c r="F1" s="9"/>
      <c r="G1" s="9"/>
    </row>
    <row r="2" spans="1:7" ht="35.25" customHeight="1">
      <c r="A2" s="10" t="s">
        <v>39</v>
      </c>
      <c r="B2" s="10"/>
      <c r="C2" s="10"/>
      <c r="D2" s="10"/>
      <c r="E2" s="10"/>
      <c r="F2" s="10"/>
      <c r="G2" s="10"/>
    </row>
    <row r="3" spans="1:7" ht="24" customHeight="1">
      <c r="A3" s="8" t="s">
        <v>41</v>
      </c>
      <c r="B3" s="8" t="s">
        <v>42</v>
      </c>
      <c r="C3" s="8" t="s">
        <v>5</v>
      </c>
      <c r="D3" s="8" t="s">
        <v>2</v>
      </c>
      <c r="E3" s="8" t="s">
        <v>43</v>
      </c>
      <c r="F3" s="8" t="s">
        <v>44</v>
      </c>
      <c r="G3" s="8" t="s">
        <v>0</v>
      </c>
    </row>
    <row r="4" spans="1:7" ht="24" customHeight="1">
      <c r="A4" s="5">
        <v>1</v>
      </c>
      <c r="B4" s="4" t="s">
        <v>1</v>
      </c>
      <c r="C4" s="4" t="s">
        <v>6</v>
      </c>
      <c r="D4" s="6" t="s">
        <v>4</v>
      </c>
      <c r="E4" s="5">
        <v>3000</v>
      </c>
      <c r="F4" s="7" t="s">
        <v>3</v>
      </c>
      <c r="G4" s="6" t="s">
        <v>10</v>
      </c>
    </row>
    <row r="5" spans="1:7" ht="24" customHeight="1">
      <c r="A5" s="5">
        <v>2</v>
      </c>
      <c r="B5" s="4" t="s">
        <v>7</v>
      </c>
      <c r="C5" s="6" t="s">
        <v>8</v>
      </c>
      <c r="D5" s="5"/>
      <c r="E5" s="5">
        <f>50*35</f>
        <v>1750</v>
      </c>
      <c r="F5" s="5" t="s">
        <v>9</v>
      </c>
      <c r="G5" s="7" t="s">
        <v>11</v>
      </c>
    </row>
    <row r="6" spans="1:7" ht="24" customHeight="1">
      <c r="A6" s="5">
        <v>3</v>
      </c>
      <c r="B6" s="4" t="s">
        <v>12</v>
      </c>
      <c r="C6" s="5" t="s">
        <v>13</v>
      </c>
      <c r="D6" s="5"/>
      <c r="E6" s="5">
        <f>3000*8+15*8</f>
        <v>24120</v>
      </c>
      <c r="F6" s="7" t="s">
        <v>15</v>
      </c>
      <c r="G6" s="5" t="s">
        <v>14</v>
      </c>
    </row>
    <row r="7" spans="1:7" ht="24" customHeight="1">
      <c r="A7" s="5">
        <v>4</v>
      </c>
      <c r="B7" s="4" t="s">
        <v>16</v>
      </c>
      <c r="C7" s="5"/>
      <c r="D7" s="6" t="s">
        <v>17</v>
      </c>
      <c r="E7" s="5">
        <f>700*5</f>
        <v>3500</v>
      </c>
      <c r="F7" s="5" t="s">
        <v>18</v>
      </c>
      <c r="G7" s="4" t="s">
        <v>19</v>
      </c>
    </row>
    <row r="8" spans="1:7" ht="24" customHeight="1">
      <c r="A8" s="11" t="s">
        <v>20</v>
      </c>
      <c r="B8" s="12"/>
      <c r="C8" s="13">
        <f>SUM(E4:E7)</f>
        <v>32370</v>
      </c>
      <c r="D8" s="14"/>
      <c r="E8" s="14"/>
      <c r="F8" s="15"/>
      <c r="G8" s="16" t="s">
        <v>30</v>
      </c>
    </row>
    <row r="9" spans="1:7" ht="24" customHeight="1">
      <c r="A9" s="5">
        <v>5</v>
      </c>
      <c r="B9" s="4" t="s">
        <v>21</v>
      </c>
      <c r="C9" s="5"/>
      <c r="D9" s="5"/>
      <c r="E9" s="5">
        <v>1000</v>
      </c>
      <c r="F9" s="6" t="s">
        <v>29</v>
      </c>
      <c r="G9" s="5"/>
    </row>
    <row r="10" spans="1:7" ht="24" customHeight="1">
      <c r="A10" s="5">
        <v>6</v>
      </c>
      <c r="B10" s="4" t="s">
        <v>22</v>
      </c>
      <c r="C10" s="5"/>
      <c r="D10" s="5"/>
      <c r="E10" s="5">
        <v>2000</v>
      </c>
      <c r="F10" s="6" t="s">
        <v>28</v>
      </c>
      <c r="G10" s="5"/>
    </row>
    <row r="11" spans="1:7" ht="24" customHeight="1">
      <c r="A11" s="5">
        <v>7</v>
      </c>
      <c r="B11" s="6" t="s">
        <v>24</v>
      </c>
      <c r="C11" s="5"/>
      <c r="D11" s="5"/>
      <c r="E11" s="5">
        <v>2000</v>
      </c>
      <c r="F11" s="5"/>
      <c r="G11" s="6" t="s">
        <v>23</v>
      </c>
    </row>
    <row r="12" spans="1:7" ht="24" customHeight="1">
      <c r="A12" s="5">
        <v>8</v>
      </c>
      <c r="B12" s="4" t="s">
        <v>25</v>
      </c>
      <c r="C12" s="5"/>
      <c r="D12" s="5" t="s">
        <v>27</v>
      </c>
      <c r="E12" s="5">
        <f>600*4</f>
        <v>2400</v>
      </c>
      <c r="F12" s="5" t="s">
        <v>26</v>
      </c>
      <c r="G12" s="5"/>
    </row>
    <row r="13" spans="1:7" ht="24" customHeight="1">
      <c r="A13" s="5">
        <v>9</v>
      </c>
      <c r="B13" s="2" t="s">
        <v>31</v>
      </c>
      <c r="C13" s="5"/>
      <c r="D13" s="1" t="s">
        <v>32</v>
      </c>
      <c r="E13" s="1">
        <f>75*15</f>
        <v>1125</v>
      </c>
      <c r="F13" s="4" t="s">
        <v>35</v>
      </c>
      <c r="G13" s="5"/>
    </row>
    <row r="14" spans="1:7" ht="24" customHeight="1">
      <c r="A14" s="5">
        <v>10</v>
      </c>
      <c r="B14" s="1" t="s">
        <v>33</v>
      </c>
      <c r="C14" s="5"/>
      <c r="D14" s="1" t="s">
        <v>34</v>
      </c>
      <c r="E14" s="1">
        <v>200</v>
      </c>
      <c r="F14" s="5"/>
      <c r="G14" s="5"/>
    </row>
    <row r="15" spans="1:7" ht="24" customHeight="1">
      <c r="A15" s="5">
        <v>11</v>
      </c>
      <c r="B15" s="2" t="s">
        <v>36</v>
      </c>
      <c r="C15" s="5" t="s">
        <v>37</v>
      </c>
      <c r="D15" s="1"/>
      <c r="E15" s="1">
        <v>60</v>
      </c>
      <c r="F15" s="4" t="s">
        <v>38</v>
      </c>
      <c r="G15" s="5"/>
    </row>
    <row r="16" spans="1:7" ht="24" customHeight="1">
      <c r="A16" s="11" t="s">
        <v>20</v>
      </c>
      <c r="B16" s="12"/>
      <c r="C16" s="13">
        <f>SUM(E9:E15)</f>
        <v>8785</v>
      </c>
      <c r="D16" s="14"/>
      <c r="E16" s="14"/>
      <c r="F16" s="15"/>
      <c r="G16" s="16"/>
    </row>
    <row r="17" spans="1:7" ht="24" customHeight="1">
      <c r="A17" s="17" t="s">
        <v>40</v>
      </c>
      <c r="B17" s="18"/>
      <c r="C17" s="19">
        <f>C16+C8</f>
        <v>41155</v>
      </c>
      <c r="D17" s="20"/>
      <c r="E17" s="20"/>
      <c r="F17" s="20"/>
      <c r="G17" s="21"/>
    </row>
  </sheetData>
  <mergeCells count="8">
    <mergeCell ref="A1:G1"/>
    <mergeCell ref="A2:G2"/>
    <mergeCell ref="A8:B8"/>
    <mergeCell ref="C8:F8"/>
    <mergeCell ref="C17:G17"/>
    <mergeCell ref="C16:F16"/>
    <mergeCell ref="A16:B16"/>
    <mergeCell ref="A17:B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2017-07-24T11:20:16Z</dcterms:modified>
</cp:coreProperties>
</file>