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definedNames>
    <definedName name="Command_Pkt_Length">Sheet1!$H$4</definedName>
    <definedName name="I2C_Max">Sheet1!$H$3</definedName>
  </definedNames>
  <calcPr calcId="144525"/>
</workbook>
</file>

<file path=xl/calcChain.xml><?xml version="1.0" encoding="utf-8"?>
<calcChain xmlns="http://schemas.openxmlformats.org/spreadsheetml/2006/main">
  <c r="F13" i="1" l="1"/>
  <c r="F14" i="1" s="1"/>
  <c r="F16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1" i="1" s="1"/>
  <c r="F32" i="1" s="1"/>
  <c r="F33" i="1" s="1"/>
  <c r="F34" i="1" s="1"/>
  <c r="F36" i="1" s="1"/>
  <c r="F38" i="1" s="1"/>
  <c r="F11" i="1"/>
  <c r="H37" i="1" l="1"/>
  <c r="H38" i="1"/>
  <c r="H36" i="1"/>
  <c r="H32" i="1"/>
  <c r="H33" i="1"/>
  <c r="H34" i="1"/>
  <c r="H31" i="1"/>
  <c r="H19" i="1"/>
  <c r="H20" i="1"/>
  <c r="H21" i="1"/>
  <c r="H22" i="1"/>
  <c r="H23" i="1"/>
  <c r="H24" i="1"/>
  <c r="H25" i="1"/>
  <c r="H26" i="1"/>
  <c r="H27" i="1"/>
  <c r="H28" i="1"/>
  <c r="H29" i="1"/>
  <c r="H18" i="1"/>
  <c r="H16" i="1"/>
  <c r="H14" i="1"/>
  <c r="H13" i="1"/>
  <c r="H11" i="1"/>
  <c r="H10" i="1"/>
  <c r="E37" i="1"/>
  <c r="E35" i="1"/>
  <c r="E30" i="1"/>
  <c r="E17" i="1"/>
  <c r="E15" i="1"/>
  <c r="E12" i="1"/>
  <c r="E9" i="1"/>
  <c r="H4" i="1" l="1"/>
  <c r="H5" i="1" s="1"/>
</calcChain>
</file>

<file path=xl/sharedStrings.xml><?xml version="1.0" encoding="utf-8"?>
<sst xmlns="http://schemas.openxmlformats.org/spreadsheetml/2006/main" count="169" uniqueCount="130">
  <si>
    <t>Version</t>
  </si>
  <si>
    <t>Date</t>
  </si>
  <si>
    <t>MCAT Subsystem Command Packet Specification</t>
  </si>
  <si>
    <t>Block</t>
  </si>
  <si>
    <t>Parameter</t>
  </si>
  <si>
    <t>Length</t>
  </si>
  <si>
    <t>mcat_config.h</t>
  </si>
  <si>
    <t>codebase</t>
  </si>
  <si>
    <t>variable name</t>
  </si>
  <si>
    <t>General</t>
  </si>
  <si>
    <t>Rsvd General</t>
  </si>
  <si>
    <t>Control Unit</t>
  </si>
  <si>
    <t>Abbr</t>
  </si>
  <si>
    <t>G</t>
  </si>
  <si>
    <t>CU</t>
  </si>
  <si>
    <t>Mode</t>
  </si>
  <si>
    <t>Rsvd CU</t>
  </si>
  <si>
    <t>PM</t>
  </si>
  <si>
    <t>Power Mgmt</t>
  </si>
  <si>
    <t>Rsvd PM</t>
  </si>
  <si>
    <t>IGBT Pre-Driver</t>
  </si>
  <si>
    <t>IPD</t>
  </si>
  <si>
    <t>TP1</t>
  </si>
  <si>
    <t>PCH1</t>
  </si>
  <si>
    <t>TP2</t>
  </si>
  <si>
    <t>PCH2</t>
  </si>
  <si>
    <t>TP3</t>
  </si>
  <si>
    <t>PCH3</t>
  </si>
  <si>
    <t>TP4</t>
  </si>
  <si>
    <t>PCH4</t>
  </si>
  <si>
    <t>OTP1</t>
  </si>
  <si>
    <t>OTP2</t>
  </si>
  <si>
    <t>OTP3</t>
  </si>
  <si>
    <t>OTP4</t>
  </si>
  <si>
    <t>Plasma Power Unit</t>
  </si>
  <si>
    <t>PPU</t>
  </si>
  <si>
    <t>P18H1</t>
  </si>
  <si>
    <t>P18H2</t>
  </si>
  <si>
    <t>P18H3</t>
  </si>
  <si>
    <t>P18H4</t>
  </si>
  <si>
    <t>MxN Power Switch</t>
  </si>
  <si>
    <t>MNPS</t>
  </si>
  <si>
    <t>Rsvd MNPS</t>
  </si>
  <si>
    <t>I2C Max</t>
  </si>
  <si>
    <t>Command Pkt Length</t>
  </si>
  <si>
    <t>Author</t>
  </si>
  <si>
    <t>Samudra N3RDX</t>
  </si>
  <si>
    <t>Unused</t>
  </si>
  <si>
    <t>cmdVersion</t>
  </si>
  <si>
    <t>MCAT_CMD_PACKET_VERSION</t>
  </si>
  <si>
    <t>LEN_CMD_BLOCK_CU</t>
  </si>
  <si>
    <t>CMD_BLOCK_CU_MODE</t>
  </si>
  <si>
    <t>CMD_BLOCK_CU_RSVD</t>
  </si>
  <si>
    <t>LEN_CMD_BLOCK_PM</t>
  </si>
  <si>
    <t>CMD_BLOCK_PM_RSVD</t>
  </si>
  <si>
    <t>LEN_CMD_BLOCK_IPD</t>
  </si>
  <si>
    <t>mcat_config.h (Length)</t>
  </si>
  <si>
    <t>CMD_BLOCK_IPD_TP1</t>
  </si>
  <si>
    <t>CMD_BLOCK_IPD_OPT1</t>
  </si>
  <si>
    <t>CMD_BLOCK_IPD_PCH1</t>
  </si>
  <si>
    <t>CMD_BLOCK_IPD_TP2</t>
  </si>
  <si>
    <t>CMD_BLOCK_IPD_OPT2</t>
  </si>
  <si>
    <t>CMD_BLOCK_IPD_PCH2</t>
  </si>
  <si>
    <t>CMD_BLOCK_IPD_TP3</t>
  </si>
  <si>
    <t>CMD_BLOCK_IPD_OPT3</t>
  </si>
  <si>
    <t>CMD_BLOCK_IPD_PCH3</t>
  </si>
  <si>
    <t>CMD_BLOCK_IPD_TP4</t>
  </si>
  <si>
    <t>CMD_BLOCK_IPD_OPT4</t>
  </si>
  <si>
    <t>CMD_BLOCK_IPD_PCH4</t>
  </si>
  <si>
    <t>MCAT_CMD_G_RSVD</t>
  </si>
  <si>
    <t>LEN_CMD_BLOCK_PPU</t>
  </si>
  <si>
    <t>CMD_BLOCK_PPU_P18H1</t>
  </si>
  <si>
    <t>CMD_BLOCK_PPU_P18H2</t>
  </si>
  <si>
    <t>CMD_BLOCK_PPU_P18H3</t>
  </si>
  <si>
    <t>CMD_BLOCK_PPU_P18H4</t>
  </si>
  <si>
    <t>Block Length</t>
  </si>
  <si>
    <t>LEN_CMD_BLOCK_MNPS</t>
  </si>
  <si>
    <t>CMD_BLOCK_MNPS_RSVD</t>
  </si>
  <si>
    <t>LEN_CMD_BLOCK_SBITE</t>
  </si>
  <si>
    <t>CMD_BLOCK_SBITE_RSVD</t>
  </si>
  <si>
    <t>cmdMode</t>
  </si>
  <si>
    <t>cmdTP1</t>
  </si>
  <si>
    <t>cmdPCH1</t>
  </si>
  <si>
    <t>cmdTP2</t>
  </si>
  <si>
    <t>cmdPCH2</t>
  </si>
  <si>
    <t>cmdTP3</t>
  </si>
  <si>
    <t>cmdPCH3</t>
  </si>
  <si>
    <t>cmdTP4</t>
  </si>
  <si>
    <t>cmdPCH4</t>
  </si>
  <si>
    <t>cmdP18H1</t>
  </si>
  <si>
    <t>cmdP18H2</t>
  </si>
  <si>
    <t>cmdP18H3</t>
  </si>
  <si>
    <t>cmdP18H4</t>
  </si>
  <si>
    <t>future version</t>
  </si>
  <si>
    <t>in-use</t>
  </si>
  <si>
    <t>Range</t>
  </si>
  <si>
    <t>Format</t>
  </si>
  <si>
    <t>Hex</t>
  </si>
  <si>
    <t>1B</t>
  </si>
  <si>
    <t>Data Type</t>
  </si>
  <si>
    <t>Revision</t>
  </si>
  <si>
    <t>int</t>
  </si>
  <si>
    <t>LEN_CMD_BLOCK_G</t>
  </si>
  <si>
    <t>lenBlkCU</t>
  </si>
  <si>
    <t>lenBlkG</t>
  </si>
  <si>
    <t>lenBlkIPD</t>
  </si>
  <si>
    <t>lenBlkPPU</t>
  </si>
  <si>
    <t>BYTE</t>
  </si>
  <si>
    <t>hhhhh</t>
  </si>
  <si>
    <t>hhhhhh</t>
  </si>
  <si>
    <t>h</t>
  </si>
  <si>
    <t>b</t>
  </si>
  <si>
    <t>a</t>
  </si>
  <si>
    <t>alphanumeric</t>
  </si>
  <si>
    <t>aa</t>
  </si>
  <si>
    <t>aaaa</t>
  </si>
  <si>
    <t>Y N</t>
  </si>
  <si>
    <t>IDL,SBY,RUN,FIR</t>
  </si>
  <si>
    <t>Binary</t>
  </si>
  <si>
    <t>Integer</t>
  </si>
  <si>
    <t>i</t>
  </si>
  <si>
    <t>si</t>
  </si>
  <si>
    <t>Signed Integer</t>
  </si>
  <si>
    <t>Index</t>
  </si>
  <si>
    <t>Sensors BITE</t>
  </si>
  <si>
    <t>SBITE</t>
  </si>
  <si>
    <t>Rsvd SBITE</t>
  </si>
  <si>
    <t>C</t>
  </si>
  <si>
    <t>0x000-FFF</t>
  </si>
  <si>
    <t>0x00000-FFFFFF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</si>
</sst>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 applyBorder="1" applyAlignment="1"/>
    <xf numFmtId="14" fontId="1" fillId="0" borderId="0" xfId="0" applyNumberFormat="1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quotePrefix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A7" zoomScaleNormal="100" workbookViewId="0">
      <selection activeCell="M21" sqref="M21"/>
    </sheetView>
  </sheetViews>
  <sheetFormatPr defaultRowHeight="11.25" x14ac:dyDescent="0.2"/>
  <cols>
    <col min="1" max="1" width="9.42578125" style="1" customWidth="1"/>
    <col min="2" max="2" width="4.7109375" style="1" customWidth="1"/>
    <col min="3" max="3" width="10.140625" style="1" customWidth="1"/>
    <col min="4" max="4" width="6.28515625" style="1" customWidth="1"/>
    <col min="5" max="5" width="5.85546875" style="1" customWidth="1"/>
    <col min="6" max="6" width="6" style="1" customWidth="1"/>
    <col min="7" max="7" width="22.85546875" style="1" customWidth="1"/>
    <col min="8" max="8" width="26.7109375" style="1" customWidth="1"/>
    <col min="9" max="9" width="11.28515625" style="1" customWidth="1"/>
    <col min="10" max="10" width="7" style="1" customWidth="1"/>
    <col min="11" max="11" width="5.7109375" style="1" customWidth="1"/>
    <col min="12" max="12" width="16" style="1" customWidth="1"/>
    <col min="13" max="16384" width="9.140625" style="1"/>
  </cols>
  <sheetData>
    <row r="1" spans="1:12" x14ac:dyDescent="0.2">
      <c r="A1" s="1" t="s">
        <v>2</v>
      </c>
    </row>
    <row r="2" spans="1:12" x14ac:dyDescent="0.2">
      <c r="A2" s="1" t="s">
        <v>45</v>
      </c>
      <c r="B2" s="1" t="s">
        <v>46</v>
      </c>
    </row>
    <row r="3" spans="1:12" x14ac:dyDescent="0.2">
      <c r="A3" s="1" t="s">
        <v>0</v>
      </c>
      <c r="C3" s="1" t="s">
        <v>98</v>
      </c>
      <c r="G3" s="2" t="s">
        <v>43</v>
      </c>
      <c r="H3" s="10">
        <v>64</v>
      </c>
      <c r="I3" s="17" t="s">
        <v>93</v>
      </c>
      <c r="J3" s="18"/>
      <c r="K3" s="2" t="s">
        <v>112</v>
      </c>
      <c r="L3" s="2" t="s">
        <v>113</v>
      </c>
    </row>
    <row r="4" spans="1:12" s="4" customFormat="1" x14ac:dyDescent="0.2">
      <c r="A4" s="4" t="s">
        <v>1</v>
      </c>
      <c r="C4" s="5">
        <v>41912</v>
      </c>
      <c r="G4" s="6" t="s">
        <v>44</v>
      </c>
      <c r="H4" s="9">
        <f>SUM(E9:E38)</f>
        <v>45</v>
      </c>
      <c r="I4" s="19" t="s">
        <v>94</v>
      </c>
      <c r="J4" s="20"/>
      <c r="K4" s="2" t="s">
        <v>110</v>
      </c>
      <c r="L4" s="2" t="s">
        <v>97</v>
      </c>
    </row>
    <row r="5" spans="1:12" x14ac:dyDescent="0.2">
      <c r="A5" s="1" t="s">
        <v>100</v>
      </c>
      <c r="C5" s="1" t="s">
        <v>127</v>
      </c>
      <c r="G5" s="7" t="s">
        <v>47</v>
      </c>
      <c r="H5" s="9">
        <f>I2C_Max-Command_Pkt_Length</f>
        <v>19</v>
      </c>
      <c r="K5" s="6" t="s">
        <v>111</v>
      </c>
      <c r="L5" s="6" t="s">
        <v>118</v>
      </c>
    </row>
    <row r="6" spans="1:12" x14ac:dyDescent="0.2">
      <c r="E6" s="8"/>
      <c r="G6" s="8"/>
      <c r="K6" s="2" t="s">
        <v>120</v>
      </c>
      <c r="L6" s="2" t="s">
        <v>119</v>
      </c>
    </row>
    <row r="7" spans="1:12" s="8" customFormat="1" x14ac:dyDescent="0.2">
      <c r="G7" s="16" t="s">
        <v>8</v>
      </c>
      <c r="H7" s="16"/>
      <c r="I7" s="16"/>
      <c r="K7" s="7" t="s">
        <v>121</v>
      </c>
      <c r="L7" s="8" t="s">
        <v>122</v>
      </c>
    </row>
    <row r="8" spans="1:12" s="8" customFormat="1" ht="45" x14ac:dyDescent="0.2">
      <c r="A8" s="7" t="s">
        <v>3</v>
      </c>
      <c r="B8" s="7" t="s">
        <v>12</v>
      </c>
      <c r="C8" s="7" t="s">
        <v>4</v>
      </c>
      <c r="D8" s="9" t="s">
        <v>5</v>
      </c>
      <c r="E8" s="9" t="s">
        <v>75</v>
      </c>
      <c r="F8" s="9" t="s">
        <v>123</v>
      </c>
      <c r="G8" s="7" t="s">
        <v>6</v>
      </c>
      <c r="H8" s="7" t="s">
        <v>56</v>
      </c>
      <c r="I8" s="7" t="s">
        <v>7</v>
      </c>
      <c r="J8" s="7" t="s">
        <v>96</v>
      </c>
      <c r="K8" s="7" t="s">
        <v>99</v>
      </c>
      <c r="L8" s="7" t="s">
        <v>95</v>
      </c>
    </row>
    <row r="9" spans="1:12" x14ac:dyDescent="0.2">
      <c r="A9" s="7" t="s">
        <v>9</v>
      </c>
      <c r="B9" s="2" t="s">
        <v>13</v>
      </c>
      <c r="C9" s="2"/>
      <c r="D9" s="10"/>
      <c r="E9" s="10">
        <f>SUM(D10:D11)</f>
        <v>2</v>
      </c>
      <c r="F9" s="10"/>
      <c r="G9" s="2"/>
      <c r="H9" s="2" t="s">
        <v>102</v>
      </c>
      <c r="I9" s="2" t="s">
        <v>104</v>
      </c>
      <c r="J9" s="2"/>
      <c r="K9" s="2" t="s">
        <v>101</v>
      </c>
      <c r="L9" s="2"/>
    </row>
    <row r="10" spans="1:12" x14ac:dyDescent="0.2">
      <c r="A10" s="7"/>
      <c r="B10" s="2"/>
      <c r="C10" s="2" t="s">
        <v>0</v>
      </c>
      <c r="D10" s="10">
        <v>2</v>
      </c>
      <c r="E10" s="10"/>
      <c r="F10" s="10">
        <v>0</v>
      </c>
      <c r="G10" s="2" t="s">
        <v>49</v>
      </c>
      <c r="H10" s="2" t="str">
        <f>"LEN_"&amp;G10</f>
        <v>LEN_MCAT_CMD_PACKET_VERSION</v>
      </c>
      <c r="I10" s="2" t="s">
        <v>48</v>
      </c>
      <c r="J10" s="2" t="s">
        <v>114</v>
      </c>
      <c r="K10" s="2" t="s">
        <v>107</v>
      </c>
      <c r="L10" s="2"/>
    </row>
    <row r="11" spans="1:12" x14ac:dyDescent="0.2">
      <c r="A11" s="7"/>
      <c r="B11" s="2"/>
      <c r="C11" s="3" t="s">
        <v>10</v>
      </c>
      <c r="D11" s="12">
        <v>0</v>
      </c>
      <c r="E11" s="12"/>
      <c r="F11" s="12">
        <f>F10+D10</f>
        <v>2</v>
      </c>
      <c r="G11" s="3" t="s">
        <v>69</v>
      </c>
      <c r="H11" s="3" t="str">
        <f>"LEN_"&amp;G11</f>
        <v>LEN_MCAT_CMD_G_RSVD</v>
      </c>
      <c r="I11" s="3"/>
      <c r="J11" s="3"/>
      <c r="K11" s="3"/>
      <c r="L11" s="3"/>
    </row>
    <row r="12" spans="1:12" ht="22.5" x14ac:dyDescent="0.2">
      <c r="A12" s="7" t="s">
        <v>11</v>
      </c>
      <c r="B12" s="2" t="s">
        <v>14</v>
      </c>
      <c r="C12" s="2"/>
      <c r="D12" s="10"/>
      <c r="E12" s="10">
        <f>SUM(D13:D14)</f>
        <v>3</v>
      </c>
      <c r="F12" s="10"/>
      <c r="G12" s="2" t="s">
        <v>50</v>
      </c>
      <c r="H12" s="2" t="s">
        <v>50</v>
      </c>
      <c r="I12" s="2" t="s">
        <v>103</v>
      </c>
      <c r="J12" s="2"/>
      <c r="K12" s="2" t="s">
        <v>101</v>
      </c>
      <c r="L12" s="2"/>
    </row>
    <row r="13" spans="1:12" x14ac:dyDescent="0.2">
      <c r="A13" s="7"/>
      <c r="B13" s="2"/>
      <c r="C13" s="2" t="s">
        <v>15</v>
      </c>
      <c r="D13" s="10">
        <v>3</v>
      </c>
      <c r="E13" s="10"/>
      <c r="F13" s="10">
        <f>F11+D11</f>
        <v>2</v>
      </c>
      <c r="G13" s="2" t="s">
        <v>51</v>
      </c>
      <c r="H13" s="2" t="str">
        <f>"LEN_"&amp;G13</f>
        <v>LEN_CMD_BLOCK_CU_MODE</v>
      </c>
      <c r="I13" s="2" t="s">
        <v>80</v>
      </c>
      <c r="J13" s="2" t="s">
        <v>115</v>
      </c>
      <c r="K13" s="2" t="s">
        <v>107</v>
      </c>
      <c r="L13" s="2" t="s">
        <v>117</v>
      </c>
    </row>
    <row r="14" spans="1:12" x14ac:dyDescent="0.2">
      <c r="A14" s="7"/>
      <c r="B14" s="2"/>
      <c r="C14" s="3" t="s">
        <v>16</v>
      </c>
      <c r="D14" s="11">
        <v>0</v>
      </c>
      <c r="E14" s="11"/>
      <c r="F14" s="11">
        <f>F13+D13</f>
        <v>5</v>
      </c>
      <c r="G14" s="3" t="s">
        <v>52</v>
      </c>
      <c r="H14" s="3" t="str">
        <f>"LEN_"&amp;G14</f>
        <v>LEN_CMD_BLOCK_CU_RSVD</v>
      </c>
      <c r="I14" s="3"/>
      <c r="J14" s="3"/>
      <c r="K14" s="3"/>
      <c r="L14" s="3"/>
    </row>
    <row r="15" spans="1:12" ht="22.5" x14ac:dyDescent="0.2">
      <c r="A15" s="13" t="s">
        <v>18</v>
      </c>
      <c r="B15" s="14" t="s">
        <v>17</v>
      </c>
      <c r="C15" s="14"/>
      <c r="D15" s="15"/>
      <c r="E15" s="15">
        <f>SUM(D16)</f>
        <v>0</v>
      </c>
      <c r="F15" s="15"/>
      <c r="G15" s="14" t="s">
        <v>53</v>
      </c>
      <c r="H15" s="14"/>
      <c r="I15" s="14"/>
      <c r="J15" s="14"/>
      <c r="K15" s="14"/>
      <c r="L15" s="14"/>
    </row>
    <row r="16" spans="1:12" x14ac:dyDescent="0.2">
      <c r="A16" s="7"/>
      <c r="B16" s="2"/>
      <c r="C16" s="3" t="s">
        <v>19</v>
      </c>
      <c r="D16" s="11">
        <v>0</v>
      </c>
      <c r="E16" s="11"/>
      <c r="F16" s="11">
        <f>F14+D14</f>
        <v>5</v>
      </c>
      <c r="G16" s="3" t="s">
        <v>54</v>
      </c>
      <c r="H16" s="3" t="str">
        <f>"LEN_"&amp;G16</f>
        <v>LEN_CMD_BLOCK_PM_RSVD</v>
      </c>
      <c r="I16" s="3"/>
      <c r="J16" s="3"/>
      <c r="K16" s="3"/>
      <c r="L16" s="3"/>
    </row>
    <row r="17" spans="1:12" ht="22.5" x14ac:dyDescent="0.2">
      <c r="A17" s="7" t="s">
        <v>20</v>
      </c>
      <c r="B17" s="2" t="s">
        <v>21</v>
      </c>
      <c r="C17" s="2"/>
      <c r="D17" s="10"/>
      <c r="E17" s="10">
        <f>SUM(D18:D29)</f>
        <v>36</v>
      </c>
      <c r="F17" s="10"/>
      <c r="G17" s="2" t="s">
        <v>55</v>
      </c>
      <c r="H17" s="2" t="s">
        <v>55</v>
      </c>
      <c r="I17" s="2" t="s">
        <v>105</v>
      </c>
      <c r="J17" s="2"/>
      <c r="K17" s="2" t="s">
        <v>101</v>
      </c>
      <c r="L17" s="2"/>
    </row>
    <row r="18" spans="1:12" x14ac:dyDescent="0.2">
      <c r="A18" s="7"/>
      <c r="B18" s="2"/>
      <c r="C18" s="2" t="s">
        <v>22</v>
      </c>
      <c r="D18" s="10">
        <v>3</v>
      </c>
      <c r="E18" s="10"/>
      <c r="F18" s="10">
        <f>F16+D16</f>
        <v>5</v>
      </c>
      <c r="G18" s="2" t="s">
        <v>57</v>
      </c>
      <c r="H18" s="2" t="str">
        <f>"LEN_"&amp;G18</f>
        <v>LEN_CMD_BLOCK_IPD_TP1</v>
      </c>
      <c r="I18" s="2" t="s">
        <v>81</v>
      </c>
      <c r="J18" s="2" t="s">
        <v>108</v>
      </c>
      <c r="K18" s="2" t="s">
        <v>107</v>
      </c>
      <c r="L18" s="21" t="s">
        <v>128</v>
      </c>
    </row>
    <row r="19" spans="1:12" x14ac:dyDescent="0.2">
      <c r="A19" s="7"/>
      <c r="B19" s="2"/>
      <c r="C19" s="3" t="s">
        <v>30</v>
      </c>
      <c r="D19" s="11">
        <v>0</v>
      </c>
      <c r="E19" s="11"/>
      <c r="F19" s="11">
        <f>F18+D18</f>
        <v>8</v>
      </c>
      <c r="G19" s="3" t="s">
        <v>58</v>
      </c>
      <c r="H19" s="3" t="str">
        <f t="shared" ref="H19:H38" si="0">"LEN_"&amp;G19</f>
        <v>LEN_CMD_BLOCK_IPD_OPT1</v>
      </c>
      <c r="I19" s="3"/>
      <c r="J19" s="3"/>
      <c r="K19" s="3"/>
      <c r="L19" s="3"/>
    </row>
    <row r="20" spans="1:12" x14ac:dyDescent="0.2">
      <c r="A20" s="7"/>
      <c r="B20" s="2"/>
      <c r="C20" s="2" t="s">
        <v>23</v>
      </c>
      <c r="D20" s="10">
        <v>6</v>
      </c>
      <c r="E20" s="10"/>
      <c r="F20" s="10">
        <f t="shared" ref="F20:F29" si="1">F19+D19</f>
        <v>8</v>
      </c>
      <c r="G20" s="2" t="s">
        <v>59</v>
      </c>
      <c r="H20" s="2" t="str">
        <f t="shared" si="0"/>
        <v>LEN_CMD_BLOCK_IPD_PCH1</v>
      </c>
      <c r="I20" s="2" t="s">
        <v>82</v>
      </c>
      <c r="J20" s="2" t="s">
        <v>109</v>
      </c>
      <c r="K20" s="2" t="s">
        <v>107</v>
      </c>
      <c r="L20" s="2" t="s">
        <v>129</v>
      </c>
    </row>
    <row r="21" spans="1:12" x14ac:dyDescent="0.2">
      <c r="A21" s="7"/>
      <c r="B21" s="2"/>
      <c r="C21" s="2" t="s">
        <v>24</v>
      </c>
      <c r="D21" s="10">
        <v>3</v>
      </c>
      <c r="E21" s="10"/>
      <c r="F21" s="10">
        <f t="shared" si="1"/>
        <v>14</v>
      </c>
      <c r="G21" s="2" t="s">
        <v>60</v>
      </c>
      <c r="H21" s="2" t="str">
        <f t="shared" si="0"/>
        <v>LEN_CMD_BLOCK_IPD_TP2</v>
      </c>
      <c r="I21" s="2" t="s">
        <v>83</v>
      </c>
      <c r="J21" s="2" t="s">
        <v>108</v>
      </c>
      <c r="K21" s="2" t="s">
        <v>107</v>
      </c>
      <c r="L21" s="21" t="s">
        <v>128</v>
      </c>
    </row>
    <row r="22" spans="1:12" x14ac:dyDescent="0.2">
      <c r="A22" s="7"/>
      <c r="B22" s="2"/>
      <c r="C22" s="3" t="s">
        <v>31</v>
      </c>
      <c r="D22" s="11">
        <v>0</v>
      </c>
      <c r="E22" s="11"/>
      <c r="F22" s="11">
        <f t="shared" si="1"/>
        <v>17</v>
      </c>
      <c r="G22" s="3" t="s">
        <v>61</v>
      </c>
      <c r="H22" s="3" t="str">
        <f t="shared" si="0"/>
        <v>LEN_CMD_BLOCK_IPD_OPT2</v>
      </c>
      <c r="I22" s="3"/>
      <c r="J22" s="3"/>
      <c r="K22" s="3"/>
      <c r="L22" s="3"/>
    </row>
    <row r="23" spans="1:12" x14ac:dyDescent="0.2">
      <c r="A23" s="7"/>
      <c r="B23" s="2"/>
      <c r="C23" s="2" t="s">
        <v>25</v>
      </c>
      <c r="D23" s="10">
        <v>6</v>
      </c>
      <c r="E23" s="10"/>
      <c r="F23" s="10">
        <f t="shared" si="1"/>
        <v>17</v>
      </c>
      <c r="G23" s="2" t="s">
        <v>62</v>
      </c>
      <c r="H23" s="2" t="str">
        <f t="shared" si="0"/>
        <v>LEN_CMD_BLOCK_IPD_PCH2</v>
      </c>
      <c r="I23" s="2" t="s">
        <v>84</v>
      </c>
      <c r="J23" s="2" t="s">
        <v>109</v>
      </c>
      <c r="K23" s="2" t="s">
        <v>107</v>
      </c>
      <c r="L23" s="2" t="s">
        <v>129</v>
      </c>
    </row>
    <row r="24" spans="1:12" x14ac:dyDescent="0.2">
      <c r="A24" s="7"/>
      <c r="B24" s="2"/>
      <c r="C24" s="2" t="s">
        <v>26</v>
      </c>
      <c r="D24" s="10">
        <v>3</v>
      </c>
      <c r="E24" s="10"/>
      <c r="F24" s="10">
        <f t="shared" si="1"/>
        <v>23</v>
      </c>
      <c r="G24" s="2" t="s">
        <v>63</v>
      </c>
      <c r="H24" s="2" t="str">
        <f t="shared" si="0"/>
        <v>LEN_CMD_BLOCK_IPD_TP3</v>
      </c>
      <c r="I24" s="2" t="s">
        <v>85</v>
      </c>
      <c r="J24" s="2" t="s">
        <v>108</v>
      </c>
      <c r="K24" s="2" t="s">
        <v>107</v>
      </c>
      <c r="L24" s="21" t="s">
        <v>128</v>
      </c>
    </row>
    <row r="25" spans="1:12" x14ac:dyDescent="0.2">
      <c r="A25" s="7"/>
      <c r="B25" s="2"/>
      <c r="C25" s="3" t="s">
        <v>32</v>
      </c>
      <c r="D25" s="11">
        <v>0</v>
      </c>
      <c r="E25" s="11"/>
      <c r="F25" s="11">
        <f t="shared" si="1"/>
        <v>26</v>
      </c>
      <c r="G25" s="3" t="s">
        <v>64</v>
      </c>
      <c r="H25" s="3" t="str">
        <f t="shared" si="0"/>
        <v>LEN_CMD_BLOCK_IPD_OPT3</v>
      </c>
      <c r="I25" s="3"/>
      <c r="J25" s="3"/>
      <c r="K25" s="3"/>
      <c r="L25" s="3"/>
    </row>
    <row r="26" spans="1:12" x14ac:dyDescent="0.2">
      <c r="A26" s="7"/>
      <c r="B26" s="2"/>
      <c r="C26" s="2" t="s">
        <v>27</v>
      </c>
      <c r="D26" s="10">
        <v>6</v>
      </c>
      <c r="E26" s="10"/>
      <c r="F26" s="10">
        <f t="shared" si="1"/>
        <v>26</v>
      </c>
      <c r="G26" s="2" t="s">
        <v>65</v>
      </c>
      <c r="H26" s="2" t="str">
        <f t="shared" si="0"/>
        <v>LEN_CMD_BLOCK_IPD_PCH3</v>
      </c>
      <c r="I26" s="2" t="s">
        <v>86</v>
      </c>
      <c r="J26" s="2" t="s">
        <v>109</v>
      </c>
      <c r="K26" s="2" t="s">
        <v>107</v>
      </c>
      <c r="L26" s="2" t="s">
        <v>129</v>
      </c>
    </row>
    <row r="27" spans="1:12" x14ac:dyDescent="0.2">
      <c r="A27" s="7"/>
      <c r="B27" s="2"/>
      <c r="C27" s="2" t="s">
        <v>28</v>
      </c>
      <c r="D27" s="10">
        <v>3</v>
      </c>
      <c r="E27" s="10"/>
      <c r="F27" s="10">
        <f t="shared" si="1"/>
        <v>32</v>
      </c>
      <c r="G27" s="2" t="s">
        <v>66</v>
      </c>
      <c r="H27" s="2" t="str">
        <f t="shared" si="0"/>
        <v>LEN_CMD_BLOCK_IPD_TP4</v>
      </c>
      <c r="I27" s="2" t="s">
        <v>87</v>
      </c>
      <c r="J27" s="2" t="s">
        <v>108</v>
      </c>
      <c r="K27" s="2" t="s">
        <v>107</v>
      </c>
      <c r="L27" s="21" t="s">
        <v>128</v>
      </c>
    </row>
    <row r="28" spans="1:12" x14ac:dyDescent="0.2">
      <c r="A28" s="7"/>
      <c r="B28" s="2"/>
      <c r="C28" s="3" t="s">
        <v>33</v>
      </c>
      <c r="D28" s="11">
        <v>0</v>
      </c>
      <c r="E28" s="11"/>
      <c r="F28" s="11">
        <f t="shared" si="1"/>
        <v>35</v>
      </c>
      <c r="G28" s="3" t="s">
        <v>67</v>
      </c>
      <c r="H28" s="3" t="str">
        <f t="shared" si="0"/>
        <v>LEN_CMD_BLOCK_IPD_OPT4</v>
      </c>
      <c r="I28" s="3"/>
      <c r="J28" s="3"/>
      <c r="K28" s="3"/>
      <c r="L28" s="3"/>
    </row>
    <row r="29" spans="1:12" x14ac:dyDescent="0.2">
      <c r="A29" s="7"/>
      <c r="B29" s="2"/>
      <c r="C29" s="2" t="s">
        <v>29</v>
      </c>
      <c r="D29" s="10">
        <v>6</v>
      </c>
      <c r="E29" s="10"/>
      <c r="F29" s="10">
        <f t="shared" si="1"/>
        <v>35</v>
      </c>
      <c r="G29" s="2" t="s">
        <v>68</v>
      </c>
      <c r="H29" s="2" t="str">
        <f t="shared" si="0"/>
        <v>LEN_CMD_BLOCK_IPD_PCH4</v>
      </c>
      <c r="I29" s="2" t="s">
        <v>88</v>
      </c>
      <c r="J29" s="2" t="s">
        <v>109</v>
      </c>
      <c r="K29" s="2" t="s">
        <v>107</v>
      </c>
      <c r="L29" s="2" t="s">
        <v>129</v>
      </c>
    </row>
    <row r="30" spans="1:12" ht="27.75" customHeight="1" x14ac:dyDescent="0.2">
      <c r="A30" s="7" t="s">
        <v>34</v>
      </c>
      <c r="B30" s="2" t="s">
        <v>35</v>
      </c>
      <c r="C30" s="2"/>
      <c r="D30" s="10"/>
      <c r="E30" s="10">
        <f>SUM(D31:D34)</f>
        <v>4</v>
      </c>
      <c r="F30" s="10"/>
      <c r="G30" s="2" t="s">
        <v>70</v>
      </c>
      <c r="H30" s="2" t="s">
        <v>70</v>
      </c>
      <c r="I30" s="2" t="s">
        <v>106</v>
      </c>
      <c r="J30" s="2"/>
      <c r="K30" s="2" t="s">
        <v>101</v>
      </c>
      <c r="L30" s="2"/>
    </row>
    <row r="31" spans="1:12" x14ac:dyDescent="0.2">
      <c r="A31" s="7"/>
      <c r="B31" s="2"/>
      <c r="C31" s="2" t="s">
        <v>36</v>
      </c>
      <c r="D31" s="10">
        <v>1</v>
      </c>
      <c r="E31" s="10"/>
      <c r="F31" s="10">
        <f>F29+D29</f>
        <v>41</v>
      </c>
      <c r="G31" s="2" t="s">
        <v>71</v>
      </c>
      <c r="H31" s="2" t="str">
        <f t="shared" si="0"/>
        <v>LEN_CMD_BLOCK_PPU_P18H1</v>
      </c>
      <c r="I31" s="2" t="s">
        <v>89</v>
      </c>
      <c r="J31" s="2" t="s">
        <v>112</v>
      </c>
      <c r="K31" s="2" t="s">
        <v>107</v>
      </c>
      <c r="L31" s="2" t="s">
        <v>116</v>
      </c>
    </row>
    <row r="32" spans="1:12" x14ac:dyDescent="0.2">
      <c r="A32" s="7"/>
      <c r="B32" s="2"/>
      <c r="C32" s="2" t="s">
        <v>37</v>
      </c>
      <c r="D32" s="10">
        <v>1</v>
      </c>
      <c r="E32" s="10"/>
      <c r="F32" s="10">
        <f>F31+D31</f>
        <v>42</v>
      </c>
      <c r="G32" s="2" t="s">
        <v>72</v>
      </c>
      <c r="H32" s="2" t="str">
        <f t="shared" si="0"/>
        <v>LEN_CMD_BLOCK_PPU_P18H2</v>
      </c>
      <c r="I32" s="2" t="s">
        <v>90</v>
      </c>
      <c r="J32" s="2" t="s">
        <v>112</v>
      </c>
      <c r="K32" s="2" t="s">
        <v>107</v>
      </c>
      <c r="L32" s="2" t="s">
        <v>116</v>
      </c>
    </row>
    <row r="33" spans="1:12" x14ac:dyDescent="0.2">
      <c r="A33" s="7"/>
      <c r="B33" s="2"/>
      <c r="C33" s="2" t="s">
        <v>38</v>
      </c>
      <c r="D33" s="10">
        <v>1</v>
      </c>
      <c r="E33" s="10"/>
      <c r="F33" s="10">
        <f t="shared" ref="F33:F34" si="2">F32+D32</f>
        <v>43</v>
      </c>
      <c r="G33" s="2" t="s">
        <v>73</v>
      </c>
      <c r="H33" s="2" t="str">
        <f t="shared" si="0"/>
        <v>LEN_CMD_BLOCK_PPU_P18H3</v>
      </c>
      <c r="I33" s="2" t="s">
        <v>91</v>
      </c>
      <c r="J33" s="2" t="s">
        <v>112</v>
      </c>
      <c r="K33" s="2" t="s">
        <v>107</v>
      </c>
      <c r="L33" s="2" t="s">
        <v>116</v>
      </c>
    </row>
    <row r="34" spans="1:12" x14ac:dyDescent="0.2">
      <c r="A34" s="7"/>
      <c r="B34" s="2"/>
      <c r="C34" s="2" t="s">
        <v>39</v>
      </c>
      <c r="D34" s="10">
        <v>1</v>
      </c>
      <c r="E34" s="10"/>
      <c r="F34" s="10">
        <f t="shared" si="2"/>
        <v>44</v>
      </c>
      <c r="G34" s="2" t="s">
        <v>74</v>
      </c>
      <c r="H34" s="2" t="str">
        <f t="shared" si="0"/>
        <v>LEN_CMD_BLOCK_PPU_P18H4</v>
      </c>
      <c r="I34" s="2" t="s">
        <v>92</v>
      </c>
      <c r="J34" s="2" t="s">
        <v>112</v>
      </c>
      <c r="K34" s="2" t="s">
        <v>107</v>
      </c>
      <c r="L34" s="2" t="s">
        <v>116</v>
      </c>
    </row>
    <row r="35" spans="1:12" ht="33.75" x14ac:dyDescent="0.2">
      <c r="A35" s="13" t="s">
        <v>40</v>
      </c>
      <c r="B35" s="14" t="s">
        <v>41</v>
      </c>
      <c r="C35" s="14"/>
      <c r="D35" s="15"/>
      <c r="E35" s="15">
        <f>SUM(D36)</f>
        <v>0</v>
      </c>
      <c r="F35" s="15"/>
      <c r="G35" s="14" t="s">
        <v>76</v>
      </c>
      <c r="H35" s="14"/>
      <c r="I35" s="14"/>
      <c r="J35" s="14"/>
      <c r="K35" s="14"/>
      <c r="L35" s="14"/>
    </row>
    <row r="36" spans="1:12" x14ac:dyDescent="0.2">
      <c r="A36" s="7"/>
      <c r="B36" s="2"/>
      <c r="C36" s="3" t="s">
        <v>42</v>
      </c>
      <c r="D36" s="11">
        <v>0</v>
      </c>
      <c r="E36" s="11"/>
      <c r="F36" s="11">
        <f>F34+D34</f>
        <v>45</v>
      </c>
      <c r="G36" s="3" t="s">
        <v>77</v>
      </c>
      <c r="H36" s="3" t="str">
        <f t="shared" si="0"/>
        <v>LEN_CMD_BLOCK_MNPS_RSVD</v>
      </c>
      <c r="I36" s="3"/>
      <c r="J36" s="3"/>
      <c r="K36" s="3"/>
      <c r="L36" s="3"/>
    </row>
    <row r="37" spans="1:12" ht="22.5" x14ac:dyDescent="0.2">
      <c r="A37" s="13" t="s">
        <v>124</v>
      </c>
      <c r="B37" s="14" t="s">
        <v>125</v>
      </c>
      <c r="C37" s="14"/>
      <c r="D37" s="15"/>
      <c r="E37" s="15">
        <f>SUM(D38)</f>
        <v>0</v>
      </c>
      <c r="F37" s="15"/>
      <c r="G37" s="14" t="s">
        <v>78</v>
      </c>
      <c r="H37" s="14" t="str">
        <f t="shared" si="0"/>
        <v>LEN_LEN_CMD_BLOCK_SBITE</v>
      </c>
      <c r="I37" s="14"/>
      <c r="J37" s="14"/>
      <c r="K37" s="14"/>
      <c r="L37" s="14"/>
    </row>
    <row r="38" spans="1:12" x14ac:dyDescent="0.2">
      <c r="A38" s="7"/>
      <c r="B38" s="2"/>
      <c r="C38" s="3" t="s">
        <v>126</v>
      </c>
      <c r="D38" s="11">
        <v>0</v>
      </c>
      <c r="E38" s="11"/>
      <c r="F38" s="11">
        <f>F36+D36</f>
        <v>45</v>
      </c>
      <c r="G38" s="3" t="s">
        <v>79</v>
      </c>
      <c r="H38" s="3" t="str">
        <f t="shared" si="0"/>
        <v>LEN_CMD_BLOCK_SBITE_RSVD</v>
      </c>
      <c r="I38" s="3"/>
      <c r="J38" s="3"/>
      <c r="K38" s="3"/>
      <c r="L38" s="3"/>
    </row>
  </sheetData>
  <mergeCells count="3">
    <mergeCell ref="G7:I7"/>
    <mergeCell ref="I3:J3"/>
    <mergeCell ref="I4:J4"/>
  </mergeCells>
  <pageMargins left="0.5" right="0.25" top="0.5" bottom="0.5" header="0.3" footer="0.3"/>
  <pageSetup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Command_Pkt_Length</vt:lpstr>
      <vt:lpstr>I2C_Max</vt:lpstr>
    </vt:vector>
  </TitlesOfParts>
  <Company>GWU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Samudra Haque</dc:creator>
  <cp:lastModifiedBy>Samudra Haque</cp:lastModifiedBy>
  <cp:lastPrinted>2014-10-01T16:23:08Z</cp:lastPrinted>
  <dcterms:created xsi:type="dcterms:W3CDTF">2014-09-30T23:55:53Z</dcterms:created>
  <dcterms:modified xsi:type="dcterms:W3CDTF">2014-10-01T17:50:55Z</dcterms:modified>
</cp:coreProperties>
</file>