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margin">Sheet1!$D$2</definedName>
  </definedNames>
  <calcPr calcId="145621"/>
</workbook>
</file>

<file path=xl/calcChain.xml><?xml version="1.0" encoding="utf-8"?>
<calcChain xmlns="http://schemas.openxmlformats.org/spreadsheetml/2006/main">
  <c r="K4" i="1" l="1"/>
  <c r="L5" i="1"/>
  <c r="L6" i="1"/>
  <c r="L7" i="1"/>
  <c r="L4" i="1"/>
  <c r="K5" i="1"/>
  <c r="K6" i="1"/>
  <c r="K7" i="1"/>
  <c r="I5" i="1"/>
  <c r="I6" i="1"/>
  <c r="I7" i="1"/>
  <c r="I4" i="1"/>
  <c r="H5" i="1"/>
  <c r="H6" i="1"/>
  <c r="H7" i="1"/>
  <c r="H4" i="1"/>
  <c r="J5" i="1"/>
  <c r="J6" i="1"/>
  <c r="J7" i="1"/>
  <c r="J4" i="1"/>
  <c r="G5" i="1"/>
  <c r="F5" i="1"/>
  <c r="F6" i="1"/>
  <c r="F7" i="1"/>
  <c r="E5" i="1"/>
  <c r="E6" i="1"/>
  <c r="G6" i="1" s="1"/>
  <c r="E7" i="1"/>
  <c r="G7" i="1" s="1"/>
  <c r="F4" i="1"/>
  <c r="E4" i="1"/>
  <c r="G4" i="1" s="1"/>
</calcChain>
</file>

<file path=xl/sharedStrings.xml><?xml version="1.0" encoding="utf-8"?>
<sst xmlns="http://schemas.openxmlformats.org/spreadsheetml/2006/main" count="19" uniqueCount="19">
  <si>
    <t>Magnetics Ferrite Core Data (Selection for MCAT for Yonsei Canyval)</t>
  </si>
  <si>
    <t>OD</t>
  </si>
  <si>
    <t>ID</t>
  </si>
  <si>
    <t>HT</t>
  </si>
  <si>
    <t>all dimensions mm</t>
  </si>
  <si>
    <t>R</t>
  </si>
  <si>
    <t>r</t>
  </si>
  <si>
    <t>Vol (mm^3)</t>
  </si>
  <si>
    <t>Solidworks</t>
  </si>
  <si>
    <t>TC229</t>
  </si>
  <si>
    <t>TC236</t>
  </si>
  <si>
    <t>TC269</t>
  </si>
  <si>
    <t>TC328</t>
  </si>
  <si>
    <t>HTM</t>
  </si>
  <si>
    <t>IDM</t>
  </si>
  <si>
    <t>ODM</t>
  </si>
  <si>
    <t>margin</t>
  </si>
  <si>
    <t>ODRM</t>
  </si>
  <si>
    <t>IDRM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</si>
</sst>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E17" sqref="E17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4</v>
      </c>
      <c r="D2">
        <v>0.5</v>
      </c>
      <c r="E2" t="s">
        <v>16</v>
      </c>
    </row>
    <row r="3" spans="1:12" x14ac:dyDescent="0.25">
      <c r="A3" t="s">
        <v>8</v>
      </c>
      <c r="B3" t="s">
        <v>1</v>
      </c>
      <c r="C3" t="s">
        <v>2</v>
      </c>
      <c r="D3" t="s">
        <v>3</v>
      </c>
      <c r="E3" t="s">
        <v>5</v>
      </c>
      <c r="F3" t="s">
        <v>6</v>
      </c>
      <c r="G3" t="s">
        <v>7</v>
      </c>
      <c r="H3" t="s">
        <v>17</v>
      </c>
      <c r="I3" t="s">
        <v>18</v>
      </c>
      <c r="J3" t="s">
        <v>13</v>
      </c>
      <c r="K3" t="s">
        <v>15</v>
      </c>
      <c r="L3" t="s">
        <v>14</v>
      </c>
    </row>
    <row r="4" spans="1:12" x14ac:dyDescent="0.25">
      <c r="A4" s="3" t="s">
        <v>9</v>
      </c>
      <c r="B4" s="3">
        <v>22.9</v>
      </c>
      <c r="C4" s="3">
        <v>14</v>
      </c>
      <c r="D4" s="3">
        <v>7.62</v>
      </c>
      <c r="E4" s="3">
        <f>B4/2</f>
        <v>11.45</v>
      </c>
      <c r="F4" s="3">
        <f>C4/2</f>
        <v>7</v>
      </c>
      <c r="G4" s="4">
        <f>0.25*PI()^2*(E4^2-F4^2)*(E4-F4)</f>
        <v>901.48010481623817</v>
      </c>
      <c r="H4" s="5">
        <f>E4+margin</f>
        <v>11.95</v>
      </c>
      <c r="I4" s="5">
        <f>F4-margin</f>
        <v>6.5</v>
      </c>
      <c r="J4" s="5">
        <f>D4+margin</f>
        <v>8.120000000000001</v>
      </c>
      <c r="K4" s="5">
        <f>H4*2</f>
        <v>23.9</v>
      </c>
      <c r="L4" s="5">
        <f>I4*2</f>
        <v>13</v>
      </c>
    </row>
    <row r="5" spans="1:12" x14ac:dyDescent="0.25">
      <c r="A5" t="s">
        <v>10</v>
      </c>
      <c r="B5">
        <v>23.6</v>
      </c>
      <c r="C5">
        <v>14.4</v>
      </c>
      <c r="D5">
        <v>8.89</v>
      </c>
      <c r="E5">
        <f t="shared" ref="E5:E7" si="0">B5/2</f>
        <v>11.8</v>
      </c>
      <c r="F5">
        <f t="shared" ref="F5:F7" si="1">C5/2</f>
        <v>7.2</v>
      </c>
      <c r="G5" s="2">
        <f t="shared" ref="G5:G7" si="2">0.25*PI()^2*(E5^2-F5^2)*(E5-F5)</f>
        <v>991.99393835349144</v>
      </c>
      <c r="H5" s="1">
        <f>E5+margin</f>
        <v>12.3</v>
      </c>
      <c r="I5" s="1">
        <f>F5-margin</f>
        <v>6.7</v>
      </c>
      <c r="J5" s="1">
        <f>D5+margin</f>
        <v>9.39</v>
      </c>
      <c r="K5" s="1">
        <f t="shared" ref="K5:K7" si="3">H5*2</f>
        <v>24.6</v>
      </c>
      <c r="L5" s="1">
        <f t="shared" ref="L5:L7" si="4">I5*2</f>
        <v>13.4</v>
      </c>
    </row>
    <row r="6" spans="1:12" x14ac:dyDescent="0.25">
      <c r="A6" t="s">
        <v>11</v>
      </c>
      <c r="B6">
        <v>26.9</v>
      </c>
      <c r="C6">
        <v>14.7</v>
      </c>
      <c r="D6">
        <v>11.2</v>
      </c>
      <c r="E6">
        <f t="shared" si="0"/>
        <v>13.45</v>
      </c>
      <c r="F6">
        <f t="shared" si="1"/>
        <v>7.35</v>
      </c>
      <c r="G6" s="2">
        <f t="shared" si="2"/>
        <v>1909.6894947755816</v>
      </c>
      <c r="H6" s="1">
        <f>E6+margin</f>
        <v>13.95</v>
      </c>
      <c r="I6" s="1">
        <f>F6-margin</f>
        <v>6.85</v>
      </c>
      <c r="J6" s="1">
        <f>D6+margin</f>
        <v>11.7</v>
      </c>
      <c r="K6" s="1">
        <f t="shared" si="3"/>
        <v>27.9</v>
      </c>
      <c r="L6" s="1">
        <f t="shared" si="4"/>
        <v>13.7</v>
      </c>
    </row>
    <row r="7" spans="1:12" x14ac:dyDescent="0.25">
      <c r="A7" t="s">
        <v>12</v>
      </c>
      <c r="B7">
        <v>32.799999999999997</v>
      </c>
      <c r="C7">
        <v>20.100000000000001</v>
      </c>
      <c r="D7">
        <v>10.7</v>
      </c>
      <c r="E7">
        <f t="shared" si="0"/>
        <v>16.399999999999999</v>
      </c>
      <c r="F7">
        <f t="shared" si="1"/>
        <v>10.050000000000001</v>
      </c>
      <c r="G7" s="2">
        <f t="shared" si="2"/>
        <v>2631.5576038985946</v>
      </c>
      <c r="H7" s="1">
        <f>E7+margin</f>
        <v>16.899999999999999</v>
      </c>
      <c r="I7" s="1">
        <f>F7-margin</f>
        <v>9.5500000000000007</v>
      </c>
      <c r="J7" s="1">
        <f>D7+margin</f>
        <v>11.2</v>
      </c>
      <c r="K7" s="1">
        <f t="shared" si="3"/>
        <v>33.799999999999997</v>
      </c>
      <c r="L7" s="1">
        <f t="shared" si="4"/>
        <v>19.100000000000001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margin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2014-12-21T01:52:12Z</dcterms:modified>
</cp:coreProperties>
</file>